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JasonGlazer--ashrae-140-automation\input\CodyRun\1\"/>
    </mc:Choice>
  </mc:AlternateContent>
  <xr:revisionPtr revIDLastSave="0" documentId="8_{246AB832-14F5-4A8D-8118-7F1288BE944F}" xr6:coauthVersionLast="47" xr6:coauthVersionMax="47" xr10:uidLastSave="{00000000-0000-0000-0000-000000000000}"/>
  <bookViews>
    <workbookView xWindow="24945" yWindow="2670" windowWidth="30675" windowHeight="17970" xr2:uid="{3967BC36-3351-4A62-97C9-7FE3A6239BBD}"/>
  </bookViews>
  <sheets>
    <sheet name="A" sheetId="1" r:id="rId1"/>
  </sheets>
  <externalReferences>
    <externalReference r:id="rId2"/>
  </externalReferences>
  <definedNames>
    <definedName name="_Fil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2" i="1" l="1"/>
  <c r="L81" i="1"/>
  <c r="L80" i="1"/>
  <c r="L79" i="1"/>
  <c r="L78" i="1"/>
  <c r="L77" i="1"/>
  <c r="L76" i="1"/>
  <c r="L75" i="1"/>
  <c r="L74" i="1"/>
  <c r="L68" i="1"/>
  <c r="L67" i="1"/>
  <c r="L66" i="1"/>
  <c r="L65" i="1"/>
  <c r="L64" i="1"/>
  <c r="L63" i="1"/>
  <c r="L62" i="1"/>
</calcChain>
</file>

<file path=xl/sharedStrings.xml><?xml version="1.0" encoding="utf-8"?>
<sst xmlns="http://schemas.openxmlformats.org/spreadsheetml/2006/main" count="345" uniqueCount="178">
  <si>
    <t>E300OUT2.XLS, Mar 20, 2002</t>
  </si>
  <si>
    <t>HVAC BESTEST model Cody-Tau, Neural Network + Linear Extrapolation + rint + Enthalpy</t>
  </si>
  <si>
    <t>Output spreadsheet for HVAC BESTEST, Cases Series: E300 - E545</t>
  </si>
  <si>
    <t>Output file Name</t>
  </si>
  <si>
    <t>BESTEST300N2_nn_int.xls</t>
  </si>
  <si>
    <t>CODYRUN results received 07 May 2003</t>
  </si>
  <si>
    <t>INSTRUCTIONS</t>
  </si>
  <si>
    <t>1. Use specified units</t>
  </si>
  <si>
    <t xml:space="preserve">2. Data entry is restricted to the following ranges: </t>
  </si>
  <si>
    <t>B62..L82:</t>
  </si>
  <si>
    <t xml:space="preserve"> Annual Sums, Annual Means, and Other </t>
  </si>
  <si>
    <t>M62..N62:</t>
  </si>
  <si>
    <t xml:space="preserve"> Annual Means, E300 Only</t>
  </si>
  <si>
    <t>B89..L112:</t>
  </si>
  <si>
    <t xml:space="preserve"> June 28 Hourly Output - Case E300</t>
  </si>
  <si>
    <t>B120..L121:</t>
  </si>
  <si>
    <t xml:space="preserve"> Case E500 Average Daily Outputs</t>
  </si>
  <si>
    <t>B129..L130:</t>
  </si>
  <si>
    <t xml:space="preserve"> Case E530 Average Daily Outputs</t>
  </si>
  <si>
    <t>Q62..AB81:</t>
  </si>
  <si>
    <t xml:space="preserve"> Annual Hourly Integrated Maxima Consumptions and Loads</t>
  </si>
  <si>
    <t>AC62..AH62:</t>
  </si>
  <si>
    <t xml:space="preserve"> Annual Hourly Integrated Maxima, Case E300 - Weather Check</t>
  </si>
  <si>
    <t>Q89..AN108: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</si>
  <si>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</si>
  <si>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</si>
  <si>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</si>
  <si>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</si>
  <si>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</si>
  <si>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</si>
  <si>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</si>
  <si>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</si>
  <si>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</si>
  <si>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</si>
  <si>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</si>
  <si>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</si>
  <si>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</si>
  <si>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</si>
  <si>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</si>
  <si>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</si>
  <si>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</si>
  <si>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</si>
  <si>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</si>
  <si>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</si>
  <si>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</si>
  <si>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</si>
  <si>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</si>
  <si>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</si>
  <si>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</si>
  <si>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</si>
  <si>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</si>
  <si>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</si>
  <si>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</si>
  <si>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</si>
  <si>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</si>
  <si>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</si>
  <si>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</si>
  <si>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</si>
  <si>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</si>
  <si>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</si>
  <si>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</si>
  <si>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</si>
  <si>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</si>
  <si>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</si>
  <si>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</si>
  <si>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</si>
  <si>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</si>
  <si>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</si>
  <si>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</si>
  <si>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</si>
  <si>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</si>
  <si>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</si>
  <si>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</si>
  <si>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</si>
  <si>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</si>
  <si>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</si>
  <si>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Humidity</t>
  </si>
  <si>
    <t>Relative</t>
  </si>
  <si>
    <t>Energy Consumption</t>
  </si>
  <si>
    <t>E v a p o r a t o r   C o i l   L o a d s</t>
  </si>
  <si>
    <t>Cases</t>
  </si>
  <si>
    <t>Total</t>
  </si>
  <si>
    <t>Compressor</t>
  </si>
  <si>
    <t>Cond Fan</t>
  </si>
  <si>
    <t>Indoor Fan</t>
  </si>
  <si>
    <t>Sensible</t>
  </si>
  <si>
    <t>Latent</t>
  </si>
  <si>
    <t>COP2</t>
  </si>
  <si>
    <t>IDB</t>
  </si>
  <si>
    <t>Ratio</t>
  </si>
  <si>
    <t>ODB</t>
  </si>
  <si>
    <t>Compr + Both Fans</t>
  </si>
  <si>
    <t xml:space="preserve">     Sensible + Latent</t>
  </si>
  <si>
    <t xml:space="preserve">     ODB</t>
  </si>
  <si>
    <t xml:space="preserve"> Outdoor Humidity Ratio</t>
  </si>
  <si>
    <t>(kWh)</t>
  </si>
  <si>
    <t>(°C)</t>
  </si>
  <si>
    <t>(kg/kg)</t>
  </si>
  <si>
    <t>(%)</t>
  </si>
  <si>
    <t>Wh</t>
  </si>
  <si>
    <t>°C</t>
  </si>
  <si>
    <t>kg/kg</t>
  </si>
  <si>
    <t>E300</t>
  </si>
  <si>
    <t>E310</t>
  </si>
  <si>
    <t>E320</t>
  </si>
  <si>
    <t>E330</t>
  </si>
  <si>
    <t>E340</t>
  </si>
  <si>
    <t>E350</t>
  </si>
  <si>
    <t>E360</t>
  </si>
  <si>
    <t>E400</t>
  </si>
  <si>
    <t>E410</t>
  </si>
  <si>
    <t>E420</t>
  </si>
  <si>
    <t>E430</t>
  </si>
  <si>
    <t>E440</t>
  </si>
  <si>
    <t>E500</t>
  </si>
  <si>
    <t xml:space="preserve">E500 </t>
  </si>
  <si>
    <t>E500 May-Sep</t>
  </si>
  <si>
    <t>E510</t>
  </si>
  <si>
    <t>E510 May-Sep</t>
  </si>
  <si>
    <t>E520</t>
  </si>
  <si>
    <t>E522</t>
  </si>
  <si>
    <t>E525</t>
  </si>
  <si>
    <t>E530</t>
  </si>
  <si>
    <t>E540</t>
  </si>
  <si>
    <t>E545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</si>
  <si>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</si>
  <si>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</si>
  <si>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</si>
  <si>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          Evaporator Coil Load</t>
  </si>
  <si>
    <t xml:space="preserve">Outdoor </t>
  </si>
  <si>
    <t>C O P 2</t>
  </si>
  <si>
    <t>Indoor Drybulb Temperature</t>
  </si>
  <si>
    <t xml:space="preserve">            Humidity Ratio</t>
  </si>
  <si>
    <t xml:space="preserve">           Relative Humidity</t>
  </si>
  <si>
    <t>Hum. Rat.</t>
  </si>
  <si>
    <t xml:space="preserve">COP2 </t>
  </si>
  <si>
    <t>EDB</t>
  </si>
  <si>
    <t>EWB</t>
  </si>
  <si>
    <t>Maximum</t>
  </si>
  <si>
    <t>Minimum</t>
  </si>
  <si>
    <t>Minimum*</t>
  </si>
  <si>
    <t>Maximum*</t>
  </si>
  <si>
    <t>(Wh)</t>
  </si>
  <si>
    <t xml:space="preserve">(kg/kg) </t>
  </si>
  <si>
    <t>%</t>
  </si>
  <si>
    <t>MaxRH</t>
  </si>
  <si>
    <t>MinRH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</si>
  <si>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</si>
  <si>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</si>
  <si>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</si>
  <si>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</si>
  <si>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</si>
  <si>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</si>
  <si>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</si>
  <si>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</si>
  <si>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</si>
  <si>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</si>
  <si>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</si>
  <si>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</si>
  <si>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</si>
  <si>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</si>
  <si>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</si>
  <si>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</si>
  <si>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</si>
  <si>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</si>
  <si>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</si>
  <si>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</si>
  <si>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</si>
  <si>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22</t>
  </si>
  <si>
    <t>23</t>
  </si>
  <si>
    <t>24</t>
  </si>
  <si>
    <t xml:space="preserve">      C a s e   E 5 0 0   A v e r a g e   D a i l y   O u t p u t s  -  f(ODB) sensitivity</t>
  </si>
  <si>
    <t xml:space="preserve">   Evaporator Coil Load</t>
  </si>
  <si>
    <t>Day</t>
  </si>
  <si>
    <t>Hum Rat</t>
  </si>
  <si>
    <t>April 30</t>
  </si>
  <si>
    <t>June 25</t>
  </si>
  <si>
    <t xml:space="preserve">      C a s e   E 5 3 0   A v e r a g e   D a i l y   O u t p u t s  -  f(ODB)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</si>
</sst>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_)"/>
    <numFmt numFmtId="165" formatCode="0.00000"/>
  </numFmts>
  <fonts count="5">
    <font>
      <sz val="12"/>
      <name val="SWISS"/>
    </font>
    <font>
      <b/>
      <sz val="12"/>
      <name val="Helv"/>
    </font>
    <font>
      <sz val="12"/>
      <color indexed="12"/>
      <name val="Helv"/>
    </font>
    <font>
      <sz val="10"/>
      <name val="Arial"/>
      <family val="2"/>
    </font>
    <font>
      <sz val="11"/>
      <name val="Helv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1" xfId="0" applyBorder="1"/>
    <xf numFmtId="0" fontId="0" fillId="0" borderId="12" xfId="0" applyBorder="1"/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0" xfId="0" applyFill="1"/>
    <xf numFmtId="0" fontId="0" fillId="2" borderId="13" xfId="0" applyFill="1" applyBorder="1" applyAlignment="1">
      <alignment horizontal="right"/>
    </xf>
    <xf numFmtId="0" fontId="0" fillId="2" borderId="14" xfId="0" applyFill="1" applyBorder="1"/>
    <xf numFmtId="0" fontId="0" fillId="2" borderId="15" xfId="0" applyFill="1" applyBorder="1"/>
    <xf numFmtId="0" fontId="0" fillId="2" borderId="0" xfId="0" applyFill="1" applyAlignment="1">
      <alignment horizontal="right"/>
    </xf>
    <xf numFmtId="0" fontId="0" fillId="2" borderId="15" xfId="0" applyFill="1" applyBorder="1" applyAlignment="1">
      <alignment horizontal="right"/>
    </xf>
    <xf numFmtId="0" fontId="0" fillId="2" borderId="14" xfId="0" applyFill="1" applyBorder="1" applyAlignment="1">
      <alignment horizontal="center"/>
    </xf>
    <xf numFmtId="0" fontId="0" fillId="0" borderId="13" xfId="0" applyBorder="1"/>
    <xf numFmtId="0" fontId="0" fillId="2" borderId="14" xfId="0" applyFill="1" applyBorder="1" applyAlignment="1">
      <alignment horizontal="right"/>
    </xf>
    <xf numFmtId="0" fontId="0" fillId="2" borderId="16" xfId="0" applyFill="1" applyBorder="1"/>
    <xf numFmtId="0" fontId="0" fillId="2" borderId="17" xfId="0" applyFill="1" applyBorder="1"/>
    <xf numFmtId="0" fontId="0" fillId="2" borderId="8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0" fontId="0" fillId="2" borderId="12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2" borderId="18" xfId="0" applyFill="1" applyBorder="1"/>
    <xf numFmtId="0" fontId="0" fillId="2" borderId="19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2" fillId="2" borderId="2" xfId="0" applyFont="1" applyFill="1" applyBorder="1" applyProtection="1">
      <protection locked="0"/>
    </xf>
    <xf numFmtId="0" fontId="2" fillId="2" borderId="3" xfId="0" applyFont="1" applyFill="1" applyBorder="1" applyProtection="1">
      <protection locked="0"/>
    </xf>
    <xf numFmtId="0" fontId="2" fillId="2" borderId="20" xfId="0" applyFont="1" applyFill="1" applyBorder="1" applyProtection="1">
      <protection locked="0"/>
    </xf>
    <xf numFmtId="0" fontId="2" fillId="2" borderId="4" xfId="0" applyFont="1" applyFill="1" applyBorder="1" applyProtection="1">
      <protection locked="0"/>
    </xf>
    <xf numFmtId="0" fontId="2" fillId="2" borderId="21" xfId="0" applyFont="1" applyFill="1" applyBorder="1" applyProtection="1">
      <protection locked="0"/>
    </xf>
    <xf numFmtId="0" fontId="2" fillId="2" borderId="22" xfId="0" applyFont="1" applyFill="1" applyBorder="1" applyProtection="1">
      <protection locked="0"/>
    </xf>
    <xf numFmtId="16" fontId="2" fillId="2" borderId="3" xfId="0" applyNumberFormat="1" applyFont="1" applyFill="1" applyBorder="1" applyProtection="1">
      <protection locked="0"/>
    </xf>
    <xf numFmtId="0" fontId="2" fillId="0" borderId="23" xfId="0" applyFont="1" applyBorder="1"/>
    <xf numFmtId="16" fontId="2" fillId="0" borderId="23" xfId="0" applyNumberFormat="1" applyFont="1" applyBorder="1" applyProtection="1">
      <protection locked="0"/>
    </xf>
    <xf numFmtId="0" fontId="2" fillId="0" borderId="24" xfId="0" applyFont="1" applyBorder="1"/>
    <xf numFmtId="0" fontId="2" fillId="2" borderId="14" xfId="0" applyFont="1" applyFill="1" applyBorder="1" applyProtection="1">
      <protection locked="0"/>
    </xf>
    <xf numFmtId="0" fontId="2" fillId="2" borderId="0" xfId="0" applyFont="1" applyFill="1" applyProtection="1">
      <protection locked="0"/>
    </xf>
    <xf numFmtId="0" fontId="2" fillId="2" borderId="16" xfId="0" applyFont="1" applyFill="1" applyBorder="1" applyProtection="1">
      <protection locked="0"/>
    </xf>
    <xf numFmtId="0" fontId="2" fillId="2" borderId="15" xfId="0" applyFont="1" applyFill="1" applyBorder="1" applyProtection="1">
      <protection locked="0"/>
    </xf>
    <xf numFmtId="0" fontId="2" fillId="0" borderId="0" xfId="0" applyFont="1" applyProtection="1">
      <protection locked="0"/>
    </xf>
    <xf numFmtId="16" fontId="2" fillId="2" borderId="0" xfId="0" applyNumberFormat="1" applyFont="1" applyFill="1" applyProtection="1">
      <protection locked="0"/>
    </xf>
    <xf numFmtId="20" fontId="0" fillId="0" borderId="0" xfId="0" applyNumberFormat="1"/>
    <xf numFmtId="0" fontId="2" fillId="2" borderId="8" xfId="0" applyFont="1" applyFill="1" applyBorder="1" applyProtection="1">
      <protection locked="0"/>
    </xf>
    <xf numFmtId="0" fontId="2" fillId="2" borderId="9" xfId="0" applyFont="1" applyFill="1" applyBorder="1" applyProtection="1">
      <protection locked="0"/>
    </xf>
    <xf numFmtId="0" fontId="2" fillId="2" borderId="19" xfId="0" applyFont="1" applyFill="1" applyBorder="1" applyProtection="1">
      <protection locked="0"/>
    </xf>
    <xf numFmtId="0" fontId="2" fillId="2" borderId="10" xfId="0" applyFont="1" applyFill="1" applyBorder="1" applyProtection="1">
      <protection locked="0"/>
    </xf>
    <xf numFmtId="16" fontId="2" fillId="2" borderId="9" xfId="0" applyNumberFormat="1" applyFont="1" applyFill="1" applyBorder="1" applyProtection="1">
      <protection locked="0"/>
    </xf>
    <xf numFmtId="0" fontId="2" fillId="3" borderId="16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2" fillId="0" borderId="16" xfId="0" applyFont="1" applyBorder="1" applyProtection="1">
      <protection locked="0"/>
    </xf>
    <xf numFmtId="0" fontId="2" fillId="3" borderId="13" xfId="0" applyFont="1" applyFill="1" applyBorder="1" applyProtection="1">
      <protection locked="0"/>
    </xf>
    <xf numFmtId="165" fontId="2" fillId="2" borderId="3" xfId="0" applyNumberFormat="1" applyFont="1" applyFill="1" applyBorder="1" applyProtection="1">
      <protection locked="0"/>
    </xf>
    <xf numFmtId="165" fontId="2" fillId="2" borderId="0" xfId="0" applyNumberFormat="1" applyFont="1" applyFill="1" applyProtection="1">
      <protection locked="0"/>
    </xf>
    <xf numFmtId="0" fontId="2" fillId="2" borderId="14" xfId="0" applyFont="1" applyFill="1" applyBorder="1"/>
    <xf numFmtId="0" fontId="2" fillId="2" borderId="0" xfId="0" applyFont="1" applyFill="1"/>
    <xf numFmtId="0" fontId="2" fillId="2" borderId="15" xfId="0" applyFont="1" applyFill="1" applyBorder="1"/>
    <xf numFmtId="0" fontId="2" fillId="0" borderId="0" xfId="0" applyFont="1"/>
    <xf numFmtId="2" fontId="2" fillId="0" borderId="0" xfId="1" applyNumberFormat="1" applyFont="1" applyBorder="1" applyProtection="1">
      <protection locked="0"/>
    </xf>
    <xf numFmtId="0" fontId="0" fillId="2" borderId="1" xfId="0" applyFill="1" applyBorder="1" applyAlignment="1">
      <alignment horizontal="right"/>
    </xf>
    <xf numFmtId="0" fontId="0" fillId="2" borderId="13" xfId="0" applyFill="1" applyBorder="1"/>
    <xf numFmtId="0" fontId="0" fillId="2" borderId="7" xfId="0" applyFill="1" applyBorder="1" applyAlignment="1">
      <alignment horizontal="right"/>
    </xf>
    <xf numFmtId="0" fontId="0" fillId="2" borderId="18" xfId="0" applyFill="1" applyBorder="1" applyAlignment="1">
      <alignment horizontal="right"/>
    </xf>
    <xf numFmtId="0" fontId="0" fillId="2" borderId="16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2" fillId="2" borderId="1" xfId="0" applyFont="1" applyFill="1" applyBorder="1" applyProtection="1">
      <protection locked="0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1" xfId="0" applyFont="1" applyFill="1" applyBorder="1"/>
    <xf numFmtId="0" fontId="2" fillId="2" borderId="26" xfId="0" applyFont="1" applyFill="1" applyBorder="1" applyProtection="1">
      <protection locked="0"/>
    </xf>
    <xf numFmtId="2" fontId="2" fillId="2" borderId="0" xfId="1" applyNumberFormat="1" applyFont="1" applyFill="1" applyBorder="1" applyProtection="1">
      <protection locked="0"/>
    </xf>
    <xf numFmtId="1" fontId="2" fillId="2" borderId="0" xfId="1" applyNumberFormat="1" applyFont="1" applyFill="1" applyBorder="1" applyProtection="1">
      <protection locked="0"/>
    </xf>
    <xf numFmtId="0" fontId="2" fillId="2" borderId="13" xfId="0" applyFont="1" applyFill="1" applyBorder="1" applyProtection="1">
      <protection locked="0"/>
    </xf>
    <xf numFmtId="9" fontId="2" fillId="0" borderId="16" xfId="1" applyFont="1" applyBorder="1" applyProtection="1">
      <protection locked="0"/>
    </xf>
    <xf numFmtId="0" fontId="2" fillId="2" borderId="7" xfId="0" applyFont="1" applyFill="1" applyBorder="1" applyProtection="1">
      <protection locked="0"/>
    </xf>
    <xf numFmtId="0" fontId="2" fillId="2" borderId="7" xfId="0" applyFont="1" applyFill="1" applyBorder="1"/>
    <xf numFmtId="0" fontId="2" fillId="3" borderId="15" xfId="0" applyFont="1" applyFill="1" applyBorder="1" applyProtection="1">
      <protection locked="0"/>
    </xf>
    <xf numFmtId="1" fontId="2" fillId="0" borderId="0" xfId="1" applyNumberFormat="1" applyFont="1" applyBorder="1" applyProtection="1">
      <protection locked="0"/>
    </xf>
    <xf numFmtId="2" fontId="2" fillId="2" borderId="2" xfId="1" applyNumberFormat="1" applyFont="1" applyFill="1" applyBorder="1" applyProtection="1">
      <protection locked="0"/>
    </xf>
    <xf numFmtId="1" fontId="2" fillId="2" borderId="2" xfId="1" applyNumberFormat="1" applyFont="1" applyFill="1" applyBorder="1" applyProtection="1">
      <protection locked="0"/>
    </xf>
    <xf numFmtId="9" fontId="2" fillId="0" borderId="0" xfId="1" applyFont="1" applyBorder="1" applyProtection="1">
      <protection locked="0"/>
    </xf>
    <xf numFmtId="2" fontId="2" fillId="2" borderId="14" xfId="1" applyNumberFormat="1" applyFont="1" applyFill="1" applyBorder="1" applyProtection="1">
      <protection locked="0"/>
    </xf>
    <xf numFmtId="1" fontId="2" fillId="2" borderId="14" xfId="1" applyNumberFormat="1" applyFont="1" applyFill="1" applyBorder="1" applyProtection="1">
      <protection locked="0"/>
    </xf>
    <xf numFmtId="9" fontId="2" fillId="0" borderId="0" xfId="1" applyFont="1" applyBorder="1"/>
    <xf numFmtId="9" fontId="2" fillId="0" borderId="0" xfId="1" applyFont="1"/>
    <xf numFmtId="0" fontId="2" fillId="2" borderId="8" xfId="0" applyFont="1" applyFill="1" applyBorder="1"/>
    <xf numFmtId="0" fontId="2" fillId="2" borderId="10" xfId="0" applyFont="1" applyFill="1" applyBorder="1"/>
    <xf numFmtId="2" fontId="2" fillId="2" borderId="8" xfId="1" applyNumberFormat="1" applyFont="1" applyFill="1" applyBorder="1" applyProtection="1">
      <protection locked="0"/>
    </xf>
    <xf numFmtId="1" fontId="2" fillId="2" borderId="8" xfId="1" applyNumberFormat="1" applyFont="1" applyFill="1" applyBorder="1" applyProtection="1">
      <protection locked="0"/>
    </xf>
    <xf numFmtId="9" fontId="2" fillId="0" borderId="9" xfId="1" applyFont="1" applyBorder="1"/>
    <xf numFmtId="9" fontId="0" fillId="0" borderId="0" xfId="1" applyFont="1"/>
    <xf numFmtId="0" fontId="2" fillId="2" borderId="18" xfId="0" applyFont="1" applyFill="1" applyBorder="1" applyProtection="1">
      <protection locked="0"/>
    </xf>
    <xf numFmtId="0" fontId="2" fillId="2" borderId="9" xfId="0" applyFont="1" applyFill="1" applyBorder="1"/>
    <xf numFmtId="0" fontId="2" fillId="2" borderId="18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" fontId="0" fillId="2" borderId="1" xfId="0" quotePrefix="1" applyNumberFormat="1" applyFill="1" applyBorder="1"/>
    <xf numFmtId="16" fontId="0" fillId="2" borderId="18" xfId="0" quotePrefix="1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glaz\Documents\projects\ANL-Std140-205\Standard140-2023\140-2023-Accompanying%20FIles\Std140_CE_b_Files\Informative%20Materials\Std140_CE-b_Results.xlsx" TargetMode="External"/><Relationship Id="rId1" Type="http://schemas.openxmlformats.org/officeDocument/2006/relationships/externalLinkPath" Target="/Users/jglaz/Documents/projects/ANL-Std140-205/Standard140-2023/140-2023-Accompanying%20FIles/Std140_CE_b_Files/Informative%20Materials/Std140_CE-b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 Me"/>
      <sheetName val="Adding Results"/>
      <sheetName val="YourData"/>
      <sheetName val="Title Page"/>
      <sheetName val="Program List"/>
      <sheetName val="Tables List"/>
      <sheetName val="Figures List"/>
      <sheetName val="Table-Q"/>
      <sheetName val="Table-R"/>
      <sheetName val="Table-S"/>
      <sheetName val="Table-T"/>
      <sheetName val="Fig B16.5.2-1 Qtot"/>
      <sheetName val="Fig B16.5.2-2 dQtot"/>
      <sheetName val="Fig B16.5.2-3 Ptot"/>
      <sheetName val="Fig B16.5.2-4 dPtot"/>
      <sheetName val="Fig B16.5.2-5 Qcomp"/>
      <sheetName val="Fig B16.5.2-6 dQcomp"/>
      <sheetName val="Fig B16.5.2-7 Qidfan"/>
      <sheetName val="Fig B16.5.2-8 dQidfan"/>
      <sheetName val="Fig B16.5.2-9 Qodfan"/>
      <sheetName val="Fig B16.5.2-10 dQodfan"/>
      <sheetName val="Fig B16.5.2-11 QCtot"/>
      <sheetName val="Fig B16.5.2-12 PCtot"/>
      <sheetName val="Fig B16.5.2-13 dPCtot"/>
      <sheetName val="Fig B16.5.2-14 QCSens"/>
      <sheetName val="Fig B16.5.2-15 dQCsens"/>
      <sheetName val="Fig B16.5.2-16 PCSens"/>
      <sheetName val="Fig B16.5.2-17 QClat"/>
      <sheetName val="Fig B16.5.2-18 dQClat"/>
      <sheetName val="Fig B16.5.2-19 PClat"/>
      <sheetName val="Fig B16.5.2-20 dPClat"/>
      <sheetName val="Fig B16.5.2-21 COP2"/>
      <sheetName val="Fig B16.5.2-22 dCOP2"/>
      <sheetName val="Fig B16.5.2-23 MxCOP2"/>
      <sheetName val="Fig B16.5.2-24 dMxCOP2"/>
      <sheetName val="Fig B16.5.2-25 MnCOP2"/>
      <sheetName val="Fig B16.5.2-26 dMnCOP2"/>
      <sheetName val="Fig B16.5.2-27 IDB"/>
      <sheetName val="Fig B16.5.2-28 dIDB"/>
      <sheetName val="Fig B16.5.2-29 MxIDB"/>
      <sheetName val="Fig B16.5.2-30 dMxIDB"/>
      <sheetName val="Fig B16.5.2-31 MnIDB"/>
      <sheetName val="Fig B16.5.2-32 Humrat"/>
      <sheetName val="Fig B16.5.2-33 dHumrat"/>
      <sheetName val="Fig B16.5.2-34 MxHum"/>
      <sheetName val="Fig B16.5.2-35 dMxHumrat"/>
      <sheetName val="Fig B16.5.2-36 MnHum"/>
      <sheetName val="Fig B16.5.2-37 RelHum"/>
      <sheetName val="Fig B16.5.2-38 dRelHum"/>
      <sheetName val="Fig B16.5.2-39 MxRelHum"/>
      <sheetName val="Fig B16.5.2-40 dMxRelHum"/>
      <sheetName val="Fig B16.5.2-41 MnRelHum"/>
      <sheetName val="Fig B16.5.2-42 Qf(ODB)"/>
      <sheetName val="Fig B16.5.2-43 QCf(ODB)"/>
      <sheetName val="Fig B16.5.2-44 COP2f(ODB)"/>
      <sheetName val="Fig B16.5.2-45 Humratf(ODB)"/>
      <sheetName val="Fig B16.5.2-46 HrQ"/>
      <sheetName val="Fig B16.5.2-47 HrQC"/>
      <sheetName val="Fig B16.5.2-48 HrCOP2"/>
      <sheetName val="Fig B16.5.2-49 HrHum"/>
      <sheetName val="Fig B16.5.2-50 HrEDB,EWB"/>
      <sheetName val="Fig B16.5.2-51 HrODB"/>
      <sheetName val="Fig B16.5.2-52 HrOHR"/>
      <sheetName val="A"/>
      <sheetName val="Qdata"/>
      <sheetName val="Rdata"/>
      <sheetName val="Sdata"/>
      <sheetName val="Tdata"/>
      <sheetName val="TRNSYS-TUD"/>
      <sheetName val="DOE22"/>
      <sheetName val="DOE21E"/>
      <sheetName val="EnergyPlus1.0"/>
      <sheetName val="CodyRun"/>
      <sheetName val="HOT3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F936-A88A-477B-85A6-F252C16D117C}">
  <sheetPr>
    <pageSetUpPr fitToPage="1"/>
  </sheetPr>
  <dimension ref="A1:AR130"/>
  <sheetViews>
    <sheetView tabSelected="1" zoomScaleNormal="100" workbookViewId="0">
      <selection activeCell="G8" sqref="G8"/>
    </sheetView>
  </sheetViews>
  <sheetFormatPr defaultRowHeight="15"/>
  <cols>
    <col min="35" max="35" width="10.109375" bestFit="1" customWidth="1"/>
  </cols>
  <sheetData>
    <row r="1" spans="1:9">
      <c r="A1" t="s">
        <v>0</v>
      </c>
      <c r="G1" t="s">
        <v>1</v>
      </c>
    </row>
    <row r="2" spans="1:9">
      <c r="A2" t="s">
        <v>2</v>
      </c>
      <c r="G2" t="s">
        <v>3</v>
      </c>
      <c r="I2" t="s">
        <v>4</v>
      </c>
    </row>
    <row r="3" spans="1:9" ht="15.75">
      <c r="A3" s="1" t="s">
        <v>5</v>
      </c>
    </row>
    <row r="4" spans="1:9">
      <c r="A4" t="s">
        <v>6</v>
      </c>
    </row>
    <row r="6" spans="1:9">
      <c r="A6" t="s">
        <v>7</v>
      </c>
    </row>
    <row r="8" spans="1:9">
      <c r="A8" t="s">
        <v>8</v>
      </c>
    </row>
    <row r="10" spans="1:9">
      <c r="B10" s="2" t="s">
        <v>9</v>
      </c>
      <c r="C10" s="2"/>
      <c r="D10" t="s">
        <v>10</v>
      </c>
    </row>
    <row r="11" spans="1:9">
      <c r="B11" s="2" t="s">
        <v>11</v>
      </c>
      <c r="C11" s="2"/>
      <c r="D11" t="s">
        <v>12</v>
      </c>
    </row>
    <row r="12" spans="1:9">
      <c r="B12" s="2" t="s">
        <v>13</v>
      </c>
      <c r="C12" s="2"/>
      <c r="D12" t="s">
        <v>14</v>
      </c>
    </row>
    <row r="13" spans="1:9">
      <c r="B13" s="2" t="s">
        <v>15</v>
      </c>
      <c r="C13" s="2"/>
      <c r="D13" t="s">
        <v>16</v>
      </c>
    </row>
    <row r="14" spans="1:9">
      <c r="B14" s="2" t="s">
        <v>17</v>
      </c>
      <c r="C14" s="2"/>
      <c r="D14" t="s">
        <v>18</v>
      </c>
    </row>
    <row r="15" spans="1:9">
      <c r="B15" s="2" t="s">
        <v>19</v>
      </c>
      <c r="C15" s="2"/>
      <c r="D15" t="s">
        <v>20</v>
      </c>
    </row>
    <row r="16" spans="1:9">
      <c r="B16" s="2" t="s">
        <v>21</v>
      </c>
      <c r="C16" s="2"/>
      <c r="D16" t="s">
        <v>22</v>
      </c>
    </row>
    <row r="17" spans="1:4">
      <c r="B17" s="2" t="s">
        <v>23</v>
      </c>
      <c r="C17" s="2"/>
      <c r="D17" t="s">
        <v>24</v>
      </c>
    </row>
    <row r="18" spans="1:4">
      <c r="B18" s="2"/>
      <c r="C18" s="2"/>
    </row>
    <row r="19" spans="1:4">
      <c r="A19" t="s">
        <v>25</v>
      </c>
    </row>
    <row r="20" spans="1:4">
      <c r="A20" t="s">
        <v>26</v>
      </c>
    </row>
    <row r="21" spans="1:4">
      <c r="A21" t="s">
        <v>27</v>
      </c>
    </row>
    <row r="22" spans="1:4">
      <c r="A22" t="s">
        <v>28</v>
      </c>
    </row>
    <row r="24" spans="1:4">
      <c r="A24" t="s">
        <v>29</v>
      </c>
    </row>
    <row r="25" spans="1:4">
      <c r="A25" t="s">
        <v>30</v>
      </c>
    </row>
    <row r="27" spans="1:4">
      <c r="A27" t="s">
        <v>31</v>
      </c>
    </row>
    <row r="28" spans="1:4">
      <c r="A28" t="s">
        <v>32</v>
      </c>
    </row>
    <row r="30" spans="1:4">
      <c r="A30" t="s">
        <v>33</v>
      </c>
    </row>
    <row r="32" spans="1:4">
      <c r="B32" t="s">
        <v>34</v>
      </c>
      <c r="D32" s="3" t="s">
        <v>35</v>
      </c>
    </row>
    <row r="34" spans="1:4">
      <c r="B34" t="s">
        <v>36</v>
      </c>
      <c r="D34" s="3" t="s">
        <v>37</v>
      </c>
    </row>
    <row r="35" spans="1:4">
      <c r="B35" t="s">
        <v>38</v>
      </c>
      <c r="D35" s="3" t="s">
        <v>39</v>
      </c>
    </row>
    <row r="36" spans="1:4">
      <c r="B36" t="s">
        <v>40</v>
      </c>
      <c r="D36" s="3" t="s">
        <v>41</v>
      </c>
    </row>
    <row r="37" spans="1:4">
      <c r="B37" t="s">
        <v>42</v>
      </c>
      <c r="D37" s="3" t="s">
        <v>43</v>
      </c>
    </row>
    <row r="38" spans="1:4">
      <c r="B38" t="s">
        <v>44</v>
      </c>
      <c r="D38" s="3" t="s">
        <v>45</v>
      </c>
    </row>
    <row r="39" spans="1:4">
      <c r="B39" t="s">
        <v>46</v>
      </c>
      <c r="D39" s="3" t="s">
        <v>47</v>
      </c>
    </row>
    <row r="40" spans="1:4">
      <c r="B40" t="s">
        <v>48</v>
      </c>
      <c r="D40" s="3" t="s">
        <v>49</v>
      </c>
    </row>
    <row r="41" spans="1:4">
      <c r="B41" t="s">
        <v>50</v>
      </c>
      <c r="D41" s="3" t="s">
        <v>51</v>
      </c>
    </row>
    <row r="42" spans="1:4">
      <c r="B42" t="s">
        <v>52</v>
      </c>
      <c r="D42" s="3" t="s">
        <v>53</v>
      </c>
    </row>
    <row r="43" spans="1:4">
      <c r="B43" t="s">
        <v>54</v>
      </c>
      <c r="D43" s="3" t="s">
        <v>55</v>
      </c>
    </row>
    <row r="44" spans="1:4">
      <c r="B44" t="s">
        <v>56</v>
      </c>
      <c r="D44" s="3" t="s">
        <v>57</v>
      </c>
    </row>
    <row r="45" spans="1:4">
      <c r="B45" t="s">
        <v>58</v>
      </c>
      <c r="D45" s="3" t="s">
        <v>59</v>
      </c>
    </row>
    <row r="47" spans="1:4">
      <c r="A47" t="s">
        <v>60</v>
      </c>
    </row>
    <row r="48" spans="1:4">
      <c r="A48" t="s">
        <v>61</v>
      </c>
    </row>
    <row r="49" spans="1:34">
      <c r="B49" s="2" t="s">
        <v>62</v>
      </c>
      <c r="C49" s="2"/>
      <c r="D49" s="3" t="s">
        <v>63</v>
      </c>
    </row>
    <row r="51" spans="1:34">
      <c r="B51" s="4">
        <v>36388</v>
      </c>
      <c r="C51" s="4"/>
      <c r="D51" s="3" t="s">
        <v>64</v>
      </c>
    </row>
    <row r="56" spans="1:34">
      <c r="A56" s="5"/>
      <c r="B56" s="6"/>
      <c r="C56" s="7"/>
      <c r="D56" s="7" t="s">
        <v>65</v>
      </c>
      <c r="E56" s="7"/>
      <c r="F56" s="7"/>
      <c r="G56" s="7"/>
      <c r="H56" s="8"/>
      <c r="I56" s="6" t="s">
        <v>66</v>
      </c>
      <c r="J56" s="7"/>
      <c r="K56" s="7"/>
      <c r="L56" s="8"/>
      <c r="M56" s="9" t="s">
        <v>67</v>
      </c>
      <c r="N56" s="10"/>
      <c r="O56" s="11"/>
      <c r="P56" s="5"/>
      <c r="Q56" s="6" t="s">
        <v>68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8"/>
      <c r="AC56" s="11"/>
      <c r="AD56" s="11" t="s">
        <v>69</v>
      </c>
      <c r="AE56" s="11"/>
      <c r="AF56" s="11"/>
      <c r="AG56" s="11"/>
      <c r="AH56" s="12"/>
    </row>
    <row r="57" spans="1:34">
      <c r="A57" s="13"/>
      <c r="B57" s="14"/>
      <c r="C57" s="15"/>
      <c r="D57" s="15"/>
      <c r="E57" s="15"/>
      <c r="F57" s="15"/>
      <c r="G57" s="15"/>
      <c r="H57" s="16"/>
      <c r="I57" s="14"/>
      <c r="J57" s="15"/>
      <c r="K57" s="15"/>
      <c r="L57" s="16"/>
      <c r="M57" s="17" t="s">
        <v>70</v>
      </c>
      <c r="N57" s="18"/>
      <c r="P57" s="13"/>
      <c r="Q57" s="14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6"/>
      <c r="AC57" s="19"/>
      <c r="AD57" s="19"/>
      <c r="AE57" s="19"/>
      <c r="AF57" s="19"/>
      <c r="AG57" s="19"/>
      <c r="AH57" s="20"/>
    </row>
    <row r="58" spans="1:34">
      <c r="A58" s="13"/>
      <c r="B58" s="6"/>
      <c r="C58" s="7"/>
      <c r="D58" s="7"/>
      <c r="E58" s="8"/>
      <c r="F58" s="6"/>
      <c r="G58" s="7"/>
      <c r="H58" s="8"/>
      <c r="I58" s="6"/>
      <c r="J58" s="7"/>
      <c r="K58" s="21" t="s">
        <v>71</v>
      </c>
      <c r="L58" s="22" t="s">
        <v>71</v>
      </c>
      <c r="M58" s="23"/>
      <c r="N58" s="24" t="s">
        <v>72</v>
      </c>
      <c r="O58" s="2"/>
      <c r="P58" s="13"/>
      <c r="Q58" s="6"/>
      <c r="R58" s="7"/>
      <c r="S58" s="8"/>
      <c r="T58" s="6"/>
      <c r="U58" s="7"/>
      <c r="V58" s="7"/>
      <c r="W58" s="7"/>
      <c r="X58" s="7"/>
      <c r="Y58" s="7"/>
      <c r="Z58" s="7"/>
      <c r="AA58" s="7"/>
      <c r="AB58" s="8"/>
      <c r="AD58" t="s">
        <v>73</v>
      </c>
      <c r="AH58" s="12"/>
    </row>
    <row r="59" spans="1:34">
      <c r="A59" s="13"/>
      <c r="B59" s="25" t="s">
        <v>74</v>
      </c>
      <c r="C59" s="23"/>
      <c r="D59" s="23"/>
      <c r="E59" s="26"/>
      <c r="F59" s="25" t="s">
        <v>75</v>
      </c>
      <c r="G59" s="23"/>
      <c r="H59" s="26"/>
      <c r="I59" s="25"/>
      <c r="J59" s="23"/>
      <c r="K59" s="27" t="s">
        <v>76</v>
      </c>
      <c r="L59" s="28" t="s">
        <v>77</v>
      </c>
      <c r="M59" s="23"/>
      <c r="N59" s="24" t="s">
        <v>76</v>
      </c>
      <c r="O59" s="2" t="s">
        <v>77</v>
      </c>
      <c r="P59" s="13"/>
      <c r="R59" s="29" t="s">
        <v>78</v>
      </c>
      <c r="S59" s="26"/>
      <c r="T59" s="25"/>
      <c r="U59" s="23"/>
      <c r="V59" s="23" t="s">
        <v>79</v>
      </c>
      <c r="X59" s="23"/>
      <c r="Y59" s="23"/>
      <c r="Z59" s="23"/>
      <c r="AA59" s="23"/>
      <c r="AB59" s="26"/>
      <c r="AE59" s="30"/>
      <c r="AH59" s="30"/>
    </row>
    <row r="60" spans="1:34">
      <c r="A60" s="13" t="s">
        <v>80</v>
      </c>
      <c r="B60" s="31" t="s">
        <v>81</v>
      </c>
      <c r="C60" s="27" t="s">
        <v>82</v>
      </c>
      <c r="D60" s="27" t="s">
        <v>83</v>
      </c>
      <c r="E60" s="28" t="s">
        <v>84</v>
      </c>
      <c r="F60" s="31" t="s">
        <v>81</v>
      </c>
      <c r="G60" s="27" t="s">
        <v>85</v>
      </c>
      <c r="H60" s="28" t="s">
        <v>86</v>
      </c>
      <c r="I60" s="31" t="s">
        <v>87</v>
      </c>
      <c r="J60" s="27" t="s">
        <v>88</v>
      </c>
      <c r="K60" s="27" t="s">
        <v>89</v>
      </c>
      <c r="L60" s="28" t="s">
        <v>76</v>
      </c>
      <c r="M60" s="27" t="s">
        <v>90</v>
      </c>
      <c r="N60" s="24" t="s">
        <v>89</v>
      </c>
      <c r="O60" s="2" t="s">
        <v>76</v>
      </c>
      <c r="P60" s="13" t="s">
        <v>80</v>
      </c>
      <c r="R60" s="29" t="s">
        <v>91</v>
      </c>
      <c r="S60" s="26"/>
      <c r="T60" s="25"/>
      <c r="U60" s="27" t="s">
        <v>85</v>
      </c>
      <c r="V60" s="23"/>
      <c r="W60" s="32"/>
      <c r="X60" s="27" t="s">
        <v>86</v>
      </c>
      <c r="Y60" s="23"/>
      <c r="Z60" s="32" t="s">
        <v>92</v>
      </c>
      <c r="AA60" s="23"/>
      <c r="AB60" s="26"/>
      <c r="AD60" t="s">
        <v>93</v>
      </c>
      <c r="AE60" s="30"/>
      <c r="AF60" t="s">
        <v>94</v>
      </c>
      <c r="AH60" s="30"/>
    </row>
    <row r="61" spans="1:34">
      <c r="A61" s="33"/>
      <c r="B61" s="34" t="s">
        <v>95</v>
      </c>
      <c r="C61" s="35" t="s">
        <v>95</v>
      </c>
      <c r="D61" s="35" t="s">
        <v>95</v>
      </c>
      <c r="E61" s="36" t="s">
        <v>95</v>
      </c>
      <c r="F61" s="34" t="s">
        <v>95</v>
      </c>
      <c r="G61" s="35" t="s">
        <v>95</v>
      </c>
      <c r="H61" s="36" t="s">
        <v>95</v>
      </c>
      <c r="I61" s="14"/>
      <c r="J61" s="35" t="s">
        <v>96</v>
      </c>
      <c r="K61" s="35" t="s">
        <v>97</v>
      </c>
      <c r="L61" s="36" t="s">
        <v>98</v>
      </c>
      <c r="M61" s="37" t="s">
        <v>96</v>
      </c>
      <c r="N61" s="38" t="s">
        <v>97</v>
      </c>
      <c r="O61" s="39" t="s">
        <v>98</v>
      </c>
      <c r="P61" s="40"/>
      <c r="Q61" s="34" t="s">
        <v>99</v>
      </c>
      <c r="R61" s="35" t="s">
        <v>62</v>
      </c>
      <c r="S61" s="36" t="s">
        <v>63</v>
      </c>
      <c r="T61" s="34" t="s">
        <v>99</v>
      </c>
      <c r="U61" s="35" t="s">
        <v>62</v>
      </c>
      <c r="V61" s="35" t="s">
        <v>63</v>
      </c>
      <c r="W61" s="41" t="s">
        <v>99</v>
      </c>
      <c r="X61" s="35" t="s">
        <v>62</v>
      </c>
      <c r="Y61" s="35" t="s">
        <v>63</v>
      </c>
      <c r="Z61" s="41" t="s">
        <v>99</v>
      </c>
      <c r="AA61" s="35" t="s">
        <v>62</v>
      </c>
      <c r="AB61" s="36" t="s">
        <v>63</v>
      </c>
      <c r="AC61" s="39" t="s">
        <v>100</v>
      </c>
      <c r="AD61" s="39" t="s">
        <v>62</v>
      </c>
      <c r="AE61" s="42" t="s">
        <v>63</v>
      </c>
      <c r="AF61" s="39" t="s">
        <v>101</v>
      </c>
      <c r="AG61" s="39" t="s">
        <v>62</v>
      </c>
      <c r="AH61" s="42" t="s">
        <v>63</v>
      </c>
    </row>
    <row r="62" spans="1:34" ht="15.75">
      <c r="A62" s="13" t="s">
        <v>102</v>
      </c>
      <c r="B62" s="43">
        <v>34976.411000001252</v>
      </c>
      <c r="C62" s="44">
        <v>21770.00099999996</v>
      </c>
      <c r="D62" s="44">
        <v>2326.4899999999893</v>
      </c>
      <c r="E62" s="44">
        <v>10879.920000001301</v>
      </c>
      <c r="F62" s="45">
        <v>77744.589000000124</v>
      </c>
      <c r="G62" s="44">
        <v>55209.465000000047</v>
      </c>
      <c r="H62" s="44">
        <v>22535.143000000036</v>
      </c>
      <c r="I62" s="45">
        <v>3.2263863232202681</v>
      </c>
      <c r="J62" s="44">
        <v>24.081647260274028</v>
      </c>
      <c r="K62" s="44">
        <v>9.1748202054794236E-3</v>
      </c>
      <c r="L62" s="46">
        <f>O62*100</f>
        <v>47.82614155251165</v>
      </c>
      <c r="M62" s="47">
        <v>19.914452054794427</v>
      </c>
      <c r="N62" s="48">
        <v>1.1648657534246494E-2</v>
      </c>
      <c r="O62" s="46">
        <v>0.47826141552511653</v>
      </c>
      <c r="P62" s="5" t="s">
        <v>102</v>
      </c>
      <c r="Q62" s="43">
        <v>11932</v>
      </c>
      <c r="R62" s="49">
        <v>202</v>
      </c>
      <c r="S62" s="44">
        <v>15</v>
      </c>
      <c r="T62" s="45">
        <v>23457</v>
      </c>
      <c r="U62" s="49">
        <v>202</v>
      </c>
      <c r="V62" s="44">
        <v>15</v>
      </c>
      <c r="W62" s="45">
        <v>10375</v>
      </c>
      <c r="X62" s="49">
        <v>247</v>
      </c>
      <c r="Y62" s="44">
        <v>15</v>
      </c>
      <c r="Z62" s="45">
        <v>32502</v>
      </c>
      <c r="AA62" s="49">
        <v>202</v>
      </c>
      <c r="AB62" s="46">
        <v>15</v>
      </c>
      <c r="AC62" s="50">
        <v>35</v>
      </c>
      <c r="AD62" s="51">
        <v>202</v>
      </c>
      <c r="AE62" s="52">
        <v>15</v>
      </c>
      <c r="AF62" s="50">
        <v>2.2405999999999999E-2</v>
      </c>
      <c r="AG62" s="51">
        <v>276</v>
      </c>
      <c r="AH62" s="52">
        <v>9</v>
      </c>
    </row>
    <row r="63" spans="1:34" ht="15.75">
      <c r="A63" s="13" t="s">
        <v>103</v>
      </c>
      <c r="B63" s="53">
        <v>39519.569000001269</v>
      </c>
      <c r="C63" s="54">
        <v>25936.82099999996</v>
      </c>
      <c r="D63" s="54">
        <v>2702.828000000005</v>
      </c>
      <c r="E63" s="54">
        <v>10879.920000001301</v>
      </c>
      <c r="F63" s="55">
        <v>97295.865999999718</v>
      </c>
      <c r="G63" s="54">
        <v>55185.072000000029</v>
      </c>
      <c r="H63" s="54">
        <v>42110.836000000032</v>
      </c>
      <c r="I63" s="55">
        <v>3.3972436603535132</v>
      </c>
      <c r="J63" s="54">
        <v>24.089708904109656</v>
      </c>
      <c r="K63" s="54">
        <v>1.1174638812785374E-2</v>
      </c>
      <c r="L63" s="56">
        <f t="shared" ref="L63:L68" si="0">O63*100</f>
        <v>57.840981735158394</v>
      </c>
      <c r="M63" s="57"/>
      <c r="N63" s="57"/>
      <c r="O63" s="56">
        <v>0.57840981735158392</v>
      </c>
      <c r="P63" s="13" t="s">
        <v>103</v>
      </c>
      <c r="Q63" s="53">
        <v>12653</v>
      </c>
      <c r="R63" s="58">
        <v>202</v>
      </c>
      <c r="S63" s="54">
        <v>15</v>
      </c>
      <c r="T63" s="55">
        <v>23078</v>
      </c>
      <c r="U63" s="58">
        <v>254</v>
      </c>
      <c r="V63" s="54">
        <v>15</v>
      </c>
      <c r="W63" s="55">
        <v>16112</v>
      </c>
      <c r="X63" s="58">
        <v>217</v>
      </c>
      <c r="Y63" s="54">
        <v>15</v>
      </c>
      <c r="Z63" s="55">
        <v>37261</v>
      </c>
      <c r="AA63" s="58">
        <v>247</v>
      </c>
      <c r="AB63" s="56">
        <v>15</v>
      </c>
      <c r="AD63" s="57"/>
      <c r="AG63" s="57"/>
    </row>
    <row r="64" spans="1:34" ht="15.75">
      <c r="A64" s="13" t="s">
        <v>104</v>
      </c>
      <c r="B64" s="53">
        <v>39400.815000001385</v>
      </c>
      <c r="C64" s="54">
        <v>25846.026000000074</v>
      </c>
      <c r="D64" s="54">
        <v>2674.8690000000088</v>
      </c>
      <c r="E64" s="54">
        <v>10879.920000001301</v>
      </c>
      <c r="F64" s="55">
        <v>97141.307000000001</v>
      </c>
      <c r="G64" s="54">
        <v>62008.804000000193</v>
      </c>
      <c r="H64" s="54">
        <v>35132.592000000026</v>
      </c>
      <c r="I64" s="55">
        <v>3.4059697986335884</v>
      </c>
      <c r="J64" s="54">
        <v>24.327353881278576</v>
      </c>
      <c r="K64" s="54">
        <v>1.0049198972602738E-2</v>
      </c>
      <c r="L64" s="56">
        <f t="shared" si="0"/>
        <v>51.103424657534461</v>
      </c>
      <c r="M64" s="57"/>
      <c r="N64" s="57"/>
      <c r="O64" s="56">
        <v>0.51103424657534458</v>
      </c>
      <c r="P64" s="13" t="s">
        <v>104</v>
      </c>
      <c r="Q64" s="53">
        <v>13104</v>
      </c>
      <c r="R64" s="58">
        <v>202</v>
      </c>
      <c r="S64" s="54">
        <v>15</v>
      </c>
      <c r="T64" s="55">
        <v>31134</v>
      </c>
      <c r="U64" s="58">
        <v>155</v>
      </c>
      <c r="V64" s="54">
        <v>16</v>
      </c>
      <c r="W64" s="55">
        <v>21697</v>
      </c>
      <c r="X64" s="58">
        <v>261</v>
      </c>
      <c r="Y64" s="54">
        <v>12</v>
      </c>
      <c r="Z64" s="55">
        <v>39904</v>
      </c>
      <c r="AA64" s="58">
        <v>247</v>
      </c>
      <c r="AB64" s="56">
        <v>16</v>
      </c>
      <c r="AD64" s="57"/>
      <c r="AG64" s="57"/>
    </row>
    <row r="65" spans="1:34" ht="15.75">
      <c r="A65" s="13" t="s">
        <v>105</v>
      </c>
      <c r="B65" s="53">
        <v>40535.137000001225</v>
      </c>
      <c r="C65" s="54">
        <v>26927.732999999924</v>
      </c>
      <c r="D65" s="54">
        <v>2727.4839999999936</v>
      </c>
      <c r="E65" s="54">
        <v>10879.920000001301</v>
      </c>
      <c r="F65" s="55">
        <v>103712.91500000004</v>
      </c>
      <c r="G65" s="54">
        <v>62649.459000000192</v>
      </c>
      <c r="H65" s="54">
        <v>41063.372999999883</v>
      </c>
      <c r="I65" s="55">
        <v>3.4972907127943231</v>
      </c>
      <c r="J65" s="54">
        <v>24.2954691780822</v>
      </c>
      <c r="K65" s="54">
        <v>9.8116047945205134E-3</v>
      </c>
      <c r="L65" s="56">
        <f t="shared" si="0"/>
        <v>50.084817351598268</v>
      </c>
      <c r="M65" s="57"/>
      <c r="N65" s="57"/>
      <c r="O65" s="56">
        <v>0.50084817351598265</v>
      </c>
      <c r="P65" s="13" t="s">
        <v>105</v>
      </c>
      <c r="Q65" s="53">
        <v>13467</v>
      </c>
      <c r="R65" s="58">
        <v>202</v>
      </c>
      <c r="S65" s="54">
        <v>15</v>
      </c>
      <c r="T65" s="55">
        <v>33997</v>
      </c>
      <c r="U65" s="58">
        <v>115</v>
      </c>
      <c r="V65" s="54">
        <v>16</v>
      </c>
      <c r="W65" s="55">
        <v>28184</v>
      </c>
      <c r="X65" s="58">
        <v>262</v>
      </c>
      <c r="Y65" s="54">
        <v>15</v>
      </c>
      <c r="Z65" s="55">
        <v>43978</v>
      </c>
      <c r="AA65" s="58">
        <v>276</v>
      </c>
      <c r="AB65" s="56">
        <v>9</v>
      </c>
      <c r="AD65" s="57"/>
      <c r="AG65" s="57"/>
    </row>
    <row r="66" spans="1:34" ht="15.75">
      <c r="A66" s="13" t="s">
        <v>106</v>
      </c>
      <c r="B66" s="53">
        <v>40065.261000001236</v>
      </c>
      <c r="C66" s="54">
        <v>26472.789999999939</v>
      </c>
      <c r="D66" s="54">
        <v>2712.5509999999958</v>
      </c>
      <c r="E66" s="54">
        <v>10879.920000001301</v>
      </c>
      <c r="F66" s="55">
        <v>100676.21</v>
      </c>
      <c r="G66" s="54">
        <v>62380.560000000289</v>
      </c>
      <c r="H66" s="54">
        <v>38295.623999999953</v>
      </c>
      <c r="I66" s="55">
        <v>3.4495471545115888</v>
      </c>
      <c r="J66" s="54">
        <v>24.308863013698669</v>
      </c>
      <c r="K66" s="54">
        <v>9.8683336757990694E-3</v>
      </c>
      <c r="L66" s="56">
        <f t="shared" si="0"/>
        <v>50.296689497717153</v>
      </c>
      <c r="M66" s="57"/>
      <c r="N66" s="57"/>
      <c r="O66" s="56">
        <v>0.50296689497717151</v>
      </c>
      <c r="P66" s="13" t="s">
        <v>106</v>
      </c>
      <c r="Q66" s="53">
        <v>13277</v>
      </c>
      <c r="R66" s="58">
        <v>202</v>
      </c>
      <c r="S66" s="54">
        <v>15</v>
      </c>
      <c r="T66" s="55">
        <v>32940</v>
      </c>
      <c r="U66" s="58">
        <v>115</v>
      </c>
      <c r="V66" s="54">
        <v>16</v>
      </c>
      <c r="W66" s="55">
        <v>24225</v>
      </c>
      <c r="X66" s="58">
        <v>247</v>
      </c>
      <c r="Y66" s="54">
        <v>17</v>
      </c>
      <c r="Z66" s="55">
        <v>41366</v>
      </c>
      <c r="AA66" s="58">
        <v>247</v>
      </c>
      <c r="AB66" s="56">
        <v>15</v>
      </c>
      <c r="AC66" s="59"/>
      <c r="AD66" s="57"/>
      <c r="AE66" s="59"/>
      <c r="AF66" s="59"/>
      <c r="AG66" s="57"/>
      <c r="AH66" s="59"/>
    </row>
    <row r="67" spans="1:34" ht="15.75">
      <c r="A67" s="13" t="s">
        <v>107</v>
      </c>
      <c r="B67" s="53">
        <v>31586.592000001216</v>
      </c>
      <c r="C67" s="54">
        <v>18738.054999999913</v>
      </c>
      <c r="D67" s="54">
        <v>1968.617000000002</v>
      </c>
      <c r="E67" s="54">
        <v>10879.920000001301</v>
      </c>
      <c r="F67" s="55">
        <v>66860.163000000059</v>
      </c>
      <c r="G67" s="54">
        <v>48588.801999999836</v>
      </c>
      <c r="H67" s="54">
        <v>18271.393999999975</v>
      </c>
      <c r="I67" s="55">
        <v>3.2289188238457793</v>
      </c>
      <c r="J67" s="54">
        <v>26.268599315068546</v>
      </c>
      <c r="K67" s="54">
        <v>9.7585481735159314E-3</v>
      </c>
      <c r="L67" s="56">
        <f t="shared" si="0"/>
        <v>44.316210045662174</v>
      </c>
      <c r="M67" s="57"/>
      <c r="N67" s="57"/>
      <c r="O67" s="56">
        <v>0.44316210045662174</v>
      </c>
      <c r="P67" s="13" t="s">
        <v>107</v>
      </c>
      <c r="Q67" s="53">
        <v>11932</v>
      </c>
      <c r="R67" s="58">
        <v>202</v>
      </c>
      <c r="S67" s="54">
        <v>15</v>
      </c>
      <c r="T67" s="55">
        <v>23457</v>
      </c>
      <c r="U67" s="58">
        <v>202</v>
      </c>
      <c r="V67" s="54">
        <v>15</v>
      </c>
      <c r="W67" s="55">
        <v>10755</v>
      </c>
      <c r="X67" s="58">
        <v>276</v>
      </c>
      <c r="Y67" s="54">
        <v>8</v>
      </c>
      <c r="Z67" s="55">
        <v>32502</v>
      </c>
      <c r="AA67" s="58">
        <v>202</v>
      </c>
      <c r="AB67" s="56">
        <v>15</v>
      </c>
      <c r="AD67" s="57"/>
      <c r="AG67" s="57"/>
    </row>
    <row r="68" spans="1:34" ht="15.75">
      <c r="A68" s="40" t="s">
        <v>108</v>
      </c>
      <c r="B68" s="60">
        <v>54843.258000001253</v>
      </c>
      <c r="C68" s="61">
        <v>39697.162000000208</v>
      </c>
      <c r="D68" s="61">
        <v>4266.1759999997475</v>
      </c>
      <c r="E68" s="61">
        <v>10879.920000001301</v>
      </c>
      <c r="F68" s="62">
        <v>161200.17900000018</v>
      </c>
      <c r="G68" s="61">
        <v>134205.70700000084</v>
      </c>
      <c r="H68" s="61">
        <v>26994.481999999978</v>
      </c>
      <c r="I68" s="62">
        <v>3.6666956226117398</v>
      </c>
      <c r="J68" s="61">
        <v>25.480876712328794</v>
      </c>
      <c r="K68" s="61">
        <v>8.552449543378967E-3</v>
      </c>
      <c r="L68" s="63">
        <f t="shared" si="0"/>
        <v>40.87100456621188</v>
      </c>
      <c r="M68" s="57"/>
      <c r="N68" s="57"/>
      <c r="O68" s="63">
        <v>0.40871004566211877</v>
      </c>
      <c r="P68" s="40" t="s">
        <v>108</v>
      </c>
      <c r="Q68" s="60">
        <v>12863</v>
      </c>
      <c r="R68" s="64">
        <v>202</v>
      </c>
      <c r="S68" s="61">
        <v>15</v>
      </c>
      <c r="T68" s="62">
        <v>31981</v>
      </c>
      <c r="U68" s="64">
        <v>115</v>
      </c>
      <c r="V68" s="61">
        <v>16</v>
      </c>
      <c r="W68" s="62">
        <v>8859</v>
      </c>
      <c r="X68" s="64">
        <v>247</v>
      </c>
      <c r="Y68" s="61">
        <v>17</v>
      </c>
      <c r="Z68" s="62">
        <v>38322</v>
      </c>
      <c r="AA68" s="64">
        <v>276</v>
      </c>
      <c r="AB68" s="63">
        <v>10</v>
      </c>
      <c r="AD68" s="57"/>
      <c r="AG68" s="57"/>
    </row>
    <row r="69" spans="1:34" ht="15.75">
      <c r="A69" s="32" t="s">
        <v>109</v>
      </c>
      <c r="B69" s="65"/>
      <c r="C69" s="66"/>
      <c r="D69" s="66"/>
      <c r="E69" s="66"/>
      <c r="F69" s="65"/>
      <c r="G69" s="66"/>
      <c r="H69" s="66"/>
      <c r="I69" s="65"/>
      <c r="J69" s="66"/>
      <c r="K69" s="66"/>
      <c r="L69" s="66"/>
      <c r="M69" s="67"/>
      <c r="N69" s="57"/>
      <c r="O69" s="57"/>
      <c r="P69" s="32" t="s">
        <v>109</v>
      </c>
      <c r="Q69" s="65"/>
      <c r="R69" s="66"/>
      <c r="S69" s="66"/>
      <c r="T69" s="65"/>
      <c r="U69" s="66"/>
      <c r="V69" s="66"/>
      <c r="W69" s="65"/>
      <c r="X69" s="66"/>
      <c r="Y69" s="66"/>
      <c r="Z69" s="65"/>
      <c r="AA69" s="66"/>
      <c r="AB69" s="68"/>
      <c r="AD69" s="57"/>
      <c r="AG69" s="57"/>
    </row>
    <row r="70" spans="1:34" ht="15.75">
      <c r="A70" s="32" t="s">
        <v>110</v>
      </c>
      <c r="B70" s="65"/>
      <c r="C70" s="66"/>
      <c r="D70" s="66"/>
      <c r="E70" s="66"/>
      <c r="F70" s="65"/>
      <c r="G70" s="66"/>
      <c r="H70" s="66"/>
      <c r="I70" s="65"/>
      <c r="J70" s="66"/>
      <c r="K70" s="66"/>
      <c r="L70" s="66"/>
      <c r="M70" s="67"/>
      <c r="N70" s="57"/>
      <c r="O70" s="57"/>
      <c r="P70" s="32" t="s">
        <v>110</v>
      </c>
      <c r="Q70" s="65"/>
      <c r="R70" s="66"/>
      <c r="S70" s="66"/>
      <c r="T70" s="65"/>
      <c r="U70" s="66"/>
      <c r="V70" s="66"/>
      <c r="W70" s="65"/>
      <c r="X70" s="66"/>
      <c r="Y70" s="66"/>
      <c r="Z70" s="65"/>
      <c r="AA70" s="66"/>
      <c r="AB70" s="68"/>
      <c r="AD70" s="57"/>
      <c r="AG70" s="57"/>
    </row>
    <row r="71" spans="1:34" ht="15.75">
      <c r="A71" s="32" t="s">
        <v>111</v>
      </c>
      <c r="B71" s="65"/>
      <c r="C71" s="66"/>
      <c r="D71" s="66"/>
      <c r="E71" s="66"/>
      <c r="F71" s="65"/>
      <c r="G71" s="66"/>
      <c r="H71" s="66"/>
      <c r="I71" s="65"/>
      <c r="J71" s="66"/>
      <c r="K71" s="66"/>
      <c r="L71" s="66"/>
      <c r="M71" s="67"/>
      <c r="N71" s="57"/>
      <c r="O71" s="57"/>
      <c r="P71" s="32" t="s">
        <v>111</v>
      </c>
      <c r="Q71" s="65"/>
      <c r="R71" s="66"/>
      <c r="S71" s="66"/>
      <c r="T71" s="65"/>
      <c r="U71" s="66"/>
      <c r="V71" s="66"/>
      <c r="W71" s="65"/>
      <c r="X71" s="66"/>
      <c r="Y71" s="66"/>
      <c r="Z71" s="65"/>
      <c r="AA71" s="66"/>
      <c r="AB71" s="68"/>
      <c r="AD71" s="57"/>
      <c r="AG71" s="57"/>
    </row>
    <row r="72" spans="1:34" ht="15.75">
      <c r="A72" s="32" t="s">
        <v>112</v>
      </c>
      <c r="B72" s="65"/>
      <c r="C72" s="66"/>
      <c r="D72" s="66"/>
      <c r="E72" s="66"/>
      <c r="F72" s="65"/>
      <c r="G72" s="66"/>
      <c r="H72" s="66"/>
      <c r="I72" s="65"/>
      <c r="J72" s="66"/>
      <c r="K72" s="66"/>
      <c r="L72" s="66"/>
      <c r="M72" s="67"/>
      <c r="N72" s="57"/>
      <c r="O72" s="57"/>
      <c r="P72" s="32" t="s">
        <v>112</v>
      </c>
      <c r="Q72" s="65"/>
      <c r="R72" s="66"/>
      <c r="S72" s="66"/>
      <c r="T72" s="65"/>
      <c r="U72" s="66"/>
      <c r="V72" s="66"/>
      <c r="W72" s="65"/>
      <c r="X72" s="66"/>
      <c r="Y72" s="66"/>
      <c r="Z72" s="65"/>
      <c r="AA72" s="66"/>
      <c r="AB72" s="68"/>
      <c r="AD72" s="57"/>
      <c r="AG72" s="57"/>
    </row>
    <row r="73" spans="1:34" ht="15.75">
      <c r="A73" s="32" t="s">
        <v>113</v>
      </c>
      <c r="B73" s="65"/>
      <c r="C73" s="66"/>
      <c r="D73" s="66"/>
      <c r="E73" s="66"/>
      <c r="F73" s="65"/>
      <c r="G73" s="66"/>
      <c r="H73" s="66"/>
      <c r="I73" s="65"/>
      <c r="J73" s="66"/>
      <c r="K73" s="66"/>
      <c r="L73" s="66"/>
      <c r="M73" s="67"/>
      <c r="N73" s="57"/>
      <c r="O73" s="57"/>
      <c r="P73" s="32" t="s">
        <v>113</v>
      </c>
      <c r="Q73" s="65"/>
      <c r="R73" s="66"/>
      <c r="S73" s="66"/>
      <c r="T73" s="65"/>
      <c r="U73" s="66"/>
      <c r="V73" s="66"/>
      <c r="W73" s="65"/>
      <c r="X73" s="66"/>
      <c r="Y73" s="66"/>
      <c r="Z73" s="65"/>
      <c r="AA73" s="66"/>
      <c r="AB73" s="68"/>
      <c r="AD73" s="57"/>
      <c r="AG73" s="57"/>
    </row>
    <row r="74" spans="1:34" ht="15.75">
      <c r="A74" s="5" t="s">
        <v>114</v>
      </c>
      <c r="B74" s="43">
        <v>22322.953000000023</v>
      </c>
      <c r="C74" s="44">
        <v>17857.852000000032</v>
      </c>
      <c r="D74" s="44">
        <v>1911.8690000000017</v>
      </c>
      <c r="E74" s="44">
        <v>2553.2319999999895</v>
      </c>
      <c r="F74" s="45">
        <v>63105.366000000147</v>
      </c>
      <c r="G74" s="44">
        <v>44874.224999999649</v>
      </c>
      <c r="H74" s="44">
        <v>18231.140999999938</v>
      </c>
      <c r="I74" s="45">
        <v>3.1920210710105641</v>
      </c>
      <c r="J74" s="69">
        <v>21.097828767123321</v>
      </c>
      <c r="K74" s="44">
        <v>1.0218289383561367E-2</v>
      </c>
      <c r="L74" s="46">
        <f>O74*100</f>
        <v>65.941894977171202</v>
      </c>
      <c r="M74" s="57"/>
      <c r="N74" s="57"/>
      <c r="O74" s="46">
        <v>0.659418949771712</v>
      </c>
      <c r="P74" s="5" t="s">
        <v>115</v>
      </c>
      <c r="Q74" s="43">
        <v>10177</v>
      </c>
      <c r="R74" s="49">
        <v>202</v>
      </c>
      <c r="S74" s="44">
        <v>15</v>
      </c>
      <c r="T74" s="45">
        <v>18776</v>
      </c>
      <c r="U74" s="49">
        <v>156</v>
      </c>
      <c r="V74" s="44">
        <v>15</v>
      </c>
      <c r="W74" s="45">
        <v>7805</v>
      </c>
      <c r="X74" s="49">
        <v>181</v>
      </c>
      <c r="Y74" s="44">
        <v>16</v>
      </c>
      <c r="Z74" s="45">
        <v>26567</v>
      </c>
      <c r="AA74" s="49">
        <v>181</v>
      </c>
      <c r="AB74" s="46">
        <v>16</v>
      </c>
      <c r="AD74" s="57"/>
      <c r="AG74" s="57"/>
    </row>
    <row r="75" spans="1:34" ht="15.75">
      <c r="A75" s="13" t="s">
        <v>116</v>
      </c>
      <c r="B75" s="53">
        <v>17434.537000000029</v>
      </c>
      <c r="C75" s="54">
        <v>13988.512000000033</v>
      </c>
      <c r="D75" s="54">
        <v>1475.5280000000027</v>
      </c>
      <c r="E75" s="54">
        <v>1970.496999999993</v>
      </c>
      <c r="F75" s="55">
        <v>48439.57</v>
      </c>
      <c r="G75" s="54">
        <v>34448.150999999525</v>
      </c>
      <c r="H75" s="54">
        <v>13991.417999999976</v>
      </c>
      <c r="I75" s="55">
        <v>3.132400718052974</v>
      </c>
      <c r="J75" s="70">
        <v>25</v>
      </c>
      <c r="K75" s="54">
        <v>1.1329294934640546E-2</v>
      </c>
      <c r="L75" s="56">
        <f t="shared" ref="L75:L82" si="1">O75*100</f>
        <v>57.072167755988787</v>
      </c>
      <c r="M75" s="57"/>
      <c r="N75" s="57"/>
      <c r="O75" s="56">
        <v>0.5707216775598879</v>
      </c>
      <c r="P75" s="13" t="s">
        <v>117</v>
      </c>
      <c r="Q75" s="53">
        <v>11186</v>
      </c>
      <c r="R75" s="58">
        <v>202</v>
      </c>
      <c r="S75" s="54">
        <v>15</v>
      </c>
      <c r="T75" s="55">
        <v>21121</v>
      </c>
      <c r="U75" s="58">
        <v>156</v>
      </c>
      <c r="V75" s="54">
        <v>13</v>
      </c>
      <c r="W75" s="55">
        <v>8850</v>
      </c>
      <c r="X75" s="58">
        <v>169</v>
      </c>
      <c r="Y75" s="54">
        <v>14</v>
      </c>
      <c r="Z75" s="55">
        <v>29948</v>
      </c>
      <c r="AA75" s="58">
        <v>169</v>
      </c>
      <c r="AB75" s="56">
        <v>14</v>
      </c>
      <c r="AD75" s="57"/>
      <c r="AG75" s="57"/>
    </row>
    <row r="76" spans="1:34" ht="15.75">
      <c r="A76" s="13" t="s">
        <v>118</v>
      </c>
      <c r="B76" s="53">
        <v>34848.63700000001</v>
      </c>
      <c r="C76" s="54">
        <v>27901.95700000002</v>
      </c>
      <c r="D76" s="54">
        <v>2974.4</v>
      </c>
      <c r="E76" s="54">
        <v>3972.28</v>
      </c>
      <c r="F76" s="55">
        <v>108979.01299999964</v>
      </c>
      <c r="G76" s="54">
        <v>77498.985000000306</v>
      </c>
      <c r="H76" s="54">
        <v>31479.855999999923</v>
      </c>
      <c r="I76" s="55">
        <v>3.529529503755886</v>
      </c>
      <c r="J76" s="70">
        <v>25</v>
      </c>
      <c r="K76" s="54">
        <v>1.1328404956427012E-2</v>
      </c>
      <c r="L76" s="56">
        <f t="shared" si="1"/>
        <v>57.061546840956055</v>
      </c>
      <c r="M76" s="57"/>
      <c r="N76" s="57"/>
      <c r="O76" s="56">
        <v>0.57061546840956057</v>
      </c>
      <c r="P76" s="13" t="s">
        <v>119</v>
      </c>
      <c r="Q76" s="53">
        <v>11044</v>
      </c>
      <c r="R76" s="58">
        <v>202</v>
      </c>
      <c r="S76" s="54">
        <v>15</v>
      </c>
      <c r="T76" s="55">
        <v>18969</v>
      </c>
      <c r="U76" s="58">
        <v>202</v>
      </c>
      <c r="V76" s="54">
        <v>16</v>
      </c>
      <c r="W76" s="55">
        <v>7726</v>
      </c>
      <c r="X76" s="58">
        <v>182</v>
      </c>
      <c r="Y76" s="54">
        <v>16</v>
      </c>
      <c r="Z76" s="55">
        <v>26675</v>
      </c>
      <c r="AA76" s="58">
        <v>202</v>
      </c>
      <c r="AB76" s="56">
        <v>16</v>
      </c>
      <c r="AD76" s="57"/>
      <c r="AG76" s="57"/>
    </row>
    <row r="77" spans="1:34" ht="15.75">
      <c r="A77" s="13" t="s">
        <v>119</v>
      </c>
      <c r="B77" s="53">
        <v>25131.070000000262</v>
      </c>
      <c r="C77" s="54">
        <v>19654.972000000191</v>
      </c>
      <c r="D77" s="54">
        <v>2344.8270000000412</v>
      </c>
      <c r="E77" s="54">
        <v>3131.2710000000302</v>
      </c>
      <c r="F77" s="55">
        <v>63212.101999999744</v>
      </c>
      <c r="G77" s="54">
        <v>44976.723999999696</v>
      </c>
      <c r="H77" s="54">
        <v>18235.133000000213</v>
      </c>
      <c r="I77" s="55">
        <v>2.8733036151829876</v>
      </c>
      <c r="J77" s="54">
        <v>14.142081050228299</v>
      </c>
      <c r="K77" s="54">
        <v>7.0233744292240554E-3</v>
      </c>
      <c r="L77" s="56">
        <f t="shared" si="1"/>
        <v>70.226826484016939</v>
      </c>
      <c r="M77" s="57"/>
      <c r="N77" s="57"/>
      <c r="O77" s="56">
        <v>0.70226826484016935</v>
      </c>
      <c r="P77" s="13" t="s">
        <v>120</v>
      </c>
      <c r="Q77" s="53">
        <v>10639</v>
      </c>
      <c r="R77" s="58">
        <v>202</v>
      </c>
      <c r="S77" s="54">
        <v>15</v>
      </c>
      <c r="T77" s="55">
        <v>18785</v>
      </c>
      <c r="U77" s="58">
        <v>156</v>
      </c>
      <c r="V77" s="54">
        <v>15</v>
      </c>
      <c r="W77" s="55">
        <v>7743</v>
      </c>
      <c r="X77" s="58">
        <v>181</v>
      </c>
      <c r="Y77" s="54">
        <v>16</v>
      </c>
      <c r="Z77" s="55">
        <v>26514</v>
      </c>
      <c r="AA77" s="58">
        <v>181</v>
      </c>
      <c r="AB77" s="56">
        <v>16</v>
      </c>
      <c r="AD77" s="57"/>
      <c r="AG77" s="57"/>
    </row>
    <row r="78" spans="1:34" ht="15.75">
      <c r="A78" s="13" t="s">
        <v>120</v>
      </c>
      <c r="B78" s="53">
        <v>23619.743999999955</v>
      </c>
      <c r="C78" s="54">
        <v>18689.798999999959</v>
      </c>
      <c r="D78" s="54">
        <v>2110.8329999999924</v>
      </c>
      <c r="E78" s="54">
        <v>2819.112000000006</v>
      </c>
      <c r="F78" s="55">
        <v>63157.029999999759</v>
      </c>
      <c r="G78" s="54">
        <v>44924.113000000318</v>
      </c>
      <c r="H78" s="54">
        <v>18233.150999999987</v>
      </c>
      <c r="I78" s="55">
        <v>3.0363034161654276</v>
      </c>
      <c r="J78" s="54">
        <v>17.729027397260282</v>
      </c>
      <c r="K78" s="54">
        <v>8.5797287671236355E-3</v>
      </c>
      <c r="L78" s="56">
        <f t="shared" si="1"/>
        <v>68.231392694061995</v>
      </c>
      <c r="M78" s="57"/>
      <c r="N78" s="57"/>
      <c r="O78" s="56">
        <v>0.68231392694061999</v>
      </c>
      <c r="P78" s="13" t="s">
        <v>121</v>
      </c>
      <c r="Q78" s="53">
        <v>9419</v>
      </c>
      <c r="R78" s="58">
        <v>202</v>
      </c>
      <c r="S78" s="54">
        <v>15</v>
      </c>
      <c r="T78" s="55">
        <v>18759</v>
      </c>
      <c r="U78" s="58">
        <v>156</v>
      </c>
      <c r="V78" s="54">
        <v>15</v>
      </c>
      <c r="W78" s="55">
        <v>7938</v>
      </c>
      <c r="X78" s="58">
        <v>181</v>
      </c>
      <c r="Y78" s="54">
        <v>16</v>
      </c>
      <c r="Z78" s="55">
        <v>26683</v>
      </c>
      <c r="AA78" s="58">
        <v>181</v>
      </c>
      <c r="AB78" s="56">
        <v>16</v>
      </c>
      <c r="AD78" s="57"/>
      <c r="AG78" s="57"/>
    </row>
    <row r="79" spans="1:34" ht="15.75">
      <c r="A79" s="13" t="s">
        <v>121</v>
      </c>
      <c r="B79" s="53">
        <v>20241.712999999996</v>
      </c>
      <c r="C79" s="54">
        <v>16506.801999999989</v>
      </c>
      <c r="D79" s="54">
        <v>1599.2030000000073</v>
      </c>
      <c r="E79" s="54">
        <v>2135.7079999999992</v>
      </c>
      <c r="F79" s="55">
        <v>63001.558000000026</v>
      </c>
      <c r="G79" s="54">
        <v>44775.104999999901</v>
      </c>
      <c r="H79" s="54">
        <v>18226.508999999944</v>
      </c>
      <c r="I79" s="55">
        <v>3.4795946427718336</v>
      </c>
      <c r="J79" s="54">
        <v>27.770939497716959</v>
      </c>
      <c r="K79" s="54">
        <v>1.3980307305935722E-2</v>
      </c>
      <c r="L79" s="56">
        <f t="shared" si="1"/>
        <v>60.138698630132005</v>
      </c>
      <c r="M79" s="57"/>
      <c r="N79" s="57"/>
      <c r="O79" s="56">
        <v>0.60138698630132004</v>
      </c>
      <c r="P79" s="13" t="s">
        <v>122</v>
      </c>
      <c r="Q79" s="53">
        <v>7992</v>
      </c>
      <c r="R79" s="58">
        <v>202</v>
      </c>
      <c r="S79" s="54">
        <v>15</v>
      </c>
      <c r="T79" s="55">
        <v>18776</v>
      </c>
      <c r="U79" s="58">
        <v>156</v>
      </c>
      <c r="V79" s="54">
        <v>15</v>
      </c>
      <c r="W79" s="55">
        <v>179</v>
      </c>
      <c r="X79" s="58">
        <v>71</v>
      </c>
      <c r="Y79" s="54">
        <v>11</v>
      </c>
      <c r="Z79" s="55">
        <v>18776</v>
      </c>
      <c r="AA79" s="58">
        <v>156</v>
      </c>
      <c r="AB79" s="56">
        <v>15</v>
      </c>
      <c r="AD79" s="57"/>
      <c r="AG79" s="57"/>
    </row>
    <row r="80" spans="1:34" ht="15.75">
      <c r="A80" s="13" t="s">
        <v>122</v>
      </c>
      <c r="B80" s="71">
        <v>17442.46800000007</v>
      </c>
      <c r="C80" s="72">
        <v>13855.928000000073</v>
      </c>
      <c r="D80" s="72">
        <v>1535.684</v>
      </c>
      <c r="E80" s="73">
        <v>2050.855999999997</v>
      </c>
      <c r="F80" s="71">
        <v>44875.413999999641</v>
      </c>
      <c r="G80" s="72">
        <v>44874.224999999649</v>
      </c>
      <c r="H80" s="73">
        <v>1.1859999999999984</v>
      </c>
      <c r="I80" s="71">
        <v>2.91557596436289</v>
      </c>
      <c r="J80" s="72">
        <v>21.097828767123321</v>
      </c>
      <c r="K80" s="72">
        <v>5.7975094748851539E-3</v>
      </c>
      <c r="L80" s="56">
        <f t="shared" si="1"/>
        <v>41.451598173521695</v>
      </c>
      <c r="M80" s="74"/>
      <c r="N80" s="74"/>
      <c r="O80" s="56">
        <v>0.41451598173521698</v>
      </c>
      <c r="P80" s="13" t="s">
        <v>123</v>
      </c>
      <c r="Q80" s="53">
        <v>8846</v>
      </c>
      <c r="R80" s="58">
        <v>202</v>
      </c>
      <c r="S80" s="54">
        <v>15</v>
      </c>
      <c r="T80" s="55">
        <v>18794</v>
      </c>
      <c r="U80" s="58">
        <v>156</v>
      </c>
      <c r="V80" s="54">
        <v>15</v>
      </c>
      <c r="W80" s="55">
        <v>845</v>
      </c>
      <c r="X80" s="58">
        <v>71</v>
      </c>
      <c r="Y80" s="54">
        <v>10</v>
      </c>
      <c r="Z80" s="55">
        <v>18794</v>
      </c>
      <c r="AA80" s="58">
        <v>156</v>
      </c>
      <c r="AB80" s="56">
        <v>15</v>
      </c>
      <c r="AD80" s="57"/>
      <c r="AG80" s="57"/>
    </row>
    <row r="81" spans="1:44" ht="15.75">
      <c r="A81" s="13" t="s">
        <v>123</v>
      </c>
      <c r="B81" s="53">
        <v>19536.572000000106</v>
      </c>
      <c r="C81" s="54">
        <v>15163.82</v>
      </c>
      <c r="D81" s="54">
        <v>1872.3359999999955</v>
      </c>
      <c r="E81" s="54">
        <v>2500.4160000000597</v>
      </c>
      <c r="F81" s="55">
        <v>44979.841999999706</v>
      </c>
      <c r="G81" s="54">
        <v>44976.746999999705</v>
      </c>
      <c r="H81" s="54">
        <v>3.09</v>
      </c>
      <c r="I81" s="55">
        <v>2.6402576966306008</v>
      </c>
      <c r="J81" s="54">
        <v>14.140647260273958</v>
      </c>
      <c r="K81" s="54">
        <v>3.8545738584480375E-3</v>
      </c>
      <c r="L81" s="56">
        <f t="shared" si="1"/>
        <v>40.050913242005713</v>
      </c>
      <c r="M81" s="57"/>
      <c r="N81" s="57"/>
      <c r="O81" s="56">
        <v>0.40050913242005715</v>
      </c>
      <c r="P81" s="40" t="s">
        <v>124</v>
      </c>
      <c r="Q81" s="60">
        <v>7351</v>
      </c>
      <c r="R81" s="64">
        <v>202</v>
      </c>
      <c r="S81" s="61">
        <v>15</v>
      </c>
      <c r="T81" s="62">
        <v>18759</v>
      </c>
      <c r="U81" s="64">
        <v>156</v>
      </c>
      <c r="V81" s="61">
        <v>15</v>
      </c>
      <c r="W81" s="62">
        <v>4</v>
      </c>
      <c r="X81" s="64">
        <v>202</v>
      </c>
      <c r="Y81" s="61">
        <v>15</v>
      </c>
      <c r="Z81" s="62">
        <v>18764</v>
      </c>
      <c r="AA81" s="64">
        <v>202</v>
      </c>
      <c r="AB81" s="63">
        <v>15</v>
      </c>
      <c r="AD81" s="57"/>
      <c r="AG81" s="57"/>
    </row>
    <row r="82" spans="1:44" ht="15.75">
      <c r="A82" s="40" t="s">
        <v>124</v>
      </c>
      <c r="B82" s="60">
        <v>15791.080999999982</v>
      </c>
      <c r="C82" s="61">
        <v>12750.622999999985</v>
      </c>
      <c r="D82" s="61">
        <v>1301.7909999999904</v>
      </c>
      <c r="E82" s="61">
        <v>1738.6670000000074</v>
      </c>
      <c r="F82" s="62">
        <v>44775.109999999899</v>
      </c>
      <c r="G82" s="61">
        <v>44775.104999999901</v>
      </c>
      <c r="H82" s="61">
        <v>4.0000000000000001E-3</v>
      </c>
      <c r="I82" s="62">
        <v>3.186293116613272</v>
      </c>
      <c r="J82" s="61">
        <v>27.716633561643903</v>
      </c>
      <c r="K82" s="61">
        <v>6.7490358447480567E-3</v>
      </c>
      <c r="L82" s="63">
        <f t="shared" si="1"/>
        <v>36.874657534249643</v>
      </c>
      <c r="M82" s="57"/>
      <c r="N82" s="57"/>
      <c r="O82" s="63">
        <v>0.36874657534249644</v>
      </c>
    </row>
    <row r="84" spans="1:44" ht="15.75">
      <c r="A84" s="5"/>
      <c r="B84" s="6"/>
      <c r="C84" s="7"/>
      <c r="D84" s="7"/>
      <c r="E84" s="7" t="s">
        <v>125</v>
      </c>
      <c r="F84" s="7"/>
      <c r="G84" s="7"/>
      <c r="H84" s="7"/>
      <c r="I84" s="7"/>
      <c r="J84" s="7"/>
      <c r="K84" s="7"/>
      <c r="L84" s="8"/>
      <c r="P84" s="5"/>
      <c r="Q84" s="9"/>
      <c r="R84" s="9"/>
      <c r="S84" s="9"/>
      <c r="T84" s="9" t="s">
        <v>126</v>
      </c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10"/>
      <c r="AR84" s="75"/>
    </row>
    <row r="85" spans="1:44" ht="15.75">
      <c r="A85" s="13"/>
      <c r="B85" s="14"/>
      <c r="C85" s="15"/>
      <c r="D85" s="15"/>
      <c r="E85" s="15"/>
      <c r="F85" s="15"/>
      <c r="G85" s="15"/>
      <c r="H85" s="15"/>
      <c r="I85" s="15"/>
      <c r="J85" s="15"/>
      <c r="K85" s="15"/>
      <c r="L85" s="16"/>
      <c r="P85" s="13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8"/>
      <c r="AR85" s="75"/>
    </row>
    <row r="86" spans="1:44" ht="15.75">
      <c r="A86" s="13"/>
      <c r="B86" s="6" t="s">
        <v>127</v>
      </c>
      <c r="C86" s="8"/>
      <c r="D86" s="6" t="s">
        <v>128</v>
      </c>
      <c r="E86" s="7"/>
      <c r="F86" s="8"/>
      <c r="G86" s="76" t="s">
        <v>71</v>
      </c>
      <c r="H86" s="5"/>
      <c r="I86" s="6"/>
      <c r="J86" s="7"/>
      <c r="K86" s="8"/>
      <c r="L86" s="76" t="s">
        <v>129</v>
      </c>
      <c r="P86" s="13"/>
      <c r="Q86" s="23"/>
      <c r="R86" s="23"/>
      <c r="S86" s="23" t="s">
        <v>130</v>
      </c>
      <c r="T86" s="23"/>
      <c r="U86" s="23"/>
      <c r="V86" s="23"/>
      <c r="W86" s="32"/>
      <c r="X86" s="23" t="s">
        <v>131</v>
      </c>
      <c r="Y86" s="23"/>
      <c r="Z86" s="23"/>
      <c r="AA86" s="23"/>
      <c r="AB86" s="23"/>
      <c r="AC86" s="32"/>
      <c r="AD86" s="23" t="s">
        <v>132</v>
      </c>
      <c r="AE86" s="23"/>
      <c r="AF86" s="23"/>
      <c r="AG86" s="23"/>
      <c r="AH86" s="23"/>
      <c r="AI86" s="32"/>
      <c r="AJ86" s="23" t="s">
        <v>133</v>
      </c>
      <c r="AK86" s="23"/>
      <c r="AL86" s="23"/>
      <c r="AM86" s="23"/>
      <c r="AN86" s="77"/>
      <c r="AR86" s="75"/>
    </row>
    <row r="87" spans="1:44" ht="15.75">
      <c r="A87" s="13" t="s">
        <v>63</v>
      </c>
      <c r="B87" s="31" t="s">
        <v>82</v>
      </c>
      <c r="C87" s="28" t="s">
        <v>83</v>
      </c>
      <c r="D87" s="31" t="s">
        <v>81</v>
      </c>
      <c r="E87" s="27" t="s">
        <v>85</v>
      </c>
      <c r="F87" s="28" t="s">
        <v>86</v>
      </c>
      <c r="G87" s="78" t="s">
        <v>134</v>
      </c>
      <c r="H87" s="78" t="s">
        <v>135</v>
      </c>
      <c r="I87" s="31" t="s">
        <v>90</v>
      </c>
      <c r="J87" s="27" t="s">
        <v>136</v>
      </c>
      <c r="K87" s="28" t="s">
        <v>137</v>
      </c>
      <c r="L87" s="78" t="s">
        <v>134</v>
      </c>
      <c r="P87" s="13" t="s">
        <v>80</v>
      </c>
      <c r="Q87" s="23"/>
      <c r="R87" s="23" t="s">
        <v>138</v>
      </c>
      <c r="S87" s="23"/>
      <c r="T87" s="32"/>
      <c r="U87" s="23" t="s">
        <v>139</v>
      </c>
      <c r="V87" s="23"/>
      <c r="W87" s="32"/>
      <c r="X87" s="23" t="s">
        <v>138</v>
      </c>
      <c r="Y87" s="23"/>
      <c r="Z87" s="32"/>
      <c r="AA87" s="23" t="s">
        <v>140</v>
      </c>
      <c r="AB87" s="23"/>
      <c r="AC87" s="32"/>
      <c r="AD87" s="23" t="s">
        <v>138</v>
      </c>
      <c r="AE87" s="23"/>
      <c r="AF87" s="32"/>
      <c r="AG87" s="23" t="s">
        <v>140</v>
      </c>
      <c r="AH87" s="23"/>
      <c r="AI87" s="32"/>
      <c r="AJ87" s="23" t="s">
        <v>141</v>
      </c>
      <c r="AK87" s="23"/>
      <c r="AL87" s="32"/>
      <c r="AM87" s="23" t="s">
        <v>140</v>
      </c>
      <c r="AN87" s="77"/>
      <c r="AR87" s="75"/>
    </row>
    <row r="88" spans="1:44" ht="15.75">
      <c r="A88" s="40"/>
      <c r="B88" s="34" t="s">
        <v>142</v>
      </c>
      <c r="C88" s="36" t="s">
        <v>142</v>
      </c>
      <c r="D88" s="34" t="s">
        <v>142</v>
      </c>
      <c r="E88" s="35" t="s">
        <v>142</v>
      </c>
      <c r="F88" s="36" t="s">
        <v>142</v>
      </c>
      <c r="G88" s="79" t="s">
        <v>143</v>
      </c>
      <c r="H88" s="40"/>
      <c r="I88" s="34" t="s">
        <v>96</v>
      </c>
      <c r="J88" s="35" t="s">
        <v>96</v>
      </c>
      <c r="K88" s="36" t="s">
        <v>96</v>
      </c>
      <c r="L88" s="79" t="s">
        <v>97</v>
      </c>
      <c r="P88" s="40"/>
      <c r="Q88" s="27" t="s">
        <v>87</v>
      </c>
      <c r="R88" s="27" t="s">
        <v>62</v>
      </c>
      <c r="S88" s="27" t="s">
        <v>63</v>
      </c>
      <c r="T88" s="80" t="s">
        <v>87</v>
      </c>
      <c r="U88" s="27" t="s">
        <v>62</v>
      </c>
      <c r="V88" s="27" t="s">
        <v>63</v>
      </c>
      <c r="W88" s="80" t="s">
        <v>100</v>
      </c>
      <c r="X88" s="27" t="s">
        <v>62</v>
      </c>
      <c r="Y88" s="27" t="s">
        <v>63</v>
      </c>
      <c r="Z88" s="80" t="s">
        <v>100</v>
      </c>
      <c r="AA88" s="27" t="s">
        <v>62</v>
      </c>
      <c r="AB88" s="27" t="s">
        <v>63</v>
      </c>
      <c r="AC88" s="81" t="s">
        <v>101</v>
      </c>
      <c r="AD88" s="37" t="s">
        <v>62</v>
      </c>
      <c r="AE88" s="37" t="s">
        <v>63</v>
      </c>
      <c r="AF88" s="81" t="s">
        <v>101</v>
      </c>
      <c r="AG88" s="37" t="s">
        <v>62</v>
      </c>
      <c r="AH88" s="37" t="s">
        <v>63</v>
      </c>
      <c r="AI88" s="81" t="s">
        <v>144</v>
      </c>
      <c r="AJ88" s="37" t="s">
        <v>62</v>
      </c>
      <c r="AK88" s="37" t="s">
        <v>63</v>
      </c>
      <c r="AL88" s="81" t="s">
        <v>144</v>
      </c>
      <c r="AM88" s="37" t="s">
        <v>62</v>
      </c>
      <c r="AN88" s="38" t="s">
        <v>63</v>
      </c>
      <c r="AO88" s="2" t="s">
        <v>145</v>
      </c>
      <c r="AP88" s="2" t="s">
        <v>146</v>
      </c>
      <c r="AR88" s="75"/>
    </row>
    <row r="89" spans="1:44" ht="15.75">
      <c r="A89" s="5" t="s">
        <v>147</v>
      </c>
      <c r="B89" s="43">
        <v>1886</v>
      </c>
      <c r="C89" s="46">
        <v>237</v>
      </c>
      <c r="D89" s="43">
        <v>7472</v>
      </c>
      <c r="E89" s="44">
        <v>5788</v>
      </c>
      <c r="F89" s="46">
        <v>1684</v>
      </c>
      <c r="G89" s="82">
        <v>9.2759999999999995E-3</v>
      </c>
      <c r="H89" s="82">
        <v>3.5195478097032509</v>
      </c>
      <c r="I89" s="83">
        <v>17.8</v>
      </c>
      <c r="J89" s="84">
        <v>23.92</v>
      </c>
      <c r="K89" s="85">
        <v>17.155000000000001</v>
      </c>
      <c r="L89" s="86">
        <v>1.11E-2</v>
      </c>
      <c r="P89" s="5" t="s">
        <v>102</v>
      </c>
      <c r="Q89" s="43">
        <v>3.8706106870229005</v>
      </c>
      <c r="R89" s="49">
        <v>121</v>
      </c>
      <c r="S89" s="46">
        <v>16</v>
      </c>
      <c r="T89" s="43">
        <v>2.7856291503490547</v>
      </c>
      <c r="U89" s="49">
        <v>165</v>
      </c>
      <c r="V89" s="46">
        <v>17</v>
      </c>
      <c r="W89" s="43">
        <v>25.05</v>
      </c>
      <c r="X89" s="49">
        <v>52</v>
      </c>
      <c r="Y89" s="46">
        <v>17</v>
      </c>
      <c r="Z89" s="43">
        <v>8</v>
      </c>
      <c r="AA89" s="49">
        <v>6</v>
      </c>
      <c r="AB89" s="46">
        <v>5</v>
      </c>
      <c r="AC89" s="54">
        <v>1.3457E-2</v>
      </c>
      <c r="AD89" s="58">
        <v>321</v>
      </c>
      <c r="AE89" s="54">
        <v>16</v>
      </c>
      <c r="AF89" s="55">
        <v>1.9680000000000001E-3</v>
      </c>
      <c r="AG89" s="58">
        <v>11</v>
      </c>
      <c r="AH89" s="87">
        <v>3</v>
      </c>
      <c r="AI89" s="88">
        <v>68</v>
      </c>
      <c r="AJ89" s="58">
        <v>321</v>
      </c>
      <c r="AK89" s="87">
        <v>16</v>
      </c>
      <c r="AL89" s="89">
        <v>15</v>
      </c>
      <c r="AM89" s="58">
        <v>311</v>
      </c>
      <c r="AN89" s="90">
        <v>5</v>
      </c>
      <c r="AO89" s="91"/>
      <c r="AP89" s="75"/>
      <c r="AQ89" s="75"/>
      <c r="AR89" s="75"/>
    </row>
    <row r="90" spans="1:44" ht="15.75">
      <c r="A90" s="13" t="s">
        <v>148</v>
      </c>
      <c r="B90" s="53">
        <v>1964</v>
      </c>
      <c r="C90" s="56">
        <v>244</v>
      </c>
      <c r="D90" s="53">
        <v>7707</v>
      </c>
      <c r="E90" s="54">
        <v>5961</v>
      </c>
      <c r="F90" s="56">
        <v>1747</v>
      </c>
      <c r="G90" s="92">
        <v>9.3019999999999995E-3</v>
      </c>
      <c r="H90" s="92">
        <v>3.4904891304347823</v>
      </c>
      <c r="I90" s="71">
        <v>18.3</v>
      </c>
      <c r="J90" s="72">
        <v>24</v>
      </c>
      <c r="K90" s="73">
        <v>17.238</v>
      </c>
      <c r="L90" s="93">
        <v>1.1462E-2</v>
      </c>
      <c r="P90" s="13" t="s">
        <v>103</v>
      </c>
      <c r="Q90" s="53">
        <v>4.1276400367309449</v>
      </c>
      <c r="R90" s="58">
        <v>121</v>
      </c>
      <c r="S90" s="56">
        <v>15</v>
      </c>
      <c r="T90" s="53">
        <v>2.8726445743989606</v>
      </c>
      <c r="U90" s="58">
        <v>336</v>
      </c>
      <c r="V90" s="56">
        <v>15</v>
      </c>
      <c r="W90" s="53">
        <v>26.62</v>
      </c>
      <c r="X90" s="58">
        <v>202</v>
      </c>
      <c r="Y90" s="56">
        <v>15</v>
      </c>
      <c r="Z90" s="53">
        <v>8</v>
      </c>
      <c r="AA90" s="58">
        <v>6</v>
      </c>
      <c r="AB90" s="56">
        <v>5</v>
      </c>
      <c r="AC90" s="54">
        <v>1.5432E-2</v>
      </c>
      <c r="AD90" s="58">
        <v>276</v>
      </c>
      <c r="AE90" s="54">
        <v>8</v>
      </c>
      <c r="AF90" s="55">
        <v>2.019E-3</v>
      </c>
      <c r="AG90" s="58">
        <v>5</v>
      </c>
      <c r="AH90" s="56">
        <v>7</v>
      </c>
      <c r="AI90" s="88">
        <v>77</v>
      </c>
      <c r="AJ90" s="58">
        <v>164</v>
      </c>
      <c r="AK90" s="56">
        <v>8</v>
      </c>
      <c r="AL90" s="89">
        <v>16</v>
      </c>
      <c r="AM90" s="58">
        <v>311</v>
      </c>
      <c r="AN90" s="90">
        <v>8</v>
      </c>
      <c r="AO90" s="91"/>
      <c r="AP90" s="75"/>
      <c r="AQ90" s="75"/>
      <c r="AR90" s="75"/>
    </row>
    <row r="91" spans="1:44" ht="15.75">
      <c r="A91" s="13" t="s">
        <v>149</v>
      </c>
      <c r="B91" s="53">
        <v>1881</v>
      </c>
      <c r="C91" s="56">
        <v>236</v>
      </c>
      <c r="D91" s="53">
        <v>7445</v>
      </c>
      <c r="E91" s="54">
        <v>5788</v>
      </c>
      <c r="F91" s="56">
        <v>1657</v>
      </c>
      <c r="G91" s="92">
        <v>9.2390000000000007E-3</v>
      </c>
      <c r="H91" s="92">
        <v>3.5167690127538971</v>
      </c>
      <c r="I91" s="71">
        <v>17.8</v>
      </c>
      <c r="J91" s="72">
        <v>23.92</v>
      </c>
      <c r="K91" s="73">
        <v>17.12</v>
      </c>
      <c r="L91" s="93">
        <v>1.11E-2</v>
      </c>
      <c r="P91" s="13" t="s">
        <v>104</v>
      </c>
      <c r="Q91" s="53">
        <v>3.9433046993431025</v>
      </c>
      <c r="R91" s="58">
        <v>260</v>
      </c>
      <c r="S91" s="56">
        <v>15</v>
      </c>
      <c r="T91" s="53">
        <v>2.8145224940805051</v>
      </c>
      <c r="U91" s="58">
        <v>91</v>
      </c>
      <c r="V91" s="56">
        <v>15</v>
      </c>
      <c r="W91" s="53">
        <v>32.32</v>
      </c>
      <c r="X91" s="58">
        <v>202</v>
      </c>
      <c r="Y91" s="56">
        <v>15</v>
      </c>
      <c r="Z91" s="53">
        <v>8</v>
      </c>
      <c r="AA91" s="58">
        <v>6</v>
      </c>
      <c r="AB91" s="56">
        <v>5</v>
      </c>
      <c r="AC91" s="54">
        <v>1.7547E-2</v>
      </c>
      <c r="AD91" s="58">
        <v>192</v>
      </c>
      <c r="AE91" s="54">
        <v>12</v>
      </c>
      <c r="AF91" s="55">
        <v>1.9680000000000001E-3</v>
      </c>
      <c r="AG91" s="58">
        <v>11</v>
      </c>
      <c r="AH91" s="56">
        <v>3</v>
      </c>
      <c r="AI91" s="88">
        <v>83</v>
      </c>
      <c r="AJ91" s="58">
        <v>247</v>
      </c>
      <c r="AK91" s="56">
        <v>17</v>
      </c>
      <c r="AL91" s="89">
        <v>15</v>
      </c>
      <c r="AM91" s="58">
        <v>311</v>
      </c>
      <c r="AN91" s="90">
        <v>5</v>
      </c>
      <c r="AO91" s="91"/>
      <c r="AP91" s="75"/>
      <c r="AQ91" s="75"/>
      <c r="AR91" s="57"/>
    </row>
    <row r="92" spans="1:44" ht="15.75">
      <c r="A92" s="13" t="s">
        <v>150</v>
      </c>
      <c r="B92" s="53">
        <v>1878</v>
      </c>
      <c r="C92" s="56">
        <v>236</v>
      </c>
      <c r="D92" s="53">
        <v>7432</v>
      </c>
      <c r="E92" s="54">
        <v>5788</v>
      </c>
      <c r="F92" s="56">
        <v>1644</v>
      </c>
      <c r="G92" s="92">
        <v>9.2010000000000008E-3</v>
      </c>
      <c r="H92" s="92">
        <v>3.515610217596973</v>
      </c>
      <c r="I92" s="71">
        <v>17.8</v>
      </c>
      <c r="J92" s="72">
        <v>23.92</v>
      </c>
      <c r="K92" s="73">
        <v>17.102</v>
      </c>
      <c r="L92" s="93">
        <v>1.11E-2</v>
      </c>
      <c r="P92" s="13" t="s">
        <v>105</v>
      </c>
      <c r="Q92" s="53">
        <v>4.1219461046450672</v>
      </c>
      <c r="R92" s="58">
        <v>169</v>
      </c>
      <c r="S92" s="56">
        <v>16</v>
      </c>
      <c r="T92" s="53">
        <v>2.8233253269282095</v>
      </c>
      <c r="U92" s="58">
        <v>91</v>
      </c>
      <c r="V92" s="56">
        <v>15</v>
      </c>
      <c r="W92" s="53">
        <v>31.9</v>
      </c>
      <c r="X92" s="58">
        <v>202</v>
      </c>
      <c r="Y92" s="56">
        <v>15</v>
      </c>
      <c r="Z92" s="53">
        <v>8</v>
      </c>
      <c r="AA92" s="58">
        <v>6</v>
      </c>
      <c r="AB92" s="56">
        <v>5</v>
      </c>
      <c r="AC92" s="54">
        <v>1.7045000000000001E-2</v>
      </c>
      <c r="AD92" s="58">
        <v>192</v>
      </c>
      <c r="AE92" s="54">
        <v>13</v>
      </c>
      <c r="AF92" s="55">
        <v>1.9680000000000001E-3</v>
      </c>
      <c r="AG92" s="58">
        <v>11</v>
      </c>
      <c r="AH92" s="56">
        <v>3</v>
      </c>
      <c r="AI92" s="88">
        <v>76</v>
      </c>
      <c r="AJ92" s="58">
        <v>162</v>
      </c>
      <c r="AK92" s="56">
        <v>18</v>
      </c>
      <c r="AL92" s="89">
        <v>15</v>
      </c>
      <c r="AM92" s="58">
        <v>311</v>
      </c>
      <c r="AN92" s="90">
        <v>5</v>
      </c>
      <c r="AO92" s="91"/>
      <c r="AP92" s="75"/>
      <c r="AQ92" s="75"/>
      <c r="AR92" s="75"/>
    </row>
    <row r="93" spans="1:44" ht="15.75">
      <c r="A93" s="13" t="s">
        <v>151</v>
      </c>
      <c r="B93" s="53">
        <v>1756</v>
      </c>
      <c r="C93" s="56">
        <v>224</v>
      </c>
      <c r="D93" s="53">
        <v>7000</v>
      </c>
      <c r="E93" s="54">
        <v>5580</v>
      </c>
      <c r="F93" s="56">
        <v>1420</v>
      </c>
      <c r="G93" s="92">
        <v>8.9689999999999995E-3</v>
      </c>
      <c r="H93" s="92">
        <v>3.5353535353535355</v>
      </c>
      <c r="I93" s="71">
        <v>17.2</v>
      </c>
      <c r="J93" s="72">
        <v>23.83</v>
      </c>
      <c r="K93" s="73">
        <v>16.786999999999999</v>
      </c>
      <c r="L93" s="93">
        <v>1.018E-2</v>
      </c>
      <c r="P93" s="13" t="s">
        <v>106</v>
      </c>
      <c r="Q93" s="53">
        <v>4.0171608448415927</v>
      </c>
      <c r="R93" s="58">
        <v>260</v>
      </c>
      <c r="S93" s="56">
        <v>16</v>
      </c>
      <c r="T93" s="53">
        <v>2.8233253269282095</v>
      </c>
      <c r="U93" s="58">
        <v>91</v>
      </c>
      <c r="V93" s="56">
        <v>15</v>
      </c>
      <c r="W93" s="53">
        <v>32.15</v>
      </c>
      <c r="X93" s="58">
        <v>202</v>
      </c>
      <c r="Y93" s="56">
        <v>15</v>
      </c>
      <c r="Z93" s="53">
        <v>8</v>
      </c>
      <c r="AA93" s="58">
        <v>6</v>
      </c>
      <c r="AB93" s="56">
        <v>5</v>
      </c>
      <c r="AC93" s="54">
        <v>1.7271999999999999E-2</v>
      </c>
      <c r="AD93" s="58">
        <v>192</v>
      </c>
      <c r="AE93" s="54">
        <v>13</v>
      </c>
      <c r="AF93" s="55">
        <v>1.9680000000000001E-3</v>
      </c>
      <c r="AG93" s="58">
        <v>11</v>
      </c>
      <c r="AH93" s="56">
        <v>3</v>
      </c>
      <c r="AI93" s="88">
        <v>80</v>
      </c>
      <c r="AJ93" s="58">
        <v>247</v>
      </c>
      <c r="AK93" s="56">
        <v>17</v>
      </c>
      <c r="AL93" s="89">
        <v>15</v>
      </c>
      <c r="AM93" s="58">
        <v>311</v>
      </c>
      <c r="AN93" s="90">
        <v>5</v>
      </c>
      <c r="AO93" s="91"/>
      <c r="AP93" s="75"/>
      <c r="AQ93" s="75"/>
      <c r="AR93" s="75"/>
    </row>
    <row r="94" spans="1:44" ht="15.75">
      <c r="A94" s="13" t="s">
        <v>152</v>
      </c>
      <c r="B94" s="53">
        <v>2075</v>
      </c>
      <c r="C94" s="56">
        <v>253</v>
      </c>
      <c r="D94" s="53">
        <v>7915</v>
      </c>
      <c r="E94" s="54">
        <v>6341</v>
      </c>
      <c r="F94" s="56">
        <v>1574</v>
      </c>
      <c r="G94" s="92">
        <v>9.0119999999999992E-3</v>
      </c>
      <c r="H94" s="92">
        <v>3.3999140893470785</v>
      </c>
      <c r="I94" s="71">
        <v>19.399999999999999</v>
      </c>
      <c r="J94" s="72">
        <v>24.16</v>
      </c>
      <c r="K94" s="73">
        <v>17.032</v>
      </c>
      <c r="L94" s="93">
        <v>1.1001E-2</v>
      </c>
      <c r="P94" s="13" t="s">
        <v>107</v>
      </c>
      <c r="Q94" s="53">
        <v>3.9320987654320994</v>
      </c>
      <c r="R94" s="58">
        <v>278</v>
      </c>
      <c r="S94" s="56">
        <v>24</v>
      </c>
      <c r="T94" s="53">
        <v>2.7859087814840033</v>
      </c>
      <c r="U94" s="58">
        <v>165</v>
      </c>
      <c r="V94" s="56">
        <v>17</v>
      </c>
      <c r="W94" s="53">
        <v>35</v>
      </c>
      <c r="X94" s="58">
        <v>112</v>
      </c>
      <c r="Y94" s="56">
        <v>1</v>
      </c>
      <c r="Z94" s="53">
        <v>8</v>
      </c>
      <c r="AA94" s="58">
        <v>6</v>
      </c>
      <c r="AB94" s="56">
        <v>5</v>
      </c>
      <c r="AC94" s="54">
        <v>1.6479000000000001E-2</v>
      </c>
      <c r="AD94" s="58">
        <v>276</v>
      </c>
      <c r="AE94" s="54">
        <v>2</v>
      </c>
      <c r="AF94" s="55">
        <v>1.9680000000000001E-3</v>
      </c>
      <c r="AG94" s="58">
        <v>11</v>
      </c>
      <c r="AH94" s="56">
        <v>3</v>
      </c>
      <c r="AI94" s="88">
        <v>70</v>
      </c>
      <c r="AJ94" s="58">
        <v>276</v>
      </c>
      <c r="AK94" s="56">
        <v>8</v>
      </c>
      <c r="AL94" s="89">
        <v>15</v>
      </c>
      <c r="AM94" s="58">
        <v>311</v>
      </c>
      <c r="AN94" s="90">
        <v>5</v>
      </c>
      <c r="AO94" s="91"/>
      <c r="AP94" s="75"/>
      <c r="AQ94" s="75"/>
      <c r="AR94" s="75"/>
    </row>
    <row r="95" spans="1:44" ht="15.75">
      <c r="A95" s="13" t="s">
        <v>153</v>
      </c>
      <c r="B95" s="53">
        <v>3035</v>
      </c>
      <c r="C95" s="56">
        <v>334</v>
      </c>
      <c r="D95" s="53">
        <v>10450</v>
      </c>
      <c r="E95" s="54">
        <v>8277</v>
      </c>
      <c r="F95" s="56">
        <v>2173</v>
      </c>
      <c r="G95" s="92">
        <v>9.4900000000000002E-3</v>
      </c>
      <c r="H95" s="92">
        <v>3.1018106262986045</v>
      </c>
      <c r="I95" s="71">
        <v>25</v>
      </c>
      <c r="J95" s="72">
        <v>25</v>
      </c>
      <c r="K95" s="73">
        <v>17.911000000000001</v>
      </c>
      <c r="L95" s="93">
        <v>1.3140000000000001E-2</v>
      </c>
      <c r="P95" s="40" t="s">
        <v>108</v>
      </c>
      <c r="Q95" s="60">
        <v>4.4320100031259768</v>
      </c>
      <c r="R95" s="64">
        <v>278</v>
      </c>
      <c r="S95" s="63">
        <v>24</v>
      </c>
      <c r="T95" s="60">
        <v>2.8233253269282095</v>
      </c>
      <c r="U95" s="64">
        <v>91</v>
      </c>
      <c r="V95" s="63">
        <v>15</v>
      </c>
      <c r="W95" s="60">
        <v>33</v>
      </c>
      <c r="X95" s="64">
        <v>202</v>
      </c>
      <c r="Y95" s="63">
        <v>15</v>
      </c>
      <c r="Z95" s="60">
        <v>8</v>
      </c>
      <c r="AA95" s="64">
        <v>6</v>
      </c>
      <c r="AB95" s="63">
        <v>5</v>
      </c>
      <c r="AC95" s="54">
        <v>1.3457E-2</v>
      </c>
      <c r="AD95" s="58">
        <v>321</v>
      </c>
      <c r="AE95" s="54">
        <v>16</v>
      </c>
      <c r="AF95" s="55">
        <v>1.9680000000000001E-3</v>
      </c>
      <c r="AG95" s="58">
        <v>11</v>
      </c>
      <c r="AH95" s="56">
        <v>3</v>
      </c>
      <c r="AI95" s="88">
        <v>68</v>
      </c>
      <c r="AJ95" s="58">
        <v>321</v>
      </c>
      <c r="AK95" s="56">
        <v>16</v>
      </c>
      <c r="AL95" s="89">
        <v>15</v>
      </c>
      <c r="AM95" s="58">
        <v>311</v>
      </c>
      <c r="AN95" s="90">
        <v>5</v>
      </c>
      <c r="AO95" s="91"/>
      <c r="AP95" s="75"/>
      <c r="AQ95" s="75"/>
      <c r="AR95" s="75"/>
    </row>
    <row r="96" spans="1:44" ht="15.75">
      <c r="A96" s="13" t="s">
        <v>154</v>
      </c>
      <c r="B96" s="53">
        <v>3303</v>
      </c>
      <c r="C96" s="56">
        <v>352</v>
      </c>
      <c r="D96" s="53">
        <v>10813</v>
      </c>
      <c r="E96" s="54">
        <v>9038</v>
      </c>
      <c r="F96" s="56">
        <v>1775</v>
      </c>
      <c r="G96" s="92">
        <v>9.3139999999999994E-3</v>
      </c>
      <c r="H96" s="92">
        <v>2.9584131326949388</v>
      </c>
      <c r="I96" s="71">
        <v>27.2</v>
      </c>
      <c r="J96" s="72">
        <v>25.33</v>
      </c>
      <c r="K96" s="73">
        <v>17.646000000000001</v>
      </c>
      <c r="L96" s="93">
        <v>1.1075E-2</v>
      </c>
      <c r="P96" s="32" t="s">
        <v>109</v>
      </c>
      <c r="Q96" s="65"/>
      <c r="R96" s="66"/>
      <c r="S96" s="66"/>
      <c r="T96" s="65"/>
      <c r="U96" s="66"/>
      <c r="V96" s="66"/>
      <c r="W96" s="65"/>
      <c r="X96" s="66"/>
      <c r="Y96" s="66"/>
      <c r="Z96" s="65"/>
      <c r="AA96" s="66"/>
      <c r="AB96" s="66"/>
      <c r="AC96" s="65"/>
      <c r="AD96" s="66"/>
      <c r="AE96" s="66"/>
      <c r="AF96" s="65"/>
      <c r="AG96" s="66"/>
      <c r="AH96" s="94"/>
      <c r="AI96" s="66"/>
      <c r="AJ96" s="66"/>
      <c r="AK96" s="94"/>
      <c r="AL96" s="66"/>
      <c r="AM96" s="66"/>
      <c r="AN96" s="68"/>
      <c r="AP96" s="75"/>
      <c r="AQ96" s="75"/>
      <c r="AR96" s="75"/>
    </row>
    <row r="97" spans="1:44" ht="15.75">
      <c r="A97" s="13" t="s">
        <v>155</v>
      </c>
      <c r="B97" s="53">
        <v>4483</v>
      </c>
      <c r="C97" s="56">
        <v>463</v>
      </c>
      <c r="D97" s="53">
        <v>14631</v>
      </c>
      <c r="E97" s="54">
        <v>11971</v>
      </c>
      <c r="F97" s="56">
        <v>2660</v>
      </c>
      <c r="G97" s="92">
        <v>9.7079999999999996E-3</v>
      </c>
      <c r="H97" s="92">
        <v>2.9581479983825316</v>
      </c>
      <c r="I97" s="71">
        <v>28.9</v>
      </c>
      <c r="J97" s="72">
        <v>25.59</v>
      </c>
      <c r="K97" s="73">
        <v>18.117999999999999</v>
      </c>
      <c r="L97" s="93">
        <v>1.1995E-2</v>
      </c>
      <c r="P97" s="32" t="s">
        <v>110</v>
      </c>
      <c r="Q97" s="65"/>
      <c r="R97" s="66"/>
      <c r="S97" s="66"/>
      <c r="T97" s="65"/>
      <c r="U97" s="66"/>
      <c r="V97" s="66"/>
      <c r="W97" s="65"/>
      <c r="X97" s="66"/>
      <c r="Y97" s="66"/>
      <c r="Z97" s="65"/>
      <c r="AA97" s="66"/>
      <c r="AB97" s="66"/>
      <c r="AC97" s="65"/>
      <c r="AD97" s="66"/>
      <c r="AE97" s="66"/>
      <c r="AF97" s="65"/>
      <c r="AG97" s="66"/>
      <c r="AH97" s="94"/>
      <c r="AI97" s="66"/>
      <c r="AJ97" s="66"/>
      <c r="AK97" s="94"/>
      <c r="AL97" s="66"/>
      <c r="AM97" s="66"/>
      <c r="AN97" s="68"/>
      <c r="AP97" s="75"/>
      <c r="AQ97" s="75"/>
      <c r="AR97" s="75"/>
    </row>
    <row r="98" spans="1:44" ht="15.75">
      <c r="A98" s="13" t="s">
        <v>156</v>
      </c>
      <c r="B98" s="53">
        <v>4594</v>
      </c>
      <c r="C98" s="56">
        <v>472</v>
      </c>
      <c r="D98" s="53">
        <v>15099</v>
      </c>
      <c r="E98" s="54">
        <v>11971</v>
      </c>
      <c r="F98" s="56">
        <v>3128</v>
      </c>
      <c r="G98" s="92">
        <v>1.0041E-2</v>
      </c>
      <c r="H98" s="92">
        <v>2.980457954994078</v>
      </c>
      <c r="I98" s="71">
        <v>28.9</v>
      </c>
      <c r="J98" s="72">
        <v>25.59</v>
      </c>
      <c r="K98" s="73">
        <v>18.442</v>
      </c>
      <c r="L98" s="93">
        <v>1.2760000000000001E-2</v>
      </c>
      <c r="P98" s="32" t="s">
        <v>111</v>
      </c>
      <c r="Q98" s="65"/>
      <c r="R98" s="66"/>
      <c r="S98" s="66"/>
      <c r="T98" s="65"/>
      <c r="U98" s="66"/>
      <c r="V98" s="66"/>
      <c r="W98" s="65"/>
      <c r="X98" s="66"/>
      <c r="Y98" s="66"/>
      <c r="Z98" s="65"/>
      <c r="AA98" s="66"/>
      <c r="AB98" s="66"/>
      <c r="AC98" s="65"/>
      <c r="AD98" s="66"/>
      <c r="AE98" s="66"/>
      <c r="AF98" s="65"/>
      <c r="AG98" s="66"/>
      <c r="AH98" s="94"/>
      <c r="AI98" s="66"/>
      <c r="AJ98" s="66"/>
      <c r="AK98" s="94"/>
      <c r="AL98" s="66"/>
      <c r="AM98" s="66"/>
      <c r="AN98" s="68"/>
      <c r="AP98" s="75"/>
      <c r="AQ98" s="75"/>
      <c r="AR98" s="75"/>
    </row>
    <row r="99" spans="1:44" ht="15.75">
      <c r="A99" s="13" t="s">
        <v>157</v>
      </c>
      <c r="B99" s="53">
        <v>5238</v>
      </c>
      <c r="C99" s="56">
        <v>516</v>
      </c>
      <c r="D99" s="53">
        <v>16722</v>
      </c>
      <c r="E99" s="54">
        <v>12731</v>
      </c>
      <c r="F99" s="56">
        <v>3991</v>
      </c>
      <c r="G99" s="92">
        <v>1.0588E-2</v>
      </c>
      <c r="H99" s="92">
        <v>2.9061522419186652</v>
      </c>
      <c r="I99" s="71">
        <v>31.1</v>
      </c>
      <c r="J99" s="72">
        <v>25.91</v>
      </c>
      <c r="K99" s="73">
        <v>19.141999999999999</v>
      </c>
      <c r="L99" s="93">
        <v>1.4808999999999999E-2</v>
      </c>
      <c r="P99" s="32" t="s">
        <v>112</v>
      </c>
      <c r="Q99" s="65"/>
      <c r="R99" s="66"/>
      <c r="S99" s="66"/>
      <c r="T99" s="65"/>
      <c r="U99" s="66"/>
      <c r="V99" s="66"/>
      <c r="W99" s="65"/>
      <c r="X99" s="66"/>
      <c r="Y99" s="66"/>
      <c r="Z99" s="65"/>
      <c r="AA99" s="66"/>
      <c r="AB99" s="66"/>
      <c r="AC99" s="65"/>
      <c r="AD99" s="66"/>
      <c r="AE99" s="66"/>
      <c r="AF99" s="65"/>
      <c r="AG99" s="66"/>
      <c r="AH99" s="94"/>
      <c r="AI99" s="66"/>
      <c r="AJ99" s="66"/>
      <c r="AK99" s="94"/>
      <c r="AL99" s="66"/>
      <c r="AM99" s="66"/>
      <c r="AN99" s="68"/>
      <c r="AP99" s="75"/>
      <c r="AQ99" s="75"/>
      <c r="AR99" s="75"/>
    </row>
    <row r="100" spans="1:44" ht="15.75">
      <c r="A100" s="13" t="s">
        <v>158</v>
      </c>
      <c r="B100" s="53">
        <v>5066</v>
      </c>
      <c r="C100" s="56">
        <v>504</v>
      </c>
      <c r="D100" s="53">
        <v>16258</v>
      </c>
      <c r="E100" s="54">
        <v>12559</v>
      </c>
      <c r="F100" s="56">
        <v>3699</v>
      </c>
      <c r="G100" s="92">
        <v>1.0580000000000001E-2</v>
      </c>
      <c r="H100" s="92">
        <v>2.9188509874326747</v>
      </c>
      <c r="I100" s="71">
        <v>30.6</v>
      </c>
      <c r="J100" s="72">
        <v>25.84</v>
      </c>
      <c r="K100" s="73">
        <v>18.934999999999999</v>
      </c>
      <c r="L100" s="93">
        <v>1.3252999999999999E-2</v>
      </c>
      <c r="P100" s="32" t="s">
        <v>113</v>
      </c>
      <c r="Q100" s="65"/>
      <c r="R100" s="66"/>
      <c r="S100" s="66"/>
      <c r="T100" s="65"/>
      <c r="U100" s="66"/>
      <c r="V100" s="66"/>
      <c r="W100" s="65"/>
      <c r="X100" s="66"/>
      <c r="Y100" s="66"/>
      <c r="Z100" s="65"/>
      <c r="AA100" s="66"/>
      <c r="AB100" s="66"/>
      <c r="AC100" s="65"/>
      <c r="AD100" s="66"/>
      <c r="AE100" s="66"/>
      <c r="AF100" s="65"/>
      <c r="AG100" s="66"/>
      <c r="AH100" s="94"/>
      <c r="AI100" s="66"/>
      <c r="AJ100" s="66"/>
      <c r="AK100" s="94"/>
      <c r="AL100" s="66"/>
      <c r="AM100" s="66"/>
      <c r="AN100" s="68"/>
      <c r="AP100" s="75"/>
      <c r="AQ100" s="75"/>
      <c r="AR100" s="95"/>
    </row>
    <row r="101" spans="1:44" ht="15.75">
      <c r="A101" s="13" t="s">
        <v>159</v>
      </c>
      <c r="B101" s="53">
        <v>6442</v>
      </c>
      <c r="C101" s="56">
        <v>642</v>
      </c>
      <c r="D101" s="53">
        <v>21090</v>
      </c>
      <c r="E101" s="54">
        <v>17422</v>
      </c>
      <c r="F101" s="56">
        <v>3669</v>
      </c>
      <c r="G101" s="92">
        <v>9.9749999999999995E-3</v>
      </c>
      <c r="H101" s="92">
        <v>2.9771315640880855</v>
      </c>
      <c r="I101" s="71">
        <v>31.1</v>
      </c>
      <c r="J101" s="72">
        <v>25.91</v>
      </c>
      <c r="K101" s="73">
        <v>18.326000000000001</v>
      </c>
      <c r="L101" s="93">
        <v>1.1329000000000001E-2</v>
      </c>
      <c r="P101" s="5" t="s">
        <v>115</v>
      </c>
      <c r="Q101" s="43">
        <v>4.1846218842416558</v>
      </c>
      <c r="R101" s="49">
        <v>76</v>
      </c>
      <c r="S101" s="46">
        <v>10</v>
      </c>
      <c r="T101" s="43">
        <v>2.666464155528554</v>
      </c>
      <c r="U101" s="49">
        <v>212</v>
      </c>
      <c r="V101" s="46">
        <v>12</v>
      </c>
      <c r="W101" s="43">
        <v>25.02</v>
      </c>
      <c r="X101" s="49">
        <v>90</v>
      </c>
      <c r="Y101" s="46">
        <v>17</v>
      </c>
      <c r="Z101" s="43">
        <v>8.5399999999999991</v>
      </c>
      <c r="AA101" s="49">
        <v>355</v>
      </c>
      <c r="AB101" s="46">
        <v>20</v>
      </c>
      <c r="AC101" s="43">
        <v>1.1712999999999999E-2</v>
      </c>
      <c r="AD101" s="49">
        <v>202</v>
      </c>
      <c r="AE101" s="46">
        <v>15</v>
      </c>
      <c r="AF101" s="43">
        <v>6.9080000000000001E-3</v>
      </c>
      <c r="AG101" s="49">
        <v>355</v>
      </c>
      <c r="AH101" s="46">
        <v>20</v>
      </c>
      <c r="AI101" s="96">
        <v>100</v>
      </c>
      <c r="AJ101" s="49">
        <v>319</v>
      </c>
      <c r="AK101" s="46">
        <v>5</v>
      </c>
      <c r="AL101" s="97">
        <v>54</v>
      </c>
      <c r="AM101" s="49">
        <v>278</v>
      </c>
      <c r="AN101" s="46">
        <v>24</v>
      </c>
      <c r="AO101" s="98"/>
      <c r="AP101" s="75"/>
      <c r="AQ101" s="75"/>
      <c r="AR101" s="95"/>
    </row>
    <row r="102" spans="1:44" ht="15.75">
      <c r="A102" s="13" t="s">
        <v>160</v>
      </c>
      <c r="B102" s="53">
        <v>6523</v>
      </c>
      <c r="C102" s="56">
        <v>645</v>
      </c>
      <c r="D102" s="53">
        <v>21067</v>
      </c>
      <c r="E102" s="54">
        <v>17629</v>
      </c>
      <c r="F102" s="56">
        <v>3438</v>
      </c>
      <c r="G102" s="92">
        <v>9.7780000000000002E-3</v>
      </c>
      <c r="H102" s="92">
        <v>2.939034598214286</v>
      </c>
      <c r="I102" s="71">
        <v>31.7</v>
      </c>
      <c r="J102" s="72">
        <v>26</v>
      </c>
      <c r="K102" s="73">
        <v>18.268999999999998</v>
      </c>
      <c r="L102" s="93">
        <v>1.1729E-2</v>
      </c>
      <c r="P102" s="13" t="s">
        <v>117</v>
      </c>
      <c r="Q102" s="53">
        <v>4.6895843211632684</v>
      </c>
      <c r="R102" s="58">
        <v>278</v>
      </c>
      <c r="S102" s="56">
        <v>24</v>
      </c>
      <c r="T102" s="53">
        <v>2.88173609088261</v>
      </c>
      <c r="U102" s="58">
        <v>91</v>
      </c>
      <c r="V102" s="56">
        <v>15</v>
      </c>
      <c r="W102" s="53">
        <v>25.02</v>
      </c>
      <c r="X102" s="58">
        <v>90</v>
      </c>
      <c r="Y102" s="56">
        <v>17</v>
      </c>
      <c r="Z102" s="53">
        <v>8.5399999999999991</v>
      </c>
      <c r="AA102" s="58">
        <v>355</v>
      </c>
      <c r="AB102" s="56">
        <v>20</v>
      </c>
      <c r="AC102" s="53">
        <v>1.1716000000000001E-2</v>
      </c>
      <c r="AD102" s="58">
        <v>202</v>
      </c>
      <c r="AE102" s="56">
        <v>15</v>
      </c>
      <c r="AF102" s="53">
        <v>6.9080000000000001E-3</v>
      </c>
      <c r="AG102" s="58">
        <v>355</v>
      </c>
      <c r="AH102" s="56">
        <v>20</v>
      </c>
      <c r="AI102" s="99">
        <v>100</v>
      </c>
      <c r="AJ102" s="58">
        <v>319</v>
      </c>
      <c r="AK102" s="56">
        <v>5</v>
      </c>
      <c r="AL102" s="100">
        <v>54</v>
      </c>
      <c r="AM102" s="58">
        <v>278</v>
      </c>
      <c r="AN102" s="56">
        <v>23</v>
      </c>
      <c r="AO102" s="98"/>
      <c r="AP102" s="75"/>
      <c r="AQ102" s="75"/>
      <c r="AR102" s="95"/>
    </row>
    <row r="103" spans="1:44" ht="15.75">
      <c r="A103" s="13" t="s">
        <v>64</v>
      </c>
      <c r="B103" s="53">
        <v>8000</v>
      </c>
      <c r="C103" s="56">
        <v>785</v>
      </c>
      <c r="D103" s="53">
        <v>26636</v>
      </c>
      <c r="E103" s="54">
        <v>22491</v>
      </c>
      <c r="F103" s="56">
        <v>4145</v>
      </c>
      <c r="G103" s="92">
        <v>9.5790000000000007E-3</v>
      </c>
      <c r="H103" s="92">
        <v>3.0319863403528742</v>
      </c>
      <c r="I103" s="71">
        <v>32.200000000000003</v>
      </c>
      <c r="J103" s="72">
        <v>26.08</v>
      </c>
      <c r="K103" s="73">
        <v>18.239000000000001</v>
      </c>
      <c r="L103" s="93">
        <v>1.2378999999999999E-2</v>
      </c>
      <c r="P103" s="13" t="s">
        <v>119</v>
      </c>
      <c r="Q103" s="53">
        <v>3.8017291066282426</v>
      </c>
      <c r="R103" s="58">
        <v>121</v>
      </c>
      <c r="S103" s="56">
        <v>16</v>
      </c>
      <c r="T103" s="53">
        <v>2.3333333333333335</v>
      </c>
      <c r="U103" s="58">
        <v>29</v>
      </c>
      <c r="V103" s="56">
        <v>10</v>
      </c>
      <c r="W103" s="53">
        <v>15.98</v>
      </c>
      <c r="X103" s="58">
        <v>202</v>
      </c>
      <c r="Y103" s="56">
        <v>15</v>
      </c>
      <c r="Z103" s="53">
        <v>8.51</v>
      </c>
      <c r="AA103" s="58">
        <v>355</v>
      </c>
      <c r="AB103" s="56">
        <v>20</v>
      </c>
      <c r="AC103" s="53">
        <v>7.5659999999999998E-3</v>
      </c>
      <c r="AD103" s="58">
        <v>202</v>
      </c>
      <c r="AE103" s="56">
        <v>15</v>
      </c>
      <c r="AF103" s="53">
        <v>6.5250000000000004E-3</v>
      </c>
      <c r="AG103" s="58">
        <v>332</v>
      </c>
      <c r="AH103" s="56">
        <v>23</v>
      </c>
      <c r="AI103" s="99">
        <v>95</v>
      </c>
      <c r="AJ103" s="58">
        <v>355</v>
      </c>
      <c r="AK103" s="56">
        <v>17</v>
      </c>
      <c r="AL103" s="100">
        <v>61</v>
      </c>
      <c r="AM103" s="58">
        <v>332</v>
      </c>
      <c r="AN103" s="56">
        <v>22</v>
      </c>
      <c r="AO103" s="98"/>
      <c r="AP103" s="75"/>
      <c r="AQ103" s="75"/>
      <c r="AR103" s="95"/>
    </row>
    <row r="104" spans="1:44" ht="15.75">
      <c r="A104" s="13" t="s">
        <v>161</v>
      </c>
      <c r="B104" s="53">
        <v>8169</v>
      </c>
      <c r="C104" s="56">
        <v>799</v>
      </c>
      <c r="D104" s="53">
        <v>27416</v>
      </c>
      <c r="E104" s="54">
        <v>22491</v>
      </c>
      <c r="F104" s="56">
        <v>4925</v>
      </c>
      <c r="G104" s="92">
        <v>9.7330000000000003E-3</v>
      </c>
      <c r="H104" s="92">
        <v>3.0570918822479931</v>
      </c>
      <c r="I104" s="71">
        <v>32.200000000000003</v>
      </c>
      <c r="J104" s="72">
        <v>26.08</v>
      </c>
      <c r="K104" s="73">
        <v>18.556999999999999</v>
      </c>
      <c r="L104" s="93">
        <v>1.4232E-2</v>
      </c>
      <c r="P104" s="13" t="s">
        <v>120</v>
      </c>
      <c r="Q104" s="53">
        <v>3.9857984589817197</v>
      </c>
      <c r="R104" s="58">
        <v>121</v>
      </c>
      <c r="S104" s="56">
        <v>16</v>
      </c>
      <c r="T104" s="53">
        <v>2.4285714285714288</v>
      </c>
      <c r="U104" s="58">
        <v>90</v>
      </c>
      <c r="V104" s="56">
        <v>17</v>
      </c>
      <c r="W104" s="53">
        <v>20.05</v>
      </c>
      <c r="X104" s="58">
        <v>73</v>
      </c>
      <c r="Y104" s="56">
        <v>22</v>
      </c>
      <c r="Z104" s="53">
        <v>8.5399999999999991</v>
      </c>
      <c r="AA104" s="58">
        <v>355</v>
      </c>
      <c r="AB104" s="56">
        <v>20</v>
      </c>
      <c r="AC104" s="53">
        <v>9.3980000000000001E-3</v>
      </c>
      <c r="AD104" s="58">
        <v>202</v>
      </c>
      <c r="AE104" s="56">
        <v>15</v>
      </c>
      <c r="AF104" s="53">
        <v>6.9080000000000001E-3</v>
      </c>
      <c r="AG104" s="58">
        <v>355</v>
      </c>
      <c r="AH104" s="56">
        <v>20</v>
      </c>
      <c r="AI104" s="99">
        <v>100</v>
      </c>
      <c r="AJ104" s="58">
        <v>350</v>
      </c>
      <c r="AK104" s="56">
        <v>1</v>
      </c>
      <c r="AL104" s="100">
        <v>60</v>
      </c>
      <c r="AM104" s="58">
        <v>278</v>
      </c>
      <c r="AN104" s="56">
        <v>23</v>
      </c>
      <c r="AO104" s="98"/>
      <c r="AP104" s="75"/>
      <c r="AQ104" s="75"/>
    </row>
    <row r="105" spans="1:44" ht="15.75">
      <c r="A105" s="13" t="s">
        <v>162</v>
      </c>
      <c r="B105" s="53">
        <v>5306</v>
      </c>
      <c r="C105" s="56">
        <v>519</v>
      </c>
      <c r="D105" s="53">
        <v>16702</v>
      </c>
      <c r="E105" s="54">
        <v>12939</v>
      </c>
      <c r="F105" s="56">
        <v>3763</v>
      </c>
      <c r="G105" s="92">
        <v>1.044E-2</v>
      </c>
      <c r="H105" s="92">
        <v>2.8672961373390562</v>
      </c>
      <c r="I105" s="71">
        <v>31.7</v>
      </c>
      <c r="J105" s="72">
        <v>26</v>
      </c>
      <c r="K105" s="73">
        <v>19.062999999999999</v>
      </c>
      <c r="L105" s="93">
        <v>1.473E-2</v>
      </c>
      <c r="P105" s="13" t="s">
        <v>121</v>
      </c>
      <c r="Q105" s="53">
        <v>4.6380543633762521</v>
      </c>
      <c r="R105" s="58">
        <v>76</v>
      </c>
      <c r="S105" s="56">
        <v>10</v>
      </c>
      <c r="T105" s="53">
        <v>2.8940734188412205</v>
      </c>
      <c r="U105" s="58">
        <v>211</v>
      </c>
      <c r="V105" s="56">
        <v>12</v>
      </c>
      <c r="W105" s="53">
        <v>35</v>
      </c>
      <c r="X105" s="58">
        <v>71</v>
      </c>
      <c r="Y105" s="56">
        <v>10</v>
      </c>
      <c r="Z105" s="71">
        <v>8.5399999999999991</v>
      </c>
      <c r="AA105" s="58">
        <v>355</v>
      </c>
      <c r="AB105" s="73">
        <v>20</v>
      </c>
      <c r="AC105" s="53">
        <v>1.7625999999999999E-2</v>
      </c>
      <c r="AD105" s="58">
        <v>202</v>
      </c>
      <c r="AE105" s="56">
        <v>15</v>
      </c>
      <c r="AF105" s="71">
        <v>6.9090000000000002E-3</v>
      </c>
      <c r="AG105" s="58">
        <v>355</v>
      </c>
      <c r="AH105" s="73">
        <v>20</v>
      </c>
      <c r="AI105" s="99">
        <v>100</v>
      </c>
      <c r="AJ105" s="58">
        <v>316</v>
      </c>
      <c r="AK105" s="73">
        <v>23</v>
      </c>
      <c r="AL105" s="100">
        <v>44</v>
      </c>
      <c r="AM105" s="58">
        <v>125</v>
      </c>
      <c r="AN105" s="73">
        <v>4</v>
      </c>
      <c r="AO105" s="101"/>
      <c r="AP105" s="75"/>
      <c r="AQ105" s="75"/>
    </row>
    <row r="106" spans="1:44" ht="15.75">
      <c r="A106" s="13" t="s">
        <v>163</v>
      </c>
      <c r="B106" s="53">
        <v>5381</v>
      </c>
      <c r="C106" s="56">
        <v>528</v>
      </c>
      <c r="D106" s="53">
        <v>17312</v>
      </c>
      <c r="E106" s="54">
        <v>12729</v>
      </c>
      <c r="F106" s="56">
        <v>4582</v>
      </c>
      <c r="G106" s="92">
        <v>1.0912E-2</v>
      </c>
      <c r="H106" s="92">
        <v>2.929768150279235</v>
      </c>
      <c r="I106" s="71">
        <v>31.1</v>
      </c>
      <c r="J106" s="72">
        <v>25.91</v>
      </c>
      <c r="K106" s="73">
        <v>19.457999999999998</v>
      </c>
      <c r="L106" s="93">
        <v>1.5684E-2</v>
      </c>
      <c r="P106" s="13" t="s">
        <v>122</v>
      </c>
      <c r="Q106" s="71">
        <v>3.8400447427293063</v>
      </c>
      <c r="R106" s="58">
        <v>76</v>
      </c>
      <c r="S106" s="73">
        <v>10</v>
      </c>
      <c r="T106" s="71">
        <v>2.4732824427480917</v>
      </c>
      <c r="U106" s="58">
        <v>211</v>
      </c>
      <c r="V106" s="73">
        <v>12</v>
      </c>
      <c r="W106" s="71">
        <v>25.02</v>
      </c>
      <c r="X106" s="58">
        <v>90</v>
      </c>
      <c r="Y106" s="73">
        <v>17</v>
      </c>
      <c r="Z106" s="71">
        <v>8.5399999999999991</v>
      </c>
      <c r="AA106" s="58">
        <v>355</v>
      </c>
      <c r="AB106" s="73">
        <v>20</v>
      </c>
      <c r="AC106" s="71">
        <v>5.4910000000000002E-3</v>
      </c>
      <c r="AD106" s="58">
        <v>92</v>
      </c>
      <c r="AE106" s="73">
        <v>1</v>
      </c>
      <c r="AF106" s="71">
        <v>5.4539999999999996E-3</v>
      </c>
      <c r="AG106" s="58">
        <v>306</v>
      </c>
      <c r="AH106" s="73">
        <v>21</v>
      </c>
      <c r="AI106" s="99">
        <v>79</v>
      </c>
      <c r="AJ106" s="58">
        <v>355</v>
      </c>
      <c r="AK106" s="73">
        <v>8</v>
      </c>
      <c r="AL106" s="100">
        <v>28</v>
      </c>
      <c r="AM106" s="58">
        <v>92</v>
      </c>
      <c r="AN106" s="73">
        <v>10</v>
      </c>
      <c r="AO106" s="102"/>
      <c r="AP106" s="75"/>
      <c r="AQ106" s="75"/>
    </row>
    <row r="107" spans="1:44" ht="15.75">
      <c r="A107" s="13" t="s">
        <v>164</v>
      </c>
      <c r="B107" s="53">
        <v>4791</v>
      </c>
      <c r="C107" s="56">
        <v>492</v>
      </c>
      <c r="D107" s="53">
        <v>16232</v>
      </c>
      <c r="E107" s="54">
        <v>11761</v>
      </c>
      <c r="F107" s="56">
        <v>4470</v>
      </c>
      <c r="G107" s="92">
        <v>1.0914E-2</v>
      </c>
      <c r="H107" s="92">
        <v>3.0724966874881692</v>
      </c>
      <c r="I107" s="71">
        <v>28.3</v>
      </c>
      <c r="J107" s="72">
        <v>25.5</v>
      </c>
      <c r="K107" s="73">
        <v>19.199000000000002</v>
      </c>
      <c r="L107" s="93">
        <v>1.4539E-2</v>
      </c>
      <c r="P107" s="13" t="s">
        <v>123</v>
      </c>
      <c r="Q107" s="71">
        <v>3.6666666666666665</v>
      </c>
      <c r="R107" s="58">
        <v>71</v>
      </c>
      <c r="S107" s="73">
        <v>22</v>
      </c>
      <c r="T107" s="71">
        <v>2.1428571428571428</v>
      </c>
      <c r="U107" s="58">
        <v>96</v>
      </c>
      <c r="V107" s="73">
        <v>20</v>
      </c>
      <c r="W107" s="71">
        <v>15.05</v>
      </c>
      <c r="X107" s="58">
        <v>28</v>
      </c>
      <c r="Y107" s="73">
        <v>20</v>
      </c>
      <c r="Z107" s="71">
        <v>8.51</v>
      </c>
      <c r="AA107" s="58">
        <v>355</v>
      </c>
      <c r="AB107" s="73">
        <v>20</v>
      </c>
      <c r="AC107" s="71">
        <v>3.2560000000000002E-3</v>
      </c>
      <c r="AD107" s="58">
        <v>92</v>
      </c>
      <c r="AE107" s="73">
        <v>1</v>
      </c>
      <c r="AF107" s="71">
        <v>3.2529999999999998E-3</v>
      </c>
      <c r="AG107" s="58">
        <v>120</v>
      </c>
      <c r="AH107" s="73">
        <v>23</v>
      </c>
      <c r="AI107" s="99">
        <v>47</v>
      </c>
      <c r="AJ107" s="58">
        <v>355</v>
      </c>
      <c r="AK107" s="73">
        <v>6</v>
      </c>
      <c r="AL107" s="100">
        <v>31</v>
      </c>
      <c r="AM107" s="58">
        <v>92</v>
      </c>
      <c r="AN107" s="73">
        <v>1</v>
      </c>
      <c r="AO107" s="102"/>
      <c r="AP107" s="75"/>
      <c r="AQ107" s="75"/>
    </row>
    <row r="108" spans="1:44" ht="15.75">
      <c r="A108" s="13" t="s">
        <v>165</v>
      </c>
      <c r="B108" s="53">
        <v>4809</v>
      </c>
      <c r="C108" s="56">
        <v>498</v>
      </c>
      <c r="D108" s="53">
        <v>16867</v>
      </c>
      <c r="E108" s="54">
        <v>11381</v>
      </c>
      <c r="F108" s="56">
        <v>5486</v>
      </c>
      <c r="G108" s="92">
        <v>1.1269E-2</v>
      </c>
      <c r="H108" s="92">
        <v>3.1782551347277179</v>
      </c>
      <c r="I108" s="71">
        <v>27.2</v>
      </c>
      <c r="J108" s="72">
        <v>25.33</v>
      </c>
      <c r="K108" s="73">
        <v>19.649999999999999</v>
      </c>
      <c r="L108" s="93">
        <v>1.6878000000000001E-2</v>
      </c>
      <c r="P108" s="40" t="s">
        <v>124</v>
      </c>
      <c r="Q108" s="103">
        <v>4.1564885496183201</v>
      </c>
      <c r="R108" s="64">
        <v>76</v>
      </c>
      <c r="S108" s="104">
        <v>10</v>
      </c>
      <c r="T108" s="103">
        <v>2.6920206659012629</v>
      </c>
      <c r="U108" s="64">
        <v>211</v>
      </c>
      <c r="V108" s="104">
        <v>12</v>
      </c>
      <c r="W108" s="103">
        <v>35</v>
      </c>
      <c r="X108" s="64">
        <v>71</v>
      </c>
      <c r="Y108" s="104">
        <v>10</v>
      </c>
      <c r="Z108" s="103">
        <v>8.5399999999999991</v>
      </c>
      <c r="AA108" s="64">
        <v>355</v>
      </c>
      <c r="AB108" s="104">
        <v>20</v>
      </c>
      <c r="AC108" s="103">
        <v>6.6889999999999996E-3</v>
      </c>
      <c r="AD108" s="64">
        <v>92</v>
      </c>
      <c r="AE108" s="104">
        <v>1</v>
      </c>
      <c r="AF108" s="103">
        <v>6.685E-3</v>
      </c>
      <c r="AG108" s="64">
        <v>202</v>
      </c>
      <c r="AH108" s="104">
        <v>15</v>
      </c>
      <c r="AI108" s="105">
        <v>97</v>
      </c>
      <c r="AJ108" s="64">
        <v>355</v>
      </c>
      <c r="AK108" s="104">
        <v>4</v>
      </c>
      <c r="AL108" s="106">
        <v>19</v>
      </c>
      <c r="AM108" s="64">
        <v>92</v>
      </c>
      <c r="AN108" s="104">
        <v>10</v>
      </c>
      <c r="AO108" s="107"/>
      <c r="AP108" s="75"/>
      <c r="AQ108" s="75"/>
    </row>
    <row r="109" spans="1:44" ht="15.75">
      <c r="A109" s="13" t="s">
        <v>166</v>
      </c>
      <c r="B109" s="53">
        <v>3939</v>
      </c>
      <c r="C109" s="56">
        <v>408</v>
      </c>
      <c r="D109" s="53">
        <v>13484</v>
      </c>
      <c r="E109" s="54">
        <v>9036</v>
      </c>
      <c r="F109" s="56">
        <v>4447</v>
      </c>
      <c r="G109" s="92">
        <v>1.1348E-2</v>
      </c>
      <c r="H109" s="92">
        <v>3.1019093627789278</v>
      </c>
      <c r="I109" s="71">
        <v>27.2</v>
      </c>
      <c r="J109" s="72">
        <v>25.33</v>
      </c>
      <c r="K109" s="73">
        <v>19.706</v>
      </c>
      <c r="L109" s="93">
        <v>1.6878000000000001E-2</v>
      </c>
      <c r="P109" t="s">
        <v>167</v>
      </c>
    </row>
    <row r="110" spans="1:44" ht="15.75">
      <c r="A110" s="13" t="s">
        <v>168</v>
      </c>
      <c r="B110" s="53">
        <v>3852</v>
      </c>
      <c r="C110" s="56">
        <v>402</v>
      </c>
      <c r="D110" s="53">
        <v>13322</v>
      </c>
      <c r="E110" s="54">
        <v>8864</v>
      </c>
      <c r="F110" s="56">
        <v>4459</v>
      </c>
      <c r="G110" s="92">
        <v>1.1383000000000001E-2</v>
      </c>
      <c r="H110" s="92">
        <v>3.131640808650682</v>
      </c>
      <c r="I110" s="71">
        <v>26.7</v>
      </c>
      <c r="J110" s="72">
        <v>25.25</v>
      </c>
      <c r="K110" s="73">
        <v>19.696999999999999</v>
      </c>
      <c r="L110" s="93">
        <v>1.6832E-2</v>
      </c>
      <c r="AI110" s="108"/>
    </row>
    <row r="111" spans="1:44" ht="15.75">
      <c r="A111" s="13" t="s">
        <v>169</v>
      </c>
      <c r="B111" s="53">
        <v>3752</v>
      </c>
      <c r="C111" s="56">
        <v>395</v>
      </c>
      <c r="D111" s="53">
        <v>13139</v>
      </c>
      <c r="E111" s="54">
        <v>8656</v>
      </c>
      <c r="F111" s="56">
        <v>4482</v>
      </c>
      <c r="G111" s="92">
        <v>1.1416000000000001E-2</v>
      </c>
      <c r="H111" s="92">
        <v>3.168314444176513</v>
      </c>
      <c r="I111" s="71">
        <v>26.1</v>
      </c>
      <c r="J111" s="72">
        <v>25.16</v>
      </c>
      <c r="K111" s="73">
        <v>19.693999999999999</v>
      </c>
      <c r="L111" s="93">
        <v>1.6889000000000001E-2</v>
      </c>
    </row>
    <row r="112" spans="1:44" ht="15.75">
      <c r="A112" s="40" t="s">
        <v>170</v>
      </c>
      <c r="B112" s="60">
        <v>3794</v>
      </c>
      <c r="C112" s="63">
        <v>399</v>
      </c>
      <c r="D112" s="60">
        <v>13323</v>
      </c>
      <c r="E112" s="61">
        <v>8656</v>
      </c>
      <c r="F112" s="63">
        <v>4666</v>
      </c>
      <c r="G112" s="109">
        <v>1.1507E-2</v>
      </c>
      <c r="H112" s="109">
        <v>3.1774385881230627</v>
      </c>
      <c r="I112" s="103">
        <v>26.1</v>
      </c>
      <c r="J112" s="110">
        <v>25.16</v>
      </c>
      <c r="K112" s="104">
        <v>19.805</v>
      </c>
      <c r="L112" s="111">
        <v>1.7329000000000001E-2</v>
      </c>
    </row>
    <row r="115" spans="1:12">
      <c r="A115" s="5"/>
      <c r="B115" s="6" t="s">
        <v>171</v>
      </c>
      <c r="C115" s="7"/>
      <c r="D115" s="7"/>
      <c r="E115" s="7"/>
      <c r="F115" s="7"/>
      <c r="G115" s="7"/>
      <c r="H115" s="7"/>
      <c r="I115" s="7"/>
      <c r="J115" s="7"/>
      <c r="K115" s="7"/>
      <c r="L115" s="8"/>
    </row>
    <row r="116" spans="1:12">
      <c r="A116" s="13"/>
      <c r="B116" s="14"/>
      <c r="C116" s="15"/>
      <c r="D116" s="15"/>
      <c r="E116" s="15"/>
      <c r="F116" s="15"/>
      <c r="G116" s="15"/>
      <c r="H116" s="15"/>
      <c r="I116" s="15"/>
      <c r="J116" s="15"/>
      <c r="K116" s="15"/>
      <c r="L116" s="16"/>
    </row>
    <row r="117" spans="1:12">
      <c r="A117" s="13"/>
      <c r="B117" s="112" t="s">
        <v>127</v>
      </c>
      <c r="C117" s="113"/>
      <c r="D117" s="113"/>
      <c r="E117" s="114"/>
      <c r="F117" s="6" t="s">
        <v>172</v>
      </c>
      <c r="G117" s="7"/>
      <c r="H117" s="8"/>
      <c r="I117" s="76" t="s">
        <v>71</v>
      </c>
      <c r="J117" s="5"/>
      <c r="K117" s="6"/>
      <c r="L117" s="8"/>
    </row>
    <row r="118" spans="1:12">
      <c r="A118" s="13" t="s">
        <v>173</v>
      </c>
      <c r="B118" s="31" t="s">
        <v>81</v>
      </c>
      <c r="C118" s="27" t="s">
        <v>82</v>
      </c>
      <c r="D118" s="27" t="s">
        <v>83</v>
      </c>
      <c r="E118" s="28" t="s">
        <v>84</v>
      </c>
      <c r="F118" s="31" t="s">
        <v>81</v>
      </c>
      <c r="G118" s="27" t="s">
        <v>85</v>
      </c>
      <c r="H118" s="28" t="s">
        <v>86</v>
      </c>
      <c r="I118" s="78" t="s">
        <v>174</v>
      </c>
      <c r="J118" s="78" t="s">
        <v>135</v>
      </c>
      <c r="K118" s="31" t="s">
        <v>90</v>
      </c>
      <c r="L118" s="28" t="s">
        <v>136</v>
      </c>
    </row>
    <row r="119" spans="1:12">
      <c r="A119" s="40"/>
      <c r="B119" s="34" t="s">
        <v>142</v>
      </c>
      <c r="C119" s="35" t="s">
        <v>142</v>
      </c>
      <c r="D119" s="35" t="s">
        <v>142</v>
      </c>
      <c r="E119" s="36" t="s">
        <v>142</v>
      </c>
      <c r="F119" s="34" t="s">
        <v>142</v>
      </c>
      <c r="G119" s="35" t="s">
        <v>142</v>
      </c>
      <c r="H119" s="36" t="s">
        <v>142</v>
      </c>
      <c r="I119" s="79" t="s">
        <v>143</v>
      </c>
      <c r="J119" s="40"/>
      <c r="K119" s="34" t="s">
        <v>96</v>
      </c>
      <c r="L119" s="36" t="s">
        <v>96</v>
      </c>
    </row>
    <row r="120" spans="1:12" ht="15.75">
      <c r="A120" s="115" t="s">
        <v>175</v>
      </c>
      <c r="B120" s="43">
        <v>3901.0416666666665</v>
      </c>
      <c r="C120" s="44">
        <v>3020.0416666666665</v>
      </c>
      <c r="D120" s="44">
        <v>377.25</v>
      </c>
      <c r="E120" s="46">
        <v>503.75</v>
      </c>
      <c r="F120" s="43">
        <v>13169.541666666666</v>
      </c>
      <c r="G120" s="44">
        <v>9365.4583333333339</v>
      </c>
      <c r="H120" s="46">
        <v>3804.375</v>
      </c>
      <c r="I120" s="82">
        <v>1.0937624999999999E-2</v>
      </c>
      <c r="J120" s="82">
        <v>3.8371600399082859</v>
      </c>
      <c r="K120" s="83">
        <v>16.883333333333329</v>
      </c>
      <c r="L120" s="85">
        <v>25</v>
      </c>
    </row>
    <row r="121" spans="1:12" ht="15.75">
      <c r="A121" s="116" t="s">
        <v>176</v>
      </c>
      <c r="B121" s="60">
        <v>5066.5</v>
      </c>
      <c r="C121" s="61">
        <v>4105.958333333333</v>
      </c>
      <c r="D121" s="61">
        <v>411.33333333333331</v>
      </c>
      <c r="E121" s="63">
        <v>549.20833333333337</v>
      </c>
      <c r="F121" s="60">
        <v>13198.083333333334</v>
      </c>
      <c r="G121" s="61">
        <v>9387.625</v>
      </c>
      <c r="H121" s="63">
        <v>3810.4166666666665</v>
      </c>
      <c r="I121" s="109">
        <v>1.1478791666666668E-2</v>
      </c>
      <c r="J121" s="109">
        <v>2.9212653715068941</v>
      </c>
      <c r="K121" s="103">
        <v>29.516666666666666</v>
      </c>
      <c r="L121" s="104">
        <v>25</v>
      </c>
    </row>
    <row r="124" spans="1:12">
      <c r="A124" s="5"/>
      <c r="B124" s="7" t="s">
        <v>177</v>
      </c>
      <c r="C124" s="7"/>
      <c r="D124" s="7"/>
      <c r="E124" s="7"/>
      <c r="F124" s="7"/>
      <c r="G124" s="7"/>
      <c r="H124" s="7"/>
      <c r="I124" s="7"/>
      <c r="J124" s="7"/>
      <c r="K124" s="7"/>
      <c r="L124" s="8"/>
    </row>
    <row r="125" spans="1:12">
      <c r="A125" s="13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6"/>
    </row>
    <row r="126" spans="1:12">
      <c r="A126" s="13"/>
      <c r="B126" s="112" t="s">
        <v>127</v>
      </c>
      <c r="C126" s="113"/>
      <c r="D126" s="113"/>
      <c r="E126" s="114"/>
      <c r="F126" s="6" t="s">
        <v>172</v>
      </c>
      <c r="G126" s="7"/>
      <c r="H126" s="8"/>
      <c r="I126" s="76" t="s">
        <v>71</v>
      </c>
      <c r="J126" s="5"/>
      <c r="K126" s="6"/>
      <c r="L126" s="8"/>
    </row>
    <row r="127" spans="1:12">
      <c r="A127" s="13" t="s">
        <v>173</v>
      </c>
      <c r="B127" s="31" t="s">
        <v>81</v>
      </c>
      <c r="C127" s="27" t="s">
        <v>82</v>
      </c>
      <c r="D127" s="27" t="s">
        <v>83</v>
      </c>
      <c r="E127" s="28" t="s">
        <v>84</v>
      </c>
      <c r="F127" s="31" t="s">
        <v>81</v>
      </c>
      <c r="G127" s="27" t="s">
        <v>85</v>
      </c>
      <c r="H127" s="28" t="s">
        <v>86</v>
      </c>
      <c r="I127" s="78" t="s">
        <v>174</v>
      </c>
      <c r="J127" s="78" t="s">
        <v>135</v>
      </c>
      <c r="K127" s="31" t="s">
        <v>90</v>
      </c>
      <c r="L127" s="28" t="s">
        <v>136</v>
      </c>
    </row>
    <row r="128" spans="1:12">
      <c r="A128" s="40"/>
      <c r="B128" s="34" t="s">
        <v>142</v>
      </c>
      <c r="C128" s="35" t="s">
        <v>142</v>
      </c>
      <c r="D128" s="35" t="s">
        <v>142</v>
      </c>
      <c r="E128" s="36" t="s">
        <v>142</v>
      </c>
      <c r="F128" s="34" t="s">
        <v>142</v>
      </c>
      <c r="G128" s="35" t="s">
        <v>142</v>
      </c>
      <c r="H128" s="36" t="s">
        <v>142</v>
      </c>
      <c r="I128" s="79" t="s">
        <v>143</v>
      </c>
      <c r="J128" s="40"/>
      <c r="K128" s="34" t="s">
        <v>96</v>
      </c>
      <c r="L128" s="36" t="s">
        <v>96</v>
      </c>
    </row>
    <row r="129" spans="1:12" ht="15.75">
      <c r="A129" s="115" t="s">
        <v>175</v>
      </c>
      <c r="B129" s="43">
        <v>3091.5416666666665</v>
      </c>
      <c r="C129" s="44">
        <v>2378.4583333333335</v>
      </c>
      <c r="D129" s="44">
        <v>305.33333333333331</v>
      </c>
      <c r="E129" s="46">
        <v>407.75</v>
      </c>
      <c r="F129" s="43">
        <v>9365.4583333333339</v>
      </c>
      <c r="G129" s="44">
        <v>9365.4583333333339</v>
      </c>
      <c r="H129" s="46">
        <v>0</v>
      </c>
      <c r="I129" s="82">
        <v>5.4850000000000012E-3</v>
      </c>
      <c r="J129" s="82">
        <v>3.4604350566376669</v>
      </c>
      <c r="K129" s="83">
        <v>16.883333333333329</v>
      </c>
      <c r="L129" s="85">
        <v>25</v>
      </c>
    </row>
    <row r="130" spans="1:12" ht="15.75">
      <c r="A130" s="116" t="s">
        <v>176</v>
      </c>
      <c r="B130" s="60">
        <v>3934.625</v>
      </c>
      <c r="C130" s="61">
        <v>3165.5833333333335</v>
      </c>
      <c r="D130" s="61">
        <v>329.25</v>
      </c>
      <c r="E130" s="63">
        <v>439.79166666666669</v>
      </c>
      <c r="F130" s="60">
        <v>9387.625</v>
      </c>
      <c r="G130" s="61">
        <v>9387.625</v>
      </c>
      <c r="H130" s="63">
        <v>0</v>
      </c>
      <c r="I130" s="109">
        <v>5.4779999999999994E-3</v>
      </c>
      <c r="J130" s="109">
        <v>2.6900388272911857</v>
      </c>
      <c r="K130" s="103">
        <v>29.516666666666666</v>
      </c>
      <c r="L130" s="104">
        <v>25</v>
      </c>
    </row>
  </sheetData>
  <mergeCells count="2">
    <mergeCell ref="B117:E117"/>
    <mergeCell ref="B126:E126"/>
  </mergeCells>
  <pageMargins left="0.75" right="0.75" top="1" bottom="1" header="0.5" footer="0.5"/>
  <pageSetup scale="11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Glazer</dc:creator>
  <cp:lastModifiedBy>Jason Glazer</cp:lastModifiedBy>
  <dcterms:created xsi:type="dcterms:W3CDTF">2024-09-10T17:01:17Z</dcterms:created>
  <dcterms:modified xsi:type="dcterms:W3CDTF">2024-09-10T17:01:47Z</dcterms:modified>
</cp:coreProperties>
</file>