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rum8023\Downloads\"/>
    </mc:Choice>
  </mc:AlternateContent>
  <xr:revisionPtr revIDLastSave="0" documentId="13_ncr:1_{8EB42A34-98A0-474B-8FE3-7E1AF308F604}" xr6:coauthVersionLast="47" xr6:coauthVersionMax="47" xr10:uidLastSave="{00000000-0000-0000-0000-000000000000}"/>
  <bookViews>
    <workbookView xWindow="-110" yWindow="-110" windowWidth="19420" windowHeight="11500" firstSheet="9" activeTab="14" xr2:uid="{00000000-000D-0000-FFFF-FFFF00000000}"/>
  </bookViews>
  <sheets>
    <sheet name="Data" sheetId="1" r:id="rId1"/>
    <sheet name="Imputation" sheetId="4" r:id="rId2"/>
    <sheet name="STDPartition" sheetId="5" r:id="rId3"/>
    <sheet name="CT_Output" sheetId="12" r:id="rId4"/>
    <sheet name="CT_FullTree" sheetId="11" r:id="rId5"/>
    <sheet name="CT_BestTree" sheetId="10" r:id="rId6"/>
    <sheet name="CT_MinErrorTree" sheetId="9" r:id="rId7"/>
    <sheet name="CT_TrainingScore" sheetId="8" r:id="rId8"/>
    <sheet name="CT_ValidationScore" sheetId="7" r:id="rId9"/>
    <sheet name="CT_Stored" sheetId="6" r:id="rId10"/>
    <sheet name="Scoring_DecisionTree" sheetId="14" r:id="rId11"/>
    <sheet name="New Data" sheetId="3" r:id="rId12"/>
    <sheet name="Imputation1" sheetId="13" r:id="rId13"/>
    <sheet name="Description" sheetId="2" r:id="rId14"/>
    <sheet name="Table" sheetId="16" r:id="rId15"/>
  </sheets>
  <definedNames>
    <definedName name="solver_rcp" hidden="1">0</definedName>
    <definedName name="xlm_10_1" localSheetId="0" hidden="1">"'{""wksheet"":""Data"",""wkbk"":""Class Assignment 4 - Wine - Student Use - XLMiner.xlsx"",""data_range"":""$A$1:$P$330"",""firstRow"":1,""rows"":329,""overwriteExistingWorksheet"":false,""has_header"":true,""input_cols"":[{""varName"":""Observations"",""treatmentCode"":0},{""varName"</definedName>
    <definedName name="xlm_10_1" localSheetId="11" hidden="1">"'{""wksheet"":""New Data"",""wkbk"":""Class Assignment 4 - Wine - Student Use - XLMiner.xlsx"",""data_range"":""$A$1:$N$15"",""firstRow"":1,""rows"":14,""overwriteExistingWorksheet"":false,""has_header"":true,""input_cols"":[{""varName"":""Type"",""treatmentCode"":0},{""varName"":""Alc"</definedName>
    <definedName name="xlm_10_2" localSheetId="0" hidden="1">"'"":""Country"",""treatmentCode"":0},{""varName"":""Type"",""treatmentCode"":1},{""varName"":""Alcohol"",""treatmentCode"":3},{""varName"":""Malic_Acid"",""treatmentCode"":3},{""varName"":""Ash"",""treatmentCode"":3},{""varName"":""Ash_Alcalinity"",""treatmentCode"":3},{""varName"":""Magnesiu"</definedName>
    <definedName name="xlm_10_2" localSheetId="11" hidden="1">"'ohol"",""treatmentCode"":3},{""varName"":""Malic_Acid"",""treatmentCode"":3},{""varName"":""Ash"",""treatmentCode"":3},{""varName"":""Ash_Alcalinity"",""treatmentCode"":3},{""varName"":""Magnesium"",""treatmentCode"":3},{""varName"":""Total_Phenols"",""treatmentCode"":3},{""varName"":""Fla"</definedName>
    <definedName name="xlm_10_3" localSheetId="0" hidden="1">"'m"",""treatmentCode"":3},{""varName"":""Total_Phenols"",""treatmentCode"":3},{""varName"":""Flavanoids"",""treatmentCode"":3},{""varName"":""Nonflavanoid_Phenols"",""treatmentCode"":3},{""varName"":""Proanthocyanins"",""treatmentCode"":3},{""varName"":""Color_Intensity"",""treatmentCod"</definedName>
    <definedName name="xlm_10_3" localSheetId="11" hidden="1">"'vanoids"",""treatmentCode"":3},{""varName"":""Nonflavanoid_Phenols"",""treatmentCode"":3},{""varName"":""Proanthocyanins"",""treatmentCode"":3},{""varName"":""Color_Intensity"",""treatmentCode"":3},{""varName"":""Hue"",""treatmentCode"":3},{""varName"":""OD280_OD315"",""treatmentCode"":"</definedName>
    <definedName name="xlm_10_4" localSheetId="0" hidden="1">"'e"":3},{""varName"":""Hue"",""treatmentCode"":3},{""varName"":""OD280_OD315"",""treatmentCode"":3},{""varName"":""Proline"",""treatmentCode"":3}]}"</definedName>
    <definedName name="xlm_10_4" localSheetId="11" hidden="1">"'3},{""varName"":""Proline"",""treatmentCode"":3}]}"</definedName>
    <definedName name="xlm_600_1" localSheetId="2" hidden="1">"'{""wkbk"":""Class Assignment 4 - Wine - Student Use - XLMiner.xlsx"",""wksheet"":""STDPartition"",""data_range"":"""",""header"":[""Record ID"",""Type"",""Treated_Alcohol"",""Treated_Malic_Acid"",""Treated_Ash"",""Treated_Ash_Alcalinity"",""Treated_Magnesium"",""Treated_Total_Phenol"</definedName>
    <definedName name="xlm_600_2" localSheetId="2" hidden="1">"'s"",""Treated_Flavanoids"",""Treated_Nonflavanoid_Phenols"",""Treated_Proanthocyanins"",""Treated_Color_Intensity"",""Treated_Hue"",""Treated_OD280_OD315"",""Treated_Proline""],""has_header"":true,""firstRow"":-1,""rows"":329,""train_rows"":197,""validation_rows"":132,""test_rows"</definedName>
    <definedName name="xlm_600_3" localSheetId="2" hidden="1">"'"":0,""trainingDataRange"":""$C$37:$Q$233"",""validationDataRange"":""$C$234:$Q$365"",""allDataRange"":""$C$36:$Q$365"",""isPartitionSheet"":true,""partitionData"":false,""trainDetailRpt"":true,""trainSummaryRpt"":true,""trainLiftChart"":false,""trainROCCurve"":false,""trainFreqC"</definedName>
    <definedName name="xlm_600_4" localSheetId="2" hidden="1">"'hart"":false,""validationDetailRpt"":true,""validationSummaryRpt"":true,""validationLiftChart"":false,""validROCCurve"":false,""validFreqChart"":false,""newDataWorksheet"":false,""newDataDatabase"":false,""priorClassProbabilityCode"":1,""numOutputClasses"":3,""successClass"""</definedName>
    <definedName name="xlm_600_5" localSheetId="2" hidden="1">"':null,""successCutoffProb"":0.5,""rescalerParams"":{""technique"":2,""correction"":0.01,""normType"":null,""rescale"":true},""estimatorParams"":{""treeLimitMask"":null,""treeLimitLevels"":null,""treeLimitNodes"":null,""treeLimitSplits"":null,""treeLimitLeafRecords"":null},""mode"</definedName>
    <definedName name="xlm_600_6" localSheetId="2" hidden="1">"'lParams"":{""prune"":true,""scoringTree"":2,""numDecisionNodesScoring"":null},""displayParams"":{""showFeatureImportance"":false,""maxLevels"":7,""displayTreeMask"":7,""numDecisionNodesDisplay"":null},""extraParams"":null,""simulation"":false}"</definedName>
    <definedName name="xlm_90_1" localSheetId="1" hidden="1">"'{""wkbk"":""Class Assignment 4 - Wine - Student Use - XLMiner.xlsx"",""wksheet"":""Imputation"",""data_range"":""$C$33:$S$362"",""header"":[""Record ID"",""Observations"",""Country"",""Type"",""Treated_Alcohol"",""Treated_Malic_Acid"",""Treated_Ash"",""Treated_Ash_Alcalinity"",""Treat"</definedName>
    <definedName name="xlm_90_2" localSheetId="1" hidden="1">"'ed_Magnesium"",""Treated_Total_Phenols"",""Treated_Flavanoids"",""Treated_Nonflavanoid_Phenols"",""Treated_Proanthocyanins"",""Treated_Color_Intensity"",""Treated_Hue"",""Treated_OD280_OD315"",""Treated_Proline""],""has_header"":true,""input_cols"":[{""varName"":""Type""},{""varN"</definedName>
    <definedName name="xlm_90_3" localSheetId="1" hidden="1">"'ame"":""Treated_Alcohol""},{""varName"":""Treated_Malic_Acid""},{""varName"":""Treated_Ash""},{""varName"":""Treated_Ash_Alcalinity""},{""varName"":""Treated_Magnesium""},{""varName"":""Treated_Total_Phenols""},{""varName"":""Treated_Flavanoids""},{""varName"":""Treated_Nonflavanoid_"</definedName>
    <definedName name="xlm_90_4" localSheetId="1" hidden="1">"'Phenols""},{""varName"":""Treated_Proanthocyanins""},{""varName"":""Treated_Color_Intensity""},{""varName"":""Treated_Hue""},{""varName"":""Treated_OD280_OD315""},{""varName"":""Treated_Proline""}],""cat_cols"":[],""firstRow"":33,""rows"":329,""isPartitionSheet"":false,""type"":1,""use"</definedName>
    <definedName name="xlm_90_5" localSheetId="1" hidden="1">"'PartitionVar"":false,""partitionVar"":null,""useRandomRows"":true,""partitionCode"":0,""setSeed"":true,""seedValue"":12345,""trainPct"":60,""validationPct"":40,""testPct"":0}"</definedName>
    <definedName name="xlm_clnc_1" localSheetId="2" hidden="1">"'{""input_cols"":[{""varName"":""Treated_Alcohol""},{""varName"":""Treated_Malic_Acid""},{""varName"":""Treated_Ash""},{""varName"":""Treated_Ash_Alcalinity""},{""varName"":""Treated_Magnesium""},{""varName"":""Treated_Total_Phenols""},{""varName"":""Treated_Flavanoids""},{""varName"":"""</definedName>
    <definedName name="xlm_clnc_2" localSheetId="2" hidden="1">"'Treated_Nonflavanoid_Phenols""},{""varName"":""Treated_Proanthocyanins""},{""varName"":""Treated_Color_Intensity""},{""varName"":""Treated_Hue""},{""varName"":""Treated_OD280_OD315""},{""varName"":""Treated_Proline""}],""cat_cols"":[],""output_var"":{""varName"":""Type""}}"</definedName>
    <definedName name="xlmBestCTreeDiagram" localSheetId="5" hidden="1">"{""nodeIDRange"":""C13:C27"",""parentIDRange"":""D13:D27"",""splitVariableRange"":""G13:G27"",""splitValueRange"":""H13:H27"",""numCasesRange"":""J13:J27"",""responseRange"":""K13:K27"",""nodeTypeRange"":""L13:L27"",""chartTitle"":""Best-Pruned Tree""}"</definedName>
    <definedName name="xlmFullCTreeDiagram" localSheetId="4" hidden="1">"{""nodeIDRange"":""C13:C33"",""parentIDRange"":""D13:D33"",""splitVariableRange"":""G13:G33"",""splitValueRange"":""H13:H33"",""numCasesRange"":""I13:I33"",""responseRange"":""K13:K33"",""nodeTypeRange"":""L13:L33"",""chartTitle"":""Full-Grown Tree""}"</definedName>
    <definedName name="xlmMinErrorCTreeDiagram" localSheetId="6" hidden="1">"{""nodeIDRange"":""C13:C29"",""parentIDRange"":""D13:D29"",""splitVariableRange"":""G13:G29"",""splitValueRange"":""H13:H29"",""numCasesRange"":""J13:J29"",""responseRange"":""K13:K29"",""nodeTypeRange"":""L13:L29"",""chartTitle"":""Min-Error Tree""}"</definedName>
    <definedName name="XLMPartitionAllData" localSheetId="2" hidden="1">"$C$36:$Q$365"</definedName>
    <definedName name="XLMPartitionTrainingData" localSheetId="2" hidden="1">"$C$37:$Q$233"</definedName>
    <definedName name="XLMPartitionType" localSheetId="2" hidden="1">0</definedName>
    <definedName name="XLMPartitionValidationData" localSheetId="2" hidden="1">"$C$234:$Q$365"</definedName>
    <definedName name="XLMPartitionVariableNames" localSheetId="2" hidden="1">"$C$36:$Q$36"</definedName>
    <definedName name="XLMPMMLModelRange" localSheetId="9" hidden="1">"$B$12:$B$181"</definedName>
    <definedName name="XLMRasonModelRange" localSheetId="3" hidden="1">"CV1:CV1"</definedName>
    <definedName name="XLMRasonModelRange" localSheetId="1" hidden="1">"CV1:CV1"</definedName>
    <definedName name="XLMRasonModelRange" localSheetId="12" hidden="1">"CV1:CV1"</definedName>
    <definedName name="XLMRasonModelRange" localSheetId="2" hidden="1">"CV1:CV1"</definedName>
    <definedName name="XLMReportData" localSheetId="1" hidden="1">"$C$33:$S$362"</definedName>
    <definedName name="XLMReportData" localSheetId="12" hidden="1">"$C$33:$Q$47"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3" i="11" l="1"/>
  <c r="G33" i="11"/>
  <c r="F33" i="11"/>
  <c r="E33" i="11"/>
  <c r="H32" i="11"/>
  <c r="G32" i="11"/>
  <c r="F32" i="11"/>
  <c r="E32" i="11"/>
  <c r="H30" i="11"/>
  <c r="G30" i="11"/>
  <c r="F30" i="11"/>
  <c r="E30" i="11"/>
  <c r="H29" i="11"/>
  <c r="G29" i="11"/>
  <c r="F29" i="11"/>
  <c r="E29" i="11"/>
  <c r="H28" i="11"/>
  <c r="G28" i="11"/>
  <c r="F28" i="11"/>
  <c r="E28" i="11"/>
  <c r="H27" i="11"/>
  <c r="G27" i="11"/>
  <c r="F27" i="11"/>
  <c r="E27" i="11"/>
  <c r="H26" i="11"/>
  <c r="G26" i="11"/>
  <c r="F26" i="11"/>
  <c r="E26" i="11"/>
  <c r="H25" i="11"/>
  <c r="G25" i="11"/>
  <c r="F25" i="11"/>
  <c r="E25" i="11"/>
  <c r="H24" i="11"/>
  <c r="G24" i="11"/>
  <c r="F24" i="11"/>
  <c r="E24" i="11"/>
  <c r="H22" i="11"/>
  <c r="G22" i="11"/>
  <c r="F22" i="11"/>
  <c r="E22" i="11"/>
  <c r="H21" i="11"/>
  <c r="G21" i="11"/>
  <c r="F21" i="11"/>
  <c r="E21" i="11"/>
  <c r="D13" i="11"/>
  <c r="H27" i="10"/>
  <c r="G27" i="10"/>
  <c r="F27" i="10"/>
  <c r="E27" i="10"/>
  <c r="H26" i="10"/>
  <c r="G26" i="10"/>
  <c r="F26" i="10"/>
  <c r="E26" i="10"/>
  <c r="H25" i="10"/>
  <c r="G25" i="10"/>
  <c r="F25" i="10"/>
  <c r="E25" i="10"/>
  <c r="H24" i="10"/>
  <c r="G24" i="10"/>
  <c r="F24" i="10"/>
  <c r="E24" i="10"/>
  <c r="H23" i="10"/>
  <c r="G23" i="10"/>
  <c r="F23" i="10"/>
  <c r="E23" i="10"/>
  <c r="H22" i="10"/>
  <c r="G22" i="10"/>
  <c r="F22" i="10"/>
  <c r="E22" i="10"/>
  <c r="H21" i="10"/>
  <c r="G21" i="10"/>
  <c r="F21" i="10"/>
  <c r="E21" i="10"/>
  <c r="H19" i="10"/>
  <c r="G19" i="10"/>
  <c r="F19" i="10"/>
  <c r="E19" i="10"/>
  <c r="D13" i="10"/>
  <c r="H29" i="9"/>
  <c r="G29" i="9"/>
  <c r="F29" i="9"/>
  <c r="E29" i="9"/>
  <c r="H28" i="9"/>
  <c r="G28" i="9"/>
  <c r="F28" i="9"/>
  <c r="E28" i="9"/>
  <c r="H27" i="9"/>
  <c r="G27" i="9"/>
  <c r="F27" i="9"/>
  <c r="E27" i="9"/>
  <c r="H26" i="9"/>
  <c r="G26" i="9"/>
  <c r="F26" i="9"/>
  <c r="E26" i="9"/>
  <c r="H25" i="9"/>
  <c r="G25" i="9"/>
  <c r="F25" i="9"/>
  <c r="E25" i="9"/>
  <c r="H24" i="9"/>
  <c r="G24" i="9"/>
  <c r="F24" i="9"/>
  <c r="E24" i="9"/>
  <c r="H23" i="9"/>
  <c r="G23" i="9"/>
  <c r="F23" i="9"/>
  <c r="E23" i="9"/>
  <c r="H22" i="9"/>
  <c r="G22" i="9"/>
  <c r="F22" i="9"/>
  <c r="E22" i="9"/>
  <c r="H21" i="9"/>
  <c r="G21" i="9"/>
  <c r="F21" i="9"/>
  <c r="E21" i="9"/>
  <c r="D13" i="9"/>
  <c r="E22" i="8"/>
  <c r="D22" i="8"/>
  <c r="D23" i="8" s="1"/>
  <c r="E21" i="8"/>
  <c r="D21" i="8"/>
  <c r="F21" i="8" s="1"/>
  <c r="E20" i="8"/>
  <c r="F20" i="8" s="1"/>
  <c r="D20" i="8"/>
  <c r="E22" i="7"/>
  <c r="D22" i="7"/>
  <c r="D23" i="7" s="1"/>
  <c r="E21" i="7"/>
  <c r="F21" i="7" s="1"/>
  <c r="D21" i="7"/>
  <c r="E20" i="7"/>
  <c r="F20" i="7" s="1"/>
  <c r="D20" i="7"/>
  <c r="F22" i="7" l="1"/>
  <c r="F22" i="8"/>
  <c r="E23" i="7"/>
  <c r="F23" i="7" s="1"/>
  <c r="E23" i="8"/>
  <c r="F23" i="8" s="1"/>
</calcChain>
</file>

<file path=xl/sharedStrings.xml><?xml version="1.0" encoding="utf-8"?>
<sst xmlns="http://schemas.openxmlformats.org/spreadsheetml/2006/main" count="4290" uniqueCount="645">
  <si>
    <t>Type</t>
  </si>
  <si>
    <t>Alcohol</t>
  </si>
  <si>
    <t>Malic_Acid</t>
  </si>
  <si>
    <t>Ash</t>
  </si>
  <si>
    <t>Ash_Alcalinity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</si>
  <si>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</si>
  <si>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</si>
  <si>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</si>
  <si>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</si>
  <si>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</si>
  <si>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</si>
  <si>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</si>
  <si>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Proline</t>
  </si>
  <si>
    <t>A</t>
  </si>
  <si>
    <t>B</t>
  </si>
  <si>
    <t>C</t>
  </si>
  <si>
    <t>This dataset can be used for classification with Type as a output variable OR can be used</t>
  </si>
  <si>
    <t>This data set can be found in the UCI Machine Learning Repository (http://www.ics.uci.edu/~mlearn/MLSummary.html or ftp://ftp.ics.uci.edu/pub/machine-learning-databases/wine/)</t>
  </si>
  <si>
    <t>OD280_OD315</t>
  </si>
  <si>
    <t>to perform clustering to without using Type variable to see the accuracy of prediction.</t>
  </si>
  <si>
    <t>Description</t>
  </si>
  <si>
    <t>?</t>
  </si>
  <si>
    <t xml:space="preserve"> There are 13 variables describing various properties of wine among the three classes.</t>
  </si>
  <si>
    <t>This dataset contains information about wine captured from three different wineries (A, B or C) in Italy</t>
  </si>
  <si>
    <t xml:space="preserve">Data set source: Forina, M. et al, PARVUS - 
An Extendible Package for Data Exploration, Classification and Correlation. 
Institute of Pharmaceutical and Food Analysis and Technologies, Via Brigata Salerno, 
16147 Genoa, Italy. </t>
  </si>
  <si>
    <t xml:space="preserve"> </t>
  </si>
  <si>
    <t xml:space="preserve">Italy </t>
  </si>
  <si>
    <t>Country</t>
  </si>
  <si>
    <t>Observations</t>
  </si>
  <si>
    <t>Data Science: Missing Data Handling</t>
  </si>
  <si>
    <t>Date: 02-Apr-2025 19:17:05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</si>
  <si>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</si>
  <si>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</si>
  <si>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</si>
  <si>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</si>
  <si>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</si>
  <si>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</si>
  <si>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Inputs</t>
  </si>
  <si>
    <t>Data</t>
  </si>
  <si>
    <t>Workbook</t>
  </si>
  <si>
    <t>Class Assignment 4 - Wine - Student Use - XLMiner.xlsx</t>
  </si>
  <si>
    <t>Worksheet</t>
  </si>
  <si>
    <t>Range</t>
  </si>
  <si>
    <t>$A$1:$P$330</t>
  </si>
  <si>
    <t># Records in the input data</t>
  </si>
  <si>
    <t>Variables</t>
  </si>
  <si>
    <t># Selected Variables</t>
  </si>
  <si>
    <t>Selected Variables</t>
  </si>
  <si>
    <t>Imputer Parameters</t>
  </si>
  <si>
    <t>Variable</t>
  </si>
  <si>
    <t>Reduction Type</t>
  </si>
  <si>
    <t>NONE</t>
  </si>
  <si>
    <t>DELETE RECORD</t>
  </si>
  <si>
    <t>MEAN</t>
  </si>
  <si>
    <t># Records Treated</t>
  </si>
  <si>
    <t>Missing Value Code</t>
  </si>
  <si>
    <t># Output Records</t>
  </si>
  <si>
    <t>#Records Deleted</t>
  </si>
  <si>
    <t>Transformed Data</t>
  </si>
  <si>
    <t>{"comment":"this RASON template was auto-generated by Analytic Solver Data Science","datasources":{},"datasets":{},"estimator":{"imputationEstimator":{"type":"transformation","algorithm":"imputation","parameters":{"imputationStrategy":[["Type","DELETE_RECORD"],["Alcohol","MEAN"],["Malic_Acid","MEAN"],["OD280_OD315","MEAN"],["Ash","MEAN"],["Magnesium","MEAN"],["Ash_Alcalinity","MEAN"],["Total_Phenols","MEAN"],["Flavanoids","MEAN"],["Proline","MEAN"],["Nonflavanoid_Phenols","MEAN"],["Proanthocyanins","MEAN"],["Color_Intensity","MEAN"],["Hue","MEAN"]],"placeholder":[]}}},"actions":{}}</t>
  </si>
  <si>
    <t>Record ID</t>
  </si>
  <si>
    <t>Treated_Alcohol</t>
  </si>
  <si>
    <t>Treated_Malic_Acid</t>
  </si>
  <si>
    <t>Treated_Ash</t>
  </si>
  <si>
    <t>Treated_Ash_Alcalinity</t>
  </si>
  <si>
    <t>Treated_Magnesium</t>
  </si>
  <si>
    <t>Treated_Total_Phenols</t>
  </si>
  <si>
    <t>Treated_Flavanoids</t>
  </si>
  <si>
    <t>Treated_Nonflavanoid_Phenols</t>
  </si>
  <si>
    <t>Treated_Proanthocyanins</t>
  </si>
  <si>
    <t>Treated_Color_Intensity</t>
  </si>
  <si>
    <t>Treated_Hue</t>
  </si>
  <si>
    <t>Treated_OD280_OD315</t>
  </si>
  <si>
    <t>Treated_Proline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</si>
  <si>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</si>
  <si>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</si>
  <si>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</si>
  <si>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</si>
  <si>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</si>
  <si>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</si>
  <si>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</si>
  <si>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</si>
  <si>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</si>
  <si>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</si>
  <si>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</si>
  <si>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</si>
  <si>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</si>
  <si>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</si>
  <si>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</si>
  <si>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</si>
  <si>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</si>
  <si>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</si>
  <si>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</si>
  <si>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</si>
  <si>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</si>
  <si>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</si>
  <si>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</si>
  <si>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</si>
  <si>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</si>
  <si>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</si>
  <si>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27</t>
  </si>
  <si>
    <t>Record 28</t>
  </si>
  <si>
    <t>Record 29</t>
  </si>
  <si>
    <t>Record 30</t>
  </si>
  <si>
    <t>Record 31</t>
  </si>
  <si>
    <t>Record 32</t>
  </si>
  <si>
    <t>Record 33</t>
  </si>
  <si>
    <t>Record 34</t>
  </si>
  <si>
    <t>Record 35</t>
  </si>
  <si>
    <t>Record 36</t>
  </si>
  <si>
    <t>Record 37</t>
  </si>
  <si>
    <t>Record 38</t>
  </si>
  <si>
    <t>Record 39</t>
  </si>
  <si>
    <t>Record 40</t>
  </si>
  <si>
    <t>Record 41</t>
  </si>
  <si>
    <t>Record 42</t>
  </si>
  <si>
    <t>Record 43</t>
  </si>
  <si>
    <t>Record 44</t>
  </si>
  <si>
    <t>Record 45</t>
  </si>
  <si>
    <t>Record 46</t>
  </si>
  <si>
    <t>Record 47</t>
  </si>
  <si>
    <t>Record 48</t>
  </si>
  <si>
    <t>Record 49</t>
  </si>
  <si>
    <t>Record 50</t>
  </si>
  <si>
    <t>Record 51</t>
  </si>
  <si>
    <t>Record 52</t>
  </si>
  <si>
    <t>Record 53</t>
  </si>
  <si>
    <t>Record 54</t>
  </si>
  <si>
    <t>Record 55</t>
  </si>
  <si>
    <t>Record 56</t>
  </si>
  <si>
    <t>Record 57</t>
  </si>
  <si>
    <t>Record 58</t>
  </si>
  <si>
    <t>Record 59</t>
  </si>
  <si>
    <t>Record 60</t>
  </si>
  <si>
    <t>Record 61</t>
  </si>
  <si>
    <t>Record 62</t>
  </si>
  <si>
    <t>Record 63</t>
  </si>
  <si>
    <t>Record 64</t>
  </si>
  <si>
    <t>Record 65</t>
  </si>
  <si>
    <t>Record 66</t>
  </si>
  <si>
    <t>Record 67</t>
  </si>
  <si>
    <t>Record 68</t>
  </si>
  <si>
    <t>Record 69</t>
  </si>
  <si>
    <t>Record 70</t>
  </si>
  <si>
    <t>Record 71</t>
  </si>
  <si>
    <t>Record 72</t>
  </si>
  <si>
    <t>Record 73</t>
  </si>
  <si>
    <t>Record 74</t>
  </si>
  <si>
    <t>Record 75</t>
  </si>
  <si>
    <t>Record 76</t>
  </si>
  <si>
    <t>Record 77</t>
  </si>
  <si>
    <t>Record 78</t>
  </si>
  <si>
    <t>Record 79</t>
  </si>
  <si>
    <t>Record 80</t>
  </si>
  <si>
    <t>Record 81</t>
  </si>
  <si>
    <t>Record 82</t>
  </si>
  <si>
    <t>Record 83</t>
  </si>
  <si>
    <t>Record 84</t>
  </si>
  <si>
    <t>Record 85</t>
  </si>
  <si>
    <t>Record 86</t>
  </si>
  <si>
    <t>Record 87</t>
  </si>
  <si>
    <t>Record 88</t>
  </si>
  <si>
    <t>Record 89</t>
  </si>
  <si>
    <t>Record 90</t>
  </si>
  <si>
    <t>Record 91</t>
  </si>
  <si>
    <t>Record 92</t>
  </si>
  <si>
    <t>Record 93</t>
  </si>
  <si>
    <t>Record 94</t>
  </si>
  <si>
    <t>Record 95</t>
  </si>
  <si>
    <t>Record 96</t>
  </si>
  <si>
    <t>Record 97</t>
  </si>
  <si>
    <t>Record 98</t>
  </si>
  <si>
    <t>Record 99</t>
  </si>
  <si>
    <t>Record 100</t>
  </si>
  <si>
    <t>Record 101</t>
  </si>
  <si>
    <t>Record 102</t>
  </si>
  <si>
    <t>Record 103</t>
  </si>
  <si>
    <t>Record 104</t>
  </si>
  <si>
    <t>Record 105</t>
  </si>
  <si>
    <t>Record 106</t>
  </si>
  <si>
    <t>Record 107</t>
  </si>
  <si>
    <t>Record 108</t>
  </si>
  <si>
    <t>Record 109</t>
  </si>
  <si>
    <t>Record 110</t>
  </si>
  <si>
    <t>Record 111</t>
  </si>
  <si>
    <t>Record 112</t>
  </si>
  <si>
    <t>Record 113</t>
  </si>
  <si>
    <t>Record 114</t>
  </si>
  <si>
    <t>Record 115</t>
  </si>
  <si>
    <t>Record 116</t>
  </si>
  <si>
    <t>Record 117</t>
  </si>
  <si>
    <t>Record 118</t>
  </si>
  <si>
    <t>Record 119</t>
  </si>
  <si>
    <t>Record 120</t>
  </si>
  <si>
    <t>Record 121</t>
  </si>
  <si>
    <t>Record 122</t>
  </si>
  <si>
    <t>Record 123</t>
  </si>
  <si>
    <t>Record 124</t>
  </si>
  <si>
    <t>Record 125</t>
  </si>
  <si>
    <t>Record 126</t>
  </si>
  <si>
    <t>Record 127</t>
  </si>
  <si>
    <t>Record 128</t>
  </si>
  <si>
    <t>Record 129</t>
  </si>
  <si>
    <t>Record 130</t>
  </si>
  <si>
    <t>Record 131</t>
  </si>
  <si>
    <t>Record 132</t>
  </si>
  <si>
    <t>Record 133</t>
  </si>
  <si>
    <t>Record 134</t>
  </si>
  <si>
    <t>Record 135</t>
  </si>
  <si>
    <t>Record 136</t>
  </si>
  <si>
    <t>Record 137</t>
  </si>
  <si>
    <t>Record 138</t>
  </si>
  <si>
    <t>Record 139</t>
  </si>
  <si>
    <t>Record 140</t>
  </si>
  <si>
    <t>Record 141</t>
  </si>
  <si>
    <t>Record 142</t>
  </si>
  <si>
    <t>Record 143</t>
  </si>
  <si>
    <t>Record 144</t>
  </si>
  <si>
    <t>Record 145</t>
  </si>
  <si>
    <t>Record 146</t>
  </si>
  <si>
    <t>Record 147</t>
  </si>
  <si>
    <t>Record 148</t>
  </si>
  <si>
    <t>Record 149</t>
  </si>
  <si>
    <t>Record 150</t>
  </si>
  <si>
    <t>Record 151</t>
  </si>
  <si>
    <t>Record 152</t>
  </si>
  <si>
    <t>Record 153</t>
  </si>
  <si>
    <t>Record 154</t>
  </si>
  <si>
    <t>Record 155</t>
  </si>
  <si>
    <t>Record 156</t>
  </si>
  <si>
    <t>Record 157</t>
  </si>
  <si>
    <t>Record 158</t>
  </si>
  <si>
    <t>Record 159</t>
  </si>
  <si>
    <t>Record 160</t>
  </si>
  <si>
    <t>Record 161</t>
  </si>
  <si>
    <t>Record 162</t>
  </si>
  <si>
    <t>Record 163</t>
  </si>
  <si>
    <t>Record 164</t>
  </si>
  <si>
    <t>Record 165</t>
  </si>
  <si>
    <t>Record 166</t>
  </si>
  <si>
    <t>Record 167</t>
  </si>
  <si>
    <t>Record 168</t>
  </si>
  <si>
    <t>Record 169</t>
  </si>
  <si>
    <t>Record 170</t>
  </si>
  <si>
    <t>Record 171</t>
  </si>
  <si>
    <t>Record 172</t>
  </si>
  <si>
    <t>Record 173</t>
  </si>
  <si>
    <t>Record 174</t>
  </si>
  <si>
    <t>Record 175</t>
  </si>
  <si>
    <t>Record 176</t>
  </si>
  <si>
    <t>Record 177</t>
  </si>
  <si>
    <t>Record 178</t>
  </si>
  <si>
    <t>Record 179</t>
  </si>
  <si>
    <t>Record 180</t>
  </si>
  <si>
    <t>Record 181</t>
  </si>
  <si>
    <t>Record 182</t>
  </si>
  <si>
    <t>Record 183</t>
  </si>
  <si>
    <t>Record 184</t>
  </si>
  <si>
    <t>Record 185</t>
  </si>
  <si>
    <t>Record 186</t>
  </si>
  <si>
    <t>Record 187</t>
  </si>
  <si>
    <t>Record 188</t>
  </si>
  <si>
    <t>Record 189</t>
  </si>
  <si>
    <t>Record 190</t>
  </si>
  <si>
    <t>Record 191</t>
  </si>
  <si>
    <t>Record 192</t>
  </si>
  <si>
    <t>Record 193</t>
  </si>
  <si>
    <t>Record 194</t>
  </si>
  <si>
    <t>Record 195</t>
  </si>
  <si>
    <t>Record 196</t>
  </si>
  <si>
    <t>Record 197</t>
  </si>
  <si>
    <t>Record 198</t>
  </si>
  <si>
    <t>Record 199</t>
  </si>
  <si>
    <t>Record 200</t>
  </si>
  <si>
    <t>Record 201</t>
  </si>
  <si>
    <t>Record 202</t>
  </si>
  <si>
    <t>Record 203</t>
  </si>
  <si>
    <t>Record 204</t>
  </si>
  <si>
    <t>Record 205</t>
  </si>
  <si>
    <t>Record 206</t>
  </si>
  <si>
    <t>Record 207</t>
  </si>
  <si>
    <t>Record 208</t>
  </si>
  <si>
    <t>Record 209</t>
  </si>
  <si>
    <t>Record 210</t>
  </si>
  <si>
    <t>Record 211</t>
  </si>
  <si>
    <t>Record 212</t>
  </si>
  <si>
    <t>Record 213</t>
  </si>
  <si>
    <t>Record 214</t>
  </si>
  <si>
    <t>Record 215</t>
  </si>
  <si>
    <t>Record 216</t>
  </si>
  <si>
    <t>Record 217</t>
  </si>
  <si>
    <t>Record 218</t>
  </si>
  <si>
    <t>Record 219</t>
  </si>
  <si>
    <t>Record 220</t>
  </si>
  <si>
    <t>Record 221</t>
  </si>
  <si>
    <t>Record 222</t>
  </si>
  <si>
    <t>Record 223</t>
  </si>
  <si>
    <t>Record 224</t>
  </si>
  <si>
    <t>Record 225</t>
  </si>
  <si>
    <t>Record 226</t>
  </si>
  <si>
    <t>Record 227</t>
  </si>
  <si>
    <t>Record 228</t>
  </si>
  <si>
    <t>Record 229</t>
  </si>
  <si>
    <t>Record 230</t>
  </si>
  <si>
    <t>Record 231</t>
  </si>
  <si>
    <t>Record 232</t>
  </si>
  <si>
    <t>Record 233</t>
  </si>
  <si>
    <t>Record 234</t>
  </si>
  <si>
    <t>Record 235</t>
  </si>
  <si>
    <t>Record 236</t>
  </si>
  <si>
    <t>Record 237</t>
  </si>
  <si>
    <t>Record 238</t>
  </si>
  <si>
    <t>Record 239</t>
  </si>
  <si>
    <t>Record 240</t>
  </si>
  <si>
    <t>Record 241</t>
  </si>
  <si>
    <t>Record 242</t>
  </si>
  <si>
    <t>Record 243</t>
  </si>
  <si>
    <t>Record 244</t>
  </si>
  <si>
    <t>Record 245</t>
  </si>
  <si>
    <t>Record 246</t>
  </si>
  <si>
    <t>Record 247</t>
  </si>
  <si>
    <t>Record 248</t>
  </si>
  <si>
    <t>Record 249</t>
  </si>
  <si>
    <t>Record 250</t>
  </si>
  <si>
    <t>Record 251</t>
  </si>
  <si>
    <t>Record 252</t>
  </si>
  <si>
    <t>Record 253</t>
  </si>
  <si>
    <t>Record 254</t>
  </si>
  <si>
    <t>Record 255</t>
  </si>
  <si>
    <t>Record 256</t>
  </si>
  <si>
    <t>Record 257</t>
  </si>
  <si>
    <t>Record 258</t>
  </si>
  <si>
    <t>Record 259</t>
  </si>
  <si>
    <t>Record 260</t>
  </si>
  <si>
    <t>Record 261</t>
  </si>
  <si>
    <t>Record 262</t>
  </si>
  <si>
    <t>Record 263</t>
  </si>
  <si>
    <t>Record 264</t>
  </si>
  <si>
    <t>Record 265</t>
  </si>
  <si>
    <t>Record 266</t>
  </si>
  <si>
    <t>Record 267</t>
  </si>
  <si>
    <t>Record 268</t>
  </si>
  <si>
    <t>Record 269</t>
  </si>
  <si>
    <t>Record 270</t>
  </si>
  <si>
    <t>Record 271</t>
  </si>
  <si>
    <t>Record 272</t>
  </si>
  <si>
    <t>Record 273</t>
  </si>
  <si>
    <t>Record 274</t>
  </si>
  <si>
    <t>Record 275</t>
  </si>
  <si>
    <t>Record 276</t>
  </si>
  <si>
    <t>Record 277</t>
  </si>
  <si>
    <t>Record 278</t>
  </si>
  <si>
    <t>Record 279</t>
  </si>
  <si>
    <t>Record 280</t>
  </si>
  <si>
    <t>Record 281</t>
  </si>
  <si>
    <t>Record 282</t>
  </si>
  <si>
    <t>Record 283</t>
  </si>
  <si>
    <t>Record 284</t>
  </si>
  <si>
    <t>Record 285</t>
  </si>
  <si>
    <t>Record 286</t>
  </si>
  <si>
    <t>Record 287</t>
  </si>
  <si>
    <t>Record 288</t>
  </si>
  <si>
    <t>Record 289</t>
  </si>
  <si>
    <t>Record 290</t>
  </si>
  <si>
    <t>Record 291</t>
  </si>
  <si>
    <t>Record 292</t>
  </si>
  <si>
    <t>Record 293</t>
  </si>
  <si>
    <t>Record 294</t>
  </si>
  <si>
    <t>Record 295</t>
  </si>
  <si>
    <t>Record 296</t>
  </si>
  <si>
    <t>Record 297</t>
  </si>
  <si>
    <t>Record 298</t>
  </si>
  <si>
    <t>Record 299</t>
  </si>
  <si>
    <t>Record 300</t>
  </si>
  <si>
    <t>Record 301</t>
  </si>
  <si>
    <t>Record 302</t>
  </si>
  <si>
    <t>Record 303</t>
  </si>
  <si>
    <t>Record 304</t>
  </si>
  <si>
    <t>Record 305</t>
  </si>
  <si>
    <t>Record 306</t>
  </si>
  <si>
    <t>Record 307</t>
  </si>
  <si>
    <t>Record 308</t>
  </si>
  <si>
    <t>Record 309</t>
  </si>
  <si>
    <t>Record 310</t>
  </si>
  <si>
    <t>Record 311</t>
  </si>
  <si>
    <t>Record 312</t>
  </si>
  <si>
    <t>Record 313</t>
  </si>
  <si>
    <t>Record 314</t>
  </si>
  <si>
    <t>Record 315</t>
  </si>
  <si>
    <t>Record 316</t>
  </si>
  <si>
    <t>Record 317</t>
  </si>
  <si>
    <t>Record 318</t>
  </si>
  <si>
    <t>Record 319</t>
  </si>
  <si>
    <t>Record 320</t>
  </si>
  <si>
    <t>Record 321</t>
  </si>
  <si>
    <t>Record 322</t>
  </si>
  <si>
    <t>Record 323</t>
  </si>
  <si>
    <t>Record 324</t>
  </si>
  <si>
    <t>Record 325</t>
  </si>
  <si>
    <t>Record 326</t>
  </si>
  <si>
    <t>Record 327</t>
  </si>
  <si>
    <t>Record 328</t>
  </si>
  <si>
    <t>Record 329</t>
  </si>
  <si>
    <t>Data Science: Standard Partitioner</t>
  </si>
  <si>
    <t>Date: 02-Apr-2025 19:24:55</t>
  </si>
  <si>
    <t>Imputation</t>
  </si>
  <si>
    <t>$C$33:$S$362</t>
  </si>
  <si>
    <t>Partitioning Parameters</t>
  </si>
  <si>
    <t>Partitioning type</t>
  </si>
  <si>
    <t>RANDOM</t>
  </si>
  <si>
    <t>Random seed</t>
  </si>
  <si>
    <t>Ratio - Training</t>
  </si>
  <si>
    <t>Ratio - Validation</t>
  </si>
  <si>
    <t>Partition Summary</t>
  </si>
  <si>
    <t>Partition</t>
  </si>
  <si>
    <t># Records</t>
  </si>
  <si>
    <t>Training</t>
  </si>
  <si>
    <t>Validation</t>
  </si>
  <si>
    <t>{"comment":"this RASON template was auto-generated by Analytic Solver Data Science","datasources":{},"datasets":{},"transformer":{"partitioner":{"type":"transformation","algorithm":"partitioning","parameters":{"partitionMethod":"RANDOM","ratios":[["Training",0.59999999999999998],["Validation",0.40000000000000002]],"seed":12345}}},"actions":{}}</t>
  </si>
  <si>
    <t>Partitioned Data</t>
  </si>
  <si>
    <t>Data Science: Classification Tree - Stored Model</t>
  </si>
  <si>
    <t>Date: 02-Apr-2025 19:27:48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</si>
  <si>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</si>
  <si>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</si>
  <si>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</si>
  <si>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2025 Frontline Systems Inc." description="TreeModel"&gt;</t>
  </si>
  <si>
    <t>&lt;Application name="XLMinerSDK" version="25.0.2.0"/&gt;</t>
  </si>
  <si>
    <t>&lt;Timestamp&gt;2025-4-2 19:27:48&lt;/Timestamp&gt;</t>
  </si>
  <si>
    <t>&lt;ModelName/&gt;</t>
  </si>
  <si>
    <t>&lt;/Header&gt;</t>
  </si>
  <si>
    <t>&lt;DataDictionary numberOfFields="14"&gt;</t>
  </si>
  <si>
    <t>&lt;DataField optype="continuous" dataType="double" name="Treated_Alcohol"/&gt;</t>
  </si>
  <si>
    <t>&lt;DataField optype="continuous" dataType="double" name="Treated_Malic_Acid"/&gt;</t>
  </si>
  <si>
    <t>&lt;DataField optype="continuous" dataType="double" name="Treated_Ash"/&gt;</t>
  </si>
  <si>
    <t>&lt;DataField optype="continuous" dataType="double" name="Treated_Ash_Alcalinity"/&gt;</t>
  </si>
  <si>
    <t>&lt;DataField optype="continuous" dataType="double" name="Treated_Magnesium"/&gt;</t>
  </si>
  <si>
    <t>&lt;DataField optype="continuous" dataType="double" name="Treated_Total_Phenols"/&gt;</t>
  </si>
  <si>
    <t>&lt;DataField optype="continuous" dataType="double" name="Treated_Flavanoids"/&gt;</t>
  </si>
  <si>
    <t>&lt;DataField optype="continuous" dataType="double" name="Treated_Nonflavanoid_Phenols"/&gt;</t>
  </si>
  <si>
    <t>&lt;DataField optype="continuous" dataType="double" name="Treated_Proanthocyanins"/&gt;</t>
  </si>
  <si>
    <t>&lt;DataField optype="continuous" dataType="double" name="Treated_Color_Intensity"/&gt;</t>
  </si>
  <si>
    <t>&lt;DataField optype="continuous" dataType="double" name="Treated_Hue"/&gt;</t>
  </si>
  <si>
    <t>&lt;DataField optype="continuous" dataType="double" name="Treated_OD280_OD315"/&gt;</t>
  </si>
  <si>
    <t>&lt;DataField optype="continuous" dataType="double" name="Treated_Proline"/&gt;</t>
  </si>
  <si>
    <t>&lt;DataField optype="categorical" dataType="string" name="Type"&gt;</t>
  </si>
  <si>
    <t>&lt;Value value="A"/&gt;</t>
  </si>
  <si>
    <t>&lt;Value value="B"/&gt;</t>
  </si>
  <si>
    <t>&lt;Value value="C"/&gt;</t>
  </si>
  <si>
    <t>&lt;/DataField&gt;</t>
  </si>
  <si>
    <t>&lt;/DataDictionary&gt;</t>
  </si>
  <si>
    <t>&lt;TreeModel modelName="TreeModel" functionName="classification" algorithmName="DecisionTree" splitCharacteristic="binarySplit" missingValueStrategy="defaultChild" noTrueChildStrategy="returnLastPrediction"&gt;</t>
  </si>
  <si>
    <t>&lt;LocalTransformations&gt;</t>
  </si>
  <si>
    <t>&lt;DerivedField optype="continuous" dataType="double" name="Treated_Malic_Acid*" displayName="Treated_Malic_Acid"&gt;</t>
  </si>
  <si>
    <t>&lt;NormContinuous field="Treated_Malic_Acid"&gt;</t>
  </si>
  <si>
    <t>&lt;LinearNorm orig="0.73" norm="0"/&gt;</t>
  </si>
  <si>
    <t>&lt;LinearNorm orig="1.73" norm="0.20284"/&gt;</t>
  </si>
  <si>
    <t>&lt;/NormContinuous&gt;</t>
  </si>
  <si>
    <t>&lt;/DerivedField&gt;</t>
  </si>
  <si>
    <t>&lt;DerivedField optype="continuous" dataType="double" name="Treated_Flavanoids*" displayName="Treated_Flavanoids"&gt;</t>
  </si>
  <si>
    <t>&lt;NormContinuous field="Treated_Flavanoids"&gt;</t>
  </si>
  <si>
    <t>&lt;LinearNorm orig="0.33" norm="0"/&gt;</t>
  </si>
  <si>
    <t>&lt;LinearNorm orig="1.33" norm="0.21008"/&gt;</t>
  </si>
  <si>
    <t>&lt;DerivedField optype="continuous" dataType="double" name="Treated_Hue*" displayName="Treated_Hue"&gt;</t>
  </si>
  <si>
    <t>&lt;NormContinuous field="Treated_Hue"&gt;</t>
  </si>
  <si>
    <t>&lt;LinearNorm orig="0.53" norm="0"/&gt;</t>
  </si>
  <si>
    <t>&lt;LinearNorm orig="1.53" norm="1.0753"/&gt;</t>
  </si>
  <si>
    <t>&lt;DerivedField optype="continuous" dataType="double" name="Treated_OD280_OD315*" displayName="Treated_OD280_OD315"&gt;</t>
  </si>
  <si>
    <t>&lt;NormContinuous field="Treated_OD280_OD315"&gt;</t>
  </si>
  <si>
    <t>&lt;LinearNorm orig="1.26" norm="0"/&gt;</t>
  </si>
  <si>
    <t>&lt;LinearNorm orig="2.26" norm="0.36364"/&gt;</t>
  </si>
  <si>
    <t>&lt;DerivedField optype="continuous" dataType="double" name="Treated_Proline*" displayName="Treated_Proline"&gt;</t>
  </si>
  <si>
    <t>&lt;NormContinuous field="Treated_Proline"&gt;</t>
  </si>
  <si>
    <t>&lt;LinearNorm orig="277.99" norm="0"/&gt;</t>
  </si>
  <si>
    <t>&lt;LinearNorm orig="278.99" norm="0.00078801"/&gt;</t>
  </si>
  <si>
    <t>&lt;/LocalTransformations&gt;</t>
  </si>
  <si>
    <t>&lt;MiningSchema&gt;</t>
  </si>
  <si>
    <t>&lt;MiningField name="Type" usageType="predicted"/&gt;</t>
  </si>
  <si>
    <t>&lt;MiningField name="Treated_Malic_Acid" usageType="active"/&gt;</t>
  </si>
  <si>
    <t>&lt;MiningField name="Treated_Flavanoids" usageType="active"/&gt;</t>
  </si>
  <si>
    <t>&lt;MiningField name="Treated_Hue" usageType="active"/&gt;</t>
  </si>
  <si>
    <t>&lt;MiningField name="Treated_OD280_OD315" usageType="active"/&gt;</t>
  </si>
  <si>
    <t>&lt;MiningField name="Treated_Proline" usageType="active"/&gt;</t>
  </si>
  <si>
    <t>&lt;/MiningSchema&gt;</t>
  </si>
  <si>
    <t>&lt;Output&gt;</t>
  </si>
  <si>
    <t>&lt;OutputField optype="categorical" dataType="string" name="Predicted_Type" feature="predictedValue"/&gt;</t>
  </si>
  <si>
    <t>&lt;/Output&gt;</t>
  </si>
  <si>
    <t>&lt;Targets&gt;</t>
  </si>
  <si>
    <t>&lt;Target field="Type" optype="categorical"&gt;</t>
  </si>
  <si>
    <t>&lt;TargetValue value="A" priorProbability="0.3045685279187818"/&gt;</t>
  </si>
  <si>
    <t>&lt;TargetValue value="B" priorProbability="0.4416243654822335"/&gt;</t>
  </si>
  <si>
    <t>&lt;TargetValue value="C" priorProbability="0.2538071065989848"/&gt;</t>
  </si>
  <si>
    <t>&lt;/Target&gt;</t>
  </si>
  <si>
    <t>&lt;/Targets&gt;</t>
  </si>
  <si>
    <t>&lt;Node id="1" score="1" recordCount="197" defaultChild="3"&gt;</t>
  </si>
  <si>
    <t>&lt;True/&gt;</t>
  </si>
  <si>
    <t>&lt;ScoreDistribution value="A" recordCount="60"/&gt;</t>
  </si>
  <si>
    <t>&lt;ScoreDistribution value="B" recordCount="87"/&gt;</t>
  </si>
  <si>
    <t>&lt;ScoreDistribution value="C" recordCount="50"/&gt;</t>
  </si>
  <si>
    <t>&lt;Node id="2" score="1" recordCount="129" defaultChild="5"&gt;</t>
  </si>
  <si>
    <t>&lt;SimplePredicate field="Treated_Proline" operator="lessThan" value="0.3758884808750059"/&gt;</t>
  </si>
  <si>
    <t>&lt;ScoreDistribution value="A" recordCount="1"/&gt;</t>
  </si>
  <si>
    <t>&lt;ScoreDistribution value="B" recordCount="84"/&gt;</t>
  </si>
  <si>
    <t>&lt;ScoreDistribution value="C" recordCount="44"/&gt;</t>
  </si>
  <si>
    <t>&lt;Node id="4" score="2" recordCount="50" defaultChild="9"&gt;</t>
  </si>
  <si>
    <t>&lt;SimplePredicate field="Treated_OD280_OD315" operator="lessThan" value="0.3018181818181819"/&gt;</t>
  </si>
  <si>
    <t>&lt;ScoreDistribution value="A" recordCount="0"/&gt;</t>
  </si>
  <si>
    <t>&lt;ScoreDistribution value="B" recordCount="8"/&gt;</t>
  </si>
  <si>
    <t>&lt;ScoreDistribution value="C" recordCount="42"/&gt;</t>
  </si>
  <si>
    <t>&lt;Node id="8" score="2" recordCount="44" defaultChild="15"&gt;</t>
  </si>
  <si>
    <t>&lt;SimplePredicate field="Treated_Hue" operator="lessThan" value="0.4731182795698925"/&gt;</t>
  </si>
  <si>
    <t>&lt;ScoreDistribution value="B" recordCount="2"/&gt;</t>
  </si>
  <si>
    <t>&lt;Node id="14" score="2" recordCount="42"&gt;</t>
  </si>
  <si>
    <t>&lt;SimplePredicate field="Treated_Flavanoids" operator="lessThan" value="0.2436974789915966"/&gt;</t>
  </si>
  <si>
    <t>&lt;ScoreDistribution value="B" recordCount="0"/&gt;</t>
  </si>
  <si>
    <t>&lt;/Node&gt;</t>
  </si>
  <si>
    <t>&lt;Node id="15" score="1" recordCount="2"&gt;</t>
  </si>
  <si>
    <t>&lt;SimplePredicate field="Treated_Flavanoids" operator="greaterOrEqual" value="0.2436974789915966"/&gt;</t>
  </si>
  <si>
    <t>&lt;ScoreDistribution value="C" recordCount="0"/&gt;</t>
  </si>
  <si>
    <t>&lt;Node id="9" score="1" recordCount="6"&gt;</t>
  </si>
  <si>
    <t>&lt;SimplePredicate field="Treated_Hue" operator="greaterOrEqual" value="0.4731182795698925"/&gt;</t>
  </si>
  <si>
    <t>&lt;ScoreDistribution value="B" recordCount="6"/&gt;</t>
  </si>
  <si>
    <t>&lt;Node id="5" score="1" recordCount="79" defaultChild="11"&gt;</t>
  </si>
  <si>
    <t>&lt;SimplePredicate field="Treated_OD280_OD315" operator="greaterOrEqual" value="0.3018181818181819"/&gt;</t>
  </si>
  <si>
    <t>&lt;ScoreDistribution value="B" recordCount="76"/&gt;</t>
  </si>
  <si>
    <t>&lt;ScoreDistribution value="C" recordCount="2"/&gt;</t>
  </si>
  <si>
    <t>&lt;Node id="10" score="2" recordCount="2"&gt;</t>
  </si>
  <si>
    <t>&lt;SimplePredicate field="Treated_Flavanoids" operator="lessThan" value="0.09768907563025209"/&gt;</t>
  </si>
  <si>
    <t>&lt;Node id="11" score="1" recordCount="77"&gt;</t>
  </si>
  <si>
    <t>&lt;SimplePredicate field="Treated_Flavanoids" operator="greaterOrEqual" value="0.09768907563025209"/&gt;</t>
  </si>
  <si>
    <t>&lt;Node id="3" score="0" recordCount="68" defaultChild="7"&gt;</t>
  </si>
  <si>
    <t>&lt;SimplePredicate field="Treated_Proline" operator="greaterOrEqual" value="0.3758884808750059"/&gt;</t>
  </si>
  <si>
    <t>&lt;ScoreDistribution value="A" recordCount="59"/&gt;</t>
  </si>
  <si>
    <t>&lt;ScoreDistribution value="B" recordCount="3"/&gt;</t>
  </si>
  <si>
    <t>&lt;ScoreDistribution value="C" recordCount="6"/&gt;</t>
  </si>
  <si>
    <t>&lt;Node id="6" score="2" recordCount="8" defaultChild="13"&gt;</t>
  </si>
  <si>
    <t>&lt;SimplePredicate field="Treated_Flavanoids" operator="lessThan" value="0.3855042016806723"/&gt;</t>
  </si>
  <si>
    <t>&lt;Node id="12" score="1" recordCount="2"&gt;</t>
  </si>
  <si>
    <t>&lt;SimplePredicate field="Treated_Malic_Acid" operator="lessThan" value="0.2748478701825559"/&gt;</t>
  </si>
  <si>
    <t>&lt;Node id="13" score="2" recordCount="6"&gt;</t>
  </si>
  <si>
    <t>&lt;SimplePredicate field="Treated_Malic_Acid" operator="greaterOrEqual" value="0.2748478701825559"/&gt;</t>
  </si>
  <si>
    <t>&lt;Node id="7" score="0" recordCount="60"&gt;</t>
  </si>
  <si>
    <t>&lt;SimplePredicate field="Treated_Flavanoids" operator="greaterOrEqual" value="0.3855042016806723"/&gt;</t>
  </si>
  <si>
    <t>&lt;ScoreDistribution value="B" recordCount="1"/&gt;</t>
  </si>
  <si>
    <t>&lt;/TreeModel&gt;</t>
  </si>
  <si>
    <t>&lt;/PMML&gt;</t>
  </si>
  <si>
    <t>Best Pruned Tree Rules (Using Validation Data)</t>
  </si>
  <si>
    <t>Fully Grown Tree Rules (Using Training Data)</t>
  </si>
  <si>
    <t>Min Error Tree Rules (Using Validation Data)</t>
  </si>
  <si>
    <t>Training: Classification Summary</t>
  </si>
  <si>
    <t>Training: Classification Details</t>
  </si>
  <si>
    <t>Validation: Classification Summary</t>
  </si>
  <si>
    <t>Validation: Classification Details</t>
  </si>
  <si>
    <t>Data Science: Classification Tree - Prediction of Validation Data</t>
  </si>
  <si>
    <t>Confusion Matrix</t>
  </si>
  <si>
    <t>Actual\Predicted</t>
  </si>
  <si>
    <t>Error Report</t>
  </si>
  <si>
    <t>Class</t>
  </si>
  <si>
    <t># Cases</t>
  </si>
  <si>
    <t># Errors</t>
  </si>
  <si>
    <t>% Error</t>
  </si>
  <si>
    <t>Overall</t>
  </si>
  <si>
    <t>Metrics</t>
  </si>
  <si>
    <t>Metric</t>
  </si>
  <si>
    <t>Value</t>
  </si>
  <si>
    <t>Accuracy (#correct)</t>
  </si>
  <si>
    <t>Accuracy (%correct)</t>
  </si>
  <si>
    <t>Prediction: Type</t>
  </si>
  <si>
    <t>PostProb: A</t>
  </si>
  <si>
    <t>PostProb: B</t>
  </si>
  <si>
    <t>PostProb: C</t>
  </si>
  <si>
    <t>Data Science: Classification Tree - Prediction of Training Data</t>
  </si>
  <si>
    <t>Data Science: Classification Tree</t>
  </si>
  <si>
    <t>Node ID</t>
  </si>
  <si>
    <t>Parent ID</t>
  </si>
  <si>
    <t>Left Child ID</t>
  </si>
  <si>
    <t>Right Child ID</t>
  </si>
  <si>
    <t>Split Var</t>
  </si>
  <si>
    <t>Split Value/Set</t>
  </si>
  <si>
    <t>Training Cases</t>
  </si>
  <si>
    <t>Validation Cases</t>
  </si>
  <si>
    <t>Response</t>
  </si>
  <si>
    <t>Node Type</t>
  </si>
  <si>
    <t>Decision</t>
  </si>
  <si>
    <t>Terminal</t>
  </si>
  <si>
    <t>STDPartition</t>
  </si>
  <si>
    <t>Training data used for building the model</t>
  </si>
  <si>
    <t>$C$37:$Q$233</t>
  </si>
  <si>
    <t># Records in the training data</t>
  </si>
  <si>
    <t>Validation data</t>
  </si>
  <si>
    <t>$C$234:$Q$365</t>
  </si>
  <si>
    <t># Records in the validation data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</si>
  <si>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</si>
  <si>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</si>
  <si>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</si>
  <si>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</si>
  <si>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</si>
  <si>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</si>
  <si>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Technique</t>
  </si>
  <si>
    <t>NORMALIZATION</t>
  </si>
  <si>
    <t>Correction</t>
  </si>
  <si>
    <t>Decision Tree Classification: Fitting Parameters</t>
  </si>
  <si>
    <t>Prior Probability Calculation</t>
  </si>
  <si>
    <t>EMPIRICAL</t>
  </si>
  <si>
    <t>{"comment":"this RASON template was auto-generated by Analytic Solver Data Science","datasources":{},"datasets":{},"estimator":{"treeClassificationEstimator":{"type":"classification","algorithm":"decisionTree","parameters":{"categoricalFeaturesNames":[],"priorProbMethod":"EMPIRICAL"}}},"actions":{}}</t>
  </si>
  <si>
    <t>Decision Tree: Model Parameters</t>
  </si>
  <si>
    <t>Prune?</t>
  </si>
  <si>
    <t>Scoring tree type</t>
  </si>
  <si>
    <t>Best pruned</t>
  </si>
  <si>
    <t>Decision Tree Classification: Model Parameters</t>
  </si>
  <si>
    <t># Classes</t>
  </si>
  <si>
    <t>Decision Tree: Reporting Parameters</t>
  </si>
  <si>
    <t>Trees to draw</t>
  </si>
  <si>
    <t>Fully grown, Best pruned, Min error</t>
  </si>
  <si>
    <t># Max levels to display</t>
  </si>
  <si>
    <t>Show feature importance?</t>
  </si>
  <si>
    <t>Output Options</t>
  </si>
  <si>
    <t>Summary report of scoring on training data</t>
  </si>
  <si>
    <t>Detailed report of scoring on training data</t>
  </si>
  <si>
    <t>Summary report of scoring on validation data</t>
  </si>
  <si>
    <t>Detailed report of scoring on validation data</t>
  </si>
  <si>
    <t>Training Log (Growing the full tree using training data)</t>
  </si>
  <si>
    <t>Prune Log (Using Validation Data)</t>
  </si>
  <si>
    <t># Decision Nodes</t>
  </si>
  <si>
    <t>Error Rate</t>
  </si>
  <si>
    <t>Date: 02-Apr-2025 19:31:54</t>
  </si>
  <si>
    <t>New Data</t>
  </si>
  <si>
    <t>$A$1:$N$15</t>
  </si>
  <si>
    <t>{"comment":"this RASON template was auto-generated by Analytic Solver Data Science","datasources":{},"datasets":{},"estimator":{"imputationEstimator":{"type":"transformation","algorithm":"imputation","parameters":{"imputationStrategy":[["Alcohol","MEAN"],["Malic_Acid","MEAN"],["OD280_OD315","MEAN"],["Ash","MEAN"],["Magnesium","MEAN"],["Ash_Alcalinity","MEAN"],["Total_Phenols","MEAN"],["Nonflavanoid_Phenols","MEAN"],["Flavanoids","MEAN"],["Proline","MEAN"],["Proanthocyanins","MEAN"],["Color_Intensity","MEAN"],["Hue","MEAN"]],"placeholder":[]}}},"actions":{}}</t>
  </si>
  <si>
    <t>Data Science: Scoring New Data - DecisionTree</t>
  </si>
  <si>
    <t>Date: 02-Apr-2025 19:58:55</t>
  </si>
  <si>
    <t>Assignment 4 - Wine - XLM Model 1 .xlsx</t>
  </si>
  <si>
    <t>Imputation1</t>
  </si>
  <si>
    <t>$C$33:$Q$47</t>
  </si>
  <si>
    <t>Model Variables</t>
  </si>
  <si>
    <t>Variables in New Data</t>
  </si>
  <si>
    <t>Scoring</t>
  </si>
  <si>
    <t>Model</t>
  </si>
  <si>
    <t>Training Accuracy</t>
  </si>
  <si>
    <t>Training Error</t>
  </si>
  <si>
    <t xml:space="preserve">Validation Accuracy </t>
  </si>
  <si>
    <t>Validation Error</t>
  </si>
  <si>
    <t>Nodes</t>
  </si>
  <si>
    <t>60% T, 40% V</t>
  </si>
  <si>
    <t>55% T, 45% V</t>
  </si>
  <si>
    <t>Decision Tree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</si>
</sst>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1" x14ac:knownFonts="1">
    <font>
      <sz val="10"/>
      <name val="Arial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b/>
      <sz val="10"/>
      <color rgb="FF4169E1"/>
      <name val="Calibri"/>
      <family val="2"/>
    </font>
    <font>
      <sz val="10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right" vertical="center"/>
    </xf>
    <xf numFmtId="0" fontId="0" fillId="0" borderId="0" xfId="0" quotePrefix="1"/>
    <xf numFmtId="0" fontId="3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2" xfId="0" applyFont="1" applyFill="1" applyBorder="1"/>
    <xf numFmtId="0" fontId="5" fillId="0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 applyAlignment="1">
      <alignment horizontal="right"/>
    </xf>
    <xf numFmtId="0" fontId="8" fillId="3" borderId="3" xfId="0" applyFont="1" applyFill="1" applyBorder="1" applyAlignment="1">
      <alignment horizontal="left"/>
    </xf>
    <xf numFmtId="0" fontId="8" fillId="3" borderId="4" xfId="0" applyFont="1" applyFill="1" applyBorder="1" applyAlignment="1">
      <alignment horizontal="left"/>
    </xf>
    <xf numFmtId="0" fontId="8" fillId="3" borderId="5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5" fillId="0" borderId="3" xfId="0" applyFont="1" applyFill="1" applyBorder="1"/>
    <xf numFmtId="0" fontId="5" fillId="0" borderId="4" xfId="0" applyFont="1" applyFill="1" applyBorder="1"/>
    <xf numFmtId="0" fontId="5" fillId="0" borderId="5" xfId="0" applyFont="1" applyFill="1" applyBorder="1"/>
    <xf numFmtId="0" fontId="5" fillId="0" borderId="3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9" fillId="0" borderId="3" xfId="1" applyFill="1" applyBorder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8" fillId="3" borderId="6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10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0" fontId="0" fillId="5" borderId="0" xfId="0" applyNumberFormat="1" applyFill="1"/>
  </cellXfs>
  <cellStyles count="2">
    <cellStyle name="Hyperlink" xfId="1" builtinId="8"/>
    <cellStyle name="Normal" xfId="0" builtinId="0"/>
  </cellStyles>
  <dxfs count="1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C6216-7F50-426A-9CE8-32956483D544}" name="Transformed Data" displayName="Transformed_Data" ref="C33:S362" totalsRowShown="0" headerRowDxfId="116" dataDxfId="117">
  <autoFilter ref="C33:S362" xr:uid="{E9DC6216-7F50-426A-9CE8-32956483D544}"/>
  <tableColumns count="17">
    <tableColumn id="1" xr3:uid="{232F8082-AC96-4104-939E-D2B9527C7EA9}" name="Record ID" dataDxfId="134"/>
    <tableColumn id="2" xr3:uid="{6668EA95-FCCA-4EED-BE29-97DB4C5B4E1B}" name="Observations" dataDxfId="133"/>
    <tableColumn id="3" xr3:uid="{64D8261E-E012-4864-BDE2-7F540AD7436F}" name="Country" dataDxfId="132"/>
    <tableColumn id="4" xr3:uid="{059040D4-DE33-4C24-A53F-A480BFFAA18C}" name="Type" dataDxfId="131"/>
    <tableColumn id="5" xr3:uid="{011D1689-2CD0-413B-BB3B-0312B5AAA6F2}" name="Treated_Alcohol" dataDxfId="130"/>
    <tableColumn id="6" xr3:uid="{5990DE61-2559-4F1B-A0B3-D8D18F7098CF}" name="Treated_Malic_Acid" dataDxfId="129"/>
    <tableColumn id="7" xr3:uid="{CEDC10B3-E79A-45EE-B0F3-8AEB55C5A5B2}" name="Treated_Ash" dataDxfId="128"/>
    <tableColumn id="8" xr3:uid="{8913A5F3-13B8-40D4-B4EF-48155B4B4757}" name="Treated_Ash_Alcalinity" dataDxfId="127"/>
    <tableColumn id="9" xr3:uid="{32D397A7-992B-41B9-9171-3F269847DEF7}" name="Treated_Magnesium" dataDxfId="126"/>
    <tableColumn id="10" xr3:uid="{4F45FA9D-289F-47AC-9765-D2B50B5A393B}" name="Treated_Total_Phenols" dataDxfId="125"/>
    <tableColumn id="11" xr3:uid="{6B462EE6-6E83-4AD2-9ADB-F047BD7405AE}" name="Treated_Flavanoids" dataDxfId="124"/>
    <tableColumn id="12" xr3:uid="{84857FFB-54B6-459D-BD8F-F4401668D09E}" name="Treated_Nonflavanoid_Phenols" dataDxfId="123"/>
    <tableColumn id="13" xr3:uid="{3B52C072-B6CA-4146-8B0B-1215E52C2E84}" name="Treated_Proanthocyanins" dataDxfId="122"/>
    <tableColumn id="14" xr3:uid="{7C9C47D0-8C54-412B-B349-849FE8F800EA}" name="Treated_Color_Intensity" dataDxfId="121"/>
    <tableColumn id="15" xr3:uid="{D68724CB-B5AA-4DC0-A5F3-E061BC91DC64}" name="Treated_Hue" dataDxfId="120"/>
    <tableColumn id="16" xr3:uid="{B420CFB7-14D4-4406-BDA5-56DF4232D9C2}" name="Treated_OD280_OD315" dataDxfId="119"/>
    <tableColumn id="17" xr3:uid="{9F13C8D9-1F79-4701-ABA7-9D9200CFA998}" name="Treated_Proline" dataDxfId="118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5AEBC1-B767-4E86-BB72-C2B86D0CA496}" name="Partition Summary" displayName="Partition_Summary" ref="C30:D32" totalsRowShown="0">
  <autoFilter ref="C30:D32" xr:uid="{915AEBC1-B767-4E86-BB72-C2B86D0CA496}"/>
  <tableColumns count="2">
    <tableColumn id="1" xr3:uid="{751EB5AB-53AF-47E1-ABB4-1C2F96E9389C}" name="Partition" dataDxfId="115"/>
    <tableColumn id="2" xr3:uid="{6C1BA449-980F-4E61-9AE1-3D2B82FCBCF2}" name="# Records" dataDxfId="114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78230D-DDFC-421B-B957-7055D0278BDE}" name="Partitioned Data" displayName="Partitioned_Data" ref="C36:Q365" totalsRowShown="0" dataDxfId="98">
  <autoFilter ref="C36:Q365" xr:uid="{B778230D-DDFC-421B-B957-7055D0278BDE}"/>
  <tableColumns count="15">
    <tableColumn id="1" xr3:uid="{AEA88916-E530-435E-B06A-12E243A9C6C2}" name="Record ID" dataDxfId="113"/>
    <tableColumn id="2" xr3:uid="{26B2CAAF-EA84-403A-8208-50EB7EB2A8A4}" name="Type" dataDxfId="112"/>
    <tableColumn id="3" xr3:uid="{2DC252B8-2278-4D52-B350-0254C7D3F0B0}" name="Treated_Alcohol" dataDxfId="111"/>
    <tableColumn id="4" xr3:uid="{55F2C9AF-EF81-415C-AAAF-2F35A7A87F27}" name="Treated_Malic_Acid" dataDxfId="110"/>
    <tableColumn id="5" xr3:uid="{6528AE9A-1E14-4B3D-B349-700B4C15F0CC}" name="Treated_Ash" dataDxfId="109"/>
    <tableColumn id="6" xr3:uid="{69B2FC61-0606-467C-BD12-2BD78A11B3B9}" name="Treated_Ash_Alcalinity" dataDxfId="108"/>
    <tableColumn id="7" xr3:uid="{BD840CB7-26B9-45E8-A780-D6B8BB510C38}" name="Treated_Magnesium" dataDxfId="107"/>
    <tableColumn id="8" xr3:uid="{2EC7FBD5-4DE7-42A6-9660-649473DD2593}" name="Treated_Total_Phenols" dataDxfId="106"/>
    <tableColumn id="9" xr3:uid="{87A09368-D17F-42A2-9804-A21822473A4F}" name="Treated_Flavanoids" dataDxfId="105"/>
    <tableColumn id="10" xr3:uid="{B55B9BD5-8367-4BC4-8558-750DA3312072}" name="Treated_Nonflavanoid_Phenols" dataDxfId="104"/>
    <tableColumn id="11" xr3:uid="{2C369616-145B-4DB4-9B9C-55B9473D569E}" name="Treated_Proanthocyanins" dataDxfId="103"/>
    <tableColumn id="12" xr3:uid="{FF016C5F-3729-4E7D-AE2A-5E784F25353E}" name="Treated_Color_Intensity" dataDxfId="102"/>
    <tableColumn id="13" xr3:uid="{CAB4BDE2-4D12-40B2-899A-17DC823BE34D}" name="Treated_Hue" dataDxfId="101"/>
    <tableColumn id="14" xr3:uid="{F477191A-1C02-4DEF-B623-36B07FADCEA3}" name="Treated_OD280_OD315" dataDxfId="100"/>
    <tableColumn id="15" xr3:uid="{95D0C853-8E67-40AC-9ED4-666D4CDA7A5B}" name="Treated_Proline" dataDxfId="99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FA2C0D9-B43F-4E86-9D53-CB12CF5473F7}" name="Training Log (Growing the full tree using training data)" displayName="Training_Log__Growing_the_full_tree_using_training_data" ref="C55:D66" totalsRowShown="0">
  <autoFilter ref="C55:D66" xr:uid="{9FA2C0D9-B43F-4E86-9D53-CB12CF5473F7}"/>
  <tableColumns count="2">
    <tableColumn id="1" xr3:uid="{9FD610C3-CBED-431E-B186-874037F5CB5D}" name="# Decision Nodes" dataDxfId="32"/>
    <tableColumn id="2" xr3:uid="{D1C01602-1406-4AAC-8C81-393A2928CAEE}" name="Error Rate" dataDxfId="31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3B6114B-EC30-49FB-A516-87BD56EE72B3}" name="Prune Log (Using Validation Data)" displayName="Prune_Log__Using_Validation_Data" ref="G55:H66" totalsRowShown="0">
  <autoFilter ref="G55:H66" xr:uid="{63B6114B-EC30-49FB-A516-87BD56EE72B3}"/>
  <tableColumns count="2">
    <tableColumn id="1" xr3:uid="{E40C3C4A-80D2-40F4-972D-114FA385635E}" name="# Decision Nodes" dataDxfId="30"/>
    <tableColumn id="2" xr3:uid="{EC98B3BA-315C-496F-BD47-5A7E250F93DC}" name="Error Rate" dataDxfId="29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D4C3307-6425-4CC4-8B24-D44B943CC603}" name="Fully Grown Tree Rules (Using Training Data)" displayName="Fully_Grown_Tree_Rules__Using_Training_Data" ref="C12:L33" totalsRowShown="0" dataDxfId="33">
  <autoFilter ref="C12:L33" xr:uid="{5D4C3307-6425-4CC4-8B24-D44B943CC603}"/>
  <tableColumns count="10">
    <tableColumn id="1" xr3:uid="{8097065A-929B-4096-AE88-3CC256640ECE}" name="Node ID" dataDxfId="43"/>
    <tableColumn id="2" xr3:uid="{1A62AE85-DF21-45CE-A877-F5974167A4DB}" name="Parent ID" dataDxfId="42"/>
    <tableColumn id="3" xr3:uid="{82A69B1E-9BA7-44FE-8A83-CC9E2BC54BF2}" name="Left Child ID" dataDxfId="41">
      <calculatedColumnFormula>NA()</calculatedColumnFormula>
    </tableColumn>
    <tableColumn id="4" xr3:uid="{D5448CC8-B56A-433E-B2D8-52099876FAA2}" name="Right Child ID" dataDxfId="40">
      <calculatedColumnFormula>NA()</calculatedColumnFormula>
    </tableColumn>
    <tableColumn id="5" xr3:uid="{30DA2344-6008-4246-8A4A-185EC260EE12}" name="Split Var" dataDxfId="39">
      <calculatedColumnFormula>NA()</calculatedColumnFormula>
    </tableColumn>
    <tableColumn id="6" xr3:uid="{848AA993-07BB-48FE-9EC8-63626522CF9D}" name="Split Value/Set" dataDxfId="38">
      <calculatedColumnFormula>NA()</calculatedColumnFormula>
    </tableColumn>
    <tableColumn id="7" xr3:uid="{C614CEAC-6DB5-44B3-BB5E-B0FF2892EFD6}" name="Training Cases" dataDxfId="37"/>
    <tableColumn id="8" xr3:uid="{F34070E5-FDB0-4A45-B76A-5D76F11757D8}" name="Validation Cases" dataDxfId="36"/>
    <tableColumn id="9" xr3:uid="{7E234A41-3152-4BB0-A942-9DCD78B8F893}" name="Response" dataDxfId="35"/>
    <tableColumn id="10" xr3:uid="{C4687F67-8776-40BF-BE50-07C14ED68B0B}" name="Node Type" dataDxfId="34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4FA534D-2931-411B-A1ED-DEE9247F32FF}" name="Best Pruned Tree Rules (Using Validation Data)" displayName="Best_Pruned_Tree_Rules__Using_Validation_Data" ref="C12:L27" totalsRowShown="0" dataDxfId="44">
  <autoFilter ref="C12:L27" xr:uid="{E4FA534D-2931-411B-A1ED-DEE9247F32FF}"/>
  <tableColumns count="10">
    <tableColumn id="1" xr3:uid="{34C7DFDB-0F55-4173-8CF3-CF02B56C8B97}" name="Node ID" dataDxfId="54"/>
    <tableColumn id="2" xr3:uid="{81AEAF7A-DB6D-41C0-BE53-D6038AD8EC32}" name="Parent ID" dataDxfId="53"/>
    <tableColumn id="3" xr3:uid="{7A97A8CE-9C97-468D-B945-0965933739F1}" name="Left Child ID" dataDxfId="52">
      <calculatedColumnFormula>NA()</calculatedColumnFormula>
    </tableColumn>
    <tableColumn id="4" xr3:uid="{15179D2D-8EE5-4B5B-81BB-AEC8F0B2F6B4}" name="Right Child ID" dataDxfId="51">
      <calculatedColumnFormula>NA()</calculatedColumnFormula>
    </tableColumn>
    <tableColumn id="5" xr3:uid="{E1510CB4-3630-45CF-A3B1-85564D23194C}" name="Split Var" dataDxfId="50">
      <calculatedColumnFormula>NA()</calculatedColumnFormula>
    </tableColumn>
    <tableColumn id="6" xr3:uid="{D1E01EF7-9645-4750-85C3-FED249FE8657}" name="Split Value/Set" dataDxfId="49">
      <calculatedColumnFormula>NA()</calculatedColumnFormula>
    </tableColumn>
    <tableColumn id="7" xr3:uid="{5CB423F5-FA20-4AE0-ABFD-B9EE27D0372B}" name="Training Cases" dataDxfId="48"/>
    <tableColumn id="8" xr3:uid="{FCA10E85-741E-46C1-96AE-E442A5F89465}" name="Validation Cases" dataDxfId="47"/>
    <tableColumn id="9" xr3:uid="{6781F37C-3DF0-4C38-8466-09EBED9C4161}" name="Response" dataDxfId="46"/>
    <tableColumn id="10" xr3:uid="{B5A5D9D0-8B59-4071-B19B-868391E43C4D}" name="Node Type" dataDxfId="45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BB8FE1D-072C-4ADB-BBBC-EDE27A89513F}" name="Min Error Tree Rules (Using Validation Data)" displayName="Min_Error_Tree_Rules__Using_Validation_Data" ref="C12:L29" totalsRowShown="0" dataDxfId="55">
  <autoFilter ref="C12:L29" xr:uid="{8BB8FE1D-072C-4ADB-BBBC-EDE27A89513F}"/>
  <tableColumns count="10">
    <tableColumn id="1" xr3:uid="{BAD99ADC-00F7-4AF2-B773-F570B1A35C7E}" name="Node ID" dataDxfId="65"/>
    <tableColumn id="2" xr3:uid="{19154A51-EE25-41A7-9B41-A6D35B562FAD}" name="Parent ID" dataDxfId="64"/>
    <tableColumn id="3" xr3:uid="{EB1E3A17-30E5-4B81-842B-F7085D8E8D1D}" name="Left Child ID" dataDxfId="63">
      <calculatedColumnFormula>NA()</calculatedColumnFormula>
    </tableColumn>
    <tableColumn id="4" xr3:uid="{7B999232-99E6-4CC0-86B9-D0EA5D02DF55}" name="Right Child ID" dataDxfId="62">
      <calculatedColumnFormula>NA()</calculatedColumnFormula>
    </tableColumn>
    <tableColumn id="5" xr3:uid="{DEF6AA5C-C919-4E48-B18C-E2D3EBD53CA2}" name="Split Var" dataDxfId="61">
      <calculatedColumnFormula>NA()</calculatedColumnFormula>
    </tableColumn>
    <tableColumn id="6" xr3:uid="{A49DC201-19EA-459C-AA0E-D2B66165DA13}" name="Split Value/Set" dataDxfId="60">
      <calculatedColumnFormula>NA()</calculatedColumnFormula>
    </tableColumn>
    <tableColumn id="7" xr3:uid="{11B8BD3E-A130-4751-87FC-C54A029DA34B}" name="Training Cases" dataDxfId="59"/>
    <tableColumn id="8" xr3:uid="{F2ED7F39-9E4F-4FAC-BECE-0557F1B1EECE}" name="Validation Cases" dataDxfId="58"/>
    <tableColumn id="9" xr3:uid="{CA59C458-A8C3-4B6C-9895-2D9EC578A92C}" name="Response" dataDxfId="57"/>
    <tableColumn id="10" xr3:uid="{1CB3A8A3-2724-4E46-AA71-3BF074460C6A}" name="Node Type" dataDxfId="56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87EC176-C92F-40AF-AB99-C9367F499D27}" name="Confusion Matrix" displayName="Confusion_Matrix_" ref="C13:F16" totalsRowShown="0" dataDxfId="76" tableBorderDxfId="81">
  <autoFilter ref="C13:F16" xr:uid="{B87EC176-C92F-40AF-AB99-C9367F499D27}"/>
  <tableColumns count="4">
    <tableColumn id="1" xr3:uid="{393AF483-1B99-490D-B79A-5C7E7AE3541C}" name="Actual\Predicted" dataDxfId="80"/>
    <tableColumn id="2" xr3:uid="{C944FB51-6102-44C2-88B8-4EC6E76F34C7}" name="A" dataDxfId="79"/>
    <tableColumn id="3" xr3:uid="{46602811-1EEA-465F-9929-71C9661A3CCD}" name="B" dataDxfId="78"/>
    <tableColumn id="4" xr3:uid="{226B09B6-D8B7-4FF0-8B60-B371C1FA37F8}" name="C" dataDxfId="77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99D4435-B85D-44A1-8C0F-8EB7D534EAAF}" name="Error Report" displayName="Error_Report_1" ref="C19:F23" totalsRowShown="0" tableBorderDxfId="75">
  <autoFilter ref="C19:F23" xr:uid="{899D4435-B85D-44A1-8C0F-8EB7D534EAAF}"/>
  <tableColumns count="4">
    <tableColumn id="1" xr3:uid="{F9E735C5-F30A-4D53-AEA6-AC3E700F3C75}" name="Class" dataDxfId="74"/>
    <tableColumn id="2" xr3:uid="{D5E3D194-7ACE-414B-900B-652073CBCC6D}" name="# Cases"/>
    <tableColumn id="3" xr3:uid="{1FBFC525-BD9E-434E-BDD5-EDC1A2BD4C89}" name="# Errors"/>
    <tableColumn id="4" xr3:uid="{3A5782FA-83BD-4A22-8000-513B1955A2DB}" name="% Error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554B635-3DDB-460E-98B0-71EEA6C05F75}" name="Training: Classification Summary" displayName="Training__Classification_Summary" ref="C26:D28" totalsRowShown="0" tableBorderDxfId="73">
  <autoFilter ref="C26:D28" xr:uid="{7554B635-3DDB-460E-98B0-71EEA6C05F75}"/>
  <tableColumns count="2">
    <tableColumn id="1" xr3:uid="{90736C57-B85D-4041-A568-FADE7DDF7ED5}" name="Metric"/>
    <tableColumn id="2" xr3:uid="{44CEE257-DF88-43BA-831E-A28FC6AE9390}" name="Value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61DEB67-C1C7-446D-B2D5-D6E1E99DC7EE}" name="Training: Classification Details" displayName="Training__Classification_Details" ref="C32:H229" totalsRowShown="0" dataDxfId="66">
  <autoFilter ref="C32:H229" xr:uid="{B61DEB67-C1C7-446D-B2D5-D6E1E99DC7EE}"/>
  <tableColumns count="6">
    <tableColumn id="1" xr3:uid="{2392B55F-A11A-4319-B67A-CE2A14923F66}" name="Record ID" dataDxfId="72"/>
    <tableColumn id="2" xr3:uid="{B4B0D8E6-64FD-4880-8875-D2D8479A3A88}" name="Type" dataDxfId="71"/>
    <tableColumn id="3" xr3:uid="{A890D9F4-EFD4-4CA8-90C8-1F8BC337F90D}" name="Prediction: Type" dataDxfId="70"/>
    <tableColumn id="4" xr3:uid="{40175FAC-3503-4CDD-B5ED-8CCD5E3D7B42}" name="PostProb: A" dataDxfId="69"/>
    <tableColumn id="5" xr3:uid="{D5935467-5B56-4D94-96F0-1946F87CFCED}" name="PostProb: B" dataDxfId="68"/>
    <tableColumn id="6" xr3:uid="{558D1569-6214-4E22-8B8A-7CB7B01C522F}" name="PostProb: C" dataDxfId="67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10A24D-135F-4F18-8596-05A9C6C946BE}" name="Confusion Matrix" displayName="Confusion_Matrix" ref="C13:F16" totalsRowShown="0" dataDxfId="92" tableBorderDxfId="97">
  <autoFilter ref="C13:F16" xr:uid="{C210A24D-135F-4F18-8596-05A9C6C946BE}"/>
  <tableColumns count="4">
    <tableColumn id="1" xr3:uid="{B175C654-1019-4357-A39C-3A5C2DABCC19}" name="Actual\Predicted" dataDxfId="96"/>
    <tableColumn id="2" xr3:uid="{8E2330BF-DC62-4EEB-B1B0-52F7EF79DA87}" name="A" dataDxfId="95"/>
    <tableColumn id="3" xr3:uid="{41569E71-601A-4ED5-BC75-690BBF0C0995}" name="B" dataDxfId="94"/>
    <tableColumn id="4" xr3:uid="{1414324C-47F1-4478-A674-5B96FB3729C1}" name="C" dataDxfId="93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A53CED-48F8-4538-869D-6AB4438CA2AA}" name="Error Report" displayName="Error_Report" ref="C19:F23" totalsRowShown="0" tableBorderDxfId="91">
  <autoFilter ref="C19:F23" xr:uid="{2EA53CED-48F8-4538-869D-6AB4438CA2AA}"/>
  <tableColumns count="4">
    <tableColumn id="1" xr3:uid="{DC4B316B-A238-4847-8F2B-27CFAD4FF05E}" name="Class" dataDxfId="90"/>
    <tableColumn id="2" xr3:uid="{40DE56BF-3473-4AE1-AD5F-31BC19F66B67}" name="# Cases"/>
    <tableColumn id="3" xr3:uid="{053FAB57-D53D-47E1-8A23-806BC87A997E}" name="# Errors"/>
    <tableColumn id="4" xr3:uid="{6B46C07D-129A-4279-8F6E-E14B3BDF070B}" name="% Error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A42450C-8EA1-4842-8DB1-346EA96B3AE9}" name="Validation: Classification Summary" displayName="Validation__Classification_Summary" ref="C26:D28" totalsRowShown="0" tableBorderDxfId="89">
  <autoFilter ref="C26:D28" xr:uid="{1A42450C-8EA1-4842-8DB1-346EA96B3AE9}"/>
  <tableColumns count="2">
    <tableColumn id="1" xr3:uid="{D34DFE6D-0630-489E-AAF1-E4D87C7CD5C8}" name="Metric"/>
    <tableColumn id="2" xr3:uid="{3FCC1A7D-EA2C-430E-A98D-33191BBC8C2A}" name="Value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4FA8871-9F20-4F9C-8B7B-A1853C946F46}" name="Validation: Classification Details" displayName="Validation__Classification_Details" ref="C32:H164" totalsRowShown="0" dataDxfId="82">
  <autoFilter ref="C32:H164" xr:uid="{94FA8871-9F20-4F9C-8B7B-A1853C946F46}"/>
  <tableColumns count="6">
    <tableColumn id="1" xr3:uid="{B644D268-7500-47AD-B1C2-4BE547684B1A}" name="Record ID" dataDxfId="88"/>
    <tableColumn id="2" xr3:uid="{6070EA47-63AF-441E-B389-1F7BB2496006}" name="Type" dataDxfId="87"/>
    <tableColumn id="3" xr3:uid="{A2F39EA8-4518-4EB6-8071-16311D9547E5}" name="Prediction: Type" dataDxfId="86"/>
    <tableColumn id="4" xr3:uid="{0DD8AA1F-41DA-43A5-B581-B53D2B7B49B3}" name="PostProb: A" dataDxfId="85"/>
    <tableColumn id="5" xr3:uid="{0C0100AF-14D4-4937-AE04-AE0A647E5A20}" name="PostProb: B" dataDxfId="84"/>
    <tableColumn id="6" xr3:uid="{E8727D67-1D99-474E-AF43-1B568A6ABE2E}" name="PostProb: C" dataDxfId="83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765AF1E-BBD6-4BB1-A8D4-8CB8CEAE7375}" name="Scoring" displayName="Scoring" ref="C25:G39" totalsRowShown="0" dataDxfId="6">
  <autoFilter ref="C25:G39" xr:uid="{5765AF1E-BBD6-4BB1-A8D4-8CB8CEAE7375}"/>
  <tableColumns count="5">
    <tableColumn id="1" xr3:uid="{CD229888-0322-49C3-A67D-9CDE603A37AD}" name="Record ID" dataDxfId="11"/>
    <tableColumn id="2" xr3:uid="{F6726814-4595-4145-B950-E851C3AAD6FE}" name="Prediction: Type" dataDxfId="10"/>
    <tableColumn id="3" xr3:uid="{A033B350-7723-490E-8A89-C13BC242B1DF}" name="PostProb: A" dataDxfId="9"/>
    <tableColumn id="4" xr3:uid="{E7514BA7-5A0A-4182-8296-21911B72437A}" name="PostProb: B" dataDxfId="8"/>
    <tableColumn id="5" xr3:uid="{D8941EDB-22CE-48A8-9D04-29600A47C061}" name="PostProb: C" dataDxfId="7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748356D-0854-4D33-85CC-9322061520AF}" name="Transformed Data" displayName="Transformed_Data_1" ref="C33:Q47" totalsRowShown="0" headerRowDxfId="12" dataDxfId="13">
  <autoFilter ref="C33:Q47" xr:uid="{E748356D-0854-4D33-85CC-9322061520AF}"/>
  <tableColumns count="15">
    <tableColumn id="1" xr3:uid="{E2758D2E-0385-4AB1-A247-492FFE5F0B4A}" name="Record ID" dataDxfId="28"/>
    <tableColumn id="2" xr3:uid="{293C5158-BB8E-442C-9A92-8872D78F0752}" name="Type" dataDxfId="27"/>
    <tableColumn id="3" xr3:uid="{0EC5097C-CF63-4635-8CC0-8685ADFFA8B0}" name="Treated_Alcohol" dataDxfId="26"/>
    <tableColumn id="4" xr3:uid="{E62F2155-8146-4BE1-BED1-682384D5393A}" name="Treated_Malic_Acid" dataDxfId="25"/>
    <tableColumn id="5" xr3:uid="{9C812389-5D51-43C6-9534-5A12AA4E474F}" name="Treated_Ash" dataDxfId="24"/>
    <tableColumn id="6" xr3:uid="{1C5876B8-A8B0-425E-833E-58F8321D8DDC}" name="Treated_Ash_Alcalinity" dataDxfId="23"/>
    <tableColumn id="7" xr3:uid="{1CB017BE-6E4D-4D88-ABE4-D8A0F4D16AE3}" name="Treated_Magnesium" dataDxfId="22"/>
    <tableColumn id="8" xr3:uid="{5BC2B6A3-0147-47DF-93D9-3E9EBF0D5D27}" name="Treated_Total_Phenols" dataDxfId="21"/>
    <tableColumn id="9" xr3:uid="{6A717AD2-407B-4A21-BEA2-98AACC4366FF}" name="Treated_Flavanoids" dataDxfId="20"/>
    <tableColumn id="10" xr3:uid="{1A524576-A491-4731-8BE6-B5A1257D37A8}" name="Treated_Nonflavanoid_Phenols" dataDxfId="19"/>
    <tableColumn id="11" xr3:uid="{ED602B70-DFD6-4D8F-A2E8-AE5892160EA8}" name="Treated_Proanthocyanins" dataDxfId="18"/>
    <tableColumn id="12" xr3:uid="{7A7B8BA8-59FD-4DC1-A65B-657A8E7FFE0F}" name="Treated_Color_Intensity" dataDxfId="17"/>
    <tableColumn id="13" xr3:uid="{6DB70DED-A000-405F-8F03-3292FD1B20A2}" name="Treated_Hue" dataDxfId="16"/>
    <tableColumn id="14" xr3:uid="{23378301-31F4-4FD5-819B-8A46C1D4C850}" name="Treated_OD280_OD315" dataDxfId="15"/>
    <tableColumn id="15" xr3:uid="{3F857B2B-5549-44AE-8318-D2DEAE3818AB}" name="Treated_Proline" dataDxfId="14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F87A58A-84B3-42A2-AE61-B1F26A99FE88}" name="Table19" displayName="Table19" ref="A2:G4" totalsRowShown="0" headerRowDxfId="0">
  <autoFilter ref="A2:G4" xr:uid="{3F87A58A-84B3-42A2-AE61-B1F26A99FE88}"/>
  <tableColumns count="7">
    <tableColumn id="1" xr3:uid="{B85B1609-22D0-40DA-99A1-0976BDA473C0}" name="Model"/>
    <tableColumn id="2" xr3:uid="{7664E539-384A-476B-8D86-8C6DB76094D1}" name="Partition" dataDxfId="5"/>
    <tableColumn id="3" xr3:uid="{643F436E-D338-482F-BA62-C0C38D69DF0C}" name="Training Accuracy" dataDxfId="4"/>
    <tableColumn id="4" xr3:uid="{6BCB20FD-40E2-464D-AA8E-F6ED67893ECF}" name="Training Error" dataDxfId="3"/>
    <tableColumn id="5" xr3:uid="{CE01F9C5-F1A3-43B9-A639-5675EBB6A62B}" name="Validation Accuracy " dataDxfId="2"/>
    <tableColumn id="6" xr3:uid="{BE1E47C0-36FC-4ACA-8DF3-8D57351DB048}" name="Validation Error" dataDxfId="1"/>
    <tableColumn id="7" xr3:uid="{F997B194-BF53-4C9D-8BF2-5D8FF383AD3F}" name="Nod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4" Type="http://schemas.openxmlformats.org/officeDocument/2006/relationships/table" Target="../tables/table1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30"/>
  <sheetViews>
    <sheetView workbookViewId="0">
      <pane ySplit="1" topLeftCell="A2" activePane="bottomLeft" state="frozen"/>
      <selection pane="bottomLeft" activeCell="L5" sqref="K1:L5"/>
    </sheetView>
  </sheetViews>
  <sheetFormatPr defaultColWidth="7.08984375" defaultRowHeight="12.75" customHeight="1" x14ac:dyDescent="0.35"/>
  <cols>
    <col min="1" max="1" width="16" style="3" customWidth="1"/>
    <col min="2" max="2" width="7.6328125" style="3" customWidth="1"/>
    <col min="3" max="3" width="6.453125" style="9" customWidth="1"/>
    <col min="4" max="4" width="9.08984375" style="3" customWidth="1"/>
    <col min="5" max="5" width="11.36328125" style="3" bestFit="1" customWidth="1"/>
    <col min="6" max="6" width="8.90625" style="3" customWidth="1"/>
    <col min="7" max="7" width="14.36328125" style="3" bestFit="1" customWidth="1"/>
    <col min="8" max="8" width="11.90625" style="3" bestFit="1" customWidth="1"/>
    <col min="9" max="9" width="14.36328125" style="3" bestFit="1" customWidth="1"/>
    <col min="10" max="10" width="10.90625" style="3" bestFit="1" customWidth="1"/>
    <col min="11" max="11" width="22.08984375" style="3" bestFit="1" customWidth="1"/>
    <col min="12" max="12" width="16.453125" style="3" bestFit="1" customWidth="1"/>
    <col min="13" max="13" width="15.08984375" style="3" bestFit="1" customWidth="1"/>
    <col min="14" max="14" width="6.6328125" style="3" bestFit="1" customWidth="1"/>
    <col min="15" max="15" width="15.08984375" style="3" bestFit="1" customWidth="1"/>
    <col min="16" max="16" width="7.453125" style="3" bestFit="1" customWidth="1"/>
    <col min="17" max="17" width="8.90625" style="3" customWidth="1"/>
    <col min="18" max="16384" width="7.08984375" style="3"/>
  </cols>
  <sheetData>
    <row r="1" spans="1:16" s="2" customFormat="1" ht="15" customHeight="1" x14ac:dyDescent="0.25">
      <c r="A1" s="11" t="s">
        <v>28</v>
      </c>
      <c r="B1" s="11" t="s">
        <v>27</v>
      </c>
      <c r="C1" s="6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18</v>
      </c>
      <c r="P1" s="1" t="s">
        <v>12</v>
      </c>
    </row>
    <row r="2" spans="1:16" ht="15" customHeight="1" x14ac:dyDescent="0.35">
      <c r="A2" s="3">
        <v>1</v>
      </c>
      <c r="B2" s="3" t="s">
        <v>26</v>
      </c>
      <c r="C2" s="9" t="s">
        <v>13</v>
      </c>
      <c r="D2" s="3">
        <v>14.23</v>
      </c>
      <c r="E2" s="3">
        <v>1.71</v>
      </c>
      <c r="F2" s="3">
        <v>2.4300000000000002</v>
      </c>
      <c r="G2" s="3">
        <v>15.6</v>
      </c>
      <c r="H2" s="3">
        <v>127</v>
      </c>
      <c r="I2" s="3">
        <v>2.8</v>
      </c>
      <c r="J2" s="3">
        <v>3.06</v>
      </c>
      <c r="K2" s="3">
        <v>0.28000000000000003</v>
      </c>
      <c r="L2" s="3">
        <v>2.29</v>
      </c>
      <c r="M2" s="3">
        <v>5.64</v>
      </c>
      <c r="N2" s="3">
        <v>1.04</v>
      </c>
      <c r="O2" s="3">
        <v>3.92</v>
      </c>
      <c r="P2" s="3">
        <v>1065</v>
      </c>
    </row>
    <row r="3" spans="1:16" ht="15" customHeight="1" x14ac:dyDescent="0.35">
      <c r="A3" s="3">
        <v>2</v>
      </c>
      <c r="B3" s="3" t="s">
        <v>26</v>
      </c>
      <c r="C3" s="9" t="s">
        <v>13</v>
      </c>
      <c r="D3" s="3">
        <v>13.2</v>
      </c>
      <c r="E3" s="3">
        <v>1.78</v>
      </c>
      <c r="F3" s="3">
        <v>2.14</v>
      </c>
      <c r="G3" s="3">
        <v>11.2</v>
      </c>
      <c r="H3" s="3">
        <v>100</v>
      </c>
      <c r="I3" s="3">
        <v>2.65</v>
      </c>
      <c r="J3" s="3">
        <v>2.76</v>
      </c>
      <c r="K3" s="3">
        <v>0.26</v>
      </c>
      <c r="L3" s="3">
        <v>1.28</v>
      </c>
      <c r="M3" s="3">
        <v>4.38</v>
      </c>
      <c r="N3" s="3">
        <v>1.05</v>
      </c>
      <c r="O3" s="3">
        <v>3.4</v>
      </c>
      <c r="P3" s="3">
        <v>1050</v>
      </c>
    </row>
    <row r="4" spans="1:16" ht="15" customHeight="1" x14ac:dyDescent="0.35">
      <c r="A4" s="3">
        <v>3</v>
      </c>
      <c r="B4" s="3" t="s">
        <v>26</v>
      </c>
      <c r="C4" s="9" t="s">
        <v>13</v>
      </c>
      <c r="D4" s="3">
        <v>13.16</v>
      </c>
      <c r="E4" s="3">
        <v>2.36</v>
      </c>
      <c r="F4" s="3">
        <v>2.67</v>
      </c>
      <c r="G4" s="3">
        <v>18.600000000000001</v>
      </c>
      <c r="H4" s="3">
        <v>101</v>
      </c>
      <c r="I4" s="3">
        <v>2.8</v>
      </c>
      <c r="J4" s="3">
        <v>3.24</v>
      </c>
      <c r="K4" s="3">
        <v>0.3</v>
      </c>
      <c r="L4" s="3">
        <v>2.81</v>
      </c>
      <c r="M4" s="3">
        <v>5.68</v>
      </c>
      <c r="N4" s="3">
        <v>1.03</v>
      </c>
      <c r="O4" s="3">
        <v>3.17</v>
      </c>
      <c r="P4" s="3">
        <v>1185</v>
      </c>
    </row>
    <row r="5" spans="1:16" ht="15" customHeight="1" x14ac:dyDescent="0.35">
      <c r="A5" s="3">
        <v>4</v>
      </c>
      <c r="B5" s="3" t="s">
        <v>26</v>
      </c>
      <c r="C5" s="9" t="s">
        <v>13</v>
      </c>
      <c r="D5" s="3">
        <v>14.37</v>
      </c>
      <c r="E5" s="3">
        <v>1.95</v>
      </c>
      <c r="F5" s="3">
        <v>2.5</v>
      </c>
      <c r="G5" s="3">
        <v>16.8</v>
      </c>
      <c r="H5" s="3">
        <v>113</v>
      </c>
      <c r="I5" s="3">
        <v>3.85</v>
      </c>
      <c r="J5" s="3">
        <v>3.49</v>
      </c>
      <c r="K5" s="3">
        <v>0.24</v>
      </c>
      <c r="L5" s="3">
        <v>2.1800000000000002</v>
      </c>
      <c r="M5" s="3">
        <v>7.8</v>
      </c>
      <c r="N5" s="3">
        <v>0.86</v>
      </c>
      <c r="O5" s="3">
        <v>3.45</v>
      </c>
      <c r="P5" s="3">
        <v>1480</v>
      </c>
    </row>
    <row r="6" spans="1:16" ht="15" customHeight="1" x14ac:dyDescent="0.35">
      <c r="A6" s="3">
        <v>5</v>
      </c>
      <c r="B6" s="3" t="s">
        <v>26</v>
      </c>
      <c r="C6" s="9" t="s">
        <v>13</v>
      </c>
      <c r="D6" s="3">
        <v>13.24</v>
      </c>
      <c r="E6" s="3">
        <v>2.59</v>
      </c>
      <c r="F6" s="3">
        <v>2.87</v>
      </c>
      <c r="G6" s="3">
        <v>21</v>
      </c>
      <c r="H6" s="3">
        <v>118</v>
      </c>
      <c r="I6" s="3">
        <v>2.8</v>
      </c>
      <c r="J6" s="3">
        <v>2.69</v>
      </c>
      <c r="K6" s="3">
        <v>0.39</v>
      </c>
      <c r="L6" s="3">
        <v>1.82</v>
      </c>
      <c r="M6" s="3">
        <v>4.32</v>
      </c>
      <c r="N6" s="3">
        <v>1.04</v>
      </c>
      <c r="O6" s="3">
        <v>2.93</v>
      </c>
      <c r="P6" s="3">
        <v>735</v>
      </c>
    </row>
    <row r="7" spans="1:16" ht="15" customHeight="1" x14ac:dyDescent="0.35">
      <c r="A7" s="3">
        <v>6</v>
      </c>
      <c r="B7" s="3" t="s">
        <v>26</v>
      </c>
      <c r="C7" s="9" t="s">
        <v>13</v>
      </c>
      <c r="D7" s="3">
        <v>14.2</v>
      </c>
      <c r="E7" s="3">
        <v>1.76</v>
      </c>
      <c r="F7" s="3">
        <v>2.4500000000000002</v>
      </c>
      <c r="G7" s="3">
        <v>15.2</v>
      </c>
      <c r="H7" s="3">
        <v>112</v>
      </c>
      <c r="I7" s="3">
        <v>3.27</v>
      </c>
      <c r="J7" s="3">
        <v>3.39</v>
      </c>
      <c r="K7" s="3">
        <v>0.34</v>
      </c>
      <c r="L7" s="3">
        <v>1.97</v>
      </c>
      <c r="M7" s="3">
        <v>6.75</v>
      </c>
      <c r="N7" s="3">
        <v>1.05</v>
      </c>
      <c r="O7" s="3">
        <v>2.85</v>
      </c>
      <c r="P7" s="3">
        <v>1450</v>
      </c>
    </row>
    <row r="8" spans="1:16" ht="15" customHeight="1" x14ac:dyDescent="0.35">
      <c r="A8" s="3">
        <v>7</v>
      </c>
      <c r="B8" s="3" t="s">
        <v>26</v>
      </c>
      <c r="C8" s="9" t="s">
        <v>13</v>
      </c>
      <c r="D8" s="3">
        <v>14.39</v>
      </c>
      <c r="E8" s="3">
        <v>1.87</v>
      </c>
      <c r="F8" s="3">
        <v>2.4500000000000002</v>
      </c>
      <c r="G8" s="3">
        <v>14.6</v>
      </c>
      <c r="H8" s="3">
        <v>96</v>
      </c>
      <c r="I8" s="3">
        <v>2.5</v>
      </c>
      <c r="J8" s="3">
        <v>2.52</v>
      </c>
      <c r="K8" s="3">
        <v>0.3</v>
      </c>
      <c r="L8" s="3">
        <v>1.98</v>
      </c>
      <c r="M8" s="3">
        <v>5.25</v>
      </c>
      <c r="N8" s="3">
        <v>1.02</v>
      </c>
      <c r="O8" s="3">
        <v>3.58</v>
      </c>
      <c r="P8" s="3">
        <v>1290</v>
      </c>
    </row>
    <row r="9" spans="1:16" ht="15" customHeight="1" x14ac:dyDescent="0.35">
      <c r="A9" s="3">
        <v>8</v>
      </c>
      <c r="B9" s="3" t="s">
        <v>26</v>
      </c>
      <c r="C9" s="9" t="s">
        <v>13</v>
      </c>
      <c r="D9" s="3">
        <v>14.06</v>
      </c>
      <c r="E9" s="3">
        <v>2.15</v>
      </c>
      <c r="F9" s="3">
        <v>2.61</v>
      </c>
      <c r="G9" s="3">
        <v>17.600000000000001</v>
      </c>
      <c r="H9" s="3">
        <v>121</v>
      </c>
      <c r="I9" s="3">
        <v>2.6</v>
      </c>
      <c r="J9" s="3">
        <v>2.5099999999999998</v>
      </c>
      <c r="K9" s="3">
        <v>0.31</v>
      </c>
      <c r="L9" s="3">
        <v>1.25</v>
      </c>
      <c r="M9" s="3">
        <v>5.05</v>
      </c>
      <c r="N9" s="3">
        <v>1.06</v>
      </c>
      <c r="O9" s="3">
        <v>3.58</v>
      </c>
      <c r="P9" s="3">
        <v>1295</v>
      </c>
    </row>
    <row r="10" spans="1:16" ht="15" customHeight="1" x14ac:dyDescent="0.35">
      <c r="A10" s="3">
        <v>9</v>
      </c>
      <c r="B10" s="3" t="s">
        <v>26</v>
      </c>
      <c r="C10" s="9" t="s">
        <v>13</v>
      </c>
      <c r="D10" s="3">
        <v>14.83</v>
      </c>
      <c r="E10" s="3">
        <v>1.64</v>
      </c>
      <c r="F10" s="3">
        <v>2.17</v>
      </c>
      <c r="G10" s="3">
        <v>14</v>
      </c>
      <c r="H10" s="3">
        <v>97</v>
      </c>
      <c r="I10" s="3">
        <v>2.8</v>
      </c>
      <c r="J10" s="3">
        <v>2.98</v>
      </c>
      <c r="K10" s="3">
        <v>0.28999999999999998</v>
      </c>
      <c r="L10" s="3">
        <v>1.98</v>
      </c>
      <c r="M10" s="3">
        <v>5.2</v>
      </c>
      <c r="N10" s="3">
        <v>1.08</v>
      </c>
      <c r="O10" s="3">
        <v>2.85</v>
      </c>
      <c r="P10" s="3">
        <v>1045</v>
      </c>
    </row>
    <row r="11" spans="1:16" ht="15" customHeight="1" x14ac:dyDescent="0.35">
      <c r="A11" s="3">
        <v>10</v>
      </c>
      <c r="B11" s="3" t="s">
        <v>26</v>
      </c>
      <c r="C11" s="9" t="s">
        <v>13</v>
      </c>
      <c r="D11" s="3">
        <v>13.86</v>
      </c>
      <c r="E11" s="3">
        <v>1.35</v>
      </c>
      <c r="F11" s="3">
        <v>2.27</v>
      </c>
      <c r="G11" s="3">
        <v>16</v>
      </c>
      <c r="H11" s="3">
        <v>98</v>
      </c>
      <c r="I11" s="3">
        <v>2.98</v>
      </c>
      <c r="J11" s="3">
        <v>3.15</v>
      </c>
      <c r="K11" s="3">
        <v>0.22</v>
      </c>
      <c r="L11" s="3">
        <v>1.85</v>
      </c>
      <c r="M11" s="3">
        <v>7.22</v>
      </c>
      <c r="N11" s="3">
        <v>1.01</v>
      </c>
      <c r="O11" s="3">
        <v>3.55</v>
      </c>
      <c r="P11" s="3">
        <v>1045</v>
      </c>
    </row>
    <row r="12" spans="1:16" ht="15" customHeight="1" x14ac:dyDescent="0.35">
      <c r="A12" s="3">
        <v>11</v>
      </c>
      <c r="B12" s="3" t="s">
        <v>26</v>
      </c>
      <c r="C12" s="9" t="s">
        <v>13</v>
      </c>
      <c r="D12" s="3">
        <v>14.1</v>
      </c>
      <c r="E12" s="3">
        <v>2.16</v>
      </c>
      <c r="F12" s="3">
        <v>2.2999999999999998</v>
      </c>
      <c r="G12" s="3">
        <v>18</v>
      </c>
      <c r="H12" s="3">
        <v>105</v>
      </c>
      <c r="I12" s="3">
        <v>2.95</v>
      </c>
      <c r="J12" s="3">
        <v>3.32</v>
      </c>
      <c r="K12" s="3">
        <v>0.22</v>
      </c>
      <c r="L12" s="3">
        <v>2.38</v>
      </c>
      <c r="M12" s="3">
        <v>5.75</v>
      </c>
      <c r="N12" s="3">
        <v>1.25</v>
      </c>
      <c r="O12" s="3">
        <v>3.17</v>
      </c>
      <c r="P12" s="3">
        <v>1510</v>
      </c>
    </row>
    <row r="13" spans="1:16" ht="15" customHeight="1" x14ac:dyDescent="0.35">
      <c r="A13" s="3">
        <v>12</v>
      </c>
      <c r="B13" s="3" t="s">
        <v>26</v>
      </c>
      <c r="C13" s="9" t="s">
        <v>13</v>
      </c>
      <c r="D13" s="3">
        <v>14.12</v>
      </c>
      <c r="E13" s="3">
        <v>1.48</v>
      </c>
      <c r="F13" s="3">
        <v>2.3199999999999998</v>
      </c>
      <c r="G13" s="3">
        <v>16.8</v>
      </c>
      <c r="H13" s="3">
        <v>95</v>
      </c>
      <c r="I13" s="3">
        <v>2.2000000000000002</v>
      </c>
      <c r="J13" s="3">
        <v>2.4300000000000002</v>
      </c>
      <c r="K13" s="3">
        <v>0.26</v>
      </c>
      <c r="L13" s="3">
        <v>1.57</v>
      </c>
      <c r="M13" s="3">
        <v>5</v>
      </c>
      <c r="N13" s="3">
        <v>1.17</v>
      </c>
      <c r="O13" s="3">
        <v>2.82</v>
      </c>
      <c r="P13" s="3">
        <v>1280</v>
      </c>
    </row>
    <row r="14" spans="1:16" ht="15" customHeight="1" x14ac:dyDescent="0.35">
      <c r="A14" s="3">
        <v>13</v>
      </c>
      <c r="B14" s="3" t="s">
        <v>26</v>
      </c>
      <c r="C14" s="9" t="s">
        <v>13</v>
      </c>
      <c r="D14" s="3">
        <v>13.75</v>
      </c>
      <c r="E14" s="3">
        <v>1.73</v>
      </c>
      <c r="F14" s="3">
        <v>2.41</v>
      </c>
      <c r="G14" s="3">
        <v>16</v>
      </c>
      <c r="H14" s="3">
        <v>89</v>
      </c>
      <c r="I14" s="3">
        <v>2.6</v>
      </c>
      <c r="J14" s="3">
        <v>2.76</v>
      </c>
      <c r="K14" s="3">
        <v>0.28999999999999998</v>
      </c>
      <c r="L14" s="3">
        <v>1.81</v>
      </c>
      <c r="M14" s="3">
        <v>5.6</v>
      </c>
      <c r="N14" s="3">
        <v>1.1499999999999999</v>
      </c>
      <c r="O14" s="3">
        <v>2.9</v>
      </c>
      <c r="P14" s="3">
        <v>1320</v>
      </c>
    </row>
    <row r="15" spans="1:16" ht="15" customHeight="1" x14ac:dyDescent="0.35">
      <c r="A15" s="3">
        <v>14</v>
      </c>
      <c r="B15" s="3" t="s">
        <v>26</v>
      </c>
      <c r="C15" s="9" t="s">
        <v>13</v>
      </c>
      <c r="D15" s="3">
        <v>14.75</v>
      </c>
      <c r="E15" s="3">
        <v>1.73</v>
      </c>
      <c r="F15" s="3">
        <v>2.39</v>
      </c>
      <c r="G15" s="3">
        <v>11.4</v>
      </c>
      <c r="H15" s="3">
        <v>91</v>
      </c>
      <c r="I15" s="3">
        <v>3.1</v>
      </c>
      <c r="J15" s="3">
        <v>3.69</v>
      </c>
      <c r="K15" s="3">
        <v>0.43</v>
      </c>
      <c r="L15" s="3">
        <v>2.81</v>
      </c>
      <c r="M15" s="3">
        <v>5.4</v>
      </c>
      <c r="N15" s="3">
        <v>1.25</v>
      </c>
      <c r="O15" s="3">
        <v>2.73</v>
      </c>
      <c r="P15" s="3">
        <v>1150</v>
      </c>
    </row>
    <row r="16" spans="1:16" ht="15" customHeight="1" x14ac:dyDescent="0.35">
      <c r="A16" s="3">
        <v>15</v>
      </c>
      <c r="B16" s="3" t="s">
        <v>26</v>
      </c>
      <c r="C16" s="9" t="s">
        <v>13</v>
      </c>
      <c r="D16" s="3">
        <v>14.38</v>
      </c>
      <c r="E16" s="3">
        <v>1.87</v>
      </c>
      <c r="F16" s="3">
        <v>2.38</v>
      </c>
      <c r="G16" s="3">
        <v>12</v>
      </c>
      <c r="H16" s="3">
        <v>102</v>
      </c>
      <c r="I16" s="3">
        <v>3.3</v>
      </c>
      <c r="J16" s="3">
        <v>3.64</v>
      </c>
      <c r="K16" s="3">
        <v>0.28999999999999998</v>
      </c>
      <c r="L16" s="3">
        <v>2.96</v>
      </c>
      <c r="M16" s="3">
        <v>7.5</v>
      </c>
      <c r="N16" s="3">
        <v>1.2</v>
      </c>
      <c r="O16" s="3">
        <v>3</v>
      </c>
      <c r="P16" s="3">
        <v>1547</v>
      </c>
    </row>
    <row r="17" spans="1:16" ht="15" customHeight="1" x14ac:dyDescent="0.35">
      <c r="A17" s="3">
        <v>16</v>
      </c>
      <c r="B17" s="3" t="s">
        <v>26</v>
      </c>
      <c r="C17" s="9" t="s">
        <v>13</v>
      </c>
      <c r="D17" s="3">
        <v>13.63</v>
      </c>
      <c r="E17" s="3">
        <v>1.81</v>
      </c>
      <c r="F17" s="3">
        <v>2.7</v>
      </c>
      <c r="G17" s="3">
        <v>17.2</v>
      </c>
      <c r="H17" s="3">
        <v>112</v>
      </c>
      <c r="I17" s="3">
        <v>2.85</v>
      </c>
      <c r="J17" s="3">
        <v>2.91</v>
      </c>
      <c r="K17" s="3">
        <v>0.3</v>
      </c>
      <c r="L17" s="3">
        <v>1.46</v>
      </c>
      <c r="M17" s="3">
        <v>7.3</v>
      </c>
      <c r="N17" s="3">
        <v>1.28</v>
      </c>
      <c r="O17" s="3">
        <v>2.88</v>
      </c>
      <c r="P17" s="3">
        <v>1310</v>
      </c>
    </row>
    <row r="18" spans="1:16" ht="15" customHeight="1" x14ac:dyDescent="0.35">
      <c r="A18" s="3">
        <v>17</v>
      </c>
      <c r="B18" s="3" t="s">
        <v>26</v>
      </c>
      <c r="C18" s="9" t="s">
        <v>13</v>
      </c>
      <c r="D18" s="3">
        <v>14.3</v>
      </c>
      <c r="E18" s="3">
        <v>1.92</v>
      </c>
      <c r="F18" s="3">
        <v>2.72</v>
      </c>
      <c r="G18" s="3">
        <v>20</v>
      </c>
      <c r="H18" s="3">
        <v>120</v>
      </c>
      <c r="I18" s="3">
        <v>2.8</v>
      </c>
      <c r="J18" s="3">
        <v>3.14</v>
      </c>
      <c r="K18" s="3">
        <v>0.33</v>
      </c>
      <c r="L18" s="3">
        <v>1.97</v>
      </c>
      <c r="M18" s="3">
        <v>6.2</v>
      </c>
      <c r="N18" s="3">
        <v>1.07</v>
      </c>
      <c r="O18" s="3">
        <v>2.65</v>
      </c>
      <c r="P18" s="3">
        <v>1280</v>
      </c>
    </row>
    <row r="19" spans="1:16" ht="15" customHeight="1" x14ac:dyDescent="0.35">
      <c r="A19" s="3">
        <v>18</v>
      </c>
      <c r="B19" s="3" t="s">
        <v>26</v>
      </c>
      <c r="C19" s="9" t="s">
        <v>13</v>
      </c>
      <c r="D19" s="3">
        <v>13.83</v>
      </c>
      <c r="E19" s="3">
        <v>1.57</v>
      </c>
      <c r="F19" s="3">
        <v>2.62</v>
      </c>
      <c r="G19" s="3">
        <v>20</v>
      </c>
      <c r="H19" s="3">
        <v>115</v>
      </c>
      <c r="I19" s="3">
        <v>2.95</v>
      </c>
      <c r="J19" s="3">
        <v>3.4</v>
      </c>
      <c r="K19" s="3">
        <v>0.4</v>
      </c>
      <c r="L19" s="3">
        <v>1.72</v>
      </c>
      <c r="M19" s="3">
        <v>6.6</v>
      </c>
      <c r="N19" s="3">
        <v>1.1299999999999999</v>
      </c>
      <c r="O19" s="3">
        <v>2.57</v>
      </c>
      <c r="P19" s="3">
        <v>1130</v>
      </c>
    </row>
    <row r="20" spans="1:16" ht="15" customHeight="1" x14ac:dyDescent="0.35">
      <c r="A20" s="3">
        <v>19</v>
      </c>
      <c r="B20" s="3" t="s">
        <v>26</v>
      </c>
      <c r="C20" s="9" t="s">
        <v>13</v>
      </c>
      <c r="D20" s="3">
        <v>14.19</v>
      </c>
      <c r="E20" s="3">
        <v>1.59</v>
      </c>
      <c r="F20" s="3">
        <v>2.48</v>
      </c>
      <c r="G20" s="3">
        <v>16.5</v>
      </c>
      <c r="H20" s="3">
        <v>108</v>
      </c>
      <c r="I20" s="3">
        <v>3.3</v>
      </c>
      <c r="J20" s="3">
        <v>3.93</v>
      </c>
      <c r="K20" s="3">
        <v>0.32</v>
      </c>
      <c r="L20" s="3">
        <v>1.86</v>
      </c>
      <c r="M20" s="3">
        <v>8.6999999999999993</v>
      </c>
      <c r="N20" s="3">
        <v>1.23</v>
      </c>
      <c r="O20" s="3">
        <v>2.82</v>
      </c>
      <c r="P20" s="3">
        <v>1680</v>
      </c>
    </row>
    <row r="21" spans="1:16" ht="15" customHeight="1" x14ac:dyDescent="0.35">
      <c r="A21" s="3">
        <v>20</v>
      </c>
      <c r="B21" s="3" t="s">
        <v>26</v>
      </c>
      <c r="C21" s="9" t="s">
        <v>13</v>
      </c>
      <c r="D21" s="3">
        <v>13.64</v>
      </c>
      <c r="E21" s="3">
        <v>3.1</v>
      </c>
      <c r="F21" s="3">
        <v>2.56</v>
      </c>
      <c r="G21" s="3">
        <v>15.2</v>
      </c>
      <c r="H21" s="3">
        <v>116</v>
      </c>
      <c r="I21" s="3">
        <v>2.7</v>
      </c>
      <c r="J21" s="3">
        <v>3.03</v>
      </c>
      <c r="K21" s="3">
        <v>0.17</v>
      </c>
      <c r="L21" s="3">
        <v>1.66</v>
      </c>
      <c r="M21" s="3">
        <v>5.0999999999999996</v>
      </c>
      <c r="N21" s="3">
        <v>0.96</v>
      </c>
      <c r="O21" s="3">
        <v>3.36</v>
      </c>
      <c r="P21" s="3">
        <v>845</v>
      </c>
    </row>
    <row r="22" spans="1:16" ht="15" customHeight="1" x14ac:dyDescent="0.35">
      <c r="A22" s="3">
        <v>21</v>
      </c>
      <c r="B22" s="3" t="s">
        <v>26</v>
      </c>
      <c r="C22" s="9" t="s">
        <v>13</v>
      </c>
      <c r="D22" s="3">
        <v>14.06</v>
      </c>
      <c r="E22" s="3">
        <v>1.63</v>
      </c>
      <c r="F22" s="3">
        <v>2.2799999999999998</v>
      </c>
      <c r="G22" s="3">
        <v>16</v>
      </c>
      <c r="H22" s="3">
        <v>126</v>
      </c>
      <c r="I22" s="3">
        <v>3</v>
      </c>
      <c r="J22" s="3">
        <v>3.17</v>
      </c>
      <c r="K22" s="3">
        <v>0.24</v>
      </c>
      <c r="L22" s="3">
        <v>2.1</v>
      </c>
      <c r="M22" s="3">
        <v>5.65</v>
      </c>
      <c r="N22" s="3">
        <v>1.0900000000000001</v>
      </c>
      <c r="O22" s="3">
        <v>3.71</v>
      </c>
      <c r="P22" s="3">
        <v>780</v>
      </c>
    </row>
    <row r="23" spans="1:16" ht="15" customHeight="1" x14ac:dyDescent="0.35">
      <c r="A23" s="3">
        <v>22</v>
      </c>
      <c r="B23" s="3" t="s">
        <v>26</v>
      </c>
      <c r="C23" s="9" t="s">
        <v>13</v>
      </c>
      <c r="D23" s="3">
        <v>12.93</v>
      </c>
      <c r="E23" s="3">
        <v>3.8</v>
      </c>
      <c r="F23" s="3">
        <v>2.65</v>
      </c>
      <c r="G23" s="3">
        <v>18.600000000000001</v>
      </c>
      <c r="H23" s="3">
        <v>102</v>
      </c>
      <c r="I23" s="3">
        <v>2.41</v>
      </c>
      <c r="J23" s="3">
        <v>2.41</v>
      </c>
      <c r="K23" s="3">
        <v>0.25</v>
      </c>
      <c r="L23" s="3">
        <v>1.98</v>
      </c>
      <c r="M23" s="3">
        <v>4.5</v>
      </c>
      <c r="N23" s="3">
        <v>1.03</v>
      </c>
      <c r="O23" s="3">
        <v>3.52</v>
      </c>
      <c r="P23" s="3">
        <v>770</v>
      </c>
    </row>
    <row r="24" spans="1:16" ht="15" customHeight="1" x14ac:dyDescent="0.35">
      <c r="A24" s="3">
        <v>23</v>
      </c>
      <c r="B24" s="3" t="s">
        <v>26</v>
      </c>
      <c r="C24" s="9" t="s">
        <v>13</v>
      </c>
      <c r="D24" s="3">
        <v>13.71</v>
      </c>
      <c r="E24" s="3">
        <v>1.86</v>
      </c>
      <c r="F24" s="3">
        <v>2.36</v>
      </c>
      <c r="G24" s="3">
        <v>16.600000000000001</v>
      </c>
      <c r="H24" s="3">
        <v>101</v>
      </c>
      <c r="I24" s="3">
        <v>2.61</v>
      </c>
      <c r="J24" s="3">
        <v>2.88</v>
      </c>
      <c r="K24" s="3">
        <v>0.27</v>
      </c>
      <c r="L24" s="3">
        <v>1.69</v>
      </c>
      <c r="M24" s="3">
        <v>3.8</v>
      </c>
      <c r="N24" s="3">
        <v>1.1100000000000001</v>
      </c>
      <c r="O24" s="3">
        <v>4</v>
      </c>
      <c r="P24" s="3">
        <v>1035</v>
      </c>
    </row>
    <row r="25" spans="1:16" ht="15" customHeight="1" x14ac:dyDescent="0.35">
      <c r="A25" s="3">
        <v>24</v>
      </c>
      <c r="B25" s="3" t="s">
        <v>26</v>
      </c>
      <c r="C25" s="9" t="s">
        <v>13</v>
      </c>
      <c r="D25" s="3">
        <v>12.85</v>
      </c>
      <c r="E25" s="3">
        <v>1.6</v>
      </c>
      <c r="F25" s="3">
        <v>2.52</v>
      </c>
      <c r="G25" s="3">
        <v>17.8</v>
      </c>
      <c r="H25" s="3">
        <v>95</v>
      </c>
      <c r="I25" s="3">
        <v>2.48</v>
      </c>
      <c r="J25" s="3">
        <v>2.37</v>
      </c>
      <c r="K25" s="3">
        <v>0.26</v>
      </c>
      <c r="L25" s="3">
        <v>1.46</v>
      </c>
      <c r="M25" s="3">
        <v>3.93</v>
      </c>
      <c r="N25" s="3">
        <v>1.0900000000000001</v>
      </c>
      <c r="O25" s="3">
        <v>3.63</v>
      </c>
      <c r="P25" s="3">
        <v>1015</v>
      </c>
    </row>
    <row r="26" spans="1:16" ht="15" customHeight="1" x14ac:dyDescent="0.35">
      <c r="A26" s="3">
        <v>25</v>
      </c>
      <c r="B26" s="3" t="s">
        <v>26</v>
      </c>
      <c r="C26" s="9" t="s">
        <v>13</v>
      </c>
      <c r="D26" s="3">
        <v>13.5</v>
      </c>
      <c r="E26" s="3">
        <v>1.81</v>
      </c>
      <c r="F26" s="3">
        <v>2.61</v>
      </c>
      <c r="G26" s="3">
        <v>20</v>
      </c>
      <c r="H26" s="3">
        <v>96</v>
      </c>
      <c r="I26" s="3">
        <v>2.5299999999999998</v>
      </c>
      <c r="J26" s="3">
        <v>2.61</v>
      </c>
      <c r="K26" s="3">
        <v>0.28000000000000003</v>
      </c>
      <c r="L26" s="3">
        <v>1.66</v>
      </c>
      <c r="M26" s="3">
        <v>3.52</v>
      </c>
      <c r="N26" s="3">
        <v>1.1200000000000001</v>
      </c>
      <c r="O26" s="3">
        <v>3.82</v>
      </c>
      <c r="P26" s="3">
        <v>845</v>
      </c>
    </row>
    <row r="27" spans="1:16" ht="15" customHeight="1" x14ac:dyDescent="0.35">
      <c r="A27" s="3">
        <v>26</v>
      </c>
      <c r="B27" s="3" t="s">
        <v>26</v>
      </c>
      <c r="C27" s="9" t="s">
        <v>13</v>
      </c>
      <c r="D27" s="3">
        <v>13.05</v>
      </c>
      <c r="E27" s="3">
        <v>2.0499999999999998</v>
      </c>
      <c r="F27" s="3">
        <v>3.22</v>
      </c>
      <c r="G27" s="3">
        <v>25</v>
      </c>
      <c r="H27" s="3">
        <v>124</v>
      </c>
      <c r="I27" s="3">
        <v>2.63</v>
      </c>
      <c r="J27" s="3">
        <v>2.68</v>
      </c>
      <c r="K27" s="3">
        <v>0.47</v>
      </c>
      <c r="L27" s="3">
        <v>1.92</v>
      </c>
      <c r="M27" s="3">
        <v>3.58</v>
      </c>
      <c r="N27" s="3">
        <v>1.1299999999999999</v>
      </c>
      <c r="O27" s="3">
        <v>3.2</v>
      </c>
      <c r="P27" s="3">
        <v>830</v>
      </c>
    </row>
    <row r="28" spans="1:16" ht="15" customHeight="1" x14ac:dyDescent="0.35">
      <c r="A28" s="3">
        <v>27</v>
      </c>
      <c r="B28" s="3" t="s">
        <v>26</v>
      </c>
      <c r="C28" s="9" t="s">
        <v>13</v>
      </c>
      <c r="D28" s="3">
        <v>13.39</v>
      </c>
      <c r="E28" s="3">
        <v>1.77</v>
      </c>
      <c r="F28" s="3">
        <v>2.62</v>
      </c>
      <c r="G28" s="3">
        <v>16.100000000000001</v>
      </c>
      <c r="H28" s="3">
        <v>93</v>
      </c>
      <c r="I28" s="3">
        <v>2.85</v>
      </c>
      <c r="J28" s="3">
        <v>2.94</v>
      </c>
      <c r="K28" s="3">
        <v>0.34</v>
      </c>
      <c r="L28" s="3">
        <v>1.45</v>
      </c>
      <c r="M28" s="3">
        <v>4.8</v>
      </c>
      <c r="N28" s="3">
        <v>0.92</v>
      </c>
      <c r="O28" s="3">
        <v>3.22</v>
      </c>
      <c r="P28" s="3">
        <v>1195</v>
      </c>
    </row>
    <row r="29" spans="1:16" ht="15" customHeight="1" x14ac:dyDescent="0.35">
      <c r="A29" s="3">
        <v>28</v>
      </c>
      <c r="B29" s="3" t="s">
        <v>26</v>
      </c>
      <c r="C29" s="9" t="s">
        <v>13</v>
      </c>
      <c r="D29" s="3">
        <v>13.3</v>
      </c>
      <c r="E29" s="3">
        <v>1.72</v>
      </c>
      <c r="F29" s="3">
        <v>2.14</v>
      </c>
      <c r="G29" s="3">
        <v>17</v>
      </c>
      <c r="H29" s="3">
        <v>94</v>
      </c>
      <c r="I29" s="3">
        <v>2.4</v>
      </c>
      <c r="J29" s="3">
        <v>2.19</v>
      </c>
      <c r="K29" s="3">
        <v>0.27</v>
      </c>
      <c r="L29" s="3">
        <v>1.35</v>
      </c>
      <c r="M29" s="3">
        <v>3.95</v>
      </c>
      <c r="N29" s="3">
        <v>1.02</v>
      </c>
      <c r="O29" s="3">
        <v>2.77</v>
      </c>
      <c r="P29" s="3">
        <v>1285</v>
      </c>
    </row>
    <row r="30" spans="1:16" ht="15" customHeight="1" x14ac:dyDescent="0.35">
      <c r="A30" s="3">
        <v>29</v>
      </c>
      <c r="B30" s="3" t="s">
        <v>26</v>
      </c>
      <c r="C30" s="9" t="s">
        <v>13</v>
      </c>
      <c r="D30" s="3">
        <v>13.87</v>
      </c>
      <c r="E30" s="3">
        <v>1.9</v>
      </c>
      <c r="F30" s="3">
        <v>2.8</v>
      </c>
      <c r="G30" s="3">
        <v>19.399999999999999</v>
      </c>
      <c r="H30" s="3">
        <v>107</v>
      </c>
      <c r="I30" s="3">
        <v>2.95</v>
      </c>
      <c r="J30" s="3">
        <v>2.97</v>
      </c>
      <c r="K30" s="3">
        <v>0.37</v>
      </c>
      <c r="L30" s="3">
        <v>1.76</v>
      </c>
      <c r="M30" s="3">
        <v>4.5</v>
      </c>
      <c r="N30" s="3">
        <v>1.25</v>
      </c>
      <c r="O30" s="3">
        <v>3.4</v>
      </c>
      <c r="P30" s="3">
        <v>915</v>
      </c>
    </row>
    <row r="31" spans="1:16" ht="15" customHeight="1" x14ac:dyDescent="0.35">
      <c r="A31" s="3">
        <v>30</v>
      </c>
      <c r="B31" s="3" t="s">
        <v>26</v>
      </c>
      <c r="C31" s="9" t="s">
        <v>13</v>
      </c>
      <c r="D31" s="3">
        <v>14.02</v>
      </c>
      <c r="E31" s="3">
        <v>1.68</v>
      </c>
      <c r="F31" s="3">
        <v>2.21</v>
      </c>
      <c r="G31" s="3">
        <v>16</v>
      </c>
      <c r="H31" s="3">
        <v>96</v>
      </c>
      <c r="I31" s="3">
        <v>2.65</v>
      </c>
      <c r="J31" s="3">
        <v>2.33</v>
      </c>
      <c r="K31" s="3">
        <v>0.26</v>
      </c>
      <c r="L31" s="3">
        <v>1.98</v>
      </c>
      <c r="M31" s="3">
        <v>4.7</v>
      </c>
      <c r="N31" s="3">
        <v>1.04</v>
      </c>
      <c r="O31" s="3">
        <v>3.59</v>
      </c>
      <c r="P31" s="3">
        <v>1035</v>
      </c>
    </row>
    <row r="32" spans="1:16" ht="15" customHeight="1" x14ac:dyDescent="0.35">
      <c r="A32" s="3">
        <v>31</v>
      </c>
      <c r="B32" s="3" t="s">
        <v>26</v>
      </c>
      <c r="C32" s="9" t="s">
        <v>13</v>
      </c>
      <c r="D32" s="3">
        <v>13.73</v>
      </c>
      <c r="E32" s="3">
        <v>1.5</v>
      </c>
      <c r="F32" s="3">
        <v>2.7</v>
      </c>
      <c r="G32" s="3">
        <v>22.5</v>
      </c>
      <c r="H32" s="3">
        <v>101</v>
      </c>
      <c r="I32" s="3">
        <v>3</v>
      </c>
      <c r="J32" s="3">
        <v>3.25</v>
      </c>
      <c r="K32" s="3">
        <v>0.28999999999999998</v>
      </c>
      <c r="L32" s="3">
        <v>2.38</v>
      </c>
      <c r="M32" s="3">
        <v>5.7</v>
      </c>
      <c r="N32" s="3">
        <v>1.19</v>
      </c>
      <c r="O32" s="3">
        <v>2.71</v>
      </c>
      <c r="P32" s="3">
        <v>1285</v>
      </c>
    </row>
    <row r="33" spans="1:16" ht="15" customHeight="1" x14ac:dyDescent="0.35">
      <c r="A33" s="3">
        <v>32</v>
      </c>
      <c r="B33" s="3" t="s">
        <v>26</v>
      </c>
      <c r="C33" s="9" t="s">
        <v>13</v>
      </c>
      <c r="D33" s="3">
        <v>13.58</v>
      </c>
      <c r="E33" s="3">
        <v>1.66</v>
      </c>
      <c r="F33" s="3">
        <v>2.36</v>
      </c>
      <c r="G33" s="3">
        <v>19.100000000000001</v>
      </c>
      <c r="H33" s="3">
        <v>106</v>
      </c>
      <c r="I33" s="3">
        <v>2.86</v>
      </c>
      <c r="J33" s="3">
        <v>3.19</v>
      </c>
      <c r="K33" s="3">
        <v>0.22</v>
      </c>
      <c r="L33" s="3">
        <v>1.95</v>
      </c>
      <c r="M33" s="3">
        <v>6.9</v>
      </c>
      <c r="N33" s="3">
        <v>1.0900000000000001</v>
      </c>
      <c r="O33" s="3">
        <v>2.88</v>
      </c>
      <c r="P33" s="3">
        <v>1515</v>
      </c>
    </row>
    <row r="34" spans="1:16" ht="15" customHeight="1" x14ac:dyDescent="0.35">
      <c r="A34" s="3">
        <v>33</v>
      </c>
      <c r="B34" s="3" t="s">
        <v>26</v>
      </c>
      <c r="C34" s="9" t="s">
        <v>13</v>
      </c>
      <c r="D34" s="3">
        <v>13.68</v>
      </c>
      <c r="E34" s="3">
        <v>1.83</v>
      </c>
      <c r="F34" s="3">
        <v>2.36</v>
      </c>
      <c r="G34" s="3">
        <v>17.2</v>
      </c>
      <c r="H34" s="3">
        <v>104</v>
      </c>
      <c r="I34" s="3">
        <v>2.42</v>
      </c>
      <c r="J34" s="3">
        <v>2.69</v>
      </c>
      <c r="K34" s="3">
        <v>0.42</v>
      </c>
      <c r="L34" s="3">
        <v>1.97</v>
      </c>
      <c r="M34" s="3">
        <v>3.84</v>
      </c>
      <c r="N34" s="3">
        <v>1.23</v>
      </c>
      <c r="O34" s="3">
        <v>2.87</v>
      </c>
      <c r="P34" s="3">
        <v>990</v>
      </c>
    </row>
    <row r="35" spans="1:16" ht="15" customHeight="1" x14ac:dyDescent="0.35">
      <c r="A35" s="3">
        <v>34</v>
      </c>
      <c r="B35" s="3" t="s">
        <v>26</v>
      </c>
      <c r="C35" s="9" t="s">
        <v>13</v>
      </c>
      <c r="D35" s="3">
        <v>13.76</v>
      </c>
      <c r="E35" s="3">
        <v>1.53</v>
      </c>
      <c r="F35" s="3">
        <v>2.7</v>
      </c>
      <c r="G35" s="3">
        <v>19.5</v>
      </c>
      <c r="H35" s="3">
        <v>132</v>
      </c>
      <c r="I35" s="3">
        <v>2.95</v>
      </c>
      <c r="J35" s="3">
        <v>2.74</v>
      </c>
      <c r="K35" s="3">
        <v>0.5</v>
      </c>
      <c r="L35" s="3">
        <v>1.35</v>
      </c>
      <c r="M35" s="3">
        <v>5.4</v>
      </c>
      <c r="N35" s="3">
        <v>1.25</v>
      </c>
      <c r="O35" s="3">
        <v>3</v>
      </c>
      <c r="P35" s="3">
        <v>1235</v>
      </c>
    </row>
    <row r="36" spans="1:16" ht="15" customHeight="1" x14ac:dyDescent="0.35">
      <c r="A36" s="3">
        <v>35</v>
      </c>
      <c r="B36" s="3" t="s">
        <v>26</v>
      </c>
      <c r="C36" s="9" t="s">
        <v>13</v>
      </c>
      <c r="D36" s="3">
        <v>13.51</v>
      </c>
      <c r="E36" s="3">
        <v>1.8</v>
      </c>
      <c r="F36" s="3">
        <v>2.65</v>
      </c>
      <c r="G36" s="3">
        <v>19</v>
      </c>
      <c r="H36" s="3">
        <v>110</v>
      </c>
      <c r="I36" s="3">
        <v>2.35</v>
      </c>
      <c r="J36" s="3">
        <v>2.5299999999999998</v>
      </c>
      <c r="K36" s="3">
        <v>0.28999999999999998</v>
      </c>
      <c r="L36" s="3">
        <v>1.54</v>
      </c>
      <c r="M36" s="3">
        <v>4.2</v>
      </c>
      <c r="N36" s="3">
        <v>1.1000000000000001</v>
      </c>
      <c r="O36" s="3">
        <v>2.87</v>
      </c>
      <c r="P36" s="3">
        <v>1095</v>
      </c>
    </row>
    <row r="37" spans="1:16" ht="15" customHeight="1" x14ac:dyDescent="0.35">
      <c r="A37" s="3">
        <v>36</v>
      </c>
      <c r="B37" s="3" t="s">
        <v>26</v>
      </c>
      <c r="C37" s="9" t="s">
        <v>13</v>
      </c>
      <c r="D37" s="3">
        <v>13.48</v>
      </c>
      <c r="E37" s="3">
        <v>1.81</v>
      </c>
      <c r="F37" s="3">
        <v>2.41</v>
      </c>
      <c r="G37" s="3">
        <v>20.5</v>
      </c>
      <c r="H37" s="3">
        <v>100</v>
      </c>
      <c r="I37" s="3">
        <v>2.7</v>
      </c>
      <c r="J37" s="3">
        <v>2.98</v>
      </c>
      <c r="K37" s="3">
        <v>0.26</v>
      </c>
      <c r="L37" s="3">
        <v>1.86</v>
      </c>
      <c r="M37" s="3">
        <v>5.0999999999999996</v>
      </c>
      <c r="N37" s="3">
        <v>1.04</v>
      </c>
      <c r="O37" s="3">
        <v>3.47</v>
      </c>
      <c r="P37" s="3">
        <v>920</v>
      </c>
    </row>
    <row r="38" spans="1:16" ht="15" customHeight="1" x14ac:dyDescent="0.35">
      <c r="A38" s="3">
        <v>37</v>
      </c>
      <c r="B38" s="3" t="s">
        <v>26</v>
      </c>
      <c r="C38" s="9" t="s">
        <v>13</v>
      </c>
      <c r="D38" s="3">
        <v>13.28</v>
      </c>
      <c r="E38" s="3">
        <v>1.64</v>
      </c>
      <c r="F38" s="3">
        <v>2.84</v>
      </c>
      <c r="G38" s="3">
        <v>15.5</v>
      </c>
      <c r="H38" s="3">
        <v>110</v>
      </c>
      <c r="I38" s="3">
        <v>2.6</v>
      </c>
      <c r="J38" s="3">
        <v>2.68</v>
      </c>
      <c r="K38" s="3">
        <v>0.34</v>
      </c>
      <c r="L38" s="3">
        <v>1.36</v>
      </c>
      <c r="M38" s="3">
        <v>4.5999999999999996</v>
      </c>
      <c r="N38" s="3">
        <v>1.0900000000000001</v>
      </c>
      <c r="O38" s="3">
        <v>2.78</v>
      </c>
      <c r="P38" s="3">
        <v>880</v>
      </c>
    </row>
    <row r="39" spans="1:16" ht="15" customHeight="1" x14ac:dyDescent="0.35">
      <c r="A39" s="3">
        <v>38</v>
      </c>
      <c r="B39" s="3" t="s">
        <v>26</v>
      </c>
      <c r="C39" s="9" t="s">
        <v>13</v>
      </c>
      <c r="D39" s="3">
        <v>13.05</v>
      </c>
      <c r="E39" s="3">
        <v>1.65</v>
      </c>
      <c r="F39" s="3">
        <v>2.5499999999999998</v>
      </c>
      <c r="G39" s="3">
        <v>18</v>
      </c>
      <c r="H39" s="3">
        <v>98</v>
      </c>
      <c r="I39" s="3">
        <v>2.4500000000000002</v>
      </c>
      <c r="J39" s="3">
        <v>2.4300000000000002</v>
      </c>
      <c r="K39" s="3">
        <v>0.28999999999999998</v>
      </c>
      <c r="L39" s="3">
        <v>1.44</v>
      </c>
      <c r="M39" s="3">
        <v>4.25</v>
      </c>
      <c r="N39" s="3">
        <v>1.1200000000000001</v>
      </c>
      <c r="O39" s="3">
        <v>2.5099999999999998</v>
      </c>
      <c r="P39" s="3">
        <v>1105</v>
      </c>
    </row>
    <row r="40" spans="1:16" ht="15" customHeight="1" x14ac:dyDescent="0.35">
      <c r="A40" s="3">
        <v>39</v>
      </c>
      <c r="B40" s="3" t="s">
        <v>26</v>
      </c>
      <c r="C40" s="9" t="s">
        <v>13</v>
      </c>
      <c r="D40" s="3">
        <v>13.07</v>
      </c>
      <c r="E40" s="3">
        <v>1.5</v>
      </c>
      <c r="F40" s="3">
        <v>2.1</v>
      </c>
      <c r="G40" s="3">
        <v>15.5</v>
      </c>
      <c r="H40" s="3">
        <v>98</v>
      </c>
      <c r="I40" s="3">
        <v>2.4</v>
      </c>
      <c r="J40" s="3">
        <v>2.64</v>
      </c>
      <c r="K40" s="3">
        <v>0.28000000000000003</v>
      </c>
      <c r="L40" s="3">
        <v>1.37</v>
      </c>
      <c r="M40" s="3">
        <v>3.7</v>
      </c>
      <c r="N40" s="3">
        <v>1.18</v>
      </c>
      <c r="O40" s="3">
        <v>2.69</v>
      </c>
      <c r="P40" s="3">
        <v>1020</v>
      </c>
    </row>
    <row r="41" spans="1:16" ht="15" customHeight="1" x14ac:dyDescent="0.35">
      <c r="A41" s="3">
        <v>40</v>
      </c>
      <c r="B41" s="3" t="s">
        <v>26</v>
      </c>
      <c r="C41" s="9" t="s">
        <v>13</v>
      </c>
      <c r="D41" s="3">
        <v>14.22</v>
      </c>
      <c r="E41" s="3">
        <v>3.99</v>
      </c>
      <c r="F41" s="3">
        <v>2.5099999999999998</v>
      </c>
      <c r="G41" s="3">
        <v>13.2</v>
      </c>
      <c r="H41" s="3">
        <v>128</v>
      </c>
      <c r="I41" s="3">
        <v>3</v>
      </c>
      <c r="J41" s="3">
        <v>3.04</v>
      </c>
      <c r="K41" s="3">
        <v>0.2</v>
      </c>
      <c r="L41" s="3">
        <v>2.08</v>
      </c>
      <c r="M41" s="3">
        <v>5.0999999999999996</v>
      </c>
      <c r="N41" s="3">
        <v>0.89</v>
      </c>
      <c r="O41" s="3">
        <v>3.53</v>
      </c>
      <c r="P41" s="3">
        <v>760</v>
      </c>
    </row>
    <row r="42" spans="1:16" ht="15" customHeight="1" x14ac:dyDescent="0.35">
      <c r="A42" s="3">
        <v>41</v>
      </c>
      <c r="B42" s="3" t="s">
        <v>26</v>
      </c>
      <c r="C42" s="9" t="s">
        <v>13</v>
      </c>
      <c r="D42" s="3">
        <v>13.56</v>
      </c>
      <c r="E42" s="3">
        <v>1.71</v>
      </c>
      <c r="F42" s="3">
        <v>2.31</v>
      </c>
      <c r="G42" s="3">
        <v>16.2</v>
      </c>
      <c r="H42" s="3">
        <v>117</v>
      </c>
      <c r="I42" s="3">
        <v>3.15</v>
      </c>
      <c r="J42" s="3">
        <v>3.29</v>
      </c>
      <c r="K42" s="3">
        <v>0.34</v>
      </c>
      <c r="L42" s="3">
        <v>2.34</v>
      </c>
      <c r="M42" s="3">
        <v>6.13</v>
      </c>
      <c r="N42" s="3">
        <v>0.95</v>
      </c>
      <c r="O42" s="3">
        <v>3.38</v>
      </c>
      <c r="P42" s="3">
        <v>795</v>
      </c>
    </row>
    <row r="43" spans="1:16" ht="15" customHeight="1" x14ac:dyDescent="0.35">
      <c r="A43" s="3">
        <v>42</v>
      </c>
      <c r="B43" s="3" t="s">
        <v>26</v>
      </c>
      <c r="C43" s="9" t="s">
        <v>13</v>
      </c>
      <c r="D43" s="3">
        <v>13.41</v>
      </c>
      <c r="E43" s="3">
        <v>3.84</v>
      </c>
      <c r="F43" s="3">
        <v>2.12</v>
      </c>
      <c r="G43" s="3">
        <v>18.8</v>
      </c>
      <c r="H43" s="3">
        <v>90</v>
      </c>
      <c r="I43" s="3">
        <v>2.4500000000000002</v>
      </c>
      <c r="J43" s="3">
        <v>2.68</v>
      </c>
      <c r="K43" s="3">
        <v>0.27</v>
      </c>
      <c r="L43" s="3">
        <v>1.48</v>
      </c>
      <c r="M43" s="3">
        <v>4.28</v>
      </c>
      <c r="N43" s="3">
        <v>0.91</v>
      </c>
      <c r="O43" s="3">
        <v>3</v>
      </c>
      <c r="P43" s="3">
        <v>1035</v>
      </c>
    </row>
    <row r="44" spans="1:16" ht="15" customHeight="1" x14ac:dyDescent="0.35">
      <c r="A44" s="3">
        <v>43</v>
      </c>
      <c r="B44" s="3" t="s">
        <v>26</v>
      </c>
      <c r="C44" s="9" t="s">
        <v>13</v>
      </c>
      <c r="D44" s="3">
        <v>13.88</v>
      </c>
      <c r="E44" s="3">
        <v>1.89</v>
      </c>
      <c r="F44" s="3">
        <v>2.59</v>
      </c>
      <c r="G44" s="3">
        <v>15</v>
      </c>
      <c r="H44" s="3">
        <v>101</v>
      </c>
      <c r="I44" s="3">
        <v>3.25</v>
      </c>
      <c r="J44" s="3">
        <v>3.56</v>
      </c>
      <c r="K44" s="3">
        <v>0.17</v>
      </c>
      <c r="L44" s="3">
        <v>1.7</v>
      </c>
      <c r="M44" s="3">
        <v>5.43</v>
      </c>
      <c r="N44" s="3">
        <v>0.88</v>
      </c>
      <c r="O44" s="3">
        <v>3.56</v>
      </c>
      <c r="P44" s="3">
        <v>1095</v>
      </c>
    </row>
    <row r="45" spans="1:16" ht="15" customHeight="1" x14ac:dyDescent="0.35">
      <c r="A45" s="3">
        <v>44</v>
      </c>
      <c r="B45" s="3" t="s">
        <v>26</v>
      </c>
      <c r="C45" s="9" t="s">
        <v>13</v>
      </c>
      <c r="D45" s="3">
        <v>13.24</v>
      </c>
      <c r="E45" s="3">
        <v>3.98</v>
      </c>
      <c r="F45" s="3">
        <v>2.29</v>
      </c>
      <c r="G45" s="3">
        <v>17.5</v>
      </c>
      <c r="H45" s="3">
        <v>103</v>
      </c>
      <c r="I45" s="3">
        <v>2.64</v>
      </c>
      <c r="J45" s="3">
        <v>2.63</v>
      </c>
      <c r="K45" s="3">
        <v>0.32</v>
      </c>
      <c r="L45" s="3">
        <v>1.66</v>
      </c>
      <c r="M45" s="3">
        <v>4.3600000000000003</v>
      </c>
      <c r="N45" s="3">
        <v>0.82</v>
      </c>
      <c r="O45" s="3">
        <v>3</v>
      </c>
      <c r="P45" s="3">
        <v>680</v>
      </c>
    </row>
    <row r="46" spans="1:16" ht="15" customHeight="1" x14ac:dyDescent="0.35">
      <c r="A46" s="3">
        <v>45</v>
      </c>
      <c r="B46" s="3" t="s">
        <v>26</v>
      </c>
      <c r="C46" s="9" t="s">
        <v>13</v>
      </c>
      <c r="D46" s="3">
        <v>13.05</v>
      </c>
      <c r="E46" s="3">
        <v>1.77</v>
      </c>
      <c r="F46" s="3">
        <v>2.1</v>
      </c>
      <c r="G46" s="3">
        <v>17</v>
      </c>
      <c r="H46" s="3">
        <v>107</v>
      </c>
      <c r="I46" s="3">
        <v>3</v>
      </c>
      <c r="J46" s="3">
        <v>3</v>
      </c>
      <c r="K46" s="3">
        <v>0.28000000000000003</v>
      </c>
      <c r="L46" s="3">
        <v>2.0299999999999998</v>
      </c>
      <c r="M46" s="3">
        <v>5.04</v>
      </c>
      <c r="N46" s="3">
        <v>0.88</v>
      </c>
      <c r="O46" s="3">
        <v>3.35</v>
      </c>
      <c r="P46" s="3">
        <v>885</v>
      </c>
    </row>
    <row r="47" spans="1:16" ht="15" customHeight="1" x14ac:dyDescent="0.35">
      <c r="A47" s="3">
        <v>46</v>
      </c>
      <c r="B47" s="3" t="s">
        <v>26</v>
      </c>
      <c r="C47" s="9" t="s">
        <v>13</v>
      </c>
      <c r="D47" s="3">
        <v>14.21</v>
      </c>
      <c r="E47" s="3">
        <v>4.04</v>
      </c>
      <c r="F47" s="3">
        <v>2.44</v>
      </c>
      <c r="G47" s="3">
        <v>18.899999999999999</v>
      </c>
      <c r="H47" s="3">
        <v>111</v>
      </c>
      <c r="I47" s="3">
        <v>2.85</v>
      </c>
      <c r="J47" s="3">
        <v>2.65</v>
      </c>
      <c r="K47" s="3">
        <v>0.3</v>
      </c>
      <c r="L47" s="3">
        <v>1.25</v>
      </c>
      <c r="M47" s="3">
        <v>5.24</v>
      </c>
      <c r="N47" s="3">
        <v>0.87</v>
      </c>
      <c r="O47" s="3">
        <v>3.33</v>
      </c>
      <c r="P47" s="3">
        <v>1080</v>
      </c>
    </row>
    <row r="48" spans="1:16" ht="15" customHeight="1" x14ac:dyDescent="0.35">
      <c r="A48" s="3">
        <v>47</v>
      </c>
      <c r="B48" s="3" t="s">
        <v>26</v>
      </c>
      <c r="C48" s="9" t="s">
        <v>13</v>
      </c>
      <c r="D48" s="3">
        <v>14.38</v>
      </c>
      <c r="E48" s="3">
        <v>3.59</v>
      </c>
      <c r="F48" s="3">
        <v>2.2799999999999998</v>
      </c>
      <c r="G48" s="3">
        <v>16</v>
      </c>
      <c r="H48" s="3">
        <v>102</v>
      </c>
      <c r="I48" s="3">
        <v>3.25</v>
      </c>
      <c r="J48" s="3">
        <v>3.17</v>
      </c>
      <c r="K48" s="3">
        <v>0.27</v>
      </c>
      <c r="L48" s="3">
        <v>2.19</v>
      </c>
      <c r="M48" s="3">
        <v>4.9000000000000004</v>
      </c>
      <c r="N48" s="3">
        <v>1.04</v>
      </c>
      <c r="O48" s="3">
        <v>3.44</v>
      </c>
      <c r="P48" s="3">
        <v>1065</v>
      </c>
    </row>
    <row r="49" spans="1:16" ht="15" customHeight="1" x14ac:dyDescent="0.35">
      <c r="A49" s="3">
        <v>48</v>
      </c>
      <c r="B49" s="3" t="s">
        <v>26</v>
      </c>
      <c r="C49" s="9" t="s">
        <v>13</v>
      </c>
      <c r="D49" s="3">
        <v>13.9</v>
      </c>
      <c r="E49" s="3">
        <v>1.68</v>
      </c>
      <c r="F49" s="3">
        <v>2.12</v>
      </c>
      <c r="G49" s="3">
        <v>16</v>
      </c>
      <c r="H49" s="3">
        <v>101</v>
      </c>
      <c r="I49" s="3">
        <v>3.1</v>
      </c>
      <c r="J49" s="3">
        <v>3.39</v>
      </c>
      <c r="K49" s="3">
        <v>0.21</v>
      </c>
      <c r="L49" s="3">
        <v>2.14</v>
      </c>
      <c r="M49" s="3">
        <v>6.1</v>
      </c>
      <c r="N49" s="3">
        <v>0.91</v>
      </c>
      <c r="O49" s="3">
        <v>3.33</v>
      </c>
      <c r="P49" s="3">
        <v>985</v>
      </c>
    </row>
    <row r="50" spans="1:16" ht="15" customHeight="1" x14ac:dyDescent="0.35">
      <c r="A50" s="3">
        <v>49</v>
      </c>
      <c r="B50" s="3" t="s">
        <v>26</v>
      </c>
      <c r="C50" s="9" t="s">
        <v>13</v>
      </c>
      <c r="D50" s="3">
        <v>14.1</v>
      </c>
      <c r="E50" s="3">
        <v>2.02</v>
      </c>
      <c r="F50" s="3">
        <v>2.4</v>
      </c>
      <c r="G50" s="3">
        <v>18.8</v>
      </c>
      <c r="H50" s="3">
        <v>103</v>
      </c>
      <c r="I50" s="3">
        <v>2.75</v>
      </c>
      <c r="J50" s="3">
        <v>2.92</v>
      </c>
      <c r="K50" s="3">
        <v>0.32</v>
      </c>
      <c r="L50" s="3">
        <v>2.38</v>
      </c>
      <c r="M50" s="3">
        <v>6.2</v>
      </c>
      <c r="N50" s="3">
        <v>1.07</v>
      </c>
      <c r="O50" s="3">
        <v>2.75</v>
      </c>
      <c r="P50" s="3">
        <v>1060</v>
      </c>
    </row>
    <row r="51" spans="1:16" ht="15" customHeight="1" x14ac:dyDescent="0.35">
      <c r="A51" s="3">
        <v>50</v>
      </c>
      <c r="B51" s="3" t="s">
        <v>26</v>
      </c>
      <c r="C51" s="9" t="s">
        <v>13</v>
      </c>
      <c r="D51" s="3">
        <v>13.94</v>
      </c>
      <c r="E51" s="3">
        <v>1.73</v>
      </c>
      <c r="F51" s="3">
        <v>2.27</v>
      </c>
      <c r="G51" s="3">
        <v>17.399999999999999</v>
      </c>
      <c r="H51" s="3">
        <v>108</v>
      </c>
      <c r="I51" s="3">
        <v>2.88</v>
      </c>
      <c r="J51" s="3">
        <v>3.54</v>
      </c>
      <c r="K51" s="3">
        <v>0.32</v>
      </c>
      <c r="L51" s="3">
        <v>2.08</v>
      </c>
      <c r="M51" s="3">
        <v>8.9</v>
      </c>
      <c r="N51" s="3">
        <v>1.1200000000000001</v>
      </c>
      <c r="O51" s="3">
        <v>3.1</v>
      </c>
      <c r="P51" s="3">
        <v>1260</v>
      </c>
    </row>
    <row r="52" spans="1:16" ht="15" customHeight="1" x14ac:dyDescent="0.35">
      <c r="A52" s="3">
        <v>51</v>
      </c>
      <c r="B52" s="3" t="s">
        <v>26</v>
      </c>
      <c r="C52" s="9" t="s">
        <v>13</v>
      </c>
      <c r="D52" s="3">
        <v>13.05</v>
      </c>
      <c r="E52" s="3">
        <v>1.73</v>
      </c>
      <c r="F52" s="3">
        <v>2.04</v>
      </c>
      <c r="G52" s="3">
        <v>12.4</v>
      </c>
      <c r="H52" s="3">
        <v>92</v>
      </c>
      <c r="I52" s="3">
        <v>2.72</v>
      </c>
      <c r="J52" s="3">
        <v>3.27</v>
      </c>
      <c r="K52" s="3">
        <v>0.17</v>
      </c>
      <c r="L52" s="3">
        <v>2.91</v>
      </c>
      <c r="M52" s="3">
        <v>7.2</v>
      </c>
      <c r="N52" s="3">
        <v>1.1200000000000001</v>
      </c>
      <c r="O52" s="3">
        <v>2.91</v>
      </c>
      <c r="P52" s="3">
        <v>1150</v>
      </c>
    </row>
    <row r="53" spans="1:16" ht="15" customHeight="1" x14ac:dyDescent="0.35">
      <c r="A53" s="3">
        <v>52</v>
      </c>
      <c r="B53" s="3" t="s">
        <v>26</v>
      </c>
      <c r="C53" s="9" t="s">
        <v>13</v>
      </c>
      <c r="D53" s="3">
        <v>13.83</v>
      </c>
      <c r="E53" s="3">
        <v>1.65</v>
      </c>
      <c r="F53" s="3">
        <v>2.6</v>
      </c>
      <c r="G53" s="3">
        <v>17.2</v>
      </c>
      <c r="H53" s="3">
        <v>94</v>
      </c>
      <c r="I53" s="3">
        <v>2.4500000000000002</v>
      </c>
      <c r="J53" s="3">
        <v>2.99</v>
      </c>
      <c r="K53" s="3">
        <v>0.22</v>
      </c>
      <c r="L53" s="3">
        <v>2.29</v>
      </c>
      <c r="M53" s="3">
        <v>5.6</v>
      </c>
      <c r="N53" s="3">
        <v>1.24</v>
      </c>
      <c r="O53" s="3">
        <v>3.37</v>
      </c>
      <c r="P53" s="3">
        <v>1265</v>
      </c>
    </row>
    <row r="54" spans="1:16" ht="15" customHeight="1" x14ac:dyDescent="0.35">
      <c r="A54" s="3">
        <v>53</v>
      </c>
      <c r="B54" s="3" t="s">
        <v>26</v>
      </c>
      <c r="C54" s="9" t="s">
        <v>13</v>
      </c>
      <c r="D54" s="3">
        <v>13.82</v>
      </c>
      <c r="E54" s="3">
        <v>1.75</v>
      </c>
      <c r="F54" s="3">
        <v>2.42</v>
      </c>
      <c r="G54" s="3">
        <v>14</v>
      </c>
      <c r="H54" s="3">
        <v>111</v>
      </c>
      <c r="I54" s="3">
        <v>3.88</v>
      </c>
      <c r="J54" s="3">
        <v>3.74</v>
      </c>
      <c r="K54" s="3">
        <v>0.32</v>
      </c>
      <c r="L54" s="3">
        <v>1.87</v>
      </c>
      <c r="M54" s="3">
        <v>7.05</v>
      </c>
      <c r="N54" s="3">
        <v>1.01</v>
      </c>
      <c r="O54" s="3">
        <v>3.26</v>
      </c>
      <c r="P54" s="3">
        <v>1190</v>
      </c>
    </row>
    <row r="55" spans="1:16" ht="15" customHeight="1" x14ac:dyDescent="0.35">
      <c r="A55" s="3">
        <v>54</v>
      </c>
      <c r="B55" s="3" t="s">
        <v>26</v>
      </c>
      <c r="C55" s="9" t="s">
        <v>13</v>
      </c>
      <c r="D55" s="3">
        <v>13.77</v>
      </c>
      <c r="E55" s="3">
        <v>1.9</v>
      </c>
      <c r="F55" s="3">
        <v>2.68</v>
      </c>
      <c r="G55" s="3">
        <v>17.100000000000001</v>
      </c>
      <c r="H55" s="3">
        <v>115</v>
      </c>
      <c r="I55" s="3">
        <v>3</v>
      </c>
      <c r="J55" s="3">
        <v>2.79</v>
      </c>
      <c r="K55" s="3">
        <v>0.39</v>
      </c>
      <c r="L55" s="3">
        <v>1.68</v>
      </c>
      <c r="M55" s="3">
        <v>6.3</v>
      </c>
      <c r="N55" s="3">
        <v>1.1299999999999999</v>
      </c>
      <c r="O55" s="3">
        <v>2.93</v>
      </c>
      <c r="P55" s="3">
        <v>1375</v>
      </c>
    </row>
    <row r="56" spans="1:16" ht="15" customHeight="1" x14ac:dyDescent="0.35">
      <c r="A56" s="3">
        <v>55</v>
      </c>
      <c r="B56" s="3" t="s">
        <v>26</v>
      </c>
      <c r="C56" s="9" t="s">
        <v>13</v>
      </c>
      <c r="D56" s="3">
        <v>13.74</v>
      </c>
      <c r="E56" s="3">
        <v>1.67</v>
      </c>
      <c r="F56" s="3">
        <v>2.25</v>
      </c>
      <c r="G56" s="3">
        <v>16.399999999999999</v>
      </c>
      <c r="H56" s="3">
        <v>118</v>
      </c>
      <c r="I56" s="3">
        <v>2.6</v>
      </c>
      <c r="J56" s="3">
        <v>2.9</v>
      </c>
      <c r="K56" s="3">
        <v>0.21</v>
      </c>
      <c r="L56" s="3">
        <v>1.62</v>
      </c>
      <c r="M56" s="3">
        <v>5.85</v>
      </c>
      <c r="N56" s="3">
        <v>0.92</v>
      </c>
      <c r="O56" s="3">
        <v>3.2</v>
      </c>
      <c r="P56" s="3">
        <v>1060</v>
      </c>
    </row>
    <row r="57" spans="1:16" ht="15" customHeight="1" x14ac:dyDescent="0.35">
      <c r="A57" s="3">
        <v>56</v>
      </c>
      <c r="B57" s="3" t="s">
        <v>26</v>
      </c>
      <c r="C57" s="9" t="s">
        <v>13</v>
      </c>
      <c r="D57" s="3">
        <v>13.56</v>
      </c>
      <c r="E57" s="3">
        <v>1.73</v>
      </c>
      <c r="F57" s="3">
        <v>2.46</v>
      </c>
      <c r="G57" s="3">
        <v>20.5</v>
      </c>
      <c r="H57" s="3">
        <v>116</v>
      </c>
      <c r="I57" s="3">
        <v>2.96</v>
      </c>
      <c r="J57" s="3">
        <v>2.78</v>
      </c>
      <c r="K57" s="3">
        <v>0.2</v>
      </c>
      <c r="L57" s="3">
        <v>2.4500000000000002</v>
      </c>
      <c r="M57" s="3">
        <v>6.25</v>
      </c>
      <c r="N57" s="3">
        <v>0.98</v>
      </c>
      <c r="O57" s="3">
        <v>3.03</v>
      </c>
      <c r="P57" s="3">
        <v>1120</v>
      </c>
    </row>
    <row r="58" spans="1:16" ht="15" customHeight="1" x14ac:dyDescent="0.35">
      <c r="A58" s="3">
        <v>57</v>
      </c>
      <c r="B58" s="3" t="s">
        <v>26</v>
      </c>
      <c r="C58" s="9" t="s">
        <v>13</v>
      </c>
      <c r="D58" s="3">
        <v>14.22</v>
      </c>
      <c r="E58" s="3">
        <v>1.7</v>
      </c>
      <c r="F58" s="3">
        <v>2.2999999999999998</v>
      </c>
      <c r="G58" s="3">
        <v>16.3</v>
      </c>
      <c r="H58" s="3">
        <v>118</v>
      </c>
      <c r="I58" s="3">
        <v>3.2</v>
      </c>
      <c r="J58" s="3">
        <v>3</v>
      </c>
      <c r="K58" s="3">
        <v>0.26</v>
      </c>
      <c r="L58" s="3">
        <v>2.0299999999999998</v>
      </c>
      <c r="M58" s="3">
        <v>6.38</v>
      </c>
      <c r="N58" s="3">
        <v>0.94</v>
      </c>
      <c r="O58" s="3">
        <v>3.31</v>
      </c>
      <c r="P58" s="3">
        <v>970</v>
      </c>
    </row>
    <row r="59" spans="1:16" ht="15" customHeight="1" x14ac:dyDescent="0.35">
      <c r="A59" s="3">
        <v>58</v>
      </c>
      <c r="B59" s="3" t="s">
        <v>26</v>
      </c>
      <c r="C59" s="9" t="s">
        <v>13</v>
      </c>
      <c r="D59" s="3">
        <v>13.29</v>
      </c>
      <c r="E59" s="3">
        <v>1.97</v>
      </c>
      <c r="F59" s="3">
        <v>2.68</v>
      </c>
      <c r="G59" s="3">
        <v>16.8</v>
      </c>
      <c r="H59" s="3">
        <v>102</v>
      </c>
      <c r="I59" s="3">
        <v>3</v>
      </c>
      <c r="J59" s="3">
        <v>3.23</v>
      </c>
      <c r="K59" s="3">
        <v>0.31</v>
      </c>
      <c r="L59" s="3">
        <v>1.66</v>
      </c>
      <c r="M59" s="3">
        <v>6</v>
      </c>
      <c r="N59" s="3">
        <v>1.07</v>
      </c>
      <c r="O59" s="3">
        <v>2.84</v>
      </c>
      <c r="P59" s="3">
        <v>1270</v>
      </c>
    </row>
    <row r="60" spans="1:16" ht="15" customHeight="1" x14ac:dyDescent="0.35">
      <c r="A60" s="3">
        <v>59</v>
      </c>
      <c r="B60" s="3" t="s">
        <v>26</v>
      </c>
      <c r="C60" s="9" t="s">
        <v>13</v>
      </c>
      <c r="D60" s="3">
        <v>13.72</v>
      </c>
      <c r="E60" s="3">
        <v>1.43</v>
      </c>
      <c r="F60" s="3">
        <v>2.5</v>
      </c>
      <c r="G60" s="3">
        <v>16.7</v>
      </c>
      <c r="H60" s="3">
        <v>108</v>
      </c>
      <c r="I60" s="3">
        <v>3.4</v>
      </c>
      <c r="J60" s="3">
        <v>3.67</v>
      </c>
      <c r="K60" s="3">
        <v>0.19</v>
      </c>
      <c r="L60" s="3">
        <v>2.04</v>
      </c>
      <c r="M60" s="3">
        <v>6.8</v>
      </c>
      <c r="N60" s="3">
        <v>0.89</v>
      </c>
      <c r="O60" s="3">
        <v>2.87</v>
      </c>
      <c r="P60" s="3">
        <v>1285</v>
      </c>
    </row>
    <row r="61" spans="1:16" ht="15" customHeight="1" x14ac:dyDescent="0.35">
      <c r="A61" s="3">
        <v>60</v>
      </c>
      <c r="B61" s="3" t="s">
        <v>26</v>
      </c>
      <c r="C61" s="9" t="s">
        <v>14</v>
      </c>
      <c r="D61" s="3">
        <v>12.37</v>
      </c>
      <c r="E61" s="3">
        <v>0.94</v>
      </c>
      <c r="F61" s="3">
        <v>1.36</v>
      </c>
      <c r="G61" s="3">
        <v>10.6</v>
      </c>
      <c r="H61" s="3">
        <v>88</v>
      </c>
      <c r="I61" s="3">
        <v>1.98</v>
      </c>
      <c r="J61" s="3">
        <v>0.56999999999999995</v>
      </c>
      <c r="K61" s="3">
        <v>0.28000000000000003</v>
      </c>
      <c r="L61" s="3">
        <v>0.42</v>
      </c>
      <c r="M61" s="3">
        <v>1.95</v>
      </c>
      <c r="N61" s="3">
        <v>1.05</v>
      </c>
      <c r="O61" s="3">
        <v>1.82</v>
      </c>
      <c r="P61" s="3">
        <v>520</v>
      </c>
    </row>
    <row r="62" spans="1:16" ht="15" customHeight="1" x14ac:dyDescent="0.35">
      <c r="A62" s="3">
        <v>61</v>
      </c>
      <c r="B62" s="3" t="s">
        <v>26</v>
      </c>
      <c r="C62" s="9" t="s">
        <v>14</v>
      </c>
      <c r="D62" s="3">
        <v>12.33</v>
      </c>
      <c r="E62" s="3">
        <v>1.1000000000000001</v>
      </c>
      <c r="F62" s="3">
        <v>2.2799999999999998</v>
      </c>
      <c r="G62" s="3">
        <v>16</v>
      </c>
      <c r="H62" s="3">
        <v>101</v>
      </c>
      <c r="I62" s="3">
        <v>2.0499999999999998</v>
      </c>
      <c r="J62" s="3">
        <v>1.0900000000000001</v>
      </c>
      <c r="K62" s="3">
        <v>0.63</v>
      </c>
      <c r="L62" s="3">
        <v>0.41</v>
      </c>
      <c r="M62" s="3">
        <v>3.27</v>
      </c>
      <c r="N62" s="3">
        <v>1.25</v>
      </c>
      <c r="O62" s="3">
        <v>1.67</v>
      </c>
      <c r="P62" s="3">
        <v>680</v>
      </c>
    </row>
    <row r="63" spans="1:16" ht="15" customHeight="1" x14ac:dyDescent="0.35">
      <c r="A63" s="3">
        <v>62</v>
      </c>
      <c r="B63" s="3" t="s">
        <v>26</v>
      </c>
      <c r="C63" s="9" t="s">
        <v>14</v>
      </c>
      <c r="D63" s="3">
        <v>12.64</v>
      </c>
      <c r="E63" s="3">
        <v>1.36</v>
      </c>
      <c r="F63" s="3">
        <v>2.02</v>
      </c>
      <c r="G63" s="3">
        <v>16.8</v>
      </c>
      <c r="H63" s="3">
        <v>100</v>
      </c>
      <c r="I63" s="3">
        <v>2.02</v>
      </c>
      <c r="J63" s="3">
        <v>1.41</v>
      </c>
      <c r="K63" s="3">
        <v>0.53</v>
      </c>
      <c r="L63" s="3">
        <v>0.62</v>
      </c>
      <c r="M63" s="3">
        <v>5.75</v>
      </c>
      <c r="N63" s="3">
        <v>0.98</v>
      </c>
      <c r="O63" s="3">
        <v>1.59</v>
      </c>
      <c r="P63" s="3">
        <v>450</v>
      </c>
    </row>
    <row r="64" spans="1:16" ht="15" customHeight="1" x14ac:dyDescent="0.35">
      <c r="A64" s="3">
        <v>63</v>
      </c>
      <c r="B64" s="3" t="s">
        <v>26</v>
      </c>
      <c r="C64" s="9" t="s">
        <v>14</v>
      </c>
      <c r="D64" s="3">
        <v>13.67</v>
      </c>
      <c r="E64" s="3">
        <v>1.25</v>
      </c>
      <c r="F64" s="3">
        <v>1.92</v>
      </c>
      <c r="G64" s="3">
        <v>18</v>
      </c>
      <c r="H64" s="3">
        <v>94</v>
      </c>
      <c r="I64" s="3">
        <v>2.1</v>
      </c>
      <c r="J64" s="3">
        <v>1.79</v>
      </c>
      <c r="K64" s="3">
        <v>0.32</v>
      </c>
      <c r="L64" s="3">
        <v>0.73</v>
      </c>
      <c r="M64" s="3">
        <v>3.8</v>
      </c>
      <c r="N64" s="3">
        <v>1.23</v>
      </c>
      <c r="O64" s="3">
        <v>2.46</v>
      </c>
      <c r="P64" s="3">
        <v>630</v>
      </c>
    </row>
    <row r="65" spans="1:16" ht="15" customHeight="1" x14ac:dyDescent="0.35">
      <c r="A65" s="3">
        <v>64</v>
      </c>
      <c r="B65" s="3" t="s">
        <v>26</v>
      </c>
      <c r="C65" s="9" t="s">
        <v>14</v>
      </c>
      <c r="D65" s="3">
        <v>12.37</v>
      </c>
      <c r="E65" s="3">
        <v>1.1299999999999999</v>
      </c>
      <c r="F65" s="3">
        <v>2.16</v>
      </c>
      <c r="G65" s="3">
        <v>19</v>
      </c>
      <c r="H65" s="3">
        <v>87</v>
      </c>
      <c r="I65" s="3">
        <v>3.5</v>
      </c>
      <c r="J65" s="3">
        <v>3.1</v>
      </c>
      <c r="K65" s="3">
        <v>0.19</v>
      </c>
      <c r="L65" s="3">
        <v>1.87</v>
      </c>
      <c r="M65" s="3">
        <v>4.45</v>
      </c>
      <c r="N65" s="3">
        <v>1.22</v>
      </c>
      <c r="O65" s="3">
        <v>2.87</v>
      </c>
      <c r="P65" s="3">
        <v>420</v>
      </c>
    </row>
    <row r="66" spans="1:16" ht="15" customHeight="1" x14ac:dyDescent="0.35">
      <c r="A66" s="3">
        <v>65</v>
      </c>
      <c r="B66" s="3" t="s">
        <v>26</v>
      </c>
      <c r="C66" s="9" t="s">
        <v>14</v>
      </c>
      <c r="D66" s="3">
        <v>12.17</v>
      </c>
      <c r="E66" s="3">
        <v>1.45</v>
      </c>
      <c r="F66" s="3">
        <v>2.5299999999999998</v>
      </c>
      <c r="G66" s="3">
        <v>19</v>
      </c>
      <c r="H66" s="3">
        <v>104</v>
      </c>
      <c r="I66" s="3">
        <v>1.89</v>
      </c>
      <c r="J66" s="3">
        <v>1.75</v>
      </c>
      <c r="K66" s="3">
        <v>0.45</v>
      </c>
      <c r="L66" s="3">
        <v>1.03</v>
      </c>
      <c r="M66" s="3">
        <v>2.95</v>
      </c>
      <c r="N66" s="3">
        <v>1.45</v>
      </c>
      <c r="O66" s="3">
        <v>2.23</v>
      </c>
      <c r="P66" s="3">
        <v>355</v>
      </c>
    </row>
    <row r="67" spans="1:16" ht="15" customHeight="1" x14ac:dyDescent="0.35">
      <c r="A67" s="3">
        <v>66</v>
      </c>
      <c r="B67" s="3" t="s">
        <v>26</v>
      </c>
      <c r="C67" s="9" t="s">
        <v>14</v>
      </c>
      <c r="D67" s="3">
        <v>12.37</v>
      </c>
      <c r="E67" s="3">
        <v>1.21</v>
      </c>
      <c r="F67" s="3">
        <v>2.56</v>
      </c>
      <c r="G67" s="3">
        <v>18.100000000000001</v>
      </c>
      <c r="H67" s="3">
        <v>98</v>
      </c>
      <c r="I67" s="3">
        <v>2.42</v>
      </c>
      <c r="J67" s="3">
        <v>2.65</v>
      </c>
      <c r="K67" s="3">
        <v>0.37</v>
      </c>
      <c r="L67" s="3">
        <v>2.08</v>
      </c>
      <c r="M67" s="3">
        <v>4.5999999999999996</v>
      </c>
      <c r="N67" s="3">
        <v>1.19</v>
      </c>
      <c r="O67" s="3">
        <v>2.2999999999999998</v>
      </c>
      <c r="P67" s="3">
        <v>678</v>
      </c>
    </row>
    <row r="68" spans="1:16" ht="15" customHeight="1" x14ac:dyDescent="0.35">
      <c r="A68" s="3">
        <v>67</v>
      </c>
      <c r="B68" s="3" t="s">
        <v>26</v>
      </c>
      <c r="C68" s="9" t="s">
        <v>14</v>
      </c>
      <c r="D68" s="3">
        <v>13.11</v>
      </c>
      <c r="E68" s="3">
        <v>1.01</v>
      </c>
      <c r="F68" s="3">
        <v>1.7</v>
      </c>
      <c r="G68" s="3">
        <v>15</v>
      </c>
      <c r="H68" s="3">
        <v>78</v>
      </c>
      <c r="I68" s="3">
        <v>2.98</v>
      </c>
      <c r="J68" s="3">
        <v>3.18</v>
      </c>
      <c r="K68" s="3">
        <v>0.26</v>
      </c>
      <c r="L68" s="3">
        <v>2.2799999999999998</v>
      </c>
      <c r="M68" s="3">
        <v>5.3</v>
      </c>
      <c r="N68" s="3">
        <v>1.1200000000000001</v>
      </c>
      <c r="O68" s="3">
        <v>3.18</v>
      </c>
      <c r="P68" s="3">
        <v>502</v>
      </c>
    </row>
    <row r="69" spans="1:16" ht="15" customHeight="1" x14ac:dyDescent="0.35">
      <c r="A69" s="3">
        <v>68</v>
      </c>
      <c r="B69" s="3" t="s">
        <v>26</v>
      </c>
      <c r="C69" s="9" t="s">
        <v>14</v>
      </c>
      <c r="D69" s="3">
        <v>12.37</v>
      </c>
      <c r="E69" s="3">
        <v>1.17</v>
      </c>
      <c r="F69" s="3">
        <v>1.92</v>
      </c>
      <c r="G69" s="3">
        <v>19.600000000000001</v>
      </c>
      <c r="H69" s="3">
        <v>78</v>
      </c>
      <c r="I69" s="3">
        <v>2.11</v>
      </c>
      <c r="J69" s="3">
        <v>2</v>
      </c>
      <c r="K69" s="3">
        <v>0.27</v>
      </c>
      <c r="L69" s="3">
        <v>1.04</v>
      </c>
      <c r="M69" s="3">
        <v>4.68</v>
      </c>
      <c r="N69" s="3">
        <v>1.1200000000000001</v>
      </c>
      <c r="O69" s="3">
        <v>3.48</v>
      </c>
      <c r="P69" s="3">
        <v>510</v>
      </c>
    </row>
    <row r="70" spans="1:16" ht="15" customHeight="1" x14ac:dyDescent="0.35">
      <c r="A70" s="3">
        <v>69</v>
      </c>
      <c r="B70" s="3" t="s">
        <v>26</v>
      </c>
      <c r="C70" s="9" t="s">
        <v>14</v>
      </c>
      <c r="D70" s="3">
        <v>13.34</v>
      </c>
      <c r="E70" s="3">
        <v>0.94</v>
      </c>
      <c r="F70" s="3">
        <v>2.36</v>
      </c>
      <c r="G70" s="3">
        <v>17</v>
      </c>
      <c r="H70" s="3">
        <v>110</v>
      </c>
      <c r="I70" s="3">
        <v>2.5299999999999998</v>
      </c>
      <c r="J70" s="3">
        <v>1.3</v>
      </c>
      <c r="K70" s="3">
        <v>0.55000000000000004</v>
      </c>
      <c r="L70" s="3">
        <v>0.42</v>
      </c>
      <c r="M70" s="3">
        <v>3.17</v>
      </c>
      <c r="N70" s="3">
        <v>1.02</v>
      </c>
      <c r="O70" s="3">
        <v>1.93</v>
      </c>
      <c r="P70" s="3">
        <v>750</v>
      </c>
    </row>
    <row r="71" spans="1:16" ht="15" customHeight="1" x14ac:dyDescent="0.35">
      <c r="A71" s="3">
        <v>70</v>
      </c>
      <c r="B71" s="3" t="s">
        <v>26</v>
      </c>
      <c r="C71" s="9" t="s">
        <v>14</v>
      </c>
      <c r="D71" s="3">
        <v>12.21</v>
      </c>
      <c r="E71" s="3">
        <v>1.19</v>
      </c>
      <c r="F71" s="3">
        <v>1.75</v>
      </c>
      <c r="G71" s="3">
        <v>16.8</v>
      </c>
      <c r="H71" s="3">
        <v>151</v>
      </c>
      <c r="I71" s="3">
        <v>1.85</v>
      </c>
      <c r="J71" s="3">
        <v>1.28</v>
      </c>
      <c r="K71" s="3">
        <v>0.14000000000000001</v>
      </c>
      <c r="L71" s="3">
        <v>2.5</v>
      </c>
      <c r="M71" s="3">
        <v>2.85</v>
      </c>
      <c r="N71" s="3">
        <v>1.28</v>
      </c>
      <c r="O71" s="3">
        <v>3.07</v>
      </c>
      <c r="P71" s="3">
        <v>718</v>
      </c>
    </row>
    <row r="72" spans="1:16" ht="15" customHeight="1" x14ac:dyDescent="0.35">
      <c r="A72" s="3">
        <v>71</v>
      </c>
      <c r="B72" s="3" t="s">
        <v>26</v>
      </c>
      <c r="C72" s="9" t="s">
        <v>14</v>
      </c>
      <c r="D72" s="3">
        <v>12.29</v>
      </c>
      <c r="E72" s="3">
        <v>1.61</v>
      </c>
      <c r="F72" s="3">
        <v>2.21</v>
      </c>
      <c r="G72" s="3">
        <v>20.399999999999999</v>
      </c>
      <c r="H72" s="3">
        <v>103</v>
      </c>
      <c r="I72" s="3">
        <v>1.1000000000000001</v>
      </c>
      <c r="J72" s="3">
        <v>1.02</v>
      </c>
      <c r="K72" s="3">
        <v>0.37</v>
      </c>
      <c r="L72" s="3">
        <v>1.46</v>
      </c>
      <c r="M72" s="3">
        <v>3.05</v>
      </c>
      <c r="N72" s="3">
        <v>0.90600000000000003</v>
      </c>
      <c r="O72" s="3">
        <v>1.82</v>
      </c>
      <c r="P72" s="3">
        <v>870</v>
      </c>
    </row>
    <row r="73" spans="1:16" ht="15" customHeight="1" x14ac:dyDescent="0.35">
      <c r="A73" s="3">
        <v>72</v>
      </c>
      <c r="B73" s="3" t="s">
        <v>26</v>
      </c>
      <c r="C73" s="9" t="s">
        <v>14</v>
      </c>
      <c r="D73" s="3">
        <v>13.86</v>
      </c>
      <c r="E73" s="3">
        <v>1.51</v>
      </c>
      <c r="F73" s="3">
        <v>2.67</v>
      </c>
      <c r="G73" s="3">
        <v>25</v>
      </c>
      <c r="H73" s="3">
        <v>86</v>
      </c>
      <c r="I73" s="3">
        <v>2.95</v>
      </c>
      <c r="J73" s="3">
        <v>2.86</v>
      </c>
      <c r="K73" s="3">
        <v>0.21</v>
      </c>
      <c r="L73" s="3">
        <v>1.87</v>
      </c>
      <c r="M73" s="3">
        <v>3.38</v>
      </c>
      <c r="N73" s="3">
        <v>1.36</v>
      </c>
      <c r="O73" s="3">
        <v>3.16</v>
      </c>
      <c r="P73" s="3">
        <v>410</v>
      </c>
    </row>
    <row r="74" spans="1:16" ht="15" customHeight="1" x14ac:dyDescent="0.35">
      <c r="A74" s="3">
        <v>73</v>
      </c>
      <c r="B74" s="3" t="s">
        <v>26</v>
      </c>
      <c r="C74" s="9" t="s">
        <v>14</v>
      </c>
      <c r="D74" s="3">
        <v>13.49</v>
      </c>
      <c r="E74" s="3">
        <v>1.66</v>
      </c>
      <c r="F74" s="3">
        <v>2.2400000000000002</v>
      </c>
      <c r="G74" s="3">
        <v>24</v>
      </c>
      <c r="H74" s="3">
        <v>87</v>
      </c>
      <c r="I74" s="3">
        <v>1.88</v>
      </c>
      <c r="J74" s="3">
        <v>1.84</v>
      </c>
      <c r="K74" s="3">
        <v>0.27</v>
      </c>
      <c r="L74" s="3">
        <v>1.03</v>
      </c>
      <c r="M74" s="3">
        <v>3.74</v>
      </c>
      <c r="N74" s="3">
        <v>0.98</v>
      </c>
      <c r="O74" s="3">
        <v>2.78</v>
      </c>
      <c r="P74" s="3">
        <v>472</v>
      </c>
    </row>
    <row r="75" spans="1:16" ht="15" customHeight="1" x14ac:dyDescent="0.35">
      <c r="A75" s="3">
        <v>74</v>
      </c>
      <c r="B75" s="3" t="s">
        <v>26</v>
      </c>
      <c r="C75" s="9" t="s">
        <v>14</v>
      </c>
      <c r="D75" s="3">
        <v>12.99</v>
      </c>
      <c r="E75" s="3">
        <v>1.67</v>
      </c>
      <c r="F75" s="3">
        <v>2.6</v>
      </c>
      <c r="G75" s="3">
        <v>30</v>
      </c>
      <c r="H75" s="3">
        <v>139</v>
      </c>
      <c r="I75" s="3">
        <v>3.3</v>
      </c>
      <c r="J75" s="3">
        <v>2.89</v>
      </c>
      <c r="K75" s="3">
        <v>0.21</v>
      </c>
      <c r="L75" s="3">
        <v>1.96</v>
      </c>
      <c r="M75" s="3">
        <v>3.35</v>
      </c>
      <c r="N75" s="3">
        <v>1.31</v>
      </c>
      <c r="O75" s="3">
        <v>3.5</v>
      </c>
      <c r="P75" s="3">
        <v>985</v>
      </c>
    </row>
    <row r="76" spans="1:16" ht="15" customHeight="1" x14ac:dyDescent="0.35">
      <c r="A76" s="3">
        <v>75</v>
      </c>
      <c r="B76" s="3" t="s">
        <v>26</v>
      </c>
      <c r="C76" s="9" t="s">
        <v>14</v>
      </c>
      <c r="D76" s="3">
        <v>11.96</v>
      </c>
      <c r="E76" s="3">
        <v>1.0900000000000001</v>
      </c>
      <c r="F76" s="3">
        <v>2.2999999999999998</v>
      </c>
      <c r="G76" s="3">
        <v>21</v>
      </c>
      <c r="H76" s="3">
        <v>101</v>
      </c>
      <c r="I76" s="3">
        <v>3.38</v>
      </c>
      <c r="J76" s="3">
        <v>2.14</v>
      </c>
      <c r="K76" s="3">
        <v>0.13</v>
      </c>
      <c r="L76" s="3">
        <v>1.65</v>
      </c>
      <c r="M76" s="3">
        <v>3.21</v>
      </c>
      <c r="N76" s="3">
        <v>0.99</v>
      </c>
      <c r="O76" s="3">
        <v>3.13</v>
      </c>
      <c r="P76" s="3">
        <v>886</v>
      </c>
    </row>
    <row r="77" spans="1:16" ht="15" customHeight="1" x14ac:dyDescent="0.35">
      <c r="A77" s="3">
        <v>76</v>
      </c>
      <c r="B77" s="3" t="s">
        <v>26</v>
      </c>
      <c r="C77" s="9" t="s">
        <v>14</v>
      </c>
      <c r="D77" s="3">
        <v>11.66</v>
      </c>
      <c r="E77" s="3">
        <v>1.88</v>
      </c>
      <c r="F77" s="3">
        <v>1.92</v>
      </c>
      <c r="G77" s="3">
        <v>16</v>
      </c>
      <c r="H77" s="3">
        <v>97</v>
      </c>
      <c r="I77" s="3">
        <v>1.61</v>
      </c>
      <c r="J77" s="3">
        <v>1.57</v>
      </c>
      <c r="K77" s="3">
        <v>0.34</v>
      </c>
      <c r="L77" s="3">
        <v>1.1499999999999999</v>
      </c>
      <c r="M77" s="3">
        <v>3.8</v>
      </c>
      <c r="N77" s="3">
        <v>1.23</v>
      </c>
      <c r="O77" s="3">
        <v>2.14</v>
      </c>
      <c r="P77" s="3">
        <v>428</v>
      </c>
    </row>
    <row r="78" spans="1:16" ht="15" customHeight="1" x14ac:dyDescent="0.35">
      <c r="A78" s="3">
        <v>77</v>
      </c>
      <c r="B78" s="3" t="s">
        <v>26</v>
      </c>
      <c r="C78" s="9" t="s">
        <v>14</v>
      </c>
      <c r="D78" s="3">
        <v>13.03</v>
      </c>
      <c r="E78" s="3">
        <v>0.9</v>
      </c>
      <c r="F78" s="3">
        <v>1.71</v>
      </c>
      <c r="G78" s="3">
        <v>16</v>
      </c>
      <c r="H78" s="3">
        <v>86</v>
      </c>
      <c r="I78" s="3">
        <v>1.95</v>
      </c>
      <c r="J78" s="3">
        <v>2.0299999999999998</v>
      </c>
      <c r="K78" s="3">
        <v>0.24</v>
      </c>
      <c r="L78" s="3">
        <v>1.46</v>
      </c>
      <c r="M78" s="3">
        <v>4.5999999999999996</v>
      </c>
      <c r="N78" s="3">
        <v>1.19</v>
      </c>
      <c r="O78" s="3">
        <v>2.48</v>
      </c>
      <c r="P78" s="3">
        <v>392</v>
      </c>
    </row>
    <row r="79" spans="1:16" ht="15" customHeight="1" x14ac:dyDescent="0.35">
      <c r="A79" s="3">
        <v>78</v>
      </c>
      <c r="B79" s="3" t="s">
        <v>26</v>
      </c>
      <c r="C79" s="9" t="s">
        <v>14</v>
      </c>
      <c r="D79" s="3">
        <v>11.84</v>
      </c>
      <c r="E79" s="3">
        <v>2.89</v>
      </c>
      <c r="F79" s="3">
        <v>2.23</v>
      </c>
      <c r="G79" s="3">
        <v>18</v>
      </c>
      <c r="H79" s="3">
        <v>112</v>
      </c>
      <c r="I79" s="3">
        <v>1.72</v>
      </c>
      <c r="J79" s="3">
        <v>1.32</v>
      </c>
      <c r="K79" s="3">
        <v>0.43</v>
      </c>
      <c r="L79" s="3">
        <v>0.95</v>
      </c>
      <c r="M79" s="3">
        <v>2.65</v>
      </c>
      <c r="N79" s="3">
        <v>0.96</v>
      </c>
      <c r="O79" s="3">
        <v>2.52</v>
      </c>
      <c r="P79" s="3">
        <v>500</v>
      </c>
    </row>
    <row r="80" spans="1:16" ht="15" customHeight="1" x14ac:dyDescent="0.35">
      <c r="A80" s="3">
        <v>79</v>
      </c>
      <c r="B80" s="3" t="s">
        <v>26</v>
      </c>
      <c r="C80" s="9" t="s">
        <v>14</v>
      </c>
      <c r="D80" s="3">
        <v>12.33</v>
      </c>
      <c r="E80" s="3">
        <v>0.99</v>
      </c>
      <c r="F80" s="3">
        <v>1.95</v>
      </c>
      <c r="G80" s="3">
        <v>14.8</v>
      </c>
      <c r="H80" s="3">
        <v>136</v>
      </c>
      <c r="I80" s="3">
        <v>1.9</v>
      </c>
      <c r="J80" s="3">
        <v>1.85</v>
      </c>
      <c r="K80" s="3">
        <v>0.35</v>
      </c>
      <c r="L80" s="3">
        <v>2.76</v>
      </c>
      <c r="M80" s="3">
        <v>3.4</v>
      </c>
      <c r="N80" s="3">
        <v>1.06</v>
      </c>
      <c r="O80" s="3">
        <v>2.31</v>
      </c>
      <c r="P80" s="3">
        <v>750</v>
      </c>
    </row>
    <row r="81" spans="1:16" ht="15" customHeight="1" x14ac:dyDescent="0.35">
      <c r="A81" s="3">
        <v>80</v>
      </c>
      <c r="B81" s="3" t="s">
        <v>26</v>
      </c>
      <c r="C81" s="9" t="s">
        <v>14</v>
      </c>
      <c r="D81" s="3">
        <v>12.7</v>
      </c>
      <c r="E81" s="3">
        <v>3.87</v>
      </c>
      <c r="F81" s="3">
        <v>2.4</v>
      </c>
      <c r="G81" s="3">
        <v>23</v>
      </c>
      <c r="H81" s="3">
        <v>101</v>
      </c>
      <c r="I81" s="3">
        <v>2.83</v>
      </c>
      <c r="J81" s="3">
        <v>2.5499999999999998</v>
      </c>
      <c r="K81" s="3">
        <v>0.43</v>
      </c>
      <c r="L81" s="3">
        <v>1.95</v>
      </c>
      <c r="M81" s="3">
        <v>2.57</v>
      </c>
      <c r="N81" s="3">
        <v>1.19</v>
      </c>
      <c r="O81" s="3">
        <v>3.13</v>
      </c>
      <c r="P81" s="3">
        <v>463</v>
      </c>
    </row>
    <row r="82" spans="1:16" ht="15" customHeight="1" x14ac:dyDescent="0.35">
      <c r="A82" s="3">
        <v>81</v>
      </c>
      <c r="B82" s="3" t="s">
        <v>26</v>
      </c>
      <c r="C82" s="9" t="s">
        <v>14</v>
      </c>
      <c r="D82" s="3">
        <v>12</v>
      </c>
      <c r="E82" s="3">
        <v>0.92</v>
      </c>
      <c r="F82" s="3">
        <v>2</v>
      </c>
      <c r="G82" s="3">
        <v>19</v>
      </c>
      <c r="H82" s="3">
        <v>86</v>
      </c>
      <c r="I82" s="3">
        <v>2.42</v>
      </c>
      <c r="J82" s="3">
        <v>2.2599999999999998</v>
      </c>
      <c r="K82" s="3">
        <v>0.3</v>
      </c>
      <c r="L82" s="3">
        <v>1.43</v>
      </c>
      <c r="M82" s="3">
        <v>2.5</v>
      </c>
      <c r="N82" s="3">
        <v>1.38</v>
      </c>
      <c r="O82" s="3">
        <v>3.12</v>
      </c>
      <c r="P82" s="3">
        <v>278</v>
      </c>
    </row>
    <row r="83" spans="1:16" ht="15" customHeight="1" x14ac:dyDescent="0.35">
      <c r="A83" s="3">
        <v>82</v>
      </c>
      <c r="B83" s="3" t="s">
        <v>26</v>
      </c>
      <c r="C83" s="9" t="s">
        <v>14</v>
      </c>
      <c r="D83" s="3">
        <v>12.72</v>
      </c>
      <c r="E83" s="3">
        <v>1.81</v>
      </c>
      <c r="F83" s="3">
        <v>2.2000000000000002</v>
      </c>
      <c r="G83" s="3">
        <v>18.8</v>
      </c>
      <c r="H83" s="3">
        <v>86</v>
      </c>
      <c r="I83" s="3">
        <v>2.2000000000000002</v>
      </c>
      <c r="J83" s="3">
        <v>2.5299999999999998</v>
      </c>
      <c r="K83" s="3">
        <v>0.26</v>
      </c>
      <c r="L83" s="3">
        <v>1.77</v>
      </c>
      <c r="M83" s="3">
        <v>3.9</v>
      </c>
      <c r="N83" s="3">
        <v>1.1599999999999999</v>
      </c>
      <c r="O83" s="3">
        <v>3.14</v>
      </c>
      <c r="P83" s="3">
        <v>714</v>
      </c>
    </row>
    <row r="84" spans="1:16" ht="15" customHeight="1" x14ac:dyDescent="0.35">
      <c r="A84" s="3">
        <v>83</v>
      </c>
      <c r="B84" s="3" t="s">
        <v>26</v>
      </c>
      <c r="C84" s="9" t="s">
        <v>14</v>
      </c>
      <c r="D84" s="3">
        <v>12.08</v>
      </c>
      <c r="E84" s="3">
        <v>1.1299999999999999</v>
      </c>
      <c r="F84" s="3">
        <v>2.5099999999999998</v>
      </c>
      <c r="G84" s="3">
        <v>24</v>
      </c>
      <c r="H84" s="3">
        <v>78</v>
      </c>
      <c r="I84" s="3">
        <v>2</v>
      </c>
      <c r="J84" s="3">
        <v>1.58</v>
      </c>
      <c r="K84" s="3">
        <v>0.4</v>
      </c>
      <c r="L84" s="3">
        <v>1.4</v>
      </c>
      <c r="M84" s="3">
        <v>2.2000000000000002</v>
      </c>
      <c r="N84" s="3">
        <v>1.31</v>
      </c>
      <c r="O84" s="3">
        <v>2.72</v>
      </c>
      <c r="P84" s="3">
        <v>630</v>
      </c>
    </row>
    <row r="85" spans="1:16" ht="15" customHeight="1" x14ac:dyDescent="0.35">
      <c r="A85" s="3">
        <v>84</v>
      </c>
      <c r="B85" s="3" t="s">
        <v>26</v>
      </c>
      <c r="C85" s="9" t="s">
        <v>14</v>
      </c>
      <c r="D85" s="3">
        <v>13.05</v>
      </c>
      <c r="E85" s="3">
        <v>3.86</v>
      </c>
      <c r="F85" s="3">
        <v>2.3199999999999998</v>
      </c>
      <c r="G85" s="3">
        <v>22.5</v>
      </c>
      <c r="H85" s="3">
        <v>85</v>
      </c>
      <c r="I85" s="3">
        <v>1.65</v>
      </c>
      <c r="J85" s="3">
        <v>1.59</v>
      </c>
      <c r="K85" s="3">
        <v>0.61</v>
      </c>
      <c r="L85" s="3">
        <v>1.62</v>
      </c>
      <c r="M85" s="3">
        <v>4.8</v>
      </c>
      <c r="N85" s="3">
        <v>0.84</v>
      </c>
      <c r="O85" s="3">
        <v>2.0099999999999998</v>
      </c>
      <c r="P85" s="3">
        <v>515</v>
      </c>
    </row>
    <row r="86" spans="1:16" ht="15" customHeight="1" x14ac:dyDescent="0.35">
      <c r="A86" s="3">
        <v>85</v>
      </c>
      <c r="B86" s="3" t="s">
        <v>26</v>
      </c>
      <c r="C86" s="9" t="s">
        <v>14</v>
      </c>
      <c r="D86" s="3">
        <v>11.84</v>
      </c>
      <c r="E86" s="3">
        <v>0.89</v>
      </c>
      <c r="F86" s="3">
        <v>2.58</v>
      </c>
      <c r="G86" s="3">
        <v>18</v>
      </c>
      <c r="H86" s="3">
        <v>94</v>
      </c>
      <c r="I86" s="3">
        <v>2.2000000000000002</v>
      </c>
      <c r="J86" s="3">
        <v>2.21</v>
      </c>
      <c r="K86" s="3">
        <v>0.22</v>
      </c>
      <c r="L86" s="3">
        <v>2.35</v>
      </c>
      <c r="M86" s="3">
        <v>3.05</v>
      </c>
      <c r="N86" s="3">
        <v>0.79</v>
      </c>
      <c r="O86" s="3">
        <v>3.08</v>
      </c>
      <c r="P86" s="3">
        <v>520</v>
      </c>
    </row>
    <row r="87" spans="1:16" ht="15" customHeight="1" x14ac:dyDescent="0.35">
      <c r="A87" s="3">
        <v>86</v>
      </c>
      <c r="B87" s="3" t="s">
        <v>26</v>
      </c>
      <c r="C87" s="9" t="s">
        <v>14</v>
      </c>
      <c r="D87" s="3">
        <v>12.67</v>
      </c>
      <c r="E87" s="3">
        <v>0.98</v>
      </c>
      <c r="F87" s="3">
        <v>2.2400000000000002</v>
      </c>
      <c r="G87" s="3">
        <v>18</v>
      </c>
      <c r="H87" s="3">
        <v>99</v>
      </c>
      <c r="I87" s="3">
        <v>2.2000000000000002</v>
      </c>
      <c r="J87" s="3">
        <v>1.94</v>
      </c>
      <c r="K87" s="3">
        <v>0.3</v>
      </c>
      <c r="L87" s="3">
        <v>1.46</v>
      </c>
      <c r="M87" s="3">
        <v>2.62</v>
      </c>
      <c r="N87" s="3">
        <v>1.23</v>
      </c>
      <c r="O87" s="3">
        <v>3.16</v>
      </c>
      <c r="P87" s="3">
        <v>450</v>
      </c>
    </row>
    <row r="88" spans="1:16" ht="15" customHeight="1" x14ac:dyDescent="0.35">
      <c r="A88" s="3">
        <v>87</v>
      </c>
      <c r="B88" s="3" t="s">
        <v>26</v>
      </c>
      <c r="C88" s="9" t="s">
        <v>14</v>
      </c>
      <c r="D88" s="3">
        <v>12.16</v>
      </c>
      <c r="E88" s="3">
        <v>1.61</v>
      </c>
      <c r="F88" s="3">
        <v>2.31</v>
      </c>
      <c r="G88" s="3">
        <v>22.8</v>
      </c>
      <c r="H88" s="3">
        <v>90</v>
      </c>
      <c r="I88" s="3">
        <v>1.78</v>
      </c>
      <c r="J88" s="3">
        <v>1.69</v>
      </c>
      <c r="K88" s="3">
        <v>0.43</v>
      </c>
      <c r="L88" s="3">
        <v>1.56</v>
      </c>
      <c r="M88" s="3">
        <v>2.4500000000000002</v>
      </c>
      <c r="N88" s="3">
        <v>1.33</v>
      </c>
      <c r="O88" s="3">
        <v>2.2599999999999998</v>
      </c>
      <c r="P88" s="3">
        <v>495</v>
      </c>
    </row>
    <row r="89" spans="1:16" ht="15" customHeight="1" x14ac:dyDescent="0.35">
      <c r="A89" s="3">
        <v>88</v>
      </c>
      <c r="B89" s="3" t="s">
        <v>26</v>
      </c>
      <c r="C89" s="9" t="s">
        <v>14</v>
      </c>
      <c r="D89" s="3">
        <v>11.65</v>
      </c>
      <c r="E89" s="3">
        <v>1.67</v>
      </c>
      <c r="F89" s="3">
        <v>2.62</v>
      </c>
      <c r="G89" s="3">
        <v>26</v>
      </c>
      <c r="H89" s="3">
        <v>88</v>
      </c>
      <c r="I89" s="3">
        <v>1.92</v>
      </c>
      <c r="J89" s="3">
        <v>1.61</v>
      </c>
      <c r="K89" s="3">
        <v>0.4</v>
      </c>
      <c r="L89" s="3">
        <v>1.34</v>
      </c>
      <c r="M89" s="3">
        <v>2.6</v>
      </c>
      <c r="N89" s="3">
        <v>1.36</v>
      </c>
      <c r="O89" s="3">
        <v>3.21</v>
      </c>
      <c r="P89" s="3">
        <v>562</v>
      </c>
    </row>
    <row r="90" spans="1:16" ht="15" customHeight="1" x14ac:dyDescent="0.35">
      <c r="A90" s="3">
        <v>89</v>
      </c>
      <c r="B90" s="3" t="s">
        <v>26</v>
      </c>
      <c r="C90" s="9" t="s">
        <v>14</v>
      </c>
      <c r="D90" s="3">
        <v>11.64</v>
      </c>
      <c r="E90" s="3">
        <v>2.06</v>
      </c>
      <c r="F90" s="3">
        <v>2.46</v>
      </c>
      <c r="G90" s="3">
        <v>21.6</v>
      </c>
      <c r="H90" s="3">
        <v>84</v>
      </c>
      <c r="I90" s="3">
        <v>1.95</v>
      </c>
      <c r="J90" s="3">
        <v>1.69</v>
      </c>
      <c r="K90" s="3">
        <v>0.48</v>
      </c>
      <c r="L90" s="3">
        <v>1.35</v>
      </c>
      <c r="M90" s="3">
        <v>2.8</v>
      </c>
      <c r="N90" s="3">
        <v>1</v>
      </c>
      <c r="O90" s="3">
        <v>2.75</v>
      </c>
      <c r="P90" s="3">
        <v>680</v>
      </c>
    </row>
    <row r="91" spans="1:16" ht="15" customHeight="1" x14ac:dyDescent="0.35">
      <c r="A91" s="3">
        <v>90</v>
      </c>
      <c r="B91" s="3" t="s">
        <v>26</v>
      </c>
      <c r="C91" s="9" t="s">
        <v>14</v>
      </c>
      <c r="D91" s="3">
        <v>12.08</v>
      </c>
      <c r="E91" s="3">
        <v>1.33</v>
      </c>
      <c r="F91" s="3">
        <v>2.2999999999999998</v>
      </c>
      <c r="G91" s="3">
        <v>23.6</v>
      </c>
      <c r="H91" s="3">
        <v>70</v>
      </c>
      <c r="I91" s="3">
        <v>2.2000000000000002</v>
      </c>
      <c r="J91" s="3">
        <v>1.59</v>
      </c>
      <c r="K91" s="3">
        <v>0.42</v>
      </c>
      <c r="L91" s="3">
        <v>1.38</v>
      </c>
      <c r="M91" s="3">
        <v>1.74</v>
      </c>
      <c r="N91" s="3">
        <v>1.07</v>
      </c>
      <c r="O91" s="3">
        <v>3.21</v>
      </c>
      <c r="P91" s="3">
        <v>625</v>
      </c>
    </row>
    <row r="92" spans="1:16" ht="15" customHeight="1" x14ac:dyDescent="0.35">
      <c r="A92" s="3">
        <v>91</v>
      </c>
      <c r="B92" s="3" t="s">
        <v>26</v>
      </c>
      <c r="C92" s="9" t="s">
        <v>14</v>
      </c>
      <c r="D92" s="3">
        <v>12.08</v>
      </c>
      <c r="E92" s="3">
        <v>1.83</v>
      </c>
      <c r="F92" s="3">
        <v>2.3199999999999998</v>
      </c>
      <c r="G92" s="3">
        <v>18.5</v>
      </c>
      <c r="H92" s="3">
        <v>81</v>
      </c>
      <c r="I92" s="3">
        <v>1.6</v>
      </c>
      <c r="J92" s="3">
        <v>1.5</v>
      </c>
      <c r="K92" s="3">
        <v>0.52</v>
      </c>
      <c r="L92" s="3">
        <v>1.64</v>
      </c>
      <c r="M92" s="3">
        <v>2.4</v>
      </c>
      <c r="N92" s="3">
        <v>1.08</v>
      </c>
      <c r="O92" s="3">
        <v>2.27</v>
      </c>
      <c r="P92" s="3">
        <v>480</v>
      </c>
    </row>
    <row r="93" spans="1:16" ht="15" customHeight="1" x14ac:dyDescent="0.35">
      <c r="A93" s="3">
        <v>92</v>
      </c>
      <c r="B93" s="3" t="s">
        <v>26</v>
      </c>
      <c r="C93" s="9" t="s">
        <v>14</v>
      </c>
      <c r="D93" s="3">
        <v>12</v>
      </c>
      <c r="E93" s="3">
        <v>1.51</v>
      </c>
      <c r="F93" s="3">
        <v>2.42</v>
      </c>
      <c r="G93" s="3">
        <v>22</v>
      </c>
      <c r="H93" s="3">
        <v>86</v>
      </c>
      <c r="I93" s="3">
        <v>1.45</v>
      </c>
      <c r="J93" s="3">
        <v>1.25</v>
      </c>
      <c r="K93" s="3">
        <v>0.5</v>
      </c>
      <c r="L93" s="3">
        <v>1.63</v>
      </c>
      <c r="M93" s="3">
        <v>3.6</v>
      </c>
      <c r="N93" s="3">
        <v>1.05</v>
      </c>
      <c r="O93" s="3">
        <v>2.65</v>
      </c>
      <c r="P93" s="3">
        <v>450</v>
      </c>
    </row>
    <row r="94" spans="1:16" ht="15" customHeight="1" x14ac:dyDescent="0.35">
      <c r="A94" s="3">
        <v>93</v>
      </c>
      <c r="B94" s="3" t="s">
        <v>26</v>
      </c>
      <c r="C94" s="9" t="s">
        <v>14</v>
      </c>
      <c r="D94" s="3">
        <v>12.69</v>
      </c>
      <c r="E94" s="3">
        <v>1.53</v>
      </c>
      <c r="F94" s="3">
        <v>2.2599999999999998</v>
      </c>
      <c r="G94" s="3">
        <v>20.7</v>
      </c>
      <c r="H94" s="3">
        <v>80</v>
      </c>
      <c r="I94" s="3">
        <v>1.38</v>
      </c>
      <c r="J94" s="3">
        <v>1.46</v>
      </c>
      <c r="K94" s="3">
        <v>0.57999999999999996</v>
      </c>
      <c r="L94" s="3">
        <v>1.62</v>
      </c>
      <c r="M94" s="3">
        <v>3.05</v>
      </c>
      <c r="N94" s="3">
        <v>0.96</v>
      </c>
      <c r="O94" s="3">
        <v>2.06</v>
      </c>
      <c r="P94" s="3">
        <v>495</v>
      </c>
    </row>
    <row r="95" spans="1:16" ht="15" customHeight="1" x14ac:dyDescent="0.35">
      <c r="A95" s="3">
        <v>94</v>
      </c>
      <c r="B95" s="3" t="s">
        <v>26</v>
      </c>
      <c r="C95" s="9" t="s">
        <v>14</v>
      </c>
      <c r="D95" s="3">
        <v>12.29</v>
      </c>
      <c r="E95" s="3">
        <v>2.83</v>
      </c>
      <c r="F95" s="3">
        <v>2.2200000000000002</v>
      </c>
      <c r="G95" s="3">
        <v>18</v>
      </c>
      <c r="H95" s="3">
        <v>88</v>
      </c>
      <c r="I95" s="3">
        <v>2.4500000000000002</v>
      </c>
      <c r="J95" s="3">
        <v>2.25</v>
      </c>
      <c r="K95" s="3">
        <v>0.25</v>
      </c>
      <c r="L95" s="3">
        <v>1.99</v>
      </c>
      <c r="M95" s="3">
        <v>2.15</v>
      </c>
      <c r="N95" s="3">
        <v>1.1499999999999999</v>
      </c>
      <c r="O95" s="3">
        <v>3.3</v>
      </c>
      <c r="P95" s="3">
        <v>290</v>
      </c>
    </row>
    <row r="96" spans="1:16" ht="15" customHeight="1" x14ac:dyDescent="0.35">
      <c r="A96" s="3">
        <v>95</v>
      </c>
      <c r="B96" s="3" t="s">
        <v>26</v>
      </c>
      <c r="C96" s="9" t="s">
        <v>14</v>
      </c>
      <c r="D96" s="3">
        <v>11.62</v>
      </c>
      <c r="E96" s="3">
        <v>1.99</v>
      </c>
      <c r="F96" s="3">
        <v>2.2799999999999998</v>
      </c>
      <c r="G96" s="3">
        <v>18</v>
      </c>
      <c r="H96" s="3">
        <v>98</v>
      </c>
      <c r="I96" s="3">
        <v>3.02</v>
      </c>
      <c r="J96" s="3">
        <v>2.2599999999999998</v>
      </c>
      <c r="K96" s="3">
        <v>0.17</v>
      </c>
      <c r="L96" s="3">
        <v>1.35</v>
      </c>
      <c r="M96" s="3">
        <v>3.25</v>
      </c>
      <c r="N96" s="3">
        <v>1.1599999999999999</v>
      </c>
      <c r="O96" s="3">
        <v>2.96</v>
      </c>
      <c r="P96" s="3">
        <v>345</v>
      </c>
    </row>
    <row r="97" spans="1:16" ht="15" customHeight="1" x14ac:dyDescent="0.35">
      <c r="A97" s="3">
        <v>96</v>
      </c>
      <c r="B97" s="3" t="s">
        <v>26</v>
      </c>
      <c r="C97" s="9" t="s">
        <v>14</v>
      </c>
      <c r="D97" s="3">
        <v>12.47</v>
      </c>
      <c r="E97" s="3">
        <v>1.52</v>
      </c>
      <c r="F97" s="3">
        <v>2.2000000000000002</v>
      </c>
      <c r="G97" s="3">
        <v>19</v>
      </c>
      <c r="H97" s="3">
        <v>162</v>
      </c>
      <c r="I97" s="3">
        <v>2.5</v>
      </c>
      <c r="J97" s="3">
        <v>2.27</v>
      </c>
      <c r="K97" s="3">
        <v>0.32</v>
      </c>
      <c r="L97" s="3">
        <v>3.28</v>
      </c>
      <c r="M97" s="3">
        <v>2.6</v>
      </c>
      <c r="N97" s="3">
        <v>1.1599999999999999</v>
      </c>
      <c r="O97" s="3">
        <v>2.63</v>
      </c>
      <c r="P97" s="3">
        <v>937</v>
      </c>
    </row>
    <row r="98" spans="1:16" ht="15" customHeight="1" x14ac:dyDescent="0.35">
      <c r="A98" s="3">
        <v>97</v>
      </c>
      <c r="B98" s="3" t="s">
        <v>26</v>
      </c>
      <c r="C98" s="9" t="s">
        <v>14</v>
      </c>
      <c r="D98" s="3">
        <v>11.81</v>
      </c>
      <c r="E98" s="3">
        <v>2.12</v>
      </c>
      <c r="F98" s="3">
        <v>2.74</v>
      </c>
      <c r="G98" s="3">
        <v>21.5</v>
      </c>
      <c r="H98" s="3">
        <v>134</v>
      </c>
      <c r="I98" s="3">
        <v>1.6</v>
      </c>
      <c r="J98" s="3">
        <v>0.99</v>
      </c>
      <c r="K98" s="3">
        <v>0.14000000000000001</v>
      </c>
      <c r="L98" s="3">
        <v>1.56</v>
      </c>
      <c r="M98" s="3">
        <v>2.5</v>
      </c>
      <c r="N98" s="3">
        <v>0.95</v>
      </c>
      <c r="O98" s="3">
        <v>2.2599999999999998</v>
      </c>
      <c r="P98" s="3">
        <v>625</v>
      </c>
    </row>
    <row r="99" spans="1:16" ht="15" customHeight="1" x14ac:dyDescent="0.35">
      <c r="A99" s="3">
        <v>98</v>
      </c>
      <c r="B99" s="3" t="s">
        <v>26</v>
      </c>
      <c r="C99" s="9" t="s">
        <v>14</v>
      </c>
      <c r="D99" s="3">
        <v>12.29</v>
      </c>
      <c r="E99" s="3">
        <v>1.41</v>
      </c>
      <c r="F99" s="3">
        <v>1.98</v>
      </c>
      <c r="G99" s="3">
        <v>16</v>
      </c>
      <c r="H99" s="3">
        <v>85</v>
      </c>
      <c r="I99" s="3">
        <v>2.5499999999999998</v>
      </c>
      <c r="J99" s="3">
        <v>2.5</v>
      </c>
      <c r="K99" s="3">
        <v>0.28999999999999998</v>
      </c>
      <c r="L99" s="3">
        <v>1.77</v>
      </c>
      <c r="M99" s="3">
        <v>2.9</v>
      </c>
      <c r="N99" s="3">
        <v>1.23</v>
      </c>
      <c r="O99" s="3">
        <v>2.74</v>
      </c>
      <c r="P99" s="3">
        <v>428</v>
      </c>
    </row>
    <row r="100" spans="1:16" ht="15" customHeight="1" x14ac:dyDescent="0.35">
      <c r="A100" s="3">
        <v>99</v>
      </c>
      <c r="B100" s="3" t="s">
        <v>26</v>
      </c>
      <c r="C100" s="9" t="s">
        <v>14</v>
      </c>
      <c r="D100" s="3">
        <v>12.37</v>
      </c>
      <c r="E100" s="3">
        <v>1.07</v>
      </c>
      <c r="F100" s="3">
        <v>2.1</v>
      </c>
      <c r="G100" s="3">
        <v>18.5</v>
      </c>
      <c r="H100" s="3">
        <v>88</v>
      </c>
      <c r="I100" s="3">
        <v>3.52</v>
      </c>
      <c r="J100" s="3">
        <v>3.75</v>
      </c>
      <c r="K100" s="3">
        <v>0.24</v>
      </c>
      <c r="L100" s="3">
        <v>1.95</v>
      </c>
      <c r="M100" s="3">
        <v>4.5</v>
      </c>
      <c r="N100" s="3">
        <v>1.04</v>
      </c>
      <c r="O100" s="3">
        <v>2.77</v>
      </c>
      <c r="P100" s="3">
        <v>660</v>
      </c>
    </row>
    <row r="101" spans="1:16" ht="15" customHeight="1" x14ac:dyDescent="0.35">
      <c r="A101" s="3">
        <v>100</v>
      </c>
      <c r="B101" s="3" t="s">
        <v>26</v>
      </c>
      <c r="C101" s="9" t="s">
        <v>14</v>
      </c>
      <c r="D101" s="3">
        <v>12.29</v>
      </c>
      <c r="E101" s="3">
        <v>3.17</v>
      </c>
      <c r="F101" s="3">
        <v>2.21</v>
      </c>
      <c r="G101" s="3">
        <v>18</v>
      </c>
      <c r="H101" s="3">
        <v>88</v>
      </c>
      <c r="I101" s="3">
        <v>2.85</v>
      </c>
      <c r="J101" s="3">
        <v>2.99</v>
      </c>
      <c r="K101" s="3">
        <v>0.45</v>
      </c>
      <c r="L101" s="3">
        <v>2.81</v>
      </c>
      <c r="M101" s="3">
        <v>2.2999999999999998</v>
      </c>
      <c r="N101" s="3">
        <v>1.42</v>
      </c>
      <c r="O101" s="3">
        <v>2.83</v>
      </c>
      <c r="P101" s="3">
        <v>406</v>
      </c>
    </row>
    <row r="102" spans="1:16" ht="15" customHeight="1" x14ac:dyDescent="0.35">
      <c r="A102" s="3">
        <v>101</v>
      </c>
      <c r="B102" s="3" t="s">
        <v>26</v>
      </c>
      <c r="C102" s="9" t="s">
        <v>14</v>
      </c>
      <c r="D102" s="3">
        <v>12.08</v>
      </c>
      <c r="E102" s="3">
        <v>2.08</v>
      </c>
      <c r="F102" s="3">
        <v>1.7</v>
      </c>
      <c r="G102" s="3">
        <v>17.5</v>
      </c>
      <c r="H102" s="3">
        <v>97</v>
      </c>
      <c r="I102" s="3">
        <v>2.23</v>
      </c>
      <c r="J102" s="3">
        <v>2.17</v>
      </c>
      <c r="K102" s="3">
        <v>0.26</v>
      </c>
      <c r="L102" s="3">
        <v>1.4</v>
      </c>
      <c r="M102" s="3">
        <v>3.3</v>
      </c>
      <c r="N102" s="3">
        <v>1.27</v>
      </c>
      <c r="O102" s="3">
        <v>2.96</v>
      </c>
      <c r="P102" s="3">
        <v>710</v>
      </c>
    </row>
    <row r="103" spans="1:16" ht="15" customHeight="1" x14ac:dyDescent="0.35">
      <c r="A103" s="3">
        <v>102</v>
      </c>
      <c r="B103" s="3" t="s">
        <v>26</v>
      </c>
      <c r="C103" s="9" t="s">
        <v>14</v>
      </c>
      <c r="D103" s="3">
        <v>12.6</v>
      </c>
      <c r="E103" s="3">
        <v>1.34</v>
      </c>
      <c r="F103" s="3">
        <v>1.9</v>
      </c>
      <c r="G103" s="3">
        <v>18.5</v>
      </c>
      <c r="H103" s="3">
        <v>88</v>
      </c>
      <c r="I103" s="3">
        <v>1.45</v>
      </c>
      <c r="J103" s="3">
        <v>1.36</v>
      </c>
      <c r="K103" s="3">
        <v>0.28999999999999998</v>
      </c>
      <c r="L103" s="3">
        <v>1.35</v>
      </c>
      <c r="M103" s="3">
        <v>2.4500000000000002</v>
      </c>
      <c r="N103" s="3">
        <v>1.04</v>
      </c>
      <c r="O103" s="3">
        <v>2.77</v>
      </c>
      <c r="P103" s="3">
        <v>562</v>
      </c>
    </row>
    <row r="104" spans="1:16" ht="15" customHeight="1" x14ac:dyDescent="0.35">
      <c r="A104" s="3">
        <v>103</v>
      </c>
      <c r="B104" s="3" t="s">
        <v>26</v>
      </c>
      <c r="C104" s="9" t="s">
        <v>14</v>
      </c>
      <c r="D104" s="3">
        <v>12.34</v>
      </c>
      <c r="E104" s="3">
        <v>2.4500000000000002</v>
      </c>
      <c r="F104" s="3">
        <v>2.46</v>
      </c>
      <c r="G104" s="3">
        <v>21</v>
      </c>
      <c r="H104" s="3">
        <v>98</v>
      </c>
      <c r="I104" s="3">
        <v>2.56</v>
      </c>
      <c r="J104" s="3">
        <v>2.11</v>
      </c>
      <c r="K104" s="3">
        <v>0.34</v>
      </c>
      <c r="L104" s="3">
        <v>1.31</v>
      </c>
      <c r="M104" s="3">
        <v>2.8</v>
      </c>
      <c r="N104" s="3">
        <v>0.8</v>
      </c>
      <c r="O104" s="3">
        <v>3.38</v>
      </c>
      <c r="P104" s="3">
        <v>438</v>
      </c>
    </row>
    <row r="105" spans="1:16" ht="15" customHeight="1" x14ac:dyDescent="0.35">
      <c r="A105" s="3">
        <v>104</v>
      </c>
      <c r="B105" s="3" t="s">
        <v>26</v>
      </c>
      <c r="C105" s="9" t="s">
        <v>14</v>
      </c>
      <c r="D105" s="3">
        <v>11.82</v>
      </c>
      <c r="E105" s="3">
        <v>1.72</v>
      </c>
      <c r="F105" s="3">
        <v>1.88</v>
      </c>
      <c r="G105" s="3">
        <v>19.5</v>
      </c>
      <c r="H105" s="3">
        <v>86</v>
      </c>
      <c r="I105" s="3">
        <v>2.5</v>
      </c>
      <c r="J105" s="3">
        <v>1.64</v>
      </c>
      <c r="K105" s="3">
        <v>0.37</v>
      </c>
      <c r="L105" s="3">
        <v>1.42</v>
      </c>
      <c r="M105" s="3">
        <v>2.06</v>
      </c>
      <c r="N105" s="3">
        <v>0.94</v>
      </c>
      <c r="O105" s="3">
        <v>2.44</v>
      </c>
      <c r="P105" s="3">
        <v>415</v>
      </c>
    </row>
    <row r="106" spans="1:16" ht="15" customHeight="1" x14ac:dyDescent="0.35">
      <c r="A106" s="3">
        <v>105</v>
      </c>
      <c r="B106" s="3" t="s">
        <v>26</v>
      </c>
      <c r="C106" s="9" t="s">
        <v>14</v>
      </c>
      <c r="D106" s="3">
        <v>12.51</v>
      </c>
      <c r="E106" s="3">
        <v>1.73</v>
      </c>
      <c r="F106" s="3">
        <v>1.98</v>
      </c>
      <c r="G106" s="3">
        <v>20.5</v>
      </c>
      <c r="H106" s="3">
        <v>85</v>
      </c>
      <c r="I106" s="3">
        <v>2.2000000000000002</v>
      </c>
      <c r="J106" s="3">
        <v>1.92</v>
      </c>
      <c r="K106" s="3">
        <v>0.32</v>
      </c>
      <c r="L106" s="3">
        <v>1.48</v>
      </c>
      <c r="M106" s="3">
        <v>2.94</v>
      </c>
      <c r="N106" s="3">
        <v>1.04</v>
      </c>
      <c r="O106" s="3">
        <v>3.57</v>
      </c>
      <c r="P106" s="3">
        <v>672</v>
      </c>
    </row>
    <row r="107" spans="1:16" ht="15" customHeight="1" x14ac:dyDescent="0.35">
      <c r="A107" s="3">
        <v>106</v>
      </c>
      <c r="B107" s="3" t="s">
        <v>26</v>
      </c>
      <c r="C107" s="9" t="s">
        <v>14</v>
      </c>
      <c r="D107" s="3">
        <v>12.42</v>
      </c>
      <c r="E107" s="3">
        <v>2.5499999999999998</v>
      </c>
      <c r="F107" s="3">
        <v>2.27</v>
      </c>
      <c r="G107" s="3">
        <v>22</v>
      </c>
      <c r="H107" s="3">
        <v>90</v>
      </c>
      <c r="I107" s="3">
        <v>1.68</v>
      </c>
      <c r="J107" s="3">
        <v>1.84</v>
      </c>
      <c r="K107" s="3">
        <v>0.66</v>
      </c>
      <c r="L107" s="3">
        <v>1.42</v>
      </c>
      <c r="M107" s="3">
        <v>2.7</v>
      </c>
      <c r="N107" s="3">
        <v>0.86</v>
      </c>
      <c r="O107" s="3">
        <v>3.3</v>
      </c>
      <c r="P107" s="3">
        <v>315</v>
      </c>
    </row>
    <row r="108" spans="1:16" ht="15" customHeight="1" x14ac:dyDescent="0.35">
      <c r="A108" s="3">
        <v>107</v>
      </c>
      <c r="B108" s="3" t="s">
        <v>26</v>
      </c>
      <c r="C108" s="9" t="s">
        <v>14</v>
      </c>
      <c r="D108" s="3">
        <v>12.25</v>
      </c>
      <c r="E108" s="3">
        <v>1.73</v>
      </c>
      <c r="F108" s="3">
        <v>2.12</v>
      </c>
      <c r="G108" s="3">
        <v>19</v>
      </c>
      <c r="H108" s="3">
        <v>80</v>
      </c>
      <c r="I108" s="3">
        <v>1.65</v>
      </c>
      <c r="J108" s="3">
        <v>2.0299999999999998</v>
      </c>
      <c r="K108" s="3">
        <v>0.37</v>
      </c>
      <c r="L108" s="3">
        <v>1.63</v>
      </c>
      <c r="M108" s="3">
        <v>3.4</v>
      </c>
      <c r="N108" s="3">
        <v>1</v>
      </c>
      <c r="O108" s="3">
        <v>3.17</v>
      </c>
      <c r="P108" s="3">
        <v>510</v>
      </c>
    </row>
    <row r="109" spans="1:16" ht="15" customHeight="1" x14ac:dyDescent="0.35">
      <c r="A109" s="3">
        <v>108</v>
      </c>
      <c r="B109" s="3" t="s">
        <v>26</v>
      </c>
      <c r="C109" s="9" t="s">
        <v>14</v>
      </c>
      <c r="D109" s="3">
        <v>12.72</v>
      </c>
      <c r="E109" s="3">
        <v>1.75</v>
      </c>
      <c r="F109" s="3">
        <v>2.2799999999999998</v>
      </c>
      <c r="G109" s="3">
        <v>22.5</v>
      </c>
      <c r="H109" s="3">
        <v>84</v>
      </c>
      <c r="I109" s="3">
        <v>1.38</v>
      </c>
      <c r="J109" s="3">
        <v>1.76</v>
      </c>
      <c r="K109" s="3">
        <v>0.48</v>
      </c>
      <c r="L109" s="3">
        <v>1.63</v>
      </c>
      <c r="M109" s="3">
        <v>3.3</v>
      </c>
      <c r="N109" s="3">
        <v>0.88</v>
      </c>
      <c r="O109" s="3">
        <v>2.42</v>
      </c>
      <c r="P109" s="3">
        <v>488</v>
      </c>
    </row>
    <row r="110" spans="1:16" ht="15" customHeight="1" x14ac:dyDescent="0.35">
      <c r="A110" s="3">
        <v>109</v>
      </c>
      <c r="B110" s="3" t="s">
        <v>26</v>
      </c>
      <c r="C110" s="9" t="s">
        <v>14</v>
      </c>
      <c r="D110" s="3">
        <v>12.22</v>
      </c>
      <c r="E110" s="3">
        <v>1.29</v>
      </c>
      <c r="F110" s="3">
        <v>1.94</v>
      </c>
      <c r="G110" s="3">
        <v>19</v>
      </c>
      <c r="H110" s="3">
        <v>92</v>
      </c>
      <c r="I110" s="3">
        <v>2.36</v>
      </c>
      <c r="J110" s="3">
        <v>2.04</v>
      </c>
      <c r="K110" s="3">
        <v>0.39</v>
      </c>
      <c r="L110" s="3">
        <v>2.08</v>
      </c>
      <c r="M110" s="3">
        <v>2.7</v>
      </c>
      <c r="N110" s="3">
        <v>0.86</v>
      </c>
      <c r="O110" s="3">
        <v>3.02</v>
      </c>
      <c r="P110" s="3">
        <v>312</v>
      </c>
    </row>
    <row r="111" spans="1:16" ht="15" customHeight="1" x14ac:dyDescent="0.35">
      <c r="A111" s="3">
        <v>110</v>
      </c>
      <c r="B111" s="3" t="s">
        <v>26</v>
      </c>
      <c r="C111" s="9" t="s">
        <v>14</v>
      </c>
      <c r="D111" s="3">
        <v>11.61</v>
      </c>
      <c r="E111" s="3">
        <v>1.35</v>
      </c>
      <c r="F111" s="3">
        <v>2.7</v>
      </c>
      <c r="G111" s="3">
        <v>20</v>
      </c>
      <c r="H111" s="3">
        <v>94</v>
      </c>
      <c r="I111" s="3">
        <v>2.74</v>
      </c>
      <c r="J111" s="3">
        <v>2.92</v>
      </c>
      <c r="K111" s="3">
        <v>0.28999999999999998</v>
      </c>
      <c r="L111" s="3">
        <v>2.4900000000000002</v>
      </c>
      <c r="M111" s="3">
        <v>2.65</v>
      </c>
      <c r="N111" s="3">
        <v>0.96</v>
      </c>
      <c r="O111" s="3">
        <v>3.26</v>
      </c>
      <c r="P111" s="3">
        <v>680</v>
      </c>
    </row>
    <row r="112" spans="1:16" ht="15" customHeight="1" x14ac:dyDescent="0.35">
      <c r="A112" s="3">
        <v>111</v>
      </c>
      <c r="B112" s="3" t="s">
        <v>26</v>
      </c>
      <c r="C112" s="9" t="s">
        <v>14</v>
      </c>
      <c r="D112" s="3">
        <v>11.46</v>
      </c>
      <c r="E112" s="3">
        <v>3.74</v>
      </c>
      <c r="F112" s="3">
        <v>1.82</v>
      </c>
      <c r="G112" s="3">
        <v>19.5</v>
      </c>
      <c r="H112" s="3">
        <v>107</v>
      </c>
      <c r="I112" s="3">
        <v>3.18</v>
      </c>
      <c r="J112" s="3">
        <v>2.58</v>
      </c>
      <c r="K112" s="3">
        <v>0.24</v>
      </c>
      <c r="L112" s="3">
        <v>3.58</v>
      </c>
      <c r="M112" s="3">
        <v>2.9</v>
      </c>
      <c r="N112" s="3">
        <v>0.75</v>
      </c>
      <c r="O112" s="3">
        <v>2.81</v>
      </c>
      <c r="P112" s="3">
        <v>562</v>
      </c>
    </row>
    <row r="113" spans="1:16" ht="15" customHeight="1" x14ac:dyDescent="0.35">
      <c r="A113" s="3">
        <v>112</v>
      </c>
      <c r="B113" s="3" t="s">
        <v>26</v>
      </c>
      <c r="C113" s="9" t="s">
        <v>14</v>
      </c>
      <c r="D113" s="3">
        <v>12.52</v>
      </c>
      <c r="E113" s="3">
        <v>2.4300000000000002</v>
      </c>
      <c r="F113" s="3">
        <v>2.17</v>
      </c>
      <c r="G113" s="3">
        <v>21</v>
      </c>
      <c r="H113" s="3">
        <v>88</v>
      </c>
      <c r="I113" s="3">
        <v>2.5499999999999998</v>
      </c>
      <c r="J113" s="3">
        <v>2.27</v>
      </c>
      <c r="K113" s="3">
        <v>0.26</v>
      </c>
      <c r="L113" s="3">
        <v>1.22</v>
      </c>
      <c r="M113" s="3">
        <v>2</v>
      </c>
      <c r="N113" s="3">
        <v>0.9</v>
      </c>
      <c r="O113" s="3">
        <v>2.78</v>
      </c>
      <c r="P113" s="3">
        <v>325</v>
      </c>
    </row>
    <row r="114" spans="1:16" ht="15" customHeight="1" x14ac:dyDescent="0.35">
      <c r="A114" s="3">
        <v>113</v>
      </c>
      <c r="B114" s="3" t="s">
        <v>26</v>
      </c>
      <c r="C114" s="9" t="s">
        <v>14</v>
      </c>
      <c r="D114" s="3">
        <v>11.76</v>
      </c>
      <c r="E114" s="3">
        <v>2.68</v>
      </c>
      <c r="F114" s="3">
        <v>2.92</v>
      </c>
      <c r="G114" s="3">
        <v>20</v>
      </c>
      <c r="H114" s="3">
        <v>103</v>
      </c>
      <c r="I114" s="3">
        <v>1.75</v>
      </c>
      <c r="J114" s="3">
        <v>2.0299999999999998</v>
      </c>
      <c r="K114" s="3">
        <v>0.6</v>
      </c>
      <c r="L114" s="3">
        <v>1.05</v>
      </c>
      <c r="M114" s="3">
        <v>3.8</v>
      </c>
      <c r="N114" s="3">
        <v>1.23</v>
      </c>
      <c r="O114" s="3">
        <v>2.5</v>
      </c>
      <c r="P114" s="3">
        <v>607</v>
      </c>
    </row>
    <row r="115" spans="1:16" ht="15" customHeight="1" x14ac:dyDescent="0.35">
      <c r="A115" s="3">
        <v>114</v>
      </c>
      <c r="B115" s="3" t="s">
        <v>26</v>
      </c>
      <c r="C115" s="9" t="s">
        <v>14</v>
      </c>
      <c r="D115" s="3">
        <v>11.41</v>
      </c>
      <c r="E115" s="3">
        <v>0.74</v>
      </c>
      <c r="F115" s="3">
        <v>2.5</v>
      </c>
      <c r="G115" s="3">
        <v>21</v>
      </c>
      <c r="H115" s="3">
        <v>88</v>
      </c>
      <c r="I115" s="3">
        <v>2.48</v>
      </c>
      <c r="J115" s="3">
        <v>2.0099999999999998</v>
      </c>
      <c r="K115" s="3">
        <v>0.42</v>
      </c>
      <c r="L115" s="3">
        <v>1.44</v>
      </c>
      <c r="M115" s="3">
        <v>3.08</v>
      </c>
      <c r="N115" s="3">
        <v>1.1000000000000001</v>
      </c>
      <c r="O115" s="3">
        <v>2.31</v>
      </c>
      <c r="P115" s="3">
        <v>434</v>
      </c>
    </row>
    <row r="116" spans="1:16" ht="15" customHeight="1" x14ac:dyDescent="0.35">
      <c r="A116" s="3">
        <v>115</v>
      </c>
      <c r="B116" s="3" t="s">
        <v>26</v>
      </c>
      <c r="C116" s="9" t="s">
        <v>14</v>
      </c>
      <c r="D116" s="3">
        <v>12.08</v>
      </c>
      <c r="E116" s="3">
        <v>1.39</v>
      </c>
      <c r="F116" s="3">
        <v>2.5</v>
      </c>
      <c r="G116" s="3">
        <v>22.5</v>
      </c>
      <c r="H116" s="3">
        <v>84</v>
      </c>
      <c r="I116" s="3">
        <v>2.56</v>
      </c>
      <c r="J116" s="3">
        <v>2.29</v>
      </c>
      <c r="K116" s="3">
        <v>0.43</v>
      </c>
      <c r="L116" s="3">
        <v>1.04</v>
      </c>
      <c r="M116" s="3">
        <v>2.9</v>
      </c>
      <c r="N116" s="3">
        <v>0.93</v>
      </c>
      <c r="O116" s="3">
        <v>3.19</v>
      </c>
      <c r="P116" s="3">
        <v>385</v>
      </c>
    </row>
    <row r="117" spans="1:16" ht="15" customHeight="1" x14ac:dyDescent="0.35">
      <c r="A117" s="3">
        <v>116</v>
      </c>
      <c r="B117" s="3" t="s">
        <v>26</v>
      </c>
      <c r="C117" s="9" t="s">
        <v>14</v>
      </c>
      <c r="D117" s="3">
        <v>11.03</v>
      </c>
      <c r="E117" s="3">
        <v>1.51</v>
      </c>
      <c r="F117" s="3">
        <v>2.2000000000000002</v>
      </c>
      <c r="G117" s="3">
        <v>21.5</v>
      </c>
      <c r="H117" s="3">
        <v>85</v>
      </c>
      <c r="I117" s="3">
        <v>2.46</v>
      </c>
      <c r="J117" s="3">
        <v>2.17</v>
      </c>
      <c r="K117" s="3">
        <v>0.52</v>
      </c>
      <c r="L117" s="3">
        <v>2.0099999999999998</v>
      </c>
      <c r="M117" s="3">
        <v>1.9</v>
      </c>
      <c r="N117" s="3">
        <v>1.71</v>
      </c>
      <c r="O117" s="3">
        <v>2.87</v>
      </c>
      <c r="P117" s="3">
        <v>407</v>
      </c>
    </row>
    <row r="118" spans="1:16" ht="15" customHeight="1" x14ac:dyDescent="0.35">
      <c r="A118" s="3">
        <v>117</v>
      </c>
      <c r="B118" s="3" t="s">
        <v>26</v>
      </c>
      <c r="C118" s="9" t="s">
        <v>14</v>
      </c>
      <c r="D118" s="3">
        <v>11.82</v>
      </c>
      <c r="E118" s="3">
        <v>1.47</v>
      </c>
      <c r="F118" s="3">
        <v>1.99</v>
      </c>
      <c r="G118" s="3">
        <v>20.8</v>
      </c>
      <c r="H118" s="3">
        <v>86</v>
      </c>
      <c r="I118" s="3">
        <v>1.98</v>
      </c>
      <c r="J118" s="3">
        <v>1.6</v>
      </c>
      <c r="K118" s="3">
        <v>0.3</v>
      </c>
      <c r="L118" s="3">
        <v>1.53</v>
      </c>
      <c r="M118" s="3">
        <v>1.95</v>
      </c>
      <c r="N118" s="3">
        <v>0.95</v>
      </c>
      <c r="O118" s="3">
        <v>3.33</v>
      </c>
      <c r="P118" s="3">
        <v>495</v>
      </c>
    </row>
    <row r="119" spans="1:16" ht="15" customHeight="1" x14ac:dyDescent="0.35">
      <c r="A119" s="3">
        <v>118</v>
      </c>
      <c r="B119" s="3" t="s">
        <v>26</v>
      </c>
      <c r="C119" s="9" t="s">
        <v>14</v>
      </c>
      <c r="D119" s="3">
        <v>12.42</v>
      </c>
      <c r="E119" s="3">
        <v>1.61</v>
      </c>
      <c r="F119" s="3">
        <v>2.19</v>
      </c>
      <c r="G119" s="3">
        <v>22.5</v>
      </c>
      <c r="H119" s="3">
        <v>108</v>
      </c>
      <c r="I119" s="3">
        <v>2</v>
      </c>
      <c r="J119" s="3">
        <v>2.09</v>
      </c>
      <c r="K119" s="3">
        <v>0.34</v>
      </c>
      <c r="L119" s="3">
        <v>1.61</v>
      </c>
      <c r="M119" s="3">
        <v>2.06</v>
      </c>
      <c r="N119" s="3">
        <v>1.06</v>
      </c>
      <c r="O119" s="3">
        <v>2.96</v>
      </c>
      <c r="P119" s="3">
        <v>345</v>
      </c>
    </row>
    <row r="120" spans="1:16" ht="15" customHeight="1" x14ac:dyDescent="0.35">
      <c r="A120" s="3">
        <v>119</v>
      </c>
      <c r="B120" s="3" t="s">
        <v>26</v>
      </c>
      <c r="C120" s="9" t="s">
        <v>14</v>
      </c>
      <c r="D120" s="3">
        <v>12.77</v>
      </c>
      <c r="E120" s="3">
        <v>3.43</v>
      </c>
      <c r="F120" s="3">
        <v>1.98</v>
      </c>
      <c r="G120" s="3">
        <v>16</v>
      </c>
      <c r="H120" s="3">
        <v>80</v>
      </c>
      <c r="I120" s="3">
        <v>1.63</v>
      </c>
      <c r="J120" s="3">
        <v>1.25</v>
      </c>
      <c r="K120" s="3">
        <v>0.43</v>
      </c>
      <c r="L120" s="3">
        <v>0.83</v>
      </c>
      <c r="M120" s="3">
        <v>3.4</v>
      </c>
      <c r="N120" s="3">
        <v>0.7</v>
      </c>
      <c r="O120" s="3">
        <v>2.12</v>
      </c>
      <c r="P120" s="3">
        <v>372</v>
      </c>
    </row>
    <row r="121" spans="1:16" ht="15" customHeight="1" x14ac:dyDescent="0.35">
      <c r="A121" s="3">
        <v>120</v>
      </c>
      <c r="B121" s="3" t="s">
        <v>26</v>
      </c>
      <c r="C121" s="9" t="s">
        <v>14</v>
      </c>
      <c r="D121" s="3">
        <v>12</v>
      </c>
      <c r="E121" s="3">
        <v>3.43</v>
      </c>
      <c r="F121" s="3">
        <v>2</v>
      </c>
      <c r="G121" s="3">
        <v>19</v>
      </c>
      <c r="H121" s="3">
        <v>87</v>
      </c>
      <c r="I121" s="3">
        <v>2</v>
      </c>
      <c r="J121" s="3">
        <v>1.64</v>
      </c>
      <c r="K121" s="3">
        <v>0.37</v>
      </c>
      <c r="L121" s="3">
        <v>1.87</v>
      </c>
      <c r="M121" s="3">
        <v>1.28</v>
      </c>
      <c r="N121" s="3">
        <v>0.93</v>
      </c>
      <c r="O121" s="3">
        <v>3.05</v>
      </c>
      <c r="P121" s="3">
        <v>564</v>
      </c>
    </row>
    <row r="122" spans="1:16" ht="15" customHeight="1" x14ac:dyDescent="0.35">
      <c r="A122" s="3">
        <v>121</v>
      </c>
      <c r="B122" s="3" t="s">
        <v>26</v>
      </c>
      <c r="C122" s="9" t="s">
        <v>14</v>
      </c>
      <c r="D122" s="3">
        <v>11.45</v>
      </c>
      <c r="E122" s="3">
        <v>2.4</v>
      </c>
      <c r="F122" s="3">
        <v>2.42</v>
      </c>
      <c r="G122" s="3">
        <v>20</v>
      </c>
      <c r="H122" s="3">
        <v>96</v>
      </c>
      <c r="I122" s="3">
        <v>2.9</v>
      </c>
      <c r="J122" s="3">
        <v>2.79</v>
      </c>
      <c r="K122" s="3">
        <v>0.32</v>
      </c>
      <c r="L122" s="3">
        <v>1.83</v>
      </c>
      <c r="M122" s="3">
        <v>3.25</v>
      </c>
      <c r="N122" s="3">
        <v>0.8</v>
      </c>
      <c r="O122" s="3">
        <v>3.39</v>
      </c>
      <c r="P122" s="3">
        <v>625</v>
      </c>
    </row>
    <row r="123" spans="1:16" ht="15" customHeight="1" x14ac:dyDescent="0.35">
      <c r="A123" s="3">
        <v>122</v>
      </c>
      <c r="B123" s="3" t="s">
        <v>26</v>
      </c>
      <c r="C123" s="9" t="s">
        <v>14</v>
      </c>
      <c r="D123" s="3">
        <v>11.56</v>
      </c>
      <c r="E123" s="3">
        <v>2.0499999999999998</v>
      </c>
      <c r="F123" s="3">
        <v>3.23</v>
      </c>
      <c r="G123" s="3">
        <v>28.5</v>
      </c>
      <c r="H123" s="3">
        <v>119</v>
      </c>
      <c r="I123" s="3">
        <v>3.18</v>
      </c>
      <c r="J123" s="3">
        <v>5.08</v>
      </c>
      <c r="K123" s="3">
        <v>0.47</v>
      </c>
      <c r="L123" s="3">
        <v>1.87</v>
      </c>
      <c r="M123" s="3">
        <v>6</v>
      </c>
      <c r="N123" s="3">
        <v>0.93</v>
      </c>
      <c r="O123" s="3">
        <v>3.69</v>
      </c>
      <c r="P123" s="3">
        <v>465</v>
      </c>
    </row>
    <row r="124" spans="1:16" ht="15" customHeight="1" x14ac:dyDescent="0.35">
      <c r="A124" s="3">
        <v>123</v>
      </c>
      <c r="B124" s="3" t="s">
        <v>26</v>
      </c>
      <c r="C124" s="9" t="s">
        <v>14</v>
      </c>
      <c r="D124" s="3">
        <v>12.42</v>
      </c>
      <c r="E124" s="3">
        <v>4.43</v>
      </c>
      <c r="F124" s="3">
        <v>2.73</v>
      </c>
      <c r="G124" s="3">
        <v>26.5</v>
      </c>
      <c r="H124" s="3">
        <v>102</v>
      </c>
      <c r="I124" s="3">
        <v>2.2000000000000002</v>
      </c>
      <c r="J124" s="3">
        <v>2.13</v>
      </c>
      <c r="K124" s="3">
        <v>0.43</v>
      </c>
      <c r="L124" s="3">
        <v>1.71</v>
      </c>
      <c r="M124" s="3">
        <v>2.08</v>
      </c>
      <c r="N124" s="3">
        <v>0.92</v>
      </c>
      <c r="O124" s="3">
        <v>3.12</v>
      </c>
      <c r="P124" s="3">
        <v>365</v>
      </c>
    </row>
    <row r="125" spans="1:16" ht="15" customHeight="1" x14ac:dyDescent="0.35">
      <c r="A125" s="3">
        <v>124</v>
      </c>
      <c r="B125" s="3" t="s">
        <v>26</v>
      </c>
      <c r="C125" s="9" t="s">
        <v>14</v>
      </c>
      <c r="D125" s="3">
        <v>13.05</v>
      </c>
      <c r="E125" s="3">
        <v>5.8</v>
      </c>
      <c r="F125" s="3">
        <v>2.13</v>
      </c>
      <c r="G125" s="3">
        <v>21.5</v>
      </c>
      <c r="H125" s="3">
        <v>86</v>
      </c>
      <c r="I125" s="3">
        <v>2.62</v>
      </c>
      <c r="J125" s="3">
        <v>2.65</v>
      </c>
      <c r="K125" s="3">
        <v>0.3</v>
      </c>
      <c r="L125" s="3">
        <v>2.0099999999999998</v>
      </c>
      <c r="M125" s="3">
        <v>2.6</v>
      </c>
      <c r="N125" s="3">
        <v>0.73</v>
      </c>
      <c r="O125" s="3">
        <v>3.1</v>
      </c>
      <c r="P125" s="3">
        <v>380</v>
      </c>
    </row>
    <row r="126" spans="1:16" ht="15" customHeight="1" x14ac:dyDescent="0.35">
      <c r="A126" s="3">
        <v>125</v>
      </c>
      <c r="B126" s="3" t="s">
        <v>26</v>
      </c>
      <c r="C126" s="9" t="s">
        <v>14</v>
      </c>
      <c r="D126" s="3">
        <v>11.87</v>
      </c>
      <c r="E126" s="3">
        <v>4.3099999999999996</v>
      </c>
      <c r="F126" s="3">
        <v>2.39</v>
      </c>
      <c r="G126" s="3">
        <v>21</v>
      </c>
      <c r="H126" s="3">
        <v>82</v>
      </c>
      <c r="I126" s="3">
        <v>2.86</v>
      </c>
      <c r="J126" s="3">
        <v>3.03</v>
      </c>
      <c r="K126" s="3">
        <v>0.21</v>
      </c>
      <c r="L126" s="3">
        <v>2.91</v>
      </c>
      <c r="M126" s="3">
        <v>2.8</v>
      </c>
      <c r="N126" s="3">
        <v>0.75</v>
      </c>
      <c r="O126" s="3">
        <v>3.64</v>
      </c>
      <c r="P126" s="3">
        <v>380</v>
      </c>
    </row>
    <row r="127" spans="1:16" ht="15" customHeight="1" x14ac:dyDescent="0.35">
      <c r="A127" s="3">
        <v>126</v>
      </c>
      <c r="B127" s="3" t="s">
        <v>26</v>
      </c>
      <c r="C127" s="9" t="s">
        <v>14</v>
      </c>
      <c r="D127" s="3">
        <v>12.07</v>
      </c>
      <c r="E127" s="3">
        <v>2.16</v>
      </c>
      <c r="F127" s="3">
        <v>2.17</v>
      </c>
      <c r="G127" s="3">
        <v>21</v>
      </c>
      <c r="H127" s="3">
        <v>85</v>
      </c>
      <c r="I127" s="3">
        <v>2.6</v>
      </c>
      <c r="J127" s="3">
        <v>2.65</v>
      </c>
      <c r="K127" s="3">
        <v>0.37</v>
      </c>
      <c r="L127" s="3">
        <v>1.35</v>
      </c>
      <c r="M127" s="3">
        <v>2.76</v>
      </c>
      <c r="N127" s="3">
        <v>0.86</v>
      </c>
      <c r="O127" s="3">
        <v>3.28</v>
      </c>
      <c r="P127" s="3">
        <v>378</v>
      </c>
    </row>
    <row r="128" spans="1:16" ht="15" customHeight="1" x14ac:dyDescent="0.35">
      <c r="A128" s="3">
        <v>127</v>
      </c>
      <c r="B128" s="3" t="s">
        <v>26</v>
      </c>
      <c r="C128" s="9" t="s">
        <v>14</v>
      </c>
      <c r="D128" s="3">
        <v>12.43</v>
      </c>
      <c r="E128" s="3">
        <v>1.53</v>
      </c>
      <c r="F128" s="3">
        <v>2.29</v>
      </c>
      <c r="G128" s="3">
        <v>21.5</v>
      </c>
      <c r="H128" s="3">
        <v>86</v>
      </c>
      <c r="I128" s="3">
        <v>2.74</v>
      </c>
      <c r="J128" s="3">
        <v>3.15</v>
      </c>
      <c r="K128" s="3">
        <v>0.39</v>
      </c>
      <c r="L128" s="3">
        <v>1.77</v>
      </c>
      <c r="M128" s="3">
        <v>3.94</v>
      </c>
      <c r="N128" s="3">
        <v>0.69</v>
      </c>
      <c r="O128" s="3">
        <v>2.84</v>
      </c>
      <c r="P128" s="3">
        <v>352</v>
      </c>
    </row>
    <row r="129" spans="1:16" ht="15" customHeight="1" x14ac:dyDescent="0.35">
      <c r="A129" s="3">
        <v>128</v>
      </c>
      <c r="B129" s="3" t="s">
        <v>26</v>
      </c>
      <c r="C129" s="9" t="s">
        <v>14</v>
      </c>
      <c r="D129" s="3">
        <v>11.79</v>
      </c>
      <c r="E129" s="3">
        <v>2.13</v>
      </c>
      <c r="F129" s="3">
        <v>2.78</v>
      </c>
      <c r="G129" s="3">
        <v>28.5</v>
      </c>
      <c r="H129" s="3">
        <v>92</v>
      </c>
      <c r="I129" s="3">
        <v>2.13</v>
      </c>
      <c r="J129" s="3">
        <v>2.2400000000000002</v>
      </c>
      <c r="K129" s="3">
        <v>0.57999999999999996</v>
      </c>
      <c r="L129" s="3">
        <v>1.76</v>
      </c>
      <c r="M129" s="3">
        <v>3</v>
      </c>
      <c r="N129" s="3">
        <v>0.97</v>
      </c>
      <c r="O129" s="3">
        <v>2.44</v>
      </c>
      <c r="P129" s="3">
        <v>466</v>
      </c>
    </row>
    <row r="130" spans="1:16" ht="15" customHeight="1" x14ac:dyDescent="0.35">
      <c r="A130" s="3">
        <v>129</v>
      </c>
      <c r="B130" s="3" t="s">
        <v>26</v>
      </c>
      <c r="C130" s="9" t="s">
        <v>14</v>
      </c>
      <c r="D130" s="3">
        <v>12.37</v>
      </c>
      <c r="E130" s="3">
        <v>1.63</v>
      </c>
      <c r="F130" s="3">
        <v>2.2999999999999998</v>
      </c>
      <c r="G130" s="3">
        <v>24.5</v>
      </c>
      <c r="H130" s="3">
        <v>88</v>
      </c>
      <c r="I130" s="3">
        <v>2.2200000000000002</v>
      </c>
      <c r="J130" s="3">
        <v>2.4500000000000002</v>
      </c>
      <c r="K130" s="3">
        <v>0.4</v>
      </c>
      <c r="L130" s="3">
        <v>1.9</v>
      </c>
      <c r="M130" s="3">
        <v>2.12</v>
      </c>
      <c r="N130" s="3">
        <v>0.89</v>
      </c>
      <c r="O130" s="3">
        <v>2.78</v>
      </c>
      <c r="P130" s="3">
        <v>342</v>
      </c>
    </row>
    <row r="131" spans="1:16" ht="15" customHeight="1" x14ac:dyDescent="0.35">
      <c r="A131" s="3">
        <v>130</v>
      </c>
      <c r="B131" s="3" t="s">
        <v>26</v>
      </c>
      <c r="C131" s="9" t="s">
        <v>14</v>
      </c>
      <c r="D131" s="3">
        <v>12.04</v>
      </c>
      <c r="E131" s="3">
        <v>4.3</v>
      </c>
      <c r="F131" s="3">
        <v>2.38</v>
      </c>
      <c r="G131" s="3">
        <v>22</v>
      </c>
      <c r="H131" s="3">
        <v>80</v>
      </c>
      <c r="I131" s="3">
        <v>2.1</v>
      </c>
      <c r="J131" s="3">
        <v>1.75</v>
      </c>
      <c r="K131" s="3">
        <v>0.42</v>
      </c>
      <c r="L131" s="3">
        <v>1.35</v>
      </c>
      <c r="M131" s="3">
        <v>2.6</v>
      </c>
      <c r="N131" s="3">
        <v>0.79</v>
      </c>
      <c r="O131" s="3">
        <v>2.57</v>
      </c>
      <c r="P131" s="3">
        <v>580</v>
      </c>
    </row>
    <row r="132" spans="1:16" ht="15" customHeight="1" x14ac:dyDescent="0.35">
      <c r="A132" s="3">
        <v>131</v>
      </c>
      <c r="B132" s="3" t="s">
        <v>26</v>
      </c>
      <c r="C132" s="9" t="s">
        <v>15</v>
      </c>
      <c r="D132" s="3">
        <v>12.86</v>
      </c>
      <c r="E132" s="3">
        <v>1.35</v>
      </c>
      <c r="F132" s="3">
        <v>2.3199999999999998</v>
      </c>
      <c r="G132" s="3">
        <v>18</v>
      </c>
      <c r="H132" s="3">
        <v>122</v>
      </c>
      <c r="I132" s="3">
        <v>1.51</v>
      </c>
      <c r="J132" s="3">
        <v>1.25</v>
      </c>
      <c r="K132" s="3">
        <v>0.21</v>
      </c>
      <c r="L132" s="3">
        <v>0.94</v>
      </c>
      <c r="M132" s="3">
        <v>4.0999999999999996</v>
      </c>
      <c r="N132" s="3">
        <v>0.76</v>
      </c>
      <c r="O132" s="3">
        <v>1.29</v>
      </c>
      <c r="P132" s="3">
        <v>630</v>
      </c>
    </row>
    <row r="133" spans="1:16" ht="15" customHeight="1" x14ac:dyDescent="0.35">
      <c r="A133" s="3">
        <v>132</v>
      </c>
      <c r="B133" s="3" t="s">
        <v>26</v>
      </c>
      <c r="C133" s="9" t="s">
        <v>15</v>
      </c>
      <c r="D133" s="3">
        <v>12.88</v>
      </c>
      <c r="E133" s="3">
        <v>2.99</v>
      </c>
      <c r="F133" s="3">
        <v>2.4</v>
      </c>
      <c r="G133" s="3">
        <v>20</v>
      </c>
      <c r="H133" s="3">
        <v>104</v>
      </c>
      <c r="I133" s="3">
        <v>1.3</v>
      </c>
      <c r="J133" s="3">
        <v>1.22</v>
      </c>
      <c r="K133" s="3">
        <v>0.24</v>
      </c>
      <c r="L133" s="3">
        <v>0.83</v>
      </c>
      <c r="M133" s="3">
        <v>5.4</v>
      </c>
      <c r="N133" s="3">
        <v>0.74</v>
      </c>
      <c r="O133" s="3">
        <v>1.42</v>
      </c>
      <c r="P133" s="3">
        <v>530</v>
      </c>
    </row>
    <row r="134" spans="1:16" ht="15" customHeight="1" x14ac:dyDescent="0.35">
      <c r="A134" s="3">
        <v>133</v>
      </c>
      <c r="B134" s="3" t="s">
        <v>26</v>
      </c>
      <c r="C134" s="9" t="s">
        <v>15</v>
      </c>
      <c r="D134" s="3">
        <v>12.81</v>
      </c>
      <c r="E134" s="3">
        <v>2.31</v>
      </c>
      <c r="F134" s="3">
        <v>2.4</v>
      </c>
      <c r="G134" s="3">
        <v>24</v>
      </c>
      <c r="H134" s="3">
        <v>98</v>
      </c>
      <c r="I134" s="3">
        <v>1.1499999999999999</v>
      </c>
      <c r="J134" s="3">
        <v>1.0900000000000001</v>
      </c>
      <c r="K134" s="3">
        <v>0.27</v>
      </c>
      <c r="L134" s="3">
        <v>0.83</v>
      </c>
      <c r="M134" s="3">
        <v>5.7</v>
      </c>
      <c r="N134" s="3">
        <v>0.66</v>
      </c>
      <c r="O134" s="3">
        <v>1.36</v>
      </c>
      <c r="P134" s="3">
        <v>560</v>
      </c>
    </row>
    <row r="135" spans="1:16" ht="15" customHeight="1" x14ac:dyDescent="0.35">
      <c r="A135" s="3">
        <v>134</v>
      </c>
      <c r="B135" s="3" t="s">
        <v>26</v>
      </c>
      <c r="C135" s="9" t="s">
        <v>15</v>
      </c>
      <c r="D135" s="3">
        <v>12.7</v>
      </c>
      <c r="E135" s="3">
        <v>3.55</v>
      </c>
      <c r="F135" s="3">
        <v>2.36</v>
      </c>
      <c r="G135" s="3">
        <v>21.5</v>
      </c>
      <c r="H135" s="3">
        <v>106</v>
      </c>
      <c r="I135" s="3">
        <v>1.7</v>
      </c>
      <c r="J135" s="3">
        <v>1.2</v>
      </c>
      <c r="K135" s="3">
        <v>0.17</v>
      </c>
      <c r="L135" s="3">
        <v>0.84</v>
      </c>
      <c r="M135" s="3">
        <v>5</v>
      </c>
      <c r="N135" s="3">
        <v>0.78</v>
      </c>
      <c r="O135" s="3">
        <v>1.29</v>
      </c>
      <c r="P135" s="3">
        <v>600</v>
      </c>
    </row>
    <row r="136" spans="1:16" ht="15" customHeight="1" x14ac:dyDescent="0.35">
      <c r="A136" s="3">
        <v>135</v>
      </c>
      <c r="B136" s="3" t="s">
        <v>26</v>
      </c>
      <c r="C136" s="9" t="s">
        <v>15</v>
      </c>
      <c r="D136" s="3">
        <v>12.51</v>
      </c>
      <c r="E136" s="3">
        <v>1.24</v>
      </c>
      <c r="F136" s="3">
        <v>2.25</v>
      </c>
      <c r="G136" s="3">
        <v>17.5</v>
      </c>
      <c r="H136" s="3">
        <v>85</v>
      </c>
      <c r="I136" s="3">
        <v>2</v>
      </c>
      <c r="J136" s="3">
        <v>0.57999999999999996</v>
      </c>
      <c r="K136" s="3">
        <v>0.6</v>
      </c>
      <c r="L136" s="3">
        <v>1.25</v>
      </c>
      <c r="M136" s="3">
        <v>5.45</v>
      </c>
      <c r="N136" s="3">
        <v>0.75</v>
      </c>
      <c r="O136" s="3">
        <v>1.51</v>
      </c>
      <c r="P136" s="3">
        <v>650</v>
      </c>
    </row>
    <row r="137" spans="1:16" ht="15" customHeight="1" x14ac:dyDescent="0.35">
      <c r="A137" s="3">
        <v>136</v>
      </c>
      <c r="B137" s="3" t="s">
        <v>26</v>
      </c>
      <c r="C137" s="9" t="s">
        <v>15</v>
      </c>
      <c r="D137" s="3">
        <v>12.6</v>
      </c>
      <c r="E137" s="3">
        <v>2.46</v>
      </c>
      <c r="F137" s="3">
        <v>2.2000000000000002</v>
      </c>
      <c r="G137" s="3">
        <v>18.5</v>
      </c>
      <c r="H137" s="3">
        <v>94</v>
      </c>
      <c r="I137" s="3">
        <v>1.62</v>
      </c>
      <c r="J137" s="3">
        <v>0.66</v>
      </c>
      <c r="K137" s="3">
        <v>0.63</v>
      </c>
      <c r="L137" s="3">
        <v>0.94</v>
      </c>
      <c r="M137" s="3">
        <v>7.1</v>
      </c>
      <c r="N137" s="3">
        <v>0.73</v>
      </c>
      <c r="O137" s="3">
        <v>1.58</v>
      </c>
      <c r="P137" s="3">
        <v>695</v>
      </c>
    </row>
    <row r="138" spans="1:16" ht="15" customHeight="1" x14ac:dyDescent="0.35">
      <c r="A138" s="3">
        <v>137</v>
      </c>
      <c r="B138" s="3" t="s">
        <v>26</v>
      </c>
      <c r="C138" s="9" t="s">
        <v>15</v>
      </c>
      <c r="D138" s="3">
        <v>12.25</v>
      </c>
      <c r="E138" s="3">
        <v>4.72</v>
      </c>
      <c r="F138" s="3">
        <v>2.54</v>
      </c>
      <c r="G138" s="3">
        <v>21</v>
      </c>
      <c r="H138" s="3">
        <v>89</v>
      </c>
      <c r="I138" s="3">
        <v>1.38</v>
      </c>
      <c r="J138" s="3">
        <v>0.47</v>
      </c>
      <c r="K138" s="3">
        <v>0.53</v>
      </c>
      <c r="L138" s="3">
        <v>0.8</v>
      </c>
      <c r="M138" s="3">
        <v>3.85</v>
      </c>
      <c r="N138" s="3">
        <v>0.75</v>
      </c>
      <c r="O138" s="3">
        <v>1.27</v>
      </c>
      <c r="P138" s="3">
        <v>720</v>
      </c>
    </row>
    <row r="139" spans="1:16" ht="15" customHeight="1" x14ac:dyDescent="0.35">
      <c r="A139" s="3">
        <v>138</v>
      </c>
      <c r="B139" s="3" t="s">
        <v>26</v>
      </c>
      <c r="C139" s="9" t="s">
        <v>15</v>
      </c>
      <c r="D139" s="3">
        <v>12.53</v>
      </c>
      <c r="E139" s="3">
        <v>5.51</v>
      </c>
      <c r="F139" s="3">
        <v>2.64</v>
      </c>
      <c r="G139" s="3">
        <v>25</v>
      </c>
      <c r="H139" s="3">
        <v>96</v>
      </c>
      <c r="I139" s="3">
        <v>1.79</v>
      </c>
      <c r="J139" s="3">
        <v>0.6</v>
      </c>
      <c r="K139" s="3">
        <v>0.63</v>
      </c>
      <c r="L139" s="3">
        <v>1.1000000000000001</v>
      </c>
      <c r="M139" s="3">
        <v>5</v>
      </c>
      <c r="N139" s="3">
        <v>0.82</v>
      </c>
      <c r="O139" s="3">
        <v>1.69</v>
      </c>
      <c r="P139" s="3">
        <v>515</v>
      </c>
    </row>
    <row r="140" spans="1:16" ht="15" customHeight="1" x14ac:dyDescent="0.35">
      <c r="A140" s="3">
        <v>139</v>
      </c>
      <c r="B140" s="3" t="s">
        <v>26</v>
      </c>
      <c r="C140" s="9" t="s">
        <v>15</v>
      </c>
      <c r="D140" s="3">
        <v>13.49</v>
      </c>
      <c r="E140" s="3">
        <v>3.59</v>
      </c>
      <c r="F140" s="3">
        <v>2.19</v>
      </c>
      <c r="G140" s="3">
        <v>19.5</v>
      </c>
      <c r="H140" s="3">
        <v>88</v>
      </c>
      <c r="I140" s="3">
        <v>1.62</v>
      </c>
      <c r="J140" s="3">
        <v>0.48</v>
      </c>
      <c r="K140" s="3">
        <v>0.57999999999999996</v>
      </c>
      <c r="L140" s="3">
        <v>0.88</v>
      </c>
      <c r="M140" s="3">
        <v>5.7</v>
      </c>
      <c r="N140" s="3">
        <v>0.81</v>
      </c>
      <c r="O140" s="3">
        <v>1.82</v>
      </c>
      <c r="P140" s="3">
        <v>580</v>
      </c>
    </row>
    <row r="141" spans="1:16" ht="15" customHeight="1" x14ac:dyDescent="0.35">
      <c r="A141" s="3">
        <v>140</v>
      </c>
      <c r="B141" s="3" t="s">
        <v>26</v>
      </c>
      <c r="C141" s="9" t="s">
        <v>15</v>
      </c>
      <c r="D141" s="3">
        <v>12.84</v>
      </c>
      <c r="E141" s="3">
        <v>2.96</v>
      </c>
      <c r="F141" s="3">
        <v>2.61</v>
      </c>
      <c r="G141" s="3">
        <v>24</v>
      </c>
      <c r="H141" s="3">
        <v>101</v>
      </c>
      <c r="I141" s="3">
        <v>2.3199999999999998</v>
      </c>
      <c r="J141" s="3">
        <v>0.6</v>
      </c>
      <c r="K141" s="3">
        <v>0.53</v>
      </c>
      <c r="L141" s="3">
        <v>0.81</v>
      </c>
      <c r="M141" s="3">
        <v>4.92</v>
      </c>
      <c r="N141" s="3">
        <v>0.89</v>
      </c>
      <c r="O141" s="3">
        <v>2.15</v>
      </c>
      <c r="P141" s="3">
        <v>590</v>
      </c>
    </row>
    <row r="142" spans="1:16" ht="15" customHeight="1" x14ac:dyDescent="0.35">
      <c r="A142" s="3">
        <v>141</v>
      </c>
      <c r="B142" s="3" t="s">
        <v>26</v>
      </c>
      <c r="C142" s="9" t="s">
        <v>15</v>
      </c>
      <c r="D142" s="3">
        <v>12.93</v>
      </c>
      <c r="E142" s="3">
        <v>2.81</v>
      </c>
      <c r="F142" s="3">
        <v>2.7</v>
      </c>
      <c r="G142" s="3">
        <v>21</v>
      </c>
      <c r="H142" s="3">
        <v>96</v>
      </c>
      <c r="I142" s="3">
        <v>1.54</v>
      </c>
      <c r="J142" s="3">
        <v>0.5</v>
      </c>
      <c r="K142" s="3">
        <v>0.53</v>
      </c>
      <c r="L142" s="3">
        <v>0.75</v>
      </c>
      <c r="M142" s="3">
        <v>4.5999999999999996</v>
      </c>
      <c r="N142" s="3">
        <v>0.77</v>
      </c>
      <c r="O142" s="3">
        <v>2.31</v>
      </c>
      <c r="P142" s="3">
        <v>600</v>
      </c>
    </row>
    <row r="143" spans="1:16" ht="15" customHeight="1" x14ac:dyDescent="0.35">
      <c r="A143" s="3">
        <v>142</v>
      </c>
      <c r="B143" s="3" t="s">
        <v>26</v>
      </c>
      <c r="C143" s="9" t="s">
        <v>15</v>
      </c>
      <c r="D143" s="3">
        <v>13.36</v>
      </c>
      <c r="E143" s="3">
        <v>2.56</v>
      </c>
      <c r="F143" s="3">
        <v>2.35</v>
      </c>
      <c r="G143" s="3">
        <v>20</v>
      </c>
      <c r="H143" s="3">
        <v>89</v>
      </c>
      <c r="I143" s="3">
        <v>1.4</v>
      </c>
      <c r="J143" s="3">
        <v>0.5</v>
      </c>
      <c r="K143" s="3">
        <v>0.37</v>
      </c>
      <c r="L143" s="3">
        <v>0.64</v>
      </c>
      <c r="M143" s="3">
        <v>5.6</v>
      </c>
      <c r="N143" s="3">
        <v>0.7</v>
      </c>
      <c r="O143" s="3">
        <v>2.4700000000000002</v>
      </c>
      <c r="P143" s="3">
        <v>780</v>
      </c>
    </row>
    <row r="144" spans="1:16" ht="15" customHeight="1" x14ac:dyDescent="0.35">
      <c r="A144" s="3">
        <v>143</v>
      </c>
      <c r="B144" s="3" t="s">
        <v>26</v>
      </c>
      <c r="C144" s="9" t="s">
        <v>15</v>
      </c>
      <c r="D144" s="3">
        <v>13.52</v>
      </c>
      <c r="E144" s="3">
        <v>3.17</v>
      </c>
      <c r="F144" s="3">
        <v>2.72</v>
      </c>
      <c r="G144" s="3">
        <v>23.5</v>
      </c>
      <c r="H144" s="3">
        <v>97</v>
      </c>
      <c r="I144" s="3">
        <v>1.55</v>
      </c>
      <c r="J144" s="3">
        <v>0.52</v>
      </c>
      <c r="K144" s="3">
        <v>0.5</v>
      </c>
      <c r="L144" s="3">
        <v>0.55000000000000004</v>
      </c>
      <c r="M144" s="3">
        <v>4.3499999999999996</v>
      </c>
      <c r="N144" s="3">
        <v>0.89</v>
      </c>
      <c r="O144" s="3">
        <v>2.06</v>
      </c>
      <c r="P144" s="3">
        <v>520</v>
      </c>
    </row>
    <row r="145" spans="1:16" ht="15" customHeight="1" x14ac:dyDescent="0.35">
      <c r="A145" s="3">
        <v>144</v>
      </c>
      <c r="B145" s="3" t="s">
        <v>26</v>
      </c>
      <c r="C145" s="9" t="s">
        <v>15</v>
      </c>
      <c r="D145" s="3">
        <v>13.62</v>
      </c>
      <c r="E145" s="3">
        <v>4.95</v>
      </c>
      <c r="F145" s="3">
        <v>2.35</v>
      </c>
      <c r="G145" s="3">
        <v>20</v>
      </c>
      <c r="H145" s="3">
        <v>92</v>
      </c>
      <c r="I145" s="3">
        <v>2</v>
      </c>
      <c r="J145" s="3">
        <v>0.8</v>
      </c>
      <c r="K145" s="3">
        <v>0.47</v>
      </c>
      <c r="L145" s="3">
        <v>1.02</v>
      </c>
      <c r="M145" s="3">
        <v>4.4000000000000004</v>
      </c>
      <c r="N145" s="3">
        <v>0.91</v>
      </c>
      <c r="O145" s="3">
        <v>2.0499999999999998</v>
      </c>
      <c r="P145" s="3">
        <v>550</v>
      </c>
    </row>
    <row r="146" spans="1:16" ht="15" customHeight="1" x14ac:dyDescent="0.35">
      <c r="A146" s="3">
        <v>145</v>
      </c>
      <c r="B146" s="3" t="s">
        <v>26</v>
      </c>
      <c r="C146" s="9" t="s">
        <v>15</v>
      </c>
      <c r="D146" s="3">
        <v>12.25</v>
      </c>
      <c r="E146" s="3">
        <v>3.88</v>
      </c>
      <c r="F146" s="3">
        <v>2.2000000000000002</v>
      </c>
      <c r="G146" s="3">
        <v>18.5</v>
      </c>
      <c r="H146" s="3">
        <v>112</v>
      </c>
      <c r="I146" s="3">
        <v>1.38</v>
      </c>
      <c r="J146" s="3">
        <v>0.78</v>
      </c>
      <c r="K146" s="3">
        <v>0.28999999999999998</v>
      </c>
      <c r="L146" s="3">
        <v>1.1399999999999999</v>
      </c>
      <c r="M146" s="3">
        <v>8.2100000000000009</v>
      </c>
      <c r="N146" s="3">
        <v>0.65</v>
      </c>
      <c r="O146" s="3">
        <v>2</v>
      </c>
      <c r="P146" s="3">
        <v>855</v>
      </c>
    </row>
    <row r="147" spans="1:16" ht="15" customHeight="1" x14ac:dyDescent="0.35">
      <c r="A147" s="3">
        <v>146</v>
      </c>
      <c r="B147" s="3" t="s">
        <v>26</v>
      </c>
      <c r="C147" s="9" t="s">
        <v>15</v>
      </c>
      <c r="D147" s="3">
        <v>13.16</v>
      </c>
      <c r="E147" s="3">
        <v>3.57</v>
      </c>
      <c r="F147" s="3">
        <v>2.15</v>
      </c>
      <c r="G147" s="3">
        <v>21</v>
      </c>
      <c r="H147" s="3">
        <v>102</v>
      </c>
      <c r="I147" s="3">
        <v>1.5</v>
      </c>
      <c r="J147" s="3">
        <v>0.55000000000000004</v>
      </c>
      <c r="K147" s="3">
        <v>0.43</v>
      </c>
      <c r="L147" s="3">
        <v>1.3</v>
      </c>
      <c r="M147" s="3">
        <v>4</v>
      </c>
      <c r="N147" s="3">
        <v>0.6</v>
      </c>
      <c r="O147" s="3">
        <v>1.68</v>
      </c>
      <c r="P147" s="3">
        <v>830</v>
      </c>
    </row>
    <row r="148" spans="1:16" ht="15" customHeight="1" x14ac:dyDescent="0.35">
      <c r="A148" s="3">
        <v>147</v>
      </c>
      <c r="B148" s="3" t="s">
        <v>26</v>
      </c>
      <c r="C148" s="9" t="s">
        <v>15</v>
      </c>
      <c r="D148" s="3">
        <v>13.88</v>
      </c>
      <c r="E148" s="3">
        <v>5.04</v>
      </c>
      <c r="F148" s="3">
        <v>2.23</v>
      </c>
      <c r="G148" s="3">
        <v>20</v>
      </c>
      <c r="H148" s="3">
        <v>80</v>
      </c>
      <c r="I148" s="3">
        <v>0.98</v>
      </c>
      <c r="J148" s="3">
        <v>0.34</v>
      </c>
      <c r="K148" s="3">
        <v>0.4</v>
      </c>
      <c r="L148" s="3">
        <v>0.68</v>
      </c>
      <c r="M148" s="3">
        <v>4.9000000000000004</v>
      </c>
      <c r="N148" s="3">
        <v>0.57999999999999996</v>
      </c>
      <c r="O148" s="3">
        <v>1.33</v>
      </c>
      <c r="P148" s="3">
        <v>415</v>
      </c>
    </row>
    <row r="149" spans="1:16" ht="15" customHeight="1" x14ac:dyDescent="0.35">
      <c r="A149" s="3">
        <v>148</v>
      </c>
      <c r="B149" s="3" t="s">
        <v>26</v>
      </c>
      <c r="C149" s="9" t="s">
        <v>15</v>
      </c>
      <c r="D149" s="3">
        <v>12.87</v>
      </c>
      <c r="E149" s="3">
        <v>4.6100000000000003</v>
      </c>
      <c r="F149" s="3">
        <v>2.48</v>
      </c>
      <c r="G149" s="3">
        <v>21.5</v>
      </c>
      <c r="H149" s="3">
        <v>86</v>
      </c>
      <c r="I149" s="3">
        <v>1.7</v>
      </c>
      <c r="J149" s="3">
        <v>0.65</v>
      </c>
      <c r="K149" s="3">
        <v>0.47</v>
      </c>
      <c r="L149" s="3">
        <v>0.86</v>
      </c>
      <c r="M149" s="3">
        <v>7.65</v>
      </c>
      <c r="N149" s="3">
        <v>0.54</v>
      </c>
      <c r="O149" s="3">
        <v>1.86</v>
      </c>
      <c r="P149" s="3">
        <v>625</v>
      </c>
    </row>
    <row r="150" spans="1:16" ht="15" customHeight="1" x14ac:dyDescent="0.35">
      <c r="A150" s="3">
        <v>149</v>
      </c>
      <c r="B150" s="3" t="s">
        <v>26</v>
      </c>
      <c r="C150" s="9" t="s">
        <v>15</v>
      </c>
      <c r="D150" s="3">
        <v>13.32</v>
      </c>
      <c r="E150" s="3">
        <v>3.24</v>
      </c>
      <c r="F150" s="3">
        <v>2.38</v>
      </c>
      <c r="G150" s="3">
        <v>21.5</v>
      </c>
      <c r="H150" s="3">
        <v>92</v>
      </c>
      <c r="I150" s="3">
        <v>1.93</v>
      </c>
      <c r="J150" s="3">
        <v>0.76</v>
      </c>
      <c r="K150" s="3">
        <v>0.45</v>
      </c>
      <c r="L150" s="3">
        <v>1.25</v>
      </c>
      <c r="M150" s="3">
        <v>8.42</v>
      </c>
      <c r="N150" s="3">
        <v>0.55000000000000004</v>
      </c>
      <c r="O150" s="3">
        <v>1.62</v>
      </c>
      <c r="P150" s="3">
        <v>650</v>
      </c>
    </row>
    <row r="151" spans="1:16" ht="15" customHeight="1" x14ac:dyDescent="0.35">
      <c r="A151" s="3">
        <v>150</v>
      </c>
      <c r="B151" s="3" t="s">
        <v>26</v>
      </c>
      <c r="C151" s="9" t="s">
        <v>15</v>
      </c>
      <c r="D151" s="3">
        <v>13.08</v>
      </c>
      <c r="E151" s="3">
        <v>3.9</v>
      </c>
      <c r="F151" s="3">
        <v>2.36</v>
      </c>
      <c r="G151" s="3">
        <v>21.5</v>
      </c>
      <c r="H151" s="3">
        <v>113</v>
      </c>
      <c r="I151" s="3">
        <v>1.41</v>
      </c>
      <c r="J151" s="3">
        <v>1.39</v>
      </c>
      <c r="K151" s="3">
        <v>0.34</v>
      </c>
      <c r="L151" s="3">
        <v>1.1399999999999999</v>
      </c>
      <c r="M151" s="3">
        <v>9.4</v>
      </c>
      <c r="N151" s="3">
        <v>0.56999999999999995</v>
      </c>
      <c r="O151" s="3">
        <v>1.33</v>
      </c>
      <c r="P151" s="3">
        <v>550</v>
      </c>
    </row>
    <row r="152" spans="1:16" ht="15" customHeight="1" x14ac:dyDescent="0.35">
      <c r="A152" s="3">
        <v>151</v>
      </c>
      <c r="B152" s="3" t="s">
        <v>26</v>
      </c>
      <c r="C152" s="9" t="s">
        <v>15</v>
      </c>
      <c r="D152" s="3">
        <v>13.5</v>
      </c>
      <c r="E152" s="3">
        <v>3.12</v>
      </c>
      <c r="F152" s="3">
        <v>2.62</v>
      </c>
      <c r="G152" s="3">
        <v>24</v>
      </c>
      <c r="H152" s="3">
        <v>123</v>
      </c>
      <c r="I152" s="3">
        <v>1.4</v>
      </c>
      <c r="J152" s="3">
        <v>1.57</v>
      </c>
      <c r="K152" s="3">
        <v>0.22</v>
      </c>
      <c r="L152" s="3">
        <v>1.25</v>
      </c>
      <c r="M152" s="3">
        <v>8.6</v>
      </c>
      <c r="N152" s="3">
        <v>0.59</v>
      </c>
      <c r="O152" s="3">
        <v>1.3</v>
      </c>
      <c r="P152" s="3">
        <v>500</v>
      </c>
    </row>
    <row r="153" spans="1:16" ht="15" customHeight="1" x14ac:dyDescent="0.35">
      <c r="A153" s="3">
        <v>152</v>
      </c>
      <c r="B153" s="3" t="s">
        <v>26</v>
      </c>
      <c r="C153" s="9" t="s">
        <v>15</v>
      </c>
      <c r="D153" s="3">
        <v>12.79</v>
      </c>
      <c r="E153" s="3">
        <v>2.67</v>
      </c>
      <c r="F153" s="3">
        <v>2.48</v>
      </c>
      <c r="G153" s="3">
        <v>22</v>
      </c>
      <c r="H153" s="3">
        <v>112</v>
      </c>
      <c r="I153" s="3">
        <v>1.48</v>
      </c>
      <c r="J153" s="3">
        <v>1.36</v>
      </c>
      <c r="K153" s="3">
        <v>0.24</v>
      </c>
      <c r="L153" s="3">
        <v>1.26</v>
      </c>
      <c r="M153" s="3">
        <v>10.8</v>
      </c>
      <c r="N153" s="3">
        <v>0.48</v>
      </c>
      <c r="O153" s="3">
        <v>1.47</v>
      </c>
      <c r="P153" s="3">
        <v>480</v>
      </c>
    </row>
    <row r="154" spans="1:16" ht="15" customHeight="1" x14ac:dyDescent="0.35">
      <c r="A154" s="3">
        <v>153</v>
      </c>
      <c r="B154" s="3" t="s">
        <v>26</v>
      </c>
      <c r="C154" s="9" t="s">
        <v>15</v>
      </c>
      <c r="D154" s="3">
        <v>13.11</v>
      </c>
      <c r="E154" s="3">
        <v>1.9</v>
      </c>
      <c r="F154" s="3">
        <v>2.75</v>
      </c>
      <c r="G154" s="3">
        <v>25.5</v>
      </c>
      <c r="H154" s="3">
        <v>116</v>
      </c>
      <c r="I154" s="3">
        <v>2.2000000000000002</v>
      </c>
      <c r="J154" s="3">
        <v>1.28</v>
      </c>
      <c r="K154" s="3">
        <v>0.26</v>
      </c>
      <c r="L154" s="3">
        <v>1.56</v>
      </c>
      <c r="M154" s="3">
        <v>7.1</v>
      </c>
      <c r="N154" s="3">
        <v>0.61</v>
      </c>
      <c r="O154" s="3">
        <v>1.33</v>
      </c>
      <c r="P154" s="3">
        <v>425</v>
      </c>
    </row>
    <row r="155" spans="1:16" ht="15" customHeight="1" x14ac:dyDescent="0.35">
      <c r="A155" s="3">
        <v>154</v>
      </c>
      <c r="B155" s="3" t="s">
        <v>26</v>
      </c>
      <c r="C155" s="9" t="s">
        <v>15</v>
      </c>
      <c r="D155" s="3">
        <v>13.23</v>
      </c>
      <c r="E155" s="3">
        <v>3.3</v>
      </c>
      <c r="F155" s="3">
        <v>2.2799999999999998</v>
      </c>
      <c r="G155" s="3">
        <v>18.5</v>
      </c>
      <c r="H155" s="3">
        <v>98</v>
      </c>
      <c r="I155" s="3">
        <v>1.8</v>
      </c>
      <c r="J155" s="3">
        <v>0.83</v>
      </c>
      <c r="K155" s="3">
        <v>0.61</v>
      </c>
      <c r="L155" s="3">
        <v>1.87</v>
      </c>
      <c r="M155" s="3">
        <v>10.52</v>
      </c>
      <c r="N155" s="3">
        <v>0.56000000000000005</v>
      </c>
      <c r="O155" s="3">
        <v>1.51</v>
      </c>
      <c r="P155" s="3">
        <v>675</v>
      </c>
    </row>
    <row r="156" spans="1:16" ht="15" customHeight="1" x14ac:dyDescent="0.35">
      <c r="A156" s="3">
        <v>155</v>
      </c>
      <c r="B156" s="3" t="s">
        <v>26</v>
      </c>
      <c r="C156" s="9" t="s">
        <v>15</v>
      </c>
      <c r="D156" s="3">
        <v>12.58</v>
      </c>
      <c r="E156" s="3">
        <v>1.29</v>
      </c>
      <c r="F156" s="3">
        <v>2.1</v>
      </c>
      <c r="G156" s="3">
        <v>20</v>
      </c>
      <c r="H156" s="3">
        <v>103</v>
      </c>
      <c r="I156" s="3">
        <v>1.48</v>
      </c>
      <c r="J156" s="3">
        <v>0.57999999999999996</v>
      </c>
      <c r="K156" s="3">
        <v>0.53</v>
      </c>
      <c r="L156" s="3">
        <v>1.4</v>
      </c>
      <c r="M156" s="3">
        <v>7.6</v>
      </c>
      <c r="N156" s="3">
        <v>0.57999999999999996</v>
      </c>
      <c r="O156" s="3">
        <v>1.55</v>
      </c>
      <c r="P156" s="3">
        <v>640</v>
      </c>
    </row>
    <row r="157" spans="1:16" ht="15" customHeight="1" x14ac:dyDescent="0.35">
      <c r="A157" s="3">
        <v>156</v>
      </c>
      <c r="B157" s="3" t="s">
        <v>26</v>
      </c>
      <c r="C157" s="9" t="s">
        <v>15</v>
      </c>
      <c r="D157" s="3">
        <v>13.17</v>
      </c>
      <c r="E157" s="3">
        <v>5.19</v>
      </c>
      <c r="F157" s="3">
        <v>2.3199999999999998</v>
      </c>
      <c r="G157" s="3">
        <v>22</v>
      </c>
      <c r="H157" s="3">
        <v>93</v>
      </c>
      <c r="I157" s="3">
        <v>1.74</v>
      </c>
      <c r="J157" s="3">
        <v>0.63</v>
      </c>
      <c r="K157" s="3">
        <v>0.61</v>
      </c>
      <c r="L157" s="3">
        <v>1.55</v>
      </c>
      <c r="M157" s="3">
        <v>7.9</v>
      </c>
      <c r="N157" s="3">
        <v>0.6</v>
      </c>
      <c r="O157" s="3">
        <v>1.48</v>
      </c>
      <c r="P157" s="3">
        <v>725</v>
      </c>
    </row>
    <row r="158" spans="1:16" ht="15" customHeight="1" x14ac:dyDescent="0.35">
      <c r="A158" s="3">
        <v>157</v>
      </c>
      <c r="B158" s="3" t="s">
        <v>26</v>
      </c>
      <c r="C158" s="9" t="s">
        <v>15</v>
      </c>
      <c r="D158" s="3">
        <v>13.84</v>
      </c>
      <c r="E158" s="3">
        <v>4.12</v>
      </c>
      <c r="F158" s="3">
        <v>2.38</v>
      </c>
      <c r="G158" s="3">
        <v>19.5</v>
      </c>
      <c r="H158" s="3">
        <v>89</v>
      </c>
      <c r="I158" s="3">
        <v>1.8</v>
      </c>
      <c r="J158" s="3">
        <v>0.83</v>
      </c>
      <c r="K158" s="3">
        <v>0.48</v>
      </c>
      <c r="L158" s="3">
        <v>1.56</v>
      </c>
      <c r="M158" s="3">
        <v>9.01</v>
      </c>
      <c r="N158" s="3">
        <v>0.56999999999999995</v>
      </c>
      <c r="O158" s="3">
        <v>1.64</v>
      </c>
      <c r="P158" s="3">
        <v>480</v>
      </c>
    </row>
    <row r="159" spans="1:16" ht="15" customHeight="1" x14ac:dyDescent="0.35">
      <c r="A159" s="3">
        <v>158</v>
      </c>
      <c r="B159" s="3" t="s">
        <v>26</v>
      </c>
      <c r="C159" s="9" t="s">
        <v>15</v>
      </c>
      <c r="D159" s="3">
        <v>12.45</v>
      </c>
      <c r="E159" s="3">
        <v>3.03</v>
      </c>
      <c r="F159" s="3">
        <v>2.64</v>
      </c>
      <c r="G159" s="3">
        <v>27</v>
      </c>
      <c r="H159" s="3">
        <v>97</v>
      </c>
      <c r="I159" s="3">
        <v>1.9</v>
      </c>
      <c r="J159" s="3">
        <v>0.57999999999999996</v>
      </c>
      <c r="K159" s="3">
        <v>0.63</v>
      </c>
      <c r="L159" s="3">
        <v>1.1399999999999999</v>
      </c>
      <c r="M159" s="3">
        <v>7.5</v>
      </c>
      <c r="N159" s="3">
        <v>0.67</v>
      </c>
      <c r="O159" s="3">
        <v>1.73</v>
      </c>
      <c r="P159" s="3">
        <v>880</v>
      </c>
    </row>
    <row r="160" spans="1:16" ht="15" customHeight="1" x14ac:dyDescent="0.35">
      <c r="A160" s="3">
        <v>159</v>
      </c>
      <c r="B160" s="3" t="s">
        <v>26</v>
      </c>
      <c r="C160" s="9" t="s">
        <v>15</v>
      </c>
      <c r="D160" s="3">
        <v>14.34</v>
      </c>
      <c r="E160" s="3">
        <v>1.68</v>
      </c>
      <c r="F160" s="3">
        <v>2.7</v>
      </c>
      <c r="G160" s="3">
        <v>25</v>
      </c>
      <c r="H160" s="3">
        <v>98</v>
      </c>
      <c r="I160" s="3">
        <v>2.8</v>
      </c>
      <c r="J160" s="3">
        <v>1.31</v>
      </c>
      <c r="K160" s="3">
        <v>0.53</v>
      </c>
      <c r="L160" s="3">
        <v>2.7</v>
      </c>
      <c r="M160" s="3">
        <v>13</v>
      </c>
      <c r="N160" s="3">
        <v>0.56999999999999995</v>
      </c>
      <c r="O160" s="3">
        <v>1.96</v>
      </c>
      <c r="P160" s="3">
        <v>660</v>
      </c>
    </row>
    <row r="161" spans="1:16" ht="15" customHeight="1" x14ac:dyDescent="0.35">
      <c r="A161" s="3">
        <v>160</v>
      </c>
      <c r="B161" s="3" t="s">
        <v>26</v>
      </c>
      <c r="C161" s="9" t="s">
        <v>15</v>
      </c>
      <c r="D161" s="3">
        <v>13.48</v>
      </c>
      <c r="E161" s="3">
        <v>1.67</v>
      </c>
      <c r="F161" s="3">
        <v>2.64</v>
      </c>
      <c r="G161" s="3">
        <v>22.5</v>
      </c>
      <c r="H161" s="3">
        <v>89</v>
      </c>
      <c r="I161" s="3">
        <v>2.6</v>
      </c>
      <c r="J161" s="3">
        <v>1.1000000000000001</v>
      </c>
      <c r="K161" s="3">
        <v>0.52</v>
      </c>
      <c r="L161" s="3">
        <v>2.29</v>
      </c>
      <c r="M161" s="3">
        <v>11.75</v>
      </c>
      <c r="N161" s="3">
        <v>0.56999999999999995</v>
      </c>
      <c r="O161" s="3">
        <v>1.78</v>
      </c>
      <c r="P161" s="3">
        <v>620</v>
      </c>
    </row>
    <row r="162" spans="1:16" ht="15" customHeight="1" x14ac:dyDescent="0.35">
      <c r="A162" s="3">
        <v>161</v>
      </c>
      <c r="B162" s="3" t="s">
        <v>26</v>
      </c>
      <c r="C162" s="9" t="s">
        <v>15</v>
      </c>
      <c r="D162" s="3">
        <v>12.36</v>
      </c>
      <c r="E162" s="3">
        <v>3.83</v>
      </c>
      <c r="F162" s="3">
        <v>2.38</v>
      </c>
      <c r="G162" s="3">
        <v>21</v>
      </c>
      <c r="H162" s="3">
        <v>88</v>
      </c>
      <c r="I162" s="3">
        <v>2.2999999999999998</v>
      </c>
      <c r="J162" s="3">
        <v>0.92</v>
      </c>
      <c r="K162" s="3">
        <v>0.5</v>
      </c>
      <c r="L162" s="3">
        <v>1.04</v>
      </c>
      <c r="M162" s="3">
        <v>7.65</v>
      </c>
      <c r="N162" s="3">
        <v>0.56000000000000005</v>
      </c>
      <c r="O162" s="3">
        <v>1.58</v>
      </c>
      <c r="P162" s="3">
        <v>520</v>
      </c>
    </row>
    <row r="163" spans="1:16" ht="15" customHeight="1" x14ac:dyDescent="0.35">
      <c r="A163" s="3">
        <v>162</v>
      </c>
      <c r="B163" s="3" t="s">
        <v>26</v>
      </c>
      <c r="C163" s="9" t="s">
        <v>15</v>
      </c>
      <c r="D163" s="3">
        <v>13.69</v>
      </c>
      <c r="E163" s="3">
        <v>3.26</v>
      </c>
      <c r="F163" s="3">
        <v>2.54</v>
      </c>
      <c r="G163" s="3">
        <v>20</v>
      </c>
      <c r="H163" s="3">
        <v>107</v>
      </c>
      <c r="I163" s="3">
        <v>1.83</v>
      </c>
      <c r="J163" s="3">
        <v>0.56000000000000005</v>
      </c>
      <c r="K163" s="3">
        <v>0.5</v>
      </c>
      <c r="L163" s="3">
        <v>0.8</v>
      </c>
      <c r="M163" s="3">
        <v>5.88</v>
      </c>
      <c r="N163" s="3">
        <v>0.96</v>
      </c>
      <c r="O163" s="3">
        <v>1.82</v>
      </c>
      <c r="P163" s="3">
        <v>680</v>
      </c>
    </row>
    <row r="164" spans="1:16" ht="15" customHeight="1" x14ac:dyDescent="0.35">
      <c r="A164" s="3">
        <v>163</v>
      </c>
      <c r="B164" s="3" t="s">
        <v>26</v>
      </c>
      <c r="C164" s="9" t="s">
        <v>15</v>
      </c>
      <c r="D164" s="3">
        <v>12.85</v>
      </c>
      <c r="E164" s="3">
        <v>3.27</v>
      </c>
      <c r="F164" s="3">
        <v>2.58</v>
      </c>
      <c r="G164" s="3">
        <v>22</v>
      </c>
      <c r="H164" s="3">
        <v>106</v>
      </c>
      <c r="I164" s="3">
        <v>1.65</v>
      </c>
      <c r="J164" s="3">
        <v>0.6</v>
      </c>
      <c r="K164" s="3">
        <v>0.6</v>
      </c>
      <c r="L164" s="3">
        <v>0.96</v>
      </c>
      <c r="M164" s="3">
        <v>5.58</v>
      </c>
      <c r="N164" s="3">
        <v>0.87</v>
      </c>
      <c r="O164" s="3">
        <v>2.11</v>
      </c>
      <c r="P164" s="3">
        <v>570</v>
      </c>
    </row>
    <row r="165" spans="1:16" ht="15" customHeight="1" x14ac:dyDescent="0.35">
      <c r="A165" s="3">
        <v>164</v>
      </c>
      <c r="B165" s="3" t="s">
        <v>26</v>
      </c>
      <c r="C165" s="9" t="s">
        <v>15</v>
      </c>
      <c r="D165" s="3">
        <v>12.96</v>
      </c>
      <c r="E165" s="3">
        <v>3.45</v>
      </c>
      <c r="F165" s="3">
        <v>2.35</v>
      </c>
      <c r="G165" s="3">
        <v>18.5</v>
      </c>
      <c r="H165" s="3">
        <v>106</v>
      </c>
      <c r="I165" s="3">
        <v>1.39</v>
      </c>
      <c r="J165" s="3">
        <v>0.7</v>
      </c>
      <c r="K165" s="3">
        <v>0.4</v>
      </c>
      <c r="L165" s="3">
        <v>0.94</v>
      </c>
      <c r="M165" s="3">
        <v>5.28</v>
      </c>
      <c r="N165" s="3">
        <v>0.68</v>
      </c>
      <c r="O165" s="3">
        <v>1.75</v>
      </c>
      <c r="P165" s="3">
        <v>675</v>
      </c>
    </row>
    <row r="166" spans="1:16" ht="15" customHeight="1" x14ac:dyDescent="0.35">
      <c r="A166" s="3">
        <v>165</v>
      </c>
      <c r="B166" s="3" t="s">
        <v>26</v>
      </c>
      <c r="C166" s="9" t="s">
        <v>15</v>
      </c>
      <c r="D166" s="3">
        <v>13.78</v>
      </c>
      <c r="E166" s="3">
        <v>2.76</v>
      </c>
      <c r="F166" s="3">
        <v>2.2999999999999998</v>
      </c>
      <c r="G166" s="3">
        <v>22</v>
      </c>
      <c r="H166" s="3">
        <v>90</v>
      </c>
      <c r="I166" s="3">
        <v>1.35</v>
      </c>
      <c r="J166" s="3">
        <v>0.68</v>
      </c>
      <c r="K166" s="3">
        <v>0.41</v>
      </c>
      <c r="L166" s="3">
        <v>1.03</v>
      </c>
      <c r="M166" s="3">
        <v>9.58</v>
      </c>
      <c r="N166" s="3">
        <v>0.7</v>
      </c>
      <c r="O166" s="3">
        <v>1.68</v>
      </c>
      <c r="P166" s="3">
        <v>615</v>
      </c>
    </row>
    <row r="167" spans="1:16" ht="15" customHeight="1" x14ac:dyDescent="0.35">
      <c r="A167" s="3">
        <v>166</v>
      </c>
      <c r="B167" s="3" t="s">
        <v>26</v>
      </c>
      <c r="C167" s="9" t="s">
        <v>15</v>
      </c>
      <c r="D167" s="3">
        <v>13.73</v>
      </c>
      <c r="E167" s="3">
        <v>4.3600000000000003</v>
      </c>
      <c r="F167" s="3">
        <v>2.2599999999999998</v>
      </c>
      <c r="G167" s="3">
        <v>22.5</v>
      </c>
      <c r="H167" s="3">
        <v>88</v>
      </c>
      <c r="I167" s="3">
        <v>1.28</v>
      </c>
      <c r="J167" s="3">
        <v>0.47</v>
      </c>
      <c r="K167" s="3">
        <v>0.52</v>
      </c>
      <c r="L167" s="3">
        <v>1.1499999999999999</v>
      </c>
      <c r="M167" s="3">
        <v>6.62</v>
      </c>
      <c r="N167" s="3">
        <v>0.78</v>
      </c>
      <c r="O167" s="3">
        <v>1.75</v>
      </c>
      <c r="P167" s="3">
        <v>520</v>
      </c>
    </row>
    <row r="168" spans="1:16" ht="15" customHeight="1" x14ac:dyDescent="0.35">
      <c r="A168" s="3">
        <v>167</v>
      </c>
      <c r="B168" s="3" t="s">
        <v>26</v>
      </c>
      <c r="C168" s="9" t="s">
        <v>15</v>
      </c>
      <c r="D168" s="3">
        <v>13.45</v>
      </c>
      <c r="E168" s="3">
        <v>3.7</v>
      </c>
      <c r="F168" s="3">
        <v>2.6</v>
      </c>
      <c r="G168" s="3">
        <v>23</v>
      </c>
      <c r="H168" s="3">
        <v>111</v>
      </c>
      <c r="I168" s="3">
        <v>1.7</v>
      </c>
      <c r="J168" s="3">
        <v>0.92</v>
      </c>
      <c r="K168" s="3">
        <v>0.43</v>
      </c>
      <c r="L168" s="3">
        <v>1.46</v>
      </c>
      <c r="M168" s="3">
        <v>10.68</v>
      </c>
      <c r="N168" s="3">
        <v>0.85</v>
      </c>
      <c r="O168" s="3">
        <v>1.56</v>
      </c>
      <c r="P168" s="3">
        <v>695</v>
      </c>
    </row>
    <row r="169" spans="1:16" ht="15" customHeight="1" x14ac:dyDescent="0.35">
      <c r="A169" s="3">
        <v>168</v>
      </c>
      <c r="B169" s="3" t="s">
        <v>26</v>
      </c>
      <c r="C169" s="9" t="s">
        <v>15</v>
      </c>
      <c r="D169" s="3">
        <v>12.82</v>
      </c>
      <c r="E169" s="3">
        <v>3.37</v>
      </c>
      <c r="F169" s="3">
        <v>2.2999999999999998</v>
      </c>
      <c r="G169" s="3">
        <v>19.5</v>
      </c>
      <c r="H169" s="3">
        <v>88</v>
      </c>
      <c r="I169" s="3">
        <v>1.48</v>
      </c>
      <c r="J169" s="3">
        <v>0.66</v>
      </c>
      <c r="K169" s="3">
        <v>0.4</v>
      </c>
      <c r="L169" s="3">
        <v>0.97</v>
      </c>
      <c r="M169" s="3">
        <v>10.26</v>
      </c>
      <c r="N169" s="3">
        <v>0.72</v>
      </c>
      <c r="O169" s="3">
        <v>1.75</v>
      </c>
      <c r="P169" s="3">
        <v>685</v>
      </c>
    </row>
    <row r="170" spans="1:16" ht="15" customHeight="1" x14ac:dyDescent="0.35">
      <c r="A170" s="3">
        <v>169</v>
      </c>
      <c r="B170" s="3" t="s">
        <v>26</v>
      </c>
      <c r="C170" s="9" t="s">
        <v>15</v>
      </c>
      <c r="D170" s="3">
        <v>13.58</v>
      </c>
      <c r="E170" s="3">
        <v>2.58</v>
      </c>
      <c r="F170" s="3">
        <v>2.69</v>
      </c>
      <c r="G170" s="3">
        <v>24.5</v>
      </c>
      <c r="H170" s="3">
        <v>105</v>
      </c>
      <c r="I170" s="3">
        <v>1.55</v>
      </c>
      <c r="J170" s="3">
        <v>0.84</v>
      </c>
      <c r="K170" s="3">
        <v>0.39</v>
      </c>
      <c r="L170" s="3">
        <v>1.54</v>
      </c>
      <c r="M170" s="3">
        <v>8.66</v>
      </c>
      <c r="N170" s="3">
        <v>0.74</v>
      </c>
      <c r="O170" s="3">
        <v>1.8</v>
      </c>
      <c r="P170" s="3">
        <v>750</v>
      </c>
    </row>
    <row r="171" spans="1:16" ht="15" customHeight="1" x14ac:dyDescent="0.35">
      <c r="A171" s="3">
        <v>170</v>
      </c>
      <c r="B171" s="3" t="s">
        <v>26</v>
      </c>
      <c r="C171" s="9" t="s">
        <v>15</v>
      </c>
      <c r="D171" s="3">
        <v>13.4</v>
      </c>
      <c r="E171" s="3">
        <v>4.5999999999999996</v>
      </c>
      <c r="F171" s="3">
        <v>2.86</v>
      </c>
      <c r="G171" s="3">
        <v>25</v>
      </c>
      <c r="H171" s="3">
        <v>112</v>
      </c>
      <c r="I171" s="3">
        <v>1.98</v>
      </c>
      <c r="J171" s="3">
        <v>0.96</v>
      </c>
      <c r="K171" s="3">
        <v>0.27</v>
      </c>
      <c r="L171" s="3">
        <v>1.1100000000000001</v>
      </c>
      <c r="M171" s="3">
        <v>8.5</v>
      </c>
      <c r="N171" s="3">
        <v>0.67</v>
      </c>
      <c r="O171" s="3">
        <v>1.92</v>
      </c>
      <c r="P171" s="3">
        <v>630</v>
      </c>
    </row>
    <row r="172" spans="1:16" ht="15" customHeight="1" x14ac:dyDescent="0.35">
      <c r="A172" s="3">
        <v>171</v>
      </c>
      <c r="B172" s="3" t="s">
        <v>26</v>
      </c>
      <c r="C172" s="9" t="s">
        <v>15</v>
      </c>
      <c r="D172" s="3">
        <v>12.2</v>
      </c>
      <c r="E172" s="3">
        <v>3.03</v>
      </c>
      <c r="F172" s="3">
        <v>2.3199999999999998</v>
      </c>
      <c r="G172" s="3">
        <v>19</v>
      </c>
      <c r="H172" s="3">
        <v>96</v>
      </c>
      <c r="I172" s="3">
        <v>1.25</v>
      </c>
      <c r="J172" s="3">
        <v>0.49</v>
      </c>
      <c r="K172" s="3">
        <v>0.4</v>
      </c>
      <c r="L172" s="3">
        <v>0.73</v>
      </c>
      <c r="M172" s="3">
        <v>5.5</v>
      </c>
      <c r="N172" s="3">
        <v>0.66</v>
      </c>
      <c r="O172" s="3">
        <v>1.83</v>
      </c>
      <c r="P172" s="3">
        <v>510</v>
      </c>
    </row>
    <row r="173" spans="1:16" ht="15" customHeight="1" x14ac:dyDescent="0.35">
      <c r="A173" s="3">
        <v>172</v>
      </c>
      <c r="B173" s="3" t="s">
        <v>26</v>
      </c>
      <c r="C173" s="9" t="s">
        <v>15</v>
      </c>
      <c r="D173" s="3">
        <v>12.77</v>
      </c>
      <c r="E173" s="3">
        <v>2.39</v>
      </c>
      <c r="F173" s="3">
        <v>2.2799999999999998</v>
      </c>
      <c r="G173" s="3">
        <v>19.5</v>
      </c>
      <c r="H173" s="3">
        <v>86</v>
      </c>
      <c r="I173" s="3">
        <v>1.39</v>
      </c>
      <c r="J173" s="3">
        <v>0.51</v>
      </c>
      <c r="K173" s="3">
        <v>0.48</v>
      </c>
      <c r="L173" s="3">
        <v>0.64</v>
      </c>
      <c r="M173" s="3">
        <v>9.8999989999999993</v>
      </c>
      <c r="N173" s="3">
        <v>0.56999999999999995</v>
      </c>
      <c r="O173" s="3">
        <v>1.63</v>
      </c>
      <c r="P173" s="3">
        <v>470</v>
      </c>
    </row>
    <row r="174" spans="1:16" ht="15" customHeight="1" x14ac:dyDescent="0.35">
      <c r="A174" s="3">
        <v>173</v>
      </c>
      <c r="B174" s="3" t="s">
        <v>26</v>
      </c>
      <c r="C174" s="9" t="s">
        <v>15</v>
      </c>
      <c r="D174" s="3">
        <v>14.16</v>
      </c>
      <c r="E174" s="3">
        <v>2.5099999999999998</v>
      </c>
      <c r="F174" s="3">
        <v>2.48</v>
      </c>
      <c r="G174" s="3">
        <v>20</v>
      </c>
      <c r="H174" s="3">
        <v>91</v>
      </c>
      <c r="I174" s="3">
        <v>1.68</v>
      </c>
      <c r="J174" s="3">
        <v>0.7</v>
      </c>
      <c r="K174" s="3">
        <v>0.44</v>
      </c>
      <c r="L174" s="3">
        <v>1.24</v>
      </c>
      <c r="M174" s="3">
        <v>9.6999999999999993</v>
      </c>
      <c r="N174" s="3">
        <v>0.62</v>
      </c>
      <c r="O174" s="3">
        <v>1.71</v>
      </c>
      <c r="P174" s="3">
        <v>660</v>
      </c>
    </row>
    <row r="175" spans="1:16" ht="15" customHeight="1" x14ac:dyDescent="0.35">
      <c r="A175" s="3">
        <v>174</v>
      </c>
      <c r="B175" s="3" t="s">
        <v>26</v>
      </c>
      <c r="C175" s="9" t="s">
        <v>15</v>
      </c>
      <c r="D175" s="3">
        <v>13.71</v>
      </c>
      <c r="E175" s="3">
        <v>5.65</v>
      </c>
      <c r="F175" s="3">
        <v>2.4500000000000002</v>
      </c>
      <c r="G175" s="3">
        <v>20.5</v>
      </c>
      <c r="H175" s="3">
        <v>95</v>
      </c>
      <c r="I175" s="3">
        <v>1.68</v>
      </c>
      <c r="J175" s="3">
        <v>0.61</v>
      </c>
      <c r="K175" s="3">
        <v>0.52</v>
      </c>
      <c r="L175" s="3">
        <v>1.06</v>
      </c>
      <c r="M175" s="3">
        <v>7.7</v>
      </c>
      <c r="N175" s="3">
        <v>0.64</v>
      </c>
      <c r="O175" s="3">
        <v>1.74</v>
      </c>
      <c r="P175" s="3">
        <v>740</v>
      </c>
    </row>
    <row r="176" spans="1:16" ht="15" customHeight="1" x14ac:dyDescent="0.35">
      <c r="A176" s="3">
        <v>175</v>
      </c>
      <c r="B176" s="3" t="s">
        <v>26</v>
      </c>
      <c r="C176" s="9" t="s">
        <v>15</v>
      </c>
      <c r="D176" s="3">
        <v>13.4</v>
      </c>
      <c r="E176" s="3">
        <v>3.91</v>
      </c>
      <c r="F176" s="3">
        <v>2.48</v>
      </c>
      <c r="G176" s="3">
        <v>23</v>
      </c>
      <c r="H176" s="3">
        <v>102</v>
      </c>
      <c r="I176" s="3">
        <v>1.8</v>
      </c>
      <c r="J176" s="3">
        <v>0.75</v>
      </c>
      <c r="K176" s="3">
        <v>0.43</v>
      </c>
      <c r="L176" s="3">
        <v>1.41</v>
      </c>
      <c r="M176" s="3">
        <v>7.3</v>
      </c>
      <c r="N176" s="3">
        <v>0.7</v>
      </c>
      <c r="O176" s="3">
        <v>1.56</v>
      </c>
      <c r="P176" s="3">
        <v>750</v>
      </c>
    </row>
    <row r="177" spans="1:16" ht="15" customHeight="1" x14ac:dyDescent="0.35">
      <c r="A177" s="3">
        <v>176</v>
      </c>
      <c r="B177" s="3" t="s">
        <v>26</v>
      </c>
      <c r="C177" s="9" t="s">
        <v>15</v>
      </c>
      <c r="D177" s="3">
        <v>13.27</v>
      </c>
      <c r="E177" s="3">
        <v>4.28</v>
      </c>
      <c r="F177" s="3">
        <v>2.2599999999999998</v>
      </c>
      <c r="G177" s="3">
        <v>20</v>
      </c>
      <c r="H177" s="3">
        <v>120</v>
      </c>
      <c r="I177" s="3">
        <v>1.59</v>
      </c>
      <c r="J177" s="3">
        <v>0.69</v>
      </c>
      <c r="K177" s="3">
        <v>0.43</v>
      </c>
      <c r="L177" s="3">
        <v>1.35</v>
      </c>
      <c r="M177" s="3">
        <v>10.199999999999999</v>
      </c>
      <c r="N177" s="3">
        <v>0.59</v>
      </c>
      <c r="O177" s="3">
        <v>1.56</v>
      </c>
      <c r="P177" s="3">
        <v>835</v>
      </c>
    </row>
    <row r="178" spans="1:16" ht="15" customHeight="1" x14ac:dyDescent="0.35">
      <c r="A178" s="3">
        <v>177</v>
      </c>
      <c r="B178" s="3" t="s">
        <v>26</v>
      </c>
      <c r="C178" s="9" t="s">
        <v>15</v>
      </c>
      <c r="D178" s="3">
        <v>13.17</v>
      </c>
      <c r="E178" s="3">
        <v>2.59</v>
      </c>
      <c r="F178" s="3">
        <v>2.37</v>
      </c>
      <c r="G178" s="3">
        <v>20</v>
      </c>
      <c r="H178" s="3">
        <v>120</v>
      </c>
      <c r="I178" s="3">
        <v>1.65</v>
      </c>
      <c r="J178" s="3">
        <v>0.68</v>
      </c>
      <c r="K178" s="3">
        <v>0.53</v>
      </c>
      <c r="L178" s="3">
        <v>1.46</v>
      </c>
      <c r="M178" s="3">
        <v>9.3000000000000007</v>
      </c>
      <c r="N178" s="3">
        <v>0.6</v>
      </c>
      <c r="O178" s="3">
        <v>1.62</v>
      </c>
      <c r="P178" s="3">
        <v>840</v>
      </c>
    </row>
    <row r="179" spans="1:16" ht="15" customHeight="1" x14ac:dyDescent="0.35">
      <c r="A179" s="3">
        <v>178</v>
      </c>
      <c r="B179" s="3" t="s">
        <v>26</v>
      </c>
      <c r="C179" s="9" t="s">
        <v>15</v>
      </c>
      <c r="D179" s="3">
        <v>14.13</v>
      </c>
      <c r="E179" s="3">
        <v>4.0999999999999996</v>
      </c>
      <c r="F179" s="3">
        <v>2.74</v>
      </c>
      <c r="G179" s="3">
        <v>24.5</v>
      </c>
      <c r="H179" s="3">
        <v>96</v>
      </c>
      <c r="I179" s="3">
        <v>2.0499999999999998</v>
      </c>
      <c r="J179" s="3">
        <v>0.76</v>
      </c>
      <c r="K179" s="3">
        <v>0.56000000000000005</v>
      </c>
      <c r="L179" s="3">
        <v>1.35</v>
      </c>
      <c r="M179" s="3">
        <v>9.1999999999999993</v>
      </c>
      <c r="N179" s="3">
        <v>0.61</v>
      </c>
      <c r="O179" s="3">
        <v>1.6</v>
      </c>
      <c r="P179" s="3">
        <v>560</v>
      </c>
    </row>
    <row r="180" spans="1:16" ht="15" customHeight="1" x14ac:dyDescent="0.35">
      <c r="A180" s="3">
        <v>179</v>
      </c>
      <c r="B180" s="3" t="s">
        <v>26</v>
      </c>
      <c r="C180" s="9" t="s">
        <v>13</v>
      </c>
      <c r="D180" s="3">
        <v>12.85</v>
      </c>
      <c r="E180" s="3">
        <v>1.6</v>
      </c>
      <c r="F180" s="3">
        <v>2.52</v>
      </c>
      <c r="G180" s="3">
        <v>17.8</v>
      </c>
      <c r="H180" s="3">
        <v>95</v>
      </c>
      <c r="I180" s="3">
        <v>2.48</v>
      </c>
      <c r="J180" s="3">
        <v>2.37</v>
      </c>
      <c r="K180" s="3">
        <v>0.26</v>
      </c>
      <c r="L180" s="3">
        <v>1.46</v>
      </c>
      <c r="M180" s="3">
        <v>3.93</v>
      </c>
      <c r="N180" s="3">
        <v>1.0900000000000001</v>
      </c>
      <c r="O180" s="3">
        <v>3.63</v>
      </c>
      <c r="P180" s="3">
        <v>1015</v>
      </c>
    </row>
    <row r="181" spans="1:16" ht="15" customHeight="1" x14ac:dyDescent="0.35">
      <c r="A181" s="3">
        <v>180</v>
      </c>
      <c r="B181" s="3" t="s">
        <v>26</v>
      </c>
      <c r="C181" s="9" t="s">
        <v>13</v>
      </c>
      <c r="D181" s="3">
        <v>13.5</v>
      </c>
      <c r="E181" s="3">
        <v>1.81</v>
      </c>
      <c r="F181" s="3">
        <v>2.61</v>
      </c>
      <c r="G181" s="3">
        <v>20</v>
      </c>
      <c r="H181" s="3">
        <v>96</v>
      </c>
      <c r="I181" s="3">
        <v>2.5299999999999998</v>
      </c>
      <c r="J181" s="3">
        <v>2.61</v>
      </c>
      <c r="K181" s="3">
        <v>0.28000000000000003</v>
      </c>
      <c r="L181" s="3">
        <v>1.66</v>
      </c>
      <c r="M181" s="3">
        <v>3.52</v>
      </c>
      <c r="N181" s="3">
        <v>1.1200000000000001</v>
      </c>
      <c r="O181" s="3">
        <v>3.82</v>
      </c>
      <c r="P181" s="3">
        <v>845</v>
      </c>
    </row>
    <row r="182" spans="1:16" ht="15" customHeight="1" x14ac:dyDescent="0.35">
      <c r="A182" s="3">
        <v>181</v>
      </c>
      <c r="B182" s="3" t="s">
        <v>26</v>
      </c>
      <c r="C182" s="9" t="s">
        <v>13</v>
      </c>
      <c r="D182" s="3">
        <v>13.05</v>
      </c>
      <c r="E182" s="3">
        <v>2.0499999999999998</v>
      </c>
      <c r="F182" s="3">
        <v>3.22</v>
      </c>
      <c r="G182" s="3">
        <v>25</v>
      </c>
      <c r="H182" s="3">
        <v>124</v>
      </c>
      <c r="I182" s="3">
        <v>2.63</v>
      </c>
      <c r="J182" s="3">
        <v>2.68</v>
      </c>
      <c r="K182" s="3">
        <v>0.47</v>
      </c>
      <c r="L182" s="3">
        <v>1.92</v>
      </c>
      <c r="M182" s="3">
        <v>3.58</v>
      </c>
      <c r="N182" s="3">
        <v>1.1299999999999999</v>
      </c>
      <c r="O182" s="3">
        <v>3.2</v>
      </c>
      <c r="P182" s="3">
        <v>830</v>
      </c>
    </row>
    <row r="183" spans="1:16" ht="15" customHeight="1" x14ac:dyDescent="0.35">
      <c r="A183" s="3">
        <v>182</v>
      </c>
      <c r="B183" s="3" t="s">
        <v>26</v>
      </c>
      <c r="C183" s="9" t="s">
        <v>13</v>
      </c>
      <c r="D183" s="3">
        <v>13.39</v>
      </c>
      <c r="E183" s="3">
        <v>1.77</v>
      </c>
      <c r="F183" s="3">
        <v>2.62</v>
      </c>
      <c r="G183" s="3">
        <v>16.100000000000001</v>
      </c>
      <c r="H183" s="3">
        <v>93</v>
      </c>
      <c r="I183" s="3">
        <v>2.85</v>
      </c>
      <c r="J183" s="3">
        <v>2.94</v>
      </c>
      <c r="K183" s="3">
        <v>0.34</v>
      </c>
      <c r="L183" s="3">
        <v>1.45</v>
      </c>
      <c r="M183" s="3">
        <v>4.8</v>
      </c>
      <c r="N183" s="3">
        <v>0.92</v>
      </c>
      <c r="O183" s="3">
        <v>3.22</v>
      </c>
      <c r="P183" s="3">
        <v>1195</v>
      </c>
    </row>
    <row r="184" spans="1:16" ht="15" customHeight="1" x14ac:dyDescent="0.35">
      <c r="A184" s="3">
        <v>183</v>
      </c>
      <c r="B184" s="3" t="s">
        <v>26</v>
      </c>
      <c r="C184" s="9" t="s">
        <v>13</v>
      </c>
      <c r="D184" s="3">
        <v>13.3</v>
      </c>
      <c r="E184" s="3">
        <v>1.72</v>
      </c>
      <c r="F184" s="3">
        <v>2.14</v>
      </c>
      <c r="G184" s="3">
        <v>17</v>
      </c>
      <c r="H184" s="3">
        <v>94</v>
      </c>
      <c r="I184" s="3">
        <v>2.4</v>
      </c>
      <c r="J184" s="3">
        <v>2.19</v>
      </c>
      <c r="K184" s="3">
        <v>0.27</v>
      </c>
      <c r="L184" s="3">
        <v>1.35</v>
      </c>
      <c r="M184" s="3">
        <v>3.95</v>
      </c>
      <c r="N184" s="3">
        <v>1.02</v>
      </c>
      <c r="O184" s="3">
        <v>2.77</v>
      </c>
      <c r="P184" s="3">
        <v>1285</v>
      </c>
    </row>
    <row r="185" spans="1:16" ht="15" customHeight="1" x14ac:dyDescent="0.35">
      <c r="A185" s="3">
        <v>184</v>
      </c>
      <c r="B185" s="3" t="s">
        <v>26</v>
      </c>
      <c r="C185" s="9" t="s">
        <v>13</v>
      </c>
      <c r="D185" s="3">
        <v>13.87</v>
      </c>
      <c r="E185" s="3">
        <v>1.9</v>
      </c>
      <c r="F185" s="3">
        <v>2.8</v>
      </c>
      <c r="G185" s="3">
        <v>19.399999999999999</v>
      </c>
      <c r="H185" s="3">
        <v>107</v>
      </c>
      <c r="I185" s="3">
        <v>2.95</v>
      </c>
      <c r="J185" s="3">
        <v>2.97</v>
      </c>
      <c r="K185" s="3">
        <v>0.37</v>
      </c>
      <c r="L185" s="3">
        <v>1.76</v>
      </c>
      <c r="M185" s="3">
        <v>4.5</v>
      </c>
      <c r="N185" s="3">
        <v>1.25</v>
      </c>
      <c r="O185" s="3">
        <v>3.4</v>
      </c>
      <c r="P185" s="3">
        <v>915</v>
      </c>
    </row>
    <row r="186" spans="1:16" ht="15" customHeight="1" x14ac:dyDescent="0.35">
      <c r="A186" s="3">
        <v>185</v>
      </c>
      <c r="B186" s="3" t="s">
        <v>26</v>
      </c>
      <c r="C186" s="9" t="s">
        <v>13</v>
      </c>
      <c r="D186" s="3">
        <v>14.02</v>
      </c>
      <c r="E186" s="3">
        <v>1.68</v>
      </c>
      <c r="F186" s="3">
        <v>2.21</v>
      </c>
      <c r="G186" s="3">
        <v>16</v>
      </c>
      <c r="H186" s="3">
        <v>96</v>
      </c>
      <c r="I186" s="3">
        <v>2.65</v>
      </c>
      <c r="J186" s="3">
        <v>2.33</v>
      </c>
      <c r="K186" s="3">
        <v>0.26</v>
      </c>
      <c r="L186" s="3">
        <v>1.98</v>
      </c>
      <c r="M186" s="3">
        <v>4.7</v>
      </c>
      <c r="N186" s="3">
        <v>1.04</v>
      </c>
      <c r="O186" s="3">
        <v>3.59</v>
      </c>
      <c r="P186" s="3">
        <v>1035</v>
      </c>
    </row>
    <row r="187" spans="1:16" ht="15" customHeight="1" x14ac:dyDescent="0.35">
      <c r="A187" s="3">
        <v>186</v>
      </c>
      <c r="B187" s="3" t="s">
        <v>26</v>
      </c>
      <c r="C187" s="9" t="s">
        <v>13</v>
      </c>
      <c r="D187" s="3">
        <v>13.73</v>
      </c>
      <c r="E187" s="3">
        <v>1.5</v>
      </c>
      <c r="F187" s="3">
        <v>2.7</v>
      </c>
      <c r="G187" s="3">
        <v>22.5</v>
      </c>
      <c r="H187" s="3">
        <v>101</v>
      </c>
      <c r="I187" s="3">
        <v>3</v>
      </c>
      <c r="J187" s="3">
        <v>3.25</v>
      </c>
      <c r="K187" s="3">
        <v>0.28999999999999998</v>
      </c>
      <c r="L187" s="3">
        <v>2.38</v>
      </c>
      <c r="M187" s="3">
        <v>5.7</v>
      </c>
      <c r="N187" s="3">
        <v>1.19</v>
      </c>
      <c r="O187" s="3">
        <v>2.71</v>
      </c>
      <c r="P187" s="3">
        <v>1285</v>
      </c>
    </row>
    <row r="188" spans="1:16" ht="15" customHeight="1" x14ac:dyDescent="0.35">
      <c r="A188" s="3">
        <v>187</v>
      </c>
      <c r="B188" s="3" t="s">
        <v>26</v>
      </c>
      <c r="C188" s="9" t="s">
        <v>13</v>
      </c>
      <c r="D188" s="3">
        <v>13.58</v>
      </c>
      <c r="E188" s="3">
        <v>1.66</v>
      </c>
      <c r="F188" s="3">
        <v>2.36</v>
      </c>
      <c r="G188" s="3">
        <v>19.100000000000001</v>
      </c>
      <c r="H188" s="3">
        <v>106</v>
      </c>
      <c r="I188" s="3">
        <v>2.86</v>
      </c>
      <c r="J188" s="3">
        <v>3.19</v>
      </c>
      <c r="K188" s="3">
        <v>0.22</v>
      </c>
      <c r="L188" s="3">
        <v>1.95</v>
      </c>
      <c r="M188" s="3">
        <v>6.9</v>
      </c>
      <c r="N188" s="3">
        <v>1.0900000000000001</v>
      </c>
      <c r="O188" s="3">
        <v>2.88</v>
      </c>
      <c r="P188" s="3">
        <v>1515</v>
      </c>
    </row>
    <row r="189" spans="1:16" ht="15" customHeight="1" x14ac:dyDescent="0.35">
      <c r="A189" s="3">
        <v>188</v>
      </c>
      <c r="B189" s="3" t="s">
        <v>26</v>
      </c>
      <c r="C189" s="9" t="s">
        <v>13</v>
      </c>
      <c r="D189" s="3">
        <v>13.68</v>
      </c>
      <c r="E189" s="3">
        <v>1.83</v>
      </c>
      <c r="F189" s="3">
        <v>2.36</v>
      </c>
      <c r="G189" s="3">
        <v>17.2</v>
      </c>
      <c r="H189" s="3">
        <v>104</v>
      </c>
      <c r="I189" s="3">
        <v>2.42</v>
      </c>
      <c r="J189" s="3">
        <v>2.69</v>
      </c>
      <c r="K189" s="3">
        <v>0.42</v>
      </c>
      <c r="L189" s="3">
        <v>1.97</v>
      </c>
      <c r="M189" s="3">
        <v>3.84</v>
      </c>
      <c r="N189" s="3">
        <v>1.23</v>
      </c>
      <c r="O189" s="3">
        <v>2.87</v>
      </c>
      <c r="P189" s="3">
        <v>990</v>
      </c>
    </row>
    <row r="190" spans="1:16" ht="15" customHeight="1" x14ac:dyDescent="0.35">
      <c r="A190" s="3">
        <v>189</v>
      </c>
      <c r="B190" s="3" t="s">
        <v>26</v>
      </c>
      <c r="C190" s="9" t="s">
        <v>13</v>
      </c>
      <c r="D190" s="3">
        <v>13.76</v>
      </c>
      <c r="E190" s="3">
        <v>1.53</v>
      </c>
      <c r="F190" s="3">
        <v>2.7</v>
      </c>
      <c r="G190" s="3">
        <v>19.5</v>
      </c>
      <c r="H190" s="3">
        <v>132</v>
      </c>
      <c r="I190" s="3">
        <v>2.95</v>
      </c>
      <c r="J190" s="3">
        <v>2.74</v>
      </c>
      <c r="K190" s="3">
        <v>0.5</v>
      </c>
      <c r="L190" s="3">
        <v>1.35</v>
      </c>
      <c r="M190" s="3">
        <v>5.4</v>
      </c>
      <c r="N190" s="3">
        <v>1.25</v>
      </c>
      <c r="O190" s="3">
        <v>3</v>
      </c>
      <c r="P190" s="3">
        <v>1235</v>
      </c>
    </row>
    <row r="191" spans="1:16" ht="15" customHeight="1" x14ac:dyDescent="0.35">
      <c r="A191" s="3">
        <v>190</v>
      </c>
      <c r="B191" s="3" t="s">
        <v>26</v>
      </c>
      <c r="C191" s="9" t="s">
        <v>13</v>
      </c>
      <c r="D191" s="3">
        <v>13.51</v>
      </c>
      <c r="E191" s="3">
        <v>1.8</v>
      </c>
      <c r="F191" s="3">
        <v>2.65</v>
      </c>
      <c r="G191" s="3">
        <v>19</v>
      </c>
      <c r="H191" s="3">
        <v>110</v>
      </c>
      <c r="I191" s="3">
        <v>2.35</v>
      </c>
      <c r="J191" s="3">
        <v>2.5299999999999998</v>
      </c>
      <c r="K191" s="3">
        <v>0.28999999999999998</v>
      </c>
      <c r="L191" s="3">
        <v>1.54</v>
      </c>
      <c r="M191" s="3">
        <v>4.2</v>
      </c>
      <c r="N191" s="3">
        <v>1.1000000000000001</v>
      </c>
      <c r="O191" s="3">
        <v>2.87</v>
      </c>
      <c r="P191" s="3">
        <v>1095</v>
      </c>
    </row>
    <row r="192" spans="1:16" ht="15" customHeight="1" x14ac:dyDescent="0.35">
      <c r="A192" s="3">
        <v>191</v>
      </c>
      <c r="B192" s="3" t="s">
        <v>26</v>
      </c>
      <c r="C192" s="9" t="s">
        <v>13</v>
      </c>
      <c r="D192" s="3">
        <v>13.48</v>
      </c>
      <c r="E192" s="3">
        <v>1.81</v>
      </c>
      <c r="F192" s="3">
        <v>2.41</v>
      </c>
      <c r="G192" s="3">
        <v>20.5</v>
      </c>
      <c r="H192" s="3">
        <v>100</v>
      </c>
      <c r="I192" s="3">
        <v>2.7</v>
      </c>
      <c r="J192" s="3">
        <v>2.98</v>
      </c>
      <c r="K192" s="3">
        <v>0.26</v>
      </c>
      <c r="L192" s="3">
        <v>1.86</v>
      </c>
      <c r="M192" s="3">
        <v>5.0999999999999996</v>
      </c>
      <c r="N192" s="3">
        <v>1.04</v>
      </c>
      <c r="O192" s="3">
        <v>3.47</v>
      </c>
      <c r="P192" s="3">
        <v>920</v>
      </c>
    </row>
    <row r="193" spans="1:16" ht="15" customHeight="1" x14ac:dyDescent="0.35">
      <c r="A193" s="3">
        <v>192</v>
      </c>
      <c r="B193" s="3" t="s">
        <v>26</v>
      </c>
      <c r="C193" s="9" t="s">
        <v>13</v>
      </c>
      <c r="D193" s="3">
        <v>13.28</v>
      </c>
      <c r="E193" s="3">
        <v>1.64</v>
      </c>
      <c r="F193" s="3">
        <v>2.84</v>
      </c>
      <c r="G193" s="3">
        <v>15.5</v>
      </c>
      <c r="H193" s="3">
        <v>110</v>
      </c>
      <c r="I193" s="3">
        <v>2.6</v>
      </c>
      <c r="J193" s="3">
        <v>2.68</v>
      </c>
      <c r="K193" s="3">
        <v>0.34</v>
      </c>
      <c r="L193" s="3">
        <v>1.36</v>
      </c>
      <c r="M193" s="3">
        <v>4.5999999999999996</v>
      </c>
      <c r="N193" s="3">
        <v>1.0900000000000001</v>
      </c>
      <c r="O193" s="3">
        <v>2.78</v>
      </c>
      <c r="P193" s="3">
        <v>880</v>
      </c>
    </row>
    <row r="194" spans="1:16" ht="15" customHeight="1" x14ac:dyDescent="0.35">
      <c r="A194" s="3">
        <v>193</v>
      </c>
      <c r="B194" s="3" t="s">
        <v>26</v>
      </c>
      <c r="C194" s="9" t="s">
        <v>13</v>
      </c>
      <c r="D194" s="3">
        <v>13.05</v>
      </c>
      <c r="E194" s="3">
        <v>1.65</v>
      </c>
      <c r="F194" s="3">
        <v>2.5499999999999998</v>
      </c>
      <c r="G194" s="3">
        <v>18</v>
      </c>
      <c r="H194" s="3">
        <v>98</v>
      </c>
      <c r="I194" s="3">
        <v>2.4500000000000002</v>
      </c>
      <c r="J194" s="3">
        <v>2.4300000000000002</v>
      </c>
      <c r="K194" s="3">
        <v>0.28999999999999998</v>
      </c>
      <c r="L194" s="3">
        <v>1.44</v>
      </c>
      <c r="M194" s="3">
        <v>4.25</v>
      </c>
      <c r="N194" s="3">
        <v>1.1200000000000001</v>
      </c>
      <c r="O194" s="3">
        <v>2.5099999999999998</v>
      </c>
      <c r="P194" s="3">
        <v>1105</v>
      </c>
    </row>
    <row r="195" spans="1:16" ht="15" customHeight="1" x14ac:dyDescent="0.35">
      <c r="A195" s="3">
        <v>194</v>
      </c>
      <c r="B195" s="3" t="s">
        <v>26</v>
      </c>
      <c r="C195" s="9" t="s">
        <v>13</v>
      </c>
      <c r="D195" s="3">
        <v>13.07</v>
      </c>
      <c r="E195" s="3">
        <v>1.5</v>
      </c>
      <c r="F195" s="3">
        <v>2.1</v>
      </c>
      <c r="G195" s="3">
        <v>15.5</v>
      </c>
      <c r="H195" s="3">
        <v>98</v>
      </c>
      <c r="I195" s="3">
        <v>2.4</v>
      </c>
      <c r="J195" s="3">
        <v>2.64</v>
      </c>
      <c r="K195" s="3">
        <v>0.28000000000000003</v>
      </c>
      <c r="L195" s="3">
        <v>1.37</v>
      </c>
      <c r="M195" s="3">
        <v>3.7</v>
      </c>
      <c r="N195" s="3">
        <v>1.18</v>
      </c>
      <c r="O195" s="3">
        <v>2.69</v>
      </c>
      <c r="P195" s="3">
        <v>1020</v>
      </c>
    </row>
    <row r="196" spans="1:16" ht="15" customHeight="1" x14ac:dyDescent="0.35">
      <c r="A196" s="3">
        <v>195</v>
      </c>
      <c r="B196" s="3" t="s">
        <v>26</v>
      </c>
      <c r="C196" s="9" t="s">
        <v>13</v>
      </c>
      <c r="D196" s="3">
        <v>14.22</v>
      </c>
      <c r="E196" s="3">
        <v>3.99</v>
      </c>
      <c r="F196" s="3">
        <v>2.5099999999999998</v>
      </c>
      <c r="G196" s="3">
        <v>13.2</v>
      </c>
      <c r="H196" s="3">
        <v>128</v>
      </c>
      <c r="I196" s="3">
        <v>3</v>
      </c>
      <c r="J196" s="3">
        <v>3.04</v>
      </c>
      <c r="K196" s="3">
        <v>0.2</v>
      </c>
      <c r="L196" s="3">
        <v>2.08</v>
      </c>
      <c r="M196" s="3">
        <v>5.0999999999999996</v>
      </c>
      <c r="N196" s="3">
        <v>0.89</v>
      </c>
      <c r="O196" s="3">
        <v>3.53</v>
      </c>
      <c r="P196" s="3">
        <v>760</v>
      </c>
    </row>
    <row r="197" spans="1:16" ht="15" customHeight="1" x14ac:dyDescent="0.35">
      <c r="A197" s="3">
        <v>196</v>
      </c>
      <c r="B197" s="3" t="s">
        <v>26</v>
      </c>
      <c r="C197" s="9" t="s">
        <v>13</v>
      </c>
      <c r="D197" s="3">
        <v>13.56</v>
      </c>
      <c r="E197" s="3">
        <v>1.71</v>
      </c>
      <c r="F197" s="3">
        <v>2.31</v>
      </c>
      <c r="G197" s="3">
        <v>16.2</v>
      </c>
      <c r="H197" s="3">
        <v>117</v>
      </c>
      <c r="I197" s="3">
        <v>3.15</v>
      </c>
      <c r="J197" s="3">
        <v>3.29</v>
      </c>
      <c r="K197" s="3">
        <v>0.34</v>
      </c>
      <c r="L197" s="3">
        <v>2.34</v>
      </c>
      <c r="M197" s="3">
        <v>6.13</v>
      </c>
      <c r="N197" s="3">
        <v>0.95</v>
      </c>
      <c r="O197" s="3">
        <v>3.38</v>
      </c>
      <c r="P197" s="3">
        <v>795</v>
      </c>
    </row>
    <row r="198" spans="1:16" ht="15" customHeight="1" x14ac:dyDescent="0.35">
      <c r="A198" s="3">
        <v>197</v>
      </c>
      <c r="B198" s="3" t="s">
        <v>26</v>
      </c>
      <c r="C198" s="9" t="s">
        <v>13</v>
      </c>
      <c r="D198" s="3">
        <v>13.41</v>
      </c>
      <c r="E198" s="3">
        <v>3.84</v>
      </c>
      <c r="F198" s="3">
        <v>2.12</v>
      </c>
      <c r="G198" s="3">
        <v>18.8</v>
      </c>
      <c r="H198" s="3">
        <v>90</v>
      </c>
      <c r="I198" s="3">
        <v>2.4500000000000002</v>
      </c>
      <c r="J198" s="3">
        <v>2.68</v>
      </c>
      <c r="K198" s="3">
        <v>0.27</v>
      </c>
      <c r="L198" s="3">
        <v>1.48</v>
      </c>
      <c r="M198" s="3">
        <v>4.28</v>
      </c>
      <c r="N198" s="3">
        <v>0.91</v>
      </c>
      <c r="O198" s="3">
        <v>3</v>
      </c>
      <c r="P198" s="3">
        <v>1035</v>
      </c>
    </row>
    <row r="199" spans="1:16" ht="15" customHeight="1" x14ac:dyDescent="0.35">
      <c r="A199" s="3">
        <v>198</v>
      </c>
      <c r="B199" s="3" t="s">
        <v>26</v>
      </c>
      <c r="C199" s="9" t="s">
        <v>13</v>
      </c>
      <c r="D199" s="3">
        <v>13.88</v>
      </c>
      <c r="E199" s="3">
        <v>1.89</v>
      </c>
      <c r="F199" s="3">
        <v>2.59</v>
      </c>
      <c r="G199" s="3">
        <v>15</v>
      </c>
      <c r="H199" s="3">
        <v>101</v>
      </c>
      <c r="I199" s="3">
        <v>3.25</v>
      </c>
      <c r="J199" s="3">
        <v>3.56</v>
      </c>
      <c r="K199" s="3">
        <v>0.17</v>
      </c>
      <c r="L199" s="3">
        <v>1.7</v>
      </c>
      <c r="M199" s="3">
        <v>5.43</v>
      </c>
      <c r="N199" s="3">
        <v>0.88</v>
      </c>
      <c r="O199" s="3">
        <v>3.56</v>
      </c>
      <c r="P199" s="3">
        <v>1095</v>
      </c>
    </row>
    <row r="200" spans="1:16" ht="15" customHeight="1" x14ac:dyDescent="0.35">
      <c r="A200" s="3">
        <v>199</v>
      </c>
      <c r="B200" s="3" t="s">
        <v>26</v>
      </c>
      <c r="C200" s="9" t="s">
        <v>13</v>
      </c>
      <c r="D200" s="3">
        <v>13.24</v>
      </c>
      <c r="E200" s="3">
        <v>3.98</v>
      </c>
      <c r="F200" s="3">
        <v>2.29</v>
      </c>
      <c r="G200" s="3">
        <v>17.5</v>
      </c>
      <c r="H200" s="3">
        <v>103</v>
      </c>
      <c r="I200" s="3">
        <v>2.64</v>
      </c>
      <c r="J200" s="3">
        <v>2.63</v>
      </c>
      <c r="K200" s="3">
        <v>0.32</v>
      </c>
      <c r="L200" s="3">
        <v>1.66</v>
      </c>
      <c r="M200" s="3">
        <v>4.3600000000000003</v>
      </c>
      <c r="N200" s="3">
        <v>0.82</v>
      </c>
      <c r="O200" s="3">
        <v>3</v>
      </c>
      <c r="P200" s="3">
        <v>680</v>
      </c>
    </row>
    <row r="201" spans="1:16" ht="15" customHeight="1" x14ac:dyDescent="0.35">
      <c r="A201" s="3">
        <v>200</v>
      </c>
      <c r="B201" s="3" t="s">
        <v>26</v>
      </c>
      <c r="C201" s="9" t="s">
        <v>13</v>
      </c>
      <c r="D201" s="3">
        <v>13.05</v>
      </c>
      <c r="E201" s="3">
        <v>1.77</v>
      </c>
      <c r="F201" s="3">
        <v>2.1</v>
      </c>
      <c r="G201" s="3">
        <v>17</v>
      </c>
      <c r="H201" s="3">
        <v>107</v>
      </c>
      <c r="I201" s="3">
        <v>3</v>
      </c>
      <c r="J201" s="3">
        <v>3</v>
      </c>
      <c r="K201" s="3">
        <v>0.28000000000000003</v>
      </c>
      <c r="L201" s="3">
        <v>2.0299999999999998</v>
      </c>
      <c r="M201" s="3">
        <v>5.04</v>
      </c>
      <c r="N201" s="3">
        <v>0.88</v>
      </c>
      <c r="O201" s="3">
        <v>3.35</v>
      </c>
      <c r="P201" s="3">
        <v>885</v>
      </c>
    </row>
    <row r="202" spans="1:16" ht="15" customHeight="1" x14ac:dyDescent="0.35">
      <c r="A202" s="3">
        <v>201</v>
      </c>
      <c r="B202" s="3" t="s">
        <v>26</v>
      </c>
      <c r="C202" s="9" t="s">
        <v>13</v>
      </c>
      <c r="D202" s="3">
        <v>14.21</v>
      </c>
      <c r="E202" s="3">
        <v>4.04</v>
      </c>
      <c r="F202" s="3">
        <v>2.44</v>
      </c>
      <c r="G202" s="3">
        <v>18.899999999999999</v>
      </c>
      <c r="H202" s="3">
        <v>111</v>
      </c>
      <c r="I202" s="3">
        <v>2.85</v>
      </c>
      <c r="J202" s="3">
        <v>2.65</v>
      </c>
      <c r="K202" s="3">
        <v>0.3</v>
      </c>
      <c r="L202" s="3">
        <v>1.25</v>
      </c>
      <c r="M202" s="3">
        <v>5.24</v>
      </c>
      <c r="N202" s="3">
        <v>0.87</v>
      </c>
      <c r="O202" s="3">
        <v>3.33</v>
      </c>
      <c r="P202" s="3">
        <v>1080</v>
      </c>
    </row>
    <row r="203" spans="1:16" ht="15" customHeight="1" x14ac:dyDescent="0.35">
      <c r="A203" s="3">
        <v>202</v>
      </c>
      <c r="B203" s="3" t="s">
        <v>26</v>
      </c>
      <c r="C203" s="9" t="s">
        <v>13</v>
      </c>
      <c r="D203" s="3">
        <v>14.38</v>
      </c>
      <c r="E203" s="3">
        <v>3.59</v>
      </c>
      <c r="F203" s="3">
        <v>2.2799999999999998</v>
      </c>
      <c r="G203" s="3">
        <v>16</v>
      </c>
      <c r="H203" s="3">
        <v>102</v>
      </c>
      <c r="I203" s="3">
        <v>3.25</v>
      </c>
      <c r="J203" s="3">
        <v>3.17</v>
      </c>
      <c r="K203" s="3">
        <v>0.27</v>
      </c>
      <c r="L203" s="3">
        <v>2.19</v>
      </c>
      <c r="M203" s="3">
        <v>4.9000000000000004</v>
      </c>
      <c r="N203" s="3">
        <v>1.04</v>
      </c>
      <c r="O203" s="3">
        <v>3.44</v>
      </c>
      <c r="P203" s="3">
        <v>1065</v>
      </c>
    </row>
    <row r="204" spans="1:16" ht="15" customHeight="1" x14ac:dyDescent="0.35">
      <c r="A204" s="3">
        <v>203</v>
      </c>
      <c r="B204" s="3" t="s">
        <v>26</v>
      </c>
      <c r="C204" s="9" t="s">
        <v>13</v>
      </c>
      <c r="D204" s="3">
        <v>13.9</v>
      </c>
      <c r="E204" s="3">
        <v>1.68</v>
      </c>
      <c r="F204" s="3">
        <v>2.12</v>
      </c>
      <c r="G204" s="3">
        <v>16</v>
      </c>
      <c r="H204" s="3">
        <v>101</v>
      </c>
      <c r="I204" s="3">
        <v>3.1</v>
      </c>
      <c r="J204" s="3">
        <v>3.39</v>
      </c>
      <c r="K204" s="3">
        <v>0.21</v>
      </c>
      <c r="L204" s="3">
        <v>2.14</v>
      </c>
      <c r="M204" s="3">
        <v>6.1</v>
      </c>
      <c r="N204" s="3">
        <v>0.91</v>
      </c>
      <c r="O204" s="3">
        <v>3.33</v>
      </c>
      <c r="P204" s="3">
        <v>985</v>
      </c>
    </row>
    <row r="205" spans="1:16" ht="15" customHeight="1" x14ac:dyDescent="0.35">
      <c r="A205" s="3">
        <v>204</v>
      </c>
      <c r="B205" s="3" t="s">
        <v>26</v>
      </c>
      <c r="C205" s="9" t="s">
        <v>13</v>
      </c>
      <c r="D205" s="3">
        <v>14.1</v>
      </c>
      <c r="E205" s="3">
        <v>2.02</v>
      </c>
      <c r="F205" s="3">
        <v>2.4</v>
      </c>
      <c r="G205" s="3">
        <v>18.8</v>
      </c>
      <c r="H205" s="3">
        <v>103</v>
      </c>
      <c r="I205" s="3">
        <v>2.75</v>
      </c>
      <c r="J205" s="3">
        <v>2.92</v>
      </c>
      <c r="K205" s="3">
        <v>0.32</v>
      </c>
      <c r="L205" s="3">
        <v>2.38</v>
      </c>
      <c r="M205" s="3">
        <v>6.2</v>
      </c>
      <c r="N205" s="3">
        <v>1.07</v>
      </c>
      <c r="O205" s="3">
        <v>2.75</v>
      </c>
      <c r="P205" s="3">
        <v>1060</v>
      </c>
    </row>
    <row r="206" spans="1:16" ht="15" customHeight="1" x14ac:dyDescent="0.35">
      <c r="A206" s="3">
        <v>205</v>
      </c>
      <c r="B206" s="3" t="s">
        <v>26</v>
      </c>
      <c r="C206" s="9" t="s">
        <v>13</v>
      </c>
      <c r="D206" s="3">
        <v>13.94</v>
      </c>
      <c r="E206" s="3">
        <v>1.73</v>
      </c>
      <c r="F206" s="3">
        <v>2.27</v>
      </c>
      <c r="G206" s="3">
        <v>17.399999999999999</v>
      </c>
      <c r="H206" s="3">
        <v>108</v>
      </c>
      <c r="I206" s="3">
        <v>2.88</v>
      </c>
      <c r="J206" s="3">
        <v>3.54</v>
      </c>
      <c r="K206" s="3">
        <v>0.32</v>
      </c>
      <c r="L206" s="3">
        <v>2.08</v>
      </c>
      <c r="M206" s="3">
        <v>8.9</v>
      </c>
      <c r="N206" s="3">
        <v>1.1200000000000001</v>
      </c>
      <c r="O206" s="3">
        <v>3.1</v>
      </c>
      <c r="P206" s="3">
        <v>1260</v>
      </c>
    </row>
    <row r="207" spans="1:16" ht="15" customHeight="1" x14ac:dyDescent="0.35">
      <c r="A207" s="3">
        <v>206</v>
      </c>
      <c r="B207" s="3" t="s">
        <v>26</v>
      </c>
      <c r="C207" s="9" t="s">
        <v>13</v>
      </c>
      <c r="D207" s="3">
        <v>13.05</v>
      </c>
      <c r="E207" s="3">
        <v>1.73</v>
      </c>
      <c r="F207" s="3">
        <v>2.04</v>
      </c>
      <c r="G207" s="3">
        <v>12.4</v>
      </c>
      <c r="H207" s="3">
        <v>92</v>
      </c>
      <c r="I207" s="3">
        <v>2.72</v>
      </c>
      <c r="J207" s="3">
        <v>3.27</v>
      </c>
      <c r="K207" s="3">
        <v>0.17</v>
      </c>
      <c r="L207" s="3">
        <v>2.91</v>
      </c>
      <c r="M207" s="3">
        <v>7.2</v>
      </c>
      <c r="N207" s="3">
        <v>1.1200000000000001</v>
      </c>
      <c r="O207" s="3">
        <v>2.91</v>
      </c>
      <c r="P207" s="3">
        <v>1150</v>
      </c>
    </row>
    <row r="208" spans="1:16" ht="15" customHeight="1" x14ac:dyDescent="0.35">
      <c r="A208" s="3">
        <v>207</v>
      </c>
      <c r="B208" s="3" t="s">
        <v>26</v>
      </c>
      <c r="C208" s="9" t="s">
        <v>13</v>
      </c>
      <c r="D208" s="3">
        <v>13.83</v>
      </c>
      <c r="E208" s="3">
        <v>1.65</v>
      </c>
      <c r="F208" s="3">
        <v>2.6</v>
      </c>
      <c r="G208" s="3">
        <v>17.2</v>
      </c>
      <c r="H208" s="3">
        <v>94</v>
      </c>
      <c r="I208" s="3">
        <v>2.4500000000000002</v>
      </c>
      <c r="J208" s="3">
        <v>2.99</v>
      </c>
      <c r="K208" s="3">
        <v>0.22</v>
      </c>
      <c r="L208" s="3">
        <v>2.29</v>
      </c>
      <c r="M208" s="3">
        <v>5.6</v>
      </c>
      <c r="N208" s="3">
        <v>1.24</v>
      </c>
      <c r="O208" s="3">
        <v>3.37</v>
      </c>
      <c r="P208" s="3">
        <v>1265</v>
      </c>
    </row>
    <row r="209" spans="1:16" ht="15" customHeight="1" x14ac:dyDescent="0.35">
      <c r="A209" s="3">
        <v>208</v>
      </c>
      <c r="B209" s="3" t="s">
        <v>26</v>
      </c>
      <c r="C209" s="9" t="s">
        <v>13</v>
      </c>
      <c r="D209" s="3">
        <v>13.82</v>
      </c>
      <c r="E209" s="3">
        <v>1.75</v>
      </c>
      <c r="F209" s="3">
        <v>2.42</v>
      </c>
      <c r="G209" s="3">
        <v>14</v>
      </c>
      <c r="H209" s="3">
        <v>111</v>
      </c>
      <c r="I209" s="3">
        <v>3.88</v>
      </c>
      <c r="J209" s="3">
        <v>3.74</v>
      </c>
      <c r="K209" s="3">
        <v>0.32</v>
      </c>
      <c r="L209" s="3">
        <v>1.87</v>
      </c>
      <c r="M209" s="3">
        <v>7.05</v>
      </c>
      <c r="N209" s="3">
        <v>1.01</v>
      </c>
      <c r="O209" s="3">
        <v>3.26</v>
      </c>
      <c r="P209" s="3">
        <v>1190</v>
      </c>
    </row>
    <row r="210" spans="1:16" ht="15" customHeight="1" x14ac:dyDescent="0.35">
      <c r="A210" s="3">
        <v>209</v>
      </c>
      <c r="B210" s="3" t="s">
        <v>26</v>
      </c>
      <c r="C210" s="9" t="s">
        <v>13</v>
      </c>
      <c r="D210" s="3">
        <v>13.77</v>
      </c>
      <c r="E210" s="3">
        <v>1.9</v>
      </c>
      <c r="F210" s="3">
        <v>2.68</v>
      </c>
      <c r="G210" s="3">
        <v>17.100000000000001</v>
      </c>
      <c r="H210" s="3">
        <v>115</v>
      </c>
      <c r="I210" s="3">
        <v>3</v>
      </c>
      <c r="J210" s="3">
        <v>2.79</v>
      </c>
      <c r="K210" s="3">
        <v>0.39</v>
      </c>
      <c r="L210" s="3">
        <v>1.68</v>
      </c>
      <c r="M210" s="3">
        <v>6.3</v>
      </c>
      <c r="N210" s="3">
        <v>1.1299999999999999</v>
      </c>
      <c r="O210" s="3">
        <v>2.93</v>
      </c>
      <c r="P210" s="3">
        <v>1375</v>
      </c>
    </row>
    <row r="211" spans="1:16" ht="15" customHeight="1" x14ac:dyDescent="0.35">
      <c r="A211" s="3">
        <v>210</v>
      </c>
      <c r="B211" s="3" t="s">
        <v>26</v>
      </c>
      <c r="C211" s="9" t="s">
        <v>13</v>
      </c>
      <c r="D211" s="3">
        <v>13.74</v>
      </c>
      <c r="E211" s="3">
        <v>1.67</v>
      </c>
      <c r="F211" s="3">
        <v>2.25</v>
      </c>
      <c r="G211" s="3">
        <v>16.399999999999999</v>
      </c>
      <c r="H211" s="3">
        <v>118</v>
      </c>
      <c r="I211" s="3">
        <v>2.6</v>
      </c>
      <c r="J211" s="3">
        <v>2.9</v>
      </c>
      <c r="K211" s="3">
        <v>0.21</v>
      </c>
      <c r="L211" s="3">
        <v>1.62</v>
      </c>
      <c r="M211" s="3">
        <v>5.85</v>
      </c>
      <c r="N211" s="3">
        <v>0.92</v>
      </c>
      <c r="O211" s="3">
        <v>3.2</v>
      </c>
      <c r="P211" s="3">
        <v>1060</v>
      </c>
    </row>
    <row r="212" spans="1:16" ht="15" customHeight="1" x14ac:dyDescent="0.35">
      <c r="A212" s="3">
        <v>211</v>
      </c>
      <c r="B212" s="3" t="s">
        <v>26</v>
      </c>
      <c r="C212" s="9" t="s">
        <v>13</v>
      </c>
      <c r="D212" s="3">
        <v>13.56</v>
      </c>
      <c r="E212" s="3">
        <v>1.73</v>
      </c>
      <c r="F212" s="3">
        <v>2.46</v>
      </c>
      <c r="G212" s="3">
        <v>20.5</v>
      </c>
      <c r="H212" s="3">
        <v>116</v>
      </c>
      <c r="I212" s="3">
        <v>2.96</v>
      </c>
      <c r="J212" s="3">
        <v>2.78</v>
      </c>
      <c r="K212" s="3">
        <v>0.2</v>
      </c>
      <c r="L212" s="3">
        <v>2.4500000000000002</v>
      </c>
      <c r="M212" s="3">
        <v>6.25</v>
      </c>
      <c r="N212" s="3">
        <v>0.98</v>
      </c>
      <c r="O212" s="3">
        <v>3.03</v>
      </c>
      <c r="P212" s="3">
        <v>1120</v>
      </c>
    </row>
    <row r="213" spans="1:16" ht="15" customHeight="1" x14ac:dyDescent="0.35">
      <c r="A213" s="3">
        <v>212</v>
      </c>
      <c r="B213" s="3" t="s">
        <v>26</v>
      </c>
      <c r="C213" s="9" t="s">
        <v>13</v>
      </c>
      <c r="D213" s="3">
        <v>14.22</v>
      </c>
      <c r="E213" s="3">
        <v>1.7</v>
      </c>
      <c r="F213" s="3">
        <v>2.2999999999999998</v>
      </c>
      <c r="G213" s="3">
        <v>16.3</v>
      </c>
      <c r="H213" s="3">
        <v>118</v>
      </c>
      <c r="I213" s="3">
        <v>3.2</v>
      </c>
      <c r="J213" s="3">
        <v>3</v>
      </c>
      <c r="K213" s="3">
        <v>0.26</v>
      </c>
      <c r="L213" s="3">
        <v>2.0299999999999998</v>
      </c>
      <c r="M213" s="3">
        <v>6.38</v>
      </c>
      <c r="N213" s="3">
        <v>0.94</v>
      </c>
      <c r="O213" s="3">
        <v>3.31</v>
      </c>
      <c r="P213" s="3">
        <v>970</v>
      </c>
    </row>
    <row r="214" spans="1:16" ht="15" customHeight="1" x14ac:dyDescent="0.35">
      <c r="A214" s="3">
        <v>213</v>
      </c>
      <c r="B214" s="3" t="s">
        <v>26</v>
      </c>
      <c r="C214" s="9" t="s">
        <v>13</v>
      </c>
      <c r="D214" s="3">
        <v>13.29</v>
      </c>
      <c r="E214" s="3">
        <v>1.97</v>
      </c>
      <c r="F214" s="3">
        <v>2.68</v>
      </c>
      <c r="G214" s="3">
        <v>16.8</v>
      </c>
      <c r="H214" s="3">
        <v>102</v>
      </c>
      <c r="I214" s="3">
        <v>3</v>
      </c>
      <c r="J214" s="3">
        <v>3.23</v>
      </c>
      <c r="K214" s="3">
        <v>0.31</v>
      </c>
      <c r="L214" s="3">
        <v>1.66</v>
      </c>
      <c r="M214" s="3">
        <v>6</v>
      </c>
      <c r="N214" s="3">
        <v>1.07</v>
      </c>
      <c r="O214" s="3">
        <v>2.84</v>
      </c>
      <c r="P214" s="3">
        <v>1270</v>
      </c>
    </row>
    <row r="215" spans="1:16" ht="15" customHeight="1" x14ac:dyDescent="0.35">
      <c r="A215" s="3">
        <v>214</v>
      </c>
      <c r="B215" s="3" t="s">
        <v>26</v>
      </c>
      <c r="C215" s="9" t="s">
        <v>13</v>
      </c>
      <c r="D215" s="3">
        <v>13.72</v>
      </c>
      <c r="E215" s="3">
        <v>1.43</v>
      </c>
      <c r="F215" s="3">
        <v>2.5</v>
      </c>
      <c r="G215" s="3">
        <v>16.7</v>
      </c>
      <c r="H215" s="3">
        <v>108</v>
      </c>
      <c r="I215" s="3">
        <v>3.4</v>
      </c>
      <c r="J215" s="3">
        <v>3.67</v>
      </c>
      <c r="K215" s="3">
        <v>0.19</v>
      </c>
      <c r="L215" s="3">
        <v>2.04</v>
      </c>
      <c r="M215" s="3">
        <v>6.8</v>
      </c>
      <c r="N215" s="3">
        <v>0.89</v>
      </c>
      <c r="O215" s="3">
        <v>2.87</v>
      </c>
      <c r="P215" s="3">
        <v>1285</v>
      </c>
    </row>
    <row r="216" spans="1:16" ht="15" customHeight="1" x14ac:dyDescent="0.35">
      <c r="A216" s="3">
        <v>215</v>
      </c>
      <c r="B216" s="3" t="s">
        <v>26</v>
      </c>
      <c r="C216" s="9" t="s">
        <v>14</v>
      </c>
      <c r="D216" s="3">
        <v>12.37</v>
      </c>
      <c r="E216" s="3">
        <v>0.94</v>
      </c>
      <c r="F216" s="3">
        <v>1.36</v>
      </c>
      <c r="G216" s="3">
        <v>10.6</v>
      </c>
      <c r="H216" s="3">
        <v>88</v>
      </c>
      <c r="I216" s="3">
        <v>1.98</v>
      </c>
      <c r="J216" s="3">
        <v>0.56999999999999995</v>
      </c>
      <c r="K216" s="3">
        <v>0.28000000000000003</v>
      </c>
      <c r="L216" s="3">
        <v>0.42</v>
      </c>
      <c r="M216" s="3">
        <v>1.95</v>
      </c>
      <c r="N216" s="3">
        <v>1.05</v>
      </c>
      <c r="O216" s="3">
        <v>1.82</v>
      </c>
      <c r="P216" s="3">
        <v>520</v>
      </c>
    </row>
    <row r="217" spans="1:16" ht="15" customHeight="1" x14ac:dyDescent="0.35">
      <c r="A217" s="3">
        <v>216</v>
      </c>
      <c r="B217" s="3" t="s">
        <v>26</v>
      </c>
      <c r="C217" s="9" t="s">
        <v>14</v>
      </c>
      <c r="D217" s="3">
        <v>12.33</v>
      </c>
      <c r="E217" s="3">
        <v>1.1000000000000001</v>
      </c>
      <c r="F217" s="3">
        <v>2.2799999999999998</v>
      </c>
      <c r="G217" s="3">
        <v>16</v>
      </c>
      <c r="H217" s="3">
        <v>101</v>
      </c>
      <c r="I217" s="3">
        <v>2.0499999999999998</v>
      </c>
      <c r="J217" s="3">
        <v>1.0900000000000001</v>
      </c>
      <c r="K217" s="3">
        <v>0.63</v>
      </c>
      <c r="L217" s="3">
        <v>0.41</v>
      </c>
      <c r="M217" s="3">
        <v>3.27</v>
      </c>
      <c r="N217" s="3">
        <v>1.25</v>
      </c>
      <c r="O217" s="3">
        <v>1.67</v>
      </c>
      <c r="P217" s="3">
        <v>680</v>
      </c>
    </row>
    <row r="218" spans="1:16" ht="15" customHeight="1" x14ac:dyDescent="0.35">
      <c r="A218" s="3">
        <v>217</v>
      </c>
      <c r="B218" s="3" t="s">
        <v>26</v>
      </c>
      <c r="C218" s="9" t="s">
        <v>14</v>
      </c>
      <c r="D218" s="3">
        <v>12.64</v>
      </c>
      <c r="E218" s="3">
        <v>1.36</v>
      </c>
      <c r="F218" s="3">
        <v>2.02</v>
      </c>
      <c r="G218" s="3">
        <v>16.8</v>
      </c>
      <c r="H218" s="3">
        <v>100</v>
      </c>
      <c r="I218" s="3">
        <v>2.02</v>
      </c>
      <c r="J218" s="3">
        <v>1.41</v>
      </c>
      <c r="K218" s="3">
        <v>0.53</v>
      </c>
      <c r="L218" s="3">
        <v>0.62</v>
      </c>
      <c r="M218" s="3">
        <v>5.75</v>
      </c>
      <c r="N218" s="3">
        <v>0.98</v>
      </c>
      <c r="O218" s="3">
        <v>1.59</v>
      </c>
      <c r="P218" s="3">
        <v>450</v>
      </c>
    </row>
    <row r="219" spans="1:16" ht="15" customHeight="1" x14ac:dyDescent="0.35">
      <c r="A219" s="3">
        <v>218</v>
      </c>
      <c r="B219" s="3" t="s">
        <v>26</v>
      </c>
      <c r="C219" s="9" t="s">
        <v>14</v>
      </c>
      <c r="D219" s="3">
        <v>13.67</v>
      </c>
      <c r="E219" s="3">
        <v>1.25</v>
      </c>
      <c r="F219" s="3">
        <v>1.92</v>
      </c>
      <c r="G219" s="3">
        <v>18</v>
      </c>
      <c r="H219" s="3">
        <v>94</v>
      </c>
      <c r="I219" s="3">
        <v>2.1</v>
      </c>
      <c r="J219" s="3">
        <v>1.79</v>
      </c>
      <c r="K219" s="3">
        <v>0.32</v>
      </c>
      <c r="L219" s="3">
        <v>0.73</v>
      </c>
      <c r="M219" s="3">
        <v>3.8</v>
      </c>
      <c r="N219" s="3">
        <v>1.23</v>
      </c>
      <c r="O219" s="3">
        <v>2.46</v>
      </c>
      <c r="P219" s="3">
        <v>630</v>
      </c>
    </row>
    <row r="220" spans="1:16" ht="15" customHeight="1" x14ac:dyDescent="0.35">
      <c r="A220" s="3">
        <v>219</v>
      </c>
      <c r="B220" s="3" t="s">
        <v>26</v>
      </c>
      <c r="C220" s="9" t="s">
        <v>14</v>
      </c>
      <c r="D220" s="3">
        <v>12.37</v>
      </c>
      <c r="E220" s="3">
        <v>1.1299999999999999</v>
      </c>
      <c r="F220" s="3">
        <v>2.16</v>
      </c>
      <c r="G220" s="3">
        <v>19</v>
      </c>
      <c r="H220" s="3">
        <v>87</v>
      </c>
      <c r="I220" s="3">
        <v>3.5</v>
      </c>
      <c r="J220" s="3">
        <v>3.1</v>
      </c>
      <c r="K220" s="3">
        <v>0.19</v>
      </c>
      <c r="L220" s="3">
        <v>1.87</v>
      </c>
      <c r="M220" s="3">
        <v>4.45</v>
      </c>
      <c r="N220" s="3">
        <v>1.22</v>
      </c>
      <c r="O220" s="3">
        <v>2.87</v>
      </c>
      <c r="P220" s="3">
        <v>420</v>
      </c>
    </row>
    <row r="221" spans="1:16" ht="15" customHeight="1" x14ac:dyDescent="0.35">
      <c r="A221" s="3">
        <v>220</v>
      </c>
      <c r="B221" s="3" t="s">
        <v>26</v>
      </c>
      <c r="C221" s="9" t="s">
        <v>14</v>
      </c>
      <c r="D221" s="3">
        <v>12.17</v>
      </c>
      <c r="E221" s="3">
        <v>1.45</v>
      </c>
      <c r="F221" s="3">
        <v>2.5299999999999998</v>
      </c>
      <c r="G221" s="3">
        <v>19</v>
      </c>
      <c r="H221" s="3">
        <v>104</v>
      </c>
      <c r="I221" s="3">
        <v>1.89</v>
      </c>
      <c r="J221" s="3">
        <v>1.75</v>
      </c>
      <c r="K221" s="3">
        <v>0.45</v>
      </c>
      <c r="L221" s="3">
        <v>1.03</v>
      </c>
      <c r="M221" s="3">
        <v>2.95</v>
      </c>
      <c r="N221" s="3">
        <v>1.45</v>
      </c>
      <c r="O221" s="3">
        <v>2.23</v>
      </c>
      <c r="P221" s="3">
        <v>355</v>
      </c>
    </row>
    <row r="222" spans="1:16" ht="15" customHeight="1" x14ac:dyDescent="0.35">
      <c r="A222" s="3">
        <v>221</v>
      </c>
      <c r="B222" s="3" t="s">
        <v>26</v>
      </c>
      <c r="C222" s="9" t="s">
        <v>14</v>
      </c>
      <c r="D222" s="3">
        <v>12.37</v>
      </c>
      <c r="E222" s="3">
        <v>1.21</v>
      </c>
      <c r="F222" s="3">
        <v>2.56</v>
      </c>
      <c r="G222" s="3">
        <v>18.100000000000001</v>
      </c>
      <c r="H222" s="3">
        <v>98</v>
      </c>
      <c r="I222" s="3">
        <v>2.42</v>
      </c>
      <c r="J222" s="3">
        <v>2.65</v>
      </c>
      <c r="K222" s="3">
        <v>0.37</v>
      </c>
      <c r="L222" s="3">
        <v>2.08</v>
      </c>
      <c r="M222" s="3">
        <v>4.5999999999999996</v>
      </c>
      <c r="N222" s="3">
        <v>1.19</v>
      </c>
      <c r="O222" s="3">
        <v>2.2999999999999998</v>
      </c>
      <c r="P222" s="3">
        <v>678</v>
      </c>
    </row>
    <row r="223" spans="1:16" ht="15" customHeight="1" x14ac:dyDescent="0.35">
      <c r="A223" s="3">
        <v>222</v>
      </c>
      <c r="B223" s="3" t="s">
        <v>26</v>
      </c>
      <c r="C223" s="9" t="s">
        <v>14</v>
      </c>
      <c r="D223" s="3">
        <v>13.11</v>
      </c>
      <c r="E223" s="3">
        <v>1.01</v>
      </c>
      <c r="F223" s="3">
        <v>1.7</v>
      </c>
      <c r="G223" s="3">
        <v>15</v>
      </c>
      <c r="H223" s="3">
        <v>78</v>
      </c>
      <c r="I223" s="3">
        <v>2.98</v>
      </c>
      <c r="J223" s="3">
        <v>3.18</v>
      </c>
      <c r="K223" s="3">
        <v>0.26</v>
      </c>
      <c r="L223" s="3">
        <v>2.2799999999999998</v>
      </c>
      <c r="M223" s="3">
        <v>5.3</v>
      </c>
      <c r="N223" s="3">
        <v>1.1200000000000001</v>
      </c>
      <c r="O223" s="3">
        <v>3.18</v>
      </c>
      <c r="P223" s="3">
        <v>502</v>
      </c>
    </row>
    <row r="224" spans="1:16" ht="15" customHeight="1" x14ac:dyDescent="0.35">
      <c r="A224" s="3">
        <v>223</v>
      </c>
      <c r="B224" s="3" t="s">
        <v>26</v>
      </c>
      <c r="C224" s="9" t="s">
        <v>14</v>
      </c>
      <c r="D224" s="3">
        <v>12.37</v>
      </c>
      <c r="E224" s="3">
        <v>1.17</v>
      </c>
      <c r="F224" s="3">
        <v>1.92</v>
      </c>
      <c r="G224" s="3">
        <v>19.600000000000001</v>
      </c>
      <c r="H224" s="3">
        <v>78</v>
      </c>
      <c r="I224" s="3">
        <v>2.11</v>
      </c>
      <c r="J224" s="3">
        <v>2</v>
      </c>
      <c r="K224" s="3">
        <v>0.27</v>
      </c>
      <c r="L224" s="3">
        <v>1.04</v>
      </c>
      <c r="M224" s="3">
        <v>4.68</v>
      </c>
      <c r="N224" s="3">
        <v>1.1200000000000001</v>
      </c>
      <c r="O224" s="3">
        <v>3.48</v>
      </c>
      <c r="P224" s="3">
        <v>510</v>
      </c>
    </row>
    <row r="225" spans="1:16" ht="15" customHeight="1" x14ac:dyDescent="0.35">
      <c r="A225" s="3">
        <v>224</v>
      </c>
      <c r="B225" s="3" t="s">
        <v>26</v>
      </c>
      <c r="C225" s="9" t="s">
        <v>14</v>
      </c>
      <c r="D225" s="3">
        <v>13.34</v>
      </c>
      <c r="E225" s="3">
        <v>0.94</v>
      </c>
      <c r="F225" s="3">
        <v>2.36</v>
      </c>
      <c r="G225" s="3">
        <v>17</v>
      </c>
      <c r="H225" s="3">
        <v>110</v>
      </c>
      <c r="I225" s="3">
        <v>2.5299999999999998</v>
      </c>
      <c r="J225" s="3">
        <v>1.3</v>
      </c>
      <c r="K225" s="3">
        <v>0.55000000000000004</v>
      </c>
      <c r="L225" s="3">
        <v>0.42</v>
      </c>
      <c r="M225" s="3">
        <v>3.17</v>
      </c>
      <c r="N225" s="3">
        <v>1.02</v>
      </c>
      <c r="O225" s="3">
        <v>1.93</v>
      </c>
      <c r="P225" s="3">
        <v>750</v>
      </c>
    </row>
    <row r="226" spans="1:16" ht="15" customHeight="1" x14ac:dyDescent="0.35">
      <c r="A226" s="3">
        <v>225</v>
      </c>
      <c r="B226" s="3" t="s">
        <v>26</v>
      </c>
      <c r="C226" s="9" t="s">
        <v>14</v>
      </c>
      <c r="D226" s="3">
        <v>12.21</v>
      </c>
      <c r="E226" s="3">
        <v>1.19</v>
      </c>
      <c r="F226" s="3">
        <v>1.75</v>
      </c>
      <c r="G226" s="3">
        <v>16.8</v>
      </c>
      <c r="H226" s="3">
        <v>151</v>
      </c>
      <c r="I226" s="3">
        <v>1.85</v>
      </c>
      <c r="J226" s="3">
        <v>1.28</v>
      </c>
      <c r="K226" s="3">
        <v>0.14000000000000001</v>
      </c>
      <c r="L226" s="3">
        <v>2.5</v>
      </c>
      <c r="M226" s="3">
        <v>2.85</v>
      </c>
      <c r="N226" s="3">
        <v>1.28</v>
      </c>
      <c r="O226" s="3">
        <v>3.07</v>
      </c>
      <c r="P226" s="3">
        <v>718</v>
      </c>
    </row>
    <row r="227" spans="1:16" ht="15" customHeight="1" x14ac:dyDescent="0.35">
      <c r="A227" s="3">
        <v>226</v>
      </c>
      <c r="B227" s="3" t="s">
        <v>26</v>
      </c>
      <c r="C227" s="9" t="s">
        <v>14</v>
      </c>
      <c r="D227" s="3">
        <v>12.29</v>
      </c>
      <c r="E227" s="3">
        <v>1.61</v>
      </c>
      <c r="F227" s="3">
        <v>2.21</v>
      </c>
      <c r="G227" s="3">
        <v>20.399999999999999</v>
      </c>
      <c r="H227" s="3">
        <v>103</v>
      </c>
      <c r="I227" s="3">
        <v>1.1000000000000001</v>
      </c>
      <c r="J227" s="3">
        <v>1.02</v>
      </c>
      <c r="K227" s="3">
        <v>0.37</v>
      </c>
      <c r="L227" s="3">
        <v>1.46</v>
      </c>
      <c r="M227" s="3">
        <v>3.05</v>
      </c>
      <c r="N227" s="3">
        <v>0.90600000000000003</v>
      </c>
      <c r="O227" s="3">
        <v>1.82</v>
      </c>
      <c r="P227" s="3">
        <v>870</v>
      </c>
    </row>
    <row r="228" spans="1:16" ht="15" customHeight="1" x14ac:dyDescent="0.35">
      <c r="A228" s="3">
        <v>227</v>
      </c>
      <c r="B228" s="3" t="s">
        <v>26</v>
      </c>
      <c r="C228" s="9" t="s">
        <v>14</v>
      </c>
      <c r="D228" s="3">
        <v>13.86</v>
      </c>
      <c r="E228" s="3">
        <v>1.51</v>
      </c>
      <c r="F228" s="3">
        <v>2.67</v>
      </c>
      <c r="G228" s="3">
        <v>25</v>
      </c>
      <c r="H228" s="3">
        <v>86</v>
      </c>
      <c r="I228" s="3">
        <v>2.95</v>
      </c>
      <c r="J228" s="3">
        <v>2.86</v>
      </c>
      <c r="K228" s="3">
        <v>0.21</v>
      </c>
      <c r="L228" s="3">
        <v>1.87</v>
      </c>
      <c r="M228" s="3">
        <v>3.38</v>
      </c>
      <c r="N228" s="3">
        <v>1.36</v>
      </c>
      <c r="O228" s="3">
        <v>3.16</v>
      </c>
      <c r="P228" s="3">
        <v>410</v>
      </c>
    </row>
    <row r="229" spans="1:16" ht="15" customHeight="1" x14ac:dyDescent="0.35">
      <c r="A229" s="3">
        <v>228</v>
      </c>
      <c r="B229" s="3" t="s">
        <v>26</v>
      </c>
      <c r="C229" s="9" t="s">
        <v>14</v>
      </c>
      <c r="D229" s="3">
        <v>13.49</v>
      </c>
      <c r="E229" s="3">
        <v>1.66</v>
      </c>
      <c r="F229" s="3">
        <v>2.2400000000000002</v>
      </c>
      <c r="G229" s="3">
        <v>24</v>
      </c>
      <c r="H229" s="3">
        <v>87</v>
      </c>
      <c r="I229" s="3">
        <v>1.88</v>
      </c>
      <c r="J229" s="3">
        <v>1.84</v>
      </c>
      <c r="K229" s="3">
        <v>0.27</v>
      </c>
      <c r="L229" s="3">
        <v>1.03</v>
      </c>
      <c r="M229" s="3">
        <v>3.74</v>
      </c>
      <c r="N229" s="3">
        <v>0.98</v>
      </c>
      <c r="O229" s="3">
        <v>2.78</v>
      </c>
      <c r="P229" s="3">
        <v>472</v>
      </c>
    </row>
    <row r="230" spans="1:16" ht="15" customHeight="1" x14ac:dyDescent="0.35">
      <c r="A230" s="3">
        <v>229</v>
      </c>
      <c r="B230" s="3" t="s">
        <v>26</v>
      </c>
      <c r="C230" s="9" t="s">
        <v>14</v>
      </c>
      <c r="D230" s="3">
        <v>12.99</v>
      </c>
      <c r="E230" s="3">
        <v>1.67</v>
      </c>
      <c r="F230" s="3">
        <v>2.6</v>
      </c>
      <c r="G230" s="3">
        <v>30</v>
      </c>
      <c r="H230" s="3">
        <v>139</v>
      </c>
      <c r="I230" s="3">
        <v>3.3</v>
      </c>
      <c r="J230" s="3">
        <v>2.89</v>
      </c>
      <c r="K230" s="3">
        <v>0.21</v>
      </c>
      <c r="L230" s="3">
        <v>1.96</v>
      </c>
      <c r="M230" s="3">
        <v>3.35</v>
      </c>
      <c r="N230" s="3">
        <v>1.31</v>
      </c>
      <c r="O230" s="3">
        <v>3.5</v>
      </c>
      <c r="P230" s="3">
        <v>985</v>
      </c>
    </row>
    <row r="231" spans="1:16" ht="15" customHeight="1" x14ac:dyDescent="0.35">
      <c r="A231" s="3">
        <v>230</v>
      </c>
      <c r="B231" s="3" t="s">
        <v>26</v>
      </c>
      <c r="C231" s="9" t="s">
        <v>14</v>
      </c>
      <c r="D231" s="3">
        <v>11.96</v>
      </c>
      <c r="E231" s="3">
        <v>1.0900000000000001</v>
      </c>
      <c r="F231" s="3">
        <v>2.2999999999999998</v>
      </c>
      <c r="G231" s="3">
        <v>21</v>
      </c>
      <c r="H231" s="3">
        <v>101</v>
      </c>
      <c r="I231" s="3">
        <v>3.38</v>
      </c>
      <c r="J231" s="3">
        <v>2.14</v>
      </c>
      <c r="K231" s="3">
        <v>0.13</v>
      </c>
      <c r="L231" s="3">
        <v>1.65</v>
      </c>
      <c r="M231" s="3">
        <v>3.21</v>
      </c>
      <c r="N231" s="3">
        <v>0.99</v>
      </c>
      <c r="O231" s="3">
        <v>3.13</v>
      </c>
      <c r="P231" s="3">
        <v>886</v>
      </c>
    </row>
    <row r="232" spans="1:16" ht="15" customHeight="1" x14ac:dyDescent="0.35">
      <c r="A232" s="3">
        <v>231</v>
      </c>
      <c r="B232" s="3" t="s">
        <v>26</v>
      </c>
      <c r="C232" s="9" t="s">
        <v>14</v>
      </c>
      <c r="D232" s="3">
        <v>11.66</v>
      </c>
      <c r="E232" s="3">
        <v>1.88</v>
      </c>
      <c r="F232" s="3">
        <v>1.92</v>
      </c>
      <c r="G232" s="3">
        <v>16</v>
      </c>
      <c r="H232" s="3">
        <v>97</v>
      </c>
      <c r="I232" s="3">
        <v>1.61</v>
      </c>
      <c r="J232" s="3">
        <v>1.57</v>
      </c>
      <c r="K232" s="3">
        <v>0.34</v>
      </c>
      <c r="L232" s="3">
        <v>1.1499999999999999</v>
      </c>
      <c r="M232" s="3">
        <v>3.8</v>
      </c>
      <c r="N232" s="3">
        <v>1.23</v>
      </c>
      <c r="O232" s="3">
        <v>2.14</v>
      </c>
      <c r="P232" s="3">
        <v>428</v>
      </c>
    </row>
    <row r="233" spans="1:16" ht="15" customHeight="1" x14ac:dyDescent="0.35">
      <c r="A233" s="3">
        <v>232</v>
      </c>
      <c r="B233" s="3" t="s">
        <v>26</v>
      </c>
      <c r="C233" s="9" t="s">
        <v>14</v>
      </c>
      <c r="D233" s="3">
        <v>13.03</v>
      </c>
      <c r="E233" s="3">
        <v>0.9</v>
      </c>
      <c r="F233" s="3">
        <v>1.71</v>
      </c>
      <c r="G233" s="3">
        <v>16</v>
      </c>
      <c r="H233" s="3">
        <v>86</v>
      </c>
      <c r="I233" s="3">
        <v>1.95</v>
      </c>
      <c r="J233" s="3">
        <v>2.0299999999999998</v>
      </c>
      <c r="K233" s="3">
        <v>0.24</v>
      </c>
      <c r="L233" s="3">
        <v>1.46</v>
      </c>
      <c r="M233" s="3">
        <v>4.5999999999999996</v>
      </c>
      <c r="N233" s="3">
        <v>1.19</v>
      </c>
      <c r="O233" s="3">
        <v>2.48</v>
      </c>
      <c r="P233" s="3">
        <v>392</v>
      </c>
    </row>
    <row r="234" spans="1:16" ht="15" customHeight="1" x14ac:dyDescent="0.35">
      <c r="A234" s="3">
        <v>233</v>
      </c>
      <c r="B234" s="3" t="s">
        <v>26</v>
      </c>
      <c r="C234" s="9" t="s">
        <v>14</v>
      </c>
      <c r="D234" s="3">
        <v>11.84</v>
      </c>
      <c r="E234" s="3">
        <v>2.89</v>
      </c>
      <c r="F234" s="3">
        <v>2.23</v>
      </c>
      <c r="G234" s="3">
        <v>18</v>
      </c>
      <c r="H234" s="3">
        <v>112</v>
      </c>
      <c r="I234" s="3">
        <v>1.72</v>
      </c>
      <c r="J234" s="3">
        <v>1.32</v>
      </c>
      <c r="K234" s="3">
        <v>0.43</v>
      </c>
      <c r="L234" s="3">
        <v>0.95</v>
      </c>
      <c r="M234" s="3">
        <v>2.65</v>
      </c>
      <c r="N234" s="3">
        <v>0.96</v>
      </c>
      <c r="O234" s="3">
        <v>2.52</v>
      </c>
      <c r="P234" s="3">
        <v>500</v>
      </c>
    </row>
    <row r="235" spans="1:16" ht="15" customHeight="1" x14ac:dyDescent="0.35">
      <c r="A235" s="3">
        <v>234</v>
      </c>
      <c r="B235" s="3" t="s">
        <v>26</v>
      </c>
      <c r="C235" s="9" t="s">
        <v>14</v>
      </c>
      <c r="D235" s="3">
        <v>12.33</v>
      </c>
      <c r="E235" s="3">
        <v>0.99</v>
      </c>
      <c r="F235" s="3">
        <v>1.95</v>
      </c>
      <c r="G235" s="3">
        <v>14.8</v>
      </c>
      <c r="H235" s="3">
        <v>136</v>
      </c>
      <c r="I235" s="3">
        <v>1.9</v>
      </c>
      <c r="J235" s="3">
        <v>1.85</v>
      </c>
      <c r="K235" s="3">
        <v>0.35</v>
      </c>
      <c r="L235" s="3">
        <v>2.76</v>
      </c>
      <c r="M235" s="3">
        <v>3.4</v>
      </c>
      <c r="N235" s="3">
        <v>1.06</v>
      </c>
      <c r="O235" s="3">
        <v>2.31</v>
      </c>
      <c r="P235" s="3">
        <v>750</v>
      </c>
    </row>
    <row r="236" spans="1:16" ht="15" customHeight="1" x14ac:dyDescent="0.35">
      <c r="A236" s="3">
        <v>235</v>
      </c>
      <c r="B236" s="3" t="s">
        <v>26</v>
      </c>
      <c r="C236" s="9" t="s">
        <v>14</v>
      </c>
      <c r="D236" s="3">
        <v>12.7</v>
      </c>
      <c r="E236" s="3">
        <v>3.87</v>
      </c>
      <c r="F236" s="3">
        <v>2.4</v>
      </c>
      <c r="G236" s="3">
        <v>23</v>
      </c>
      <c r="H236" s="3">
        <v>101</v>
      </c>
      <c r="I236" s="3">
        <v>2.83</v>
      </c>
      <c r="J236" s="3">
        <v>2.5499999999999998</v>
      </c>
      <c r="K236" s="3">
        <v>0.43</v>
      </c>
      <c r="L236" s="3">
        <v>1.95</v>
      </c>
      <c r="M236" s="3">
        <v>2.57</v>
      </c>
      <c r="N236" s="3">
        <v>1.19</v>
      </c>
      <c r="O236" s="3">
        <v>3.13</v>
      </c>
      <c r="P236" s="3">
        <v>463</v>
      </c>
    </row>
    <row r="237" spans="1:16" ht="15" customHeight="1" x14ac:dyDescent="0.35">
      <c r="A237" s="3">
        <v>236</v>
      </c>
      <c r="B237" s="3" t="s">
        <v>26</v>
      </c>
      <c r="C237" s="9" t="s">
        <v>14</v>
      </c>
      <c r="D237" s="3">
        <v>12</v>
      </c>
      <c r="E237" s="3">
        <v>0.92</v>
      </c>
      <c r="F237" s="3">
        <v>2</v>
      </c>
      <c r="G237" s="3">
        <v>19</v>
      </c>
      <c r="H237" s="3">
        <v>86</v>
      </c>
      <c r="I237" s="3">
        <v>2.42</v>
      </c>
      <c r="J237" s="3">
        <v>2.2599999999999998</v>
      </c>
      <c r="K237" s="3">
        <v>0.3</v>
      </c>
      <c r="L237" s="3">
        <v>1.43</v>
      </c>
      <c r="M237" s="3">
        <v>2.5</v>
      </c>
      <c r="N237" s="3">
        <v>1.38</v>
      </c>
      <c r="O237" s="3">
        <v>3.12</v>
      </c>
      <c r="P237" s="3">
        <v>278</v>
      </c>
    </row>
    <row r="238" spans="1:16" ht="15" customHeight="1" x14ac:dyDescent="0.35">
      <c r="A238" s="3">
        <v>237</v>
      </c>
      <c r="B238" s="3" t="s">
        <v>26</v>
      </c>
      <c r="C238" s="9" t="s">
        <v>14</v>
      </c>
      <c r="D238" s="3">
        <v>12.72</v>
      </c>
      <c r="E238" s="3">
        <v>1.81</v>
      </c>
      <c r="F238" s="3">
        <v>2.2000000000000002</v>
      </c>
      <c r="G238" s="3">
        <v>18.8</v>
      </c>
      <c r="H238" s="3">
        <v>86</v>
      </c>
      <c r="I238" s="3">
        <v>2.2000000000000002</v>
      </c>
      <c r="J238" s="3">
        <v>2.5299999999999998</v>
      </c>
      <c r="K238" s="3">
        <v>0.26</v>
      </c>
      <c r="L238" s="3">
        <v>1.77</v>
      </c>
      <c r="M238" s="3">
        <v>3.9</v>
      </c>
      <c r="N238" s="3">
        <v>1.1599999999999999</v>
      </c>
      <c r="O238" s="3">
        <v>3.14</v>
      </c>
      <c r="P238" s="3">
        <v>714</v>
      </c>
    </row>
    <row r="239" spans="1:16" ht="15" customHeight="1" x14ac:dyDescent="0.35">
      <c r="A239" s="3">
        <v>238</v>
      </c>
      <c r="B239" s="3" t="s">
        <v>26</v>
      </c>
      <c r="C239" s="9" t="s">
        <v>14</v>
      </c>
      <c r="D239" s="3">
        <v>12.08</v>
      </c>
      <c r="E239" s="3">
        <v>1.1299999999999999</v>
      </c>
      <c r="F239" s="3">
        <v>2.5099999999999998</v>
      </c>
      <c r="G239" s="3">
        <v>24</v>
      </c>
      <c r="H239" s="3">
        <v>78</v>
      </c>
      <c r="I239" s="3">
        <v>2</v>
      </c>
      <c r="J239" s="3">
        <v>1.58</v>
      </c>
      <c r="K239" s="3">
        <v>0.4</v>
      </c>
      <c r="L239" s="3">
        <v>1.4</v>
      </c>
      <c r="M239" s="3">
        <v>2.2000000000000002</v>
      </c>
      <c r="N239" s="3">
        <v>1.31</v>
      </c>
      <c r="O239" s="3">
        <v>2.72</v>
      </c>
      <c r="P239" s="3">
        <v>630</v>
      </c>
    </row>
    <row r="240" spans="1:16" ht="15" customHeight="1" x14ac:dyDescent="0.35">
      <c r="A240" s="3">
        <v>239</v>
      </c>
      <c r="B240" s="3" t="s">
        <v>26</v>
      </c>
      <c r="C240" s="9" t="s">
        <v>14</v>
      </c>
      <c r="D240" s="3">
        <v>13.05</v>
      </c>
      <c r="E240" s="3">
        <v>3.86</v>
      </c>
      <c r="F240" s="3">
        <v>2.3199999999999998</v>
      </c>
      <c r="G240" s="3">
        <v>22.5</v>
      </c>
      <c r="H240" s="3">
        <v>85</v>
      </c>
      <c r="I240" s="3">
        <v>1.65</v>
      </c>
      <c r="J240" s="3">
        <v>1.59</v>
      </c>
      <c r="K240" s="3">
        <v>0.61</v>
      </c>
      <c r="L240" s="3">
        <v>1.62</v>
      </c>
      <c r="M240" s="3">
        <v>4.8</v>
      </c>
      <c r="N240" s="3">
        <v>0.84</v>
      </c>
      <c r="O240" s="3">
        <v>2.0099999999999998</v>
      </c>
      <c r="P240" s="3">
        <v>515</v>
      </c>
    </row>
    <row r="241" spans="1:16" ht="15" customHeight="1" x14ac:dyDescent="0.35">
      <c r="A241" s="3">
        <v>240</v>
      </c>
      <c r="B241" s="3" t="s">
        <v>26</v>
      </c>
      <c r="C241" s="9" t="s">
        <v>14</v>
      </c>
      <c r="D241" s="3">
        <v>11.84</v>
      </c>
      <c r="E241" s="3">
        <v>0.89</v>
      </c>
      <c r="F241" s="3">
        <v>2.58</v>
      </c>
      <c r="G241" s="3">
        <v>18</v>
      </c>
      <c r="H241" s="3">
        <v>94</v>
      </c>
      <c r="I241" s="3">
        <v>2.2000000000000002</v>
      </c>
      <c r="J241" s="3">
        <v>2.21</v>
      </c>
      <c r="K241" s="3">
        <v>0.22</v>
      </c>
      <c r="L241" s="3">
        <v>2.35</v>
      </c>
      <c r="M241" s="3">
        <v>3.05</v>
      </c>
      <c r="N241" s="3">
        <v>0.79</v>
      </c>
      <c r="O241" s="3">
        <v>3.08</v>
      </c>
      <c r="P241" s="3">
        <v>520</v>
      </c>
    </row>
    <row r="242" spans="1:16" ht="15" customHeight="1" x14ac:dyDescent="0.35">
      <c r="A242" s="3">
        <v>241</v>
      </c>
      <c r="B242" s="3" t="s">
        <v>26</v>
      </c>
      <c r="C242" s="9" t="s">
        <v>14</v>
      </c>
      <c r="D242" s="3">
        <v>12.67</v>
      </c>
      <c r="E242" s="3">
        <v>0.98</v>
      </c>
      <c r="F242" s="3">
        <v>2.2400000000000002</v>
      </c>
      <c r="G242" s="3">
        <v>18</v>
      </c>
      <c r="H242" s="3">
        <v>99</v>
      </c>
      <c r="I242" s="3">
        <v>2.2000000000000002</v>
      </c>
      <c r="J242" s="3">
        <v>1.94</v>
      </c>
      <c r="K242" s="3">
        <v>0.3</v>
      </c>
      <c r="L242" s="3">
        <v>1.46</v>
      </c>
      <c r="M242" s="3">
        <v>2.62</v>
      </c>
      <c r="N242" s="3">
        <v>1.23</v>
      </c>
      <c r="O242" s="3">
        <v>3.16</v>
      </c>
      <c r="P242" s="3">
        <v>450</v>
      </c>
    </row>
    <row r="243" spans="1:16" ht="15" customHeight="1" x14ac:dyDescent="0.35">
      <c r="A243" s="3">
        <v>242</v>
      </c>
      <c r="B243" s="3" t="s">
        <v>26</v>
      </c>
      <c r="C243" s="9" t="s">
        <v>14</v>
      </c>
      <c r="D243" s="3">
        <v>12.16</v>
      </c>
      <c r="E243" s="3">
        <v>1.61</v>
      </c>
      <c r="F243" s="3">
        <v>2.31</v>
      </c>
      <c r="G243" s="3">
        <v>22.8</v>
      </c>
      <c r="H243" s="3">
        <v>90</v>
      </c>
      <c r="I243" s="3">
        <v>1.78</v>
      </c>
      <c r="J243" s="3">
        <v>1.69</v>
      </c>
      <c r="K243" s="3">
        <v>0.43</v>
      </c>
      <c r="L243" s="3">
        <v>1.56</v>
      </c>
      <c r="M243" s="3">
        <v>2.4500000000000002</v>
      </c>
      <c r="N243" s="3">
        <v>1.33</v>
      </c>
      <c r="O243" s="3">
        <v>2.2599999999999998</v>
      </c>
      <c r="P243" s="3">
        <v>495</v>
      </c>
    </row>
    <row r="244" spans="1:16" ht="15" customHeight="1" x14ac:dyDescent="0.35">
      <c r="A244" s="3">
        <v>243</v>
      </c>
      <c r="B244" s="3" t="s">
        <v>26</v>
      </c>
      <c r="C244" s="9" t="s">
        <v>14</v>
      </c>
      <c r="D244" s="3">
        <v>11.65</v>
      </c>
      <c r="E244" s="3">
        <v>1.67</v>
      </c>
      <c r="F244" s="3">
        <v>2.62</v>
      </c>
      <c r="G244" s="3">
        <v>26</v>
      </c>
      <c r="H244" s="3">
        <v>88</v>
      </c>
      <c r="I244" s="3">
        <v>1.92</v>
      </c>
      <c r="J244" s="3">
        <v>1.61</v>
      </c>
      <c r="K244" s="3">
        <v>0.4</v>
      </c>
      <c r="L244" s="3">
        <v>1.34</v>
      </c>
      <c r="M244" s="3">
        <v>2.6</v>
      </c>
      <c r="N244" s="3">
        <v>1.36</v>
      </c>
      <c r="O244" s="3">
        <v>3.21</v>
      </c>
      <c r="P244" s="3">
        <v>562</v>
      </c>
    </row>
    <row r="245" spans="1:16" ht="15" customHeight="1" x14ac:dyDescent="0.35">
      <c r="A245" s="3">
        <v>244</v>
      </c>
      <c r="B245" s="3" t="s">
        <v>26</v>
      </c>
      <c r="C245" s="9" t="s">
        <v>14</v>
      </c>
      <c r="D245" s="3">
        <v>11.64</v>
      </c>
      <c r="E245" s="3">
        <v>2.06</v>
      </c>
      <c r="F245" s="3">
        <v>2.46</v>
      </c>
      <c r="G245" s="3">
        <v>21.6</v>
      </c>
      <c r="H245" s="3">
        <v>84</v>
      </c>
      <c r="I245" s="3">
        <v>1.95</v>
      </c>
      <c r="J245" s="3">
        <v>1.69</v>
      </c>
      <c r="K245" s="3">
        <v>0.48</v>
      </c>
      <c r="L245" s="3">
        <v>1.35</v>
      </c>
      <c r="M245" s="3">
        <v>2.8</v>
      </c>
      <c r="N245" s="3">
        <v>1</v>
      </c>
      <c r="O245" s="3">
        <v>2.75</v>
      </c>
      <c r="P245" s="3">
        <v>680</v>
      </c>
    </row>
    <row r="246" spans="1:16" ht="15" customHeight="1" x14ac:dyDescent="0.35">
      <c r="A246" s="3">
        <v>245</v>
      </c>
      <c r="B246" s="3" t="s">
        <v>26</v>
      </c>
      <c r="C246" s="9" t="s">
        <v>14</v>
      </c>
      <c r="D246" s="3">
        <v>12.08</v>
      </c>
      <c r="E246" s="3">
        <v>1.33</v>
      </c>
      <c r="F246" s="3">
        <v>2.2999999999999998</v>
      </c>
      <c r="G246" s="3">
        <v>23.6</v>
      </c>
      <c r="H246" s="3">
        <v>70</v>
      </c>
      <c r="I246" s="3">
        <v>2.2000000000000002</v>
      </c>
      <c r="J246" s="3">
        <v>1.59</v>
      </c>
      <c r="K246" s="3">
        <v>0.42</v>
      </c>
      <c r="L246" s="3">
        <v>1.38</v>
      </c>
      <c r="M246" s="3">
        <v>1.74</v>
      </c>
      <c r="N246" s="3">
        <v>1.07</v>
      </c>
      <c r="O246" s="3">
        <v>3.21</v>
      </c>
      <c r="P246" s="3">
        <v>625</v>
      </c>
    </row>
    <row r="247" spans="1:16" ht="15" customHeight="1" x14ac:dyDescent="0.35">
      <c r="A247" s="3">
        <v>246</v>
      </c>
      <c r="B247" s="3" t="s">
        <v>26</v>
      </c>
      <c r="C247" s="9" t="s">
        <v>14</v>
      </c>
      <c r="D247" s="3">
        <v>12.08</v>
      </c>
      <c r="E247" s="3">
        <v>1.83</v>
      </c>
      <c r="F247" s="3">
        <v>2.3199999999999998</v>
      </c>
      <c r="G247" s="3">
        <v>18.5</v>
      </c>
      <c r="H247" s="3">
        <v>81</v>
      </c>
      <c r="I247" s="3">
        <v>1.6</v>
      </c>
      <c r="J247" s="3">
        <v>1.5</v>
      </c>
      <c r="K247" s="3">
        <v>0.52</v>
      </c>
      <c r="L247" s="3">
        <v>1.64</v>
      </c>
      <c r="M247" s="3">
        <v>2.4</v>
      </c>
      <c r="N247" s="3">
        <v>1.08</v>
      </c>
      <c r="O247" s="3">
        <v>2.27</v>
      </c>
      <c r="P247" s="3">
        <v>480</v>
      </c>
    </row>
    <row r="248" spans="1:16" ht="15" customHeight="1" x14ac:dyDescent="0.35">
      <c r="A248" s="3">
        <v>247</v>
      </c>
      <c r="B248" s="3" t="s">
        <v>26</v>
      </c>
      <c r="C248" s="9" t="s">
        <v>14</v>
      </c>
      <c r="D248" s="3">
        <v>12</v>
      </c>
      <c r="E248" s="3">
        <v>1.51</v>
      </c>
      <c r="F248" s="3">
        <v>2.42</v>
      </c>
      <c r="G248" s="3">
        <v>22</v>
      </c>
      <c r="H248" s="3">
        <v>86</v>
      </c>
      <c r="I248" s="3">
        <v>1.45</v>
      </c>
      <c r="J248" s="3">
        <v>1.25</v>
      </c>
      <c r="K248" s="3">
        <v>0.5</v>
      </c>
      <c r="L248" s="3">
        <v>1.63</v>
      </c>
      <c r="M248" s="3">
        <v>3.6</v>
      </c>
      <c r="N248" s="3">
        <v>1.05</v>
      </c>
      <c r="O248" s="3">
        <v>2.65</v>
      </c>
      <c r="P248" s="3">
        <v>450</v>
      </c>
    </row>
    <row r="249" spans="1:16" ht="15" customHeight="1" x14ac:dyDescent="0.35">
      <c r="A249" s="3">
        <v>248</v>
      </c>
      <c r="B249" s="3" t="s">
        <v>26</v>
      </c>
      <c r="C249" s="9" t="s">
        <v>14</v>
      </c>
      <c r="D249" s="3">
        <v>12.69</v>
      </c>
      <c r="E249" s="3">
        <v>1.53</v>
      </c>
      <c r="F249" s="3">
        <v>2.2599999999999998</v>
      </c>
      <c r="G249" s="3">
        <v>20.7</v>
      </c>
      <c r="H249" s="3">
        <v>80</v>
      </c>
      <c r="I249" s="3">
        <v>1.38</v>
      </c>
      <c r="J249" s="3">
        <v>1.46</v>
      </c>
      <c r="K249" s="3">
        <v>0.57999999999999996</v>
      </c>
      <c r="L249" s="3">
        <v>1.62</v>
      </c>
      <c r="M249" s="3">
        <v>3.05</v>
      </c>
      <c r="N249" s="3">
        <v>0.96</v>
      </c>
      <c r="O249" s="3">
        <v>2.06</v>
      </c>
      <c r="P249" s="3">
        <v>495</v>
      </c>
    </row>
    <row r="250" spans="1:16" ht="15" customHeight="1" x14ac:dyDescent="0.35">
      <c r="A250" s="3">
        <v>249</v>
      </c>
      <c r="B250" s="3" t="s">
        <v>26</v>
      </c>
      <c r="C250" s="9" t="s">
        <v>14</v>
      </c>
      <c r="D250" s="3">
        <v>12.29</v>
      </c>
      <c r="E250" s="3">
        <v>2.83</v>
      </c>
      <c r="F250" s="3">
        <v>2.2200000000000002</v>
      </c>
      <c r="G250" s="3">
        <v>18</v>
      </c>
      <c r="H250" s="3">
        <v>88</v>
      </c>
      <c r="I250" s="3">
        <v>2.4500000000000002</v>
      </c>
      <c r="J250" s="3">
        <v>2.25</v>
      </c>
      <c r="K250" s="3">
        <v>0.25</v>
      </c>
      <c r="L250" s="3">
        <v>1.99</v>
      </c>
      <c r="M250" s="3">
        <v>2.15</v>
      </c>
      <c r="N250" s="3">
        <v>1.1499999999999999</v>
      </c>
      <c r="O250" s="3">
        <v>3.3</v>
      </c>
      <c r="P250" s="3">
        <v>290</v>
      </c>
    </row>
    <row r="251" spans="1:16" ht="15" customHeight="1" x14ac:dyDescent="0.35">
      <c r="A251" s="3">
        <v>250</v>
      </c>
      <c r="B251" s="3" t="s">
        <v>26</v>
      </c>
      <c r="C251" s="9" t="s">
        <v>14</v>
      </c>
      <c r="D251" s="3">
        <v>11.62</v>
      </c>
      <c r="E251" s="3">
        <v>1.99</v>
      </c>
      <c r="F251" s="3">
        <v>2.2799999999999998</v>
      </c>
      <c r="G251" s="3">
        <v>18</v>
      </c>
      <c r="H251" s="3">
        <v>98</v>
      </c>
      <c r="I251" s="3">
        <v>3.02</v>
      </c>
      <c r="J251" s="3">
        <v>2.2599999999999998</v>
      </c>
      <c r="K251" s="3">
        <v>0.17</v>
      </c>
      <c r="L251" s="3">
        <v>1.35</v>
      </c>
      <c r="M251" s="3">
        <v>3.25</v>
      </c>
      <c r="N251" s="3">
        <v>1.1599999999999999</v>
      </c>
      <c r="O251" s="3">
        <v>2.96</v>
      </c>
      <c r="P251" s="3">
        <v>345</v>
      </c>
    </row>
    <row r="252" spans="1:16" ht="15" customHeight="1" x14ac:dyDescent="0.35">
      <c r="A252" s="3">
        <v>251</v>
      </c>
      <c r="B252" s="3" t="s">
        <v>26</v>
      </c>
      <c r="C252" s="9" t="s">
        <v>14</v>
      </c>
      <c r="D252" s="3">
        <v>12.47</v>
      </c>
      <c r="E252" s="3">
        <v>1.52</v>
      </c>
      <c r="F252" s="3">
        <v>2.2000000000000002</v>
      </c>
      <c r="G252" s="3">
        <v>19</v>
      </c>
      <c r="H252" s="3">
        <v>162</v>
      </c>
      <c r="I252" s="3">
        <v>2.5</v>
      </c>
      <c r="J252" s="3">
        <v>2.27</v>
      </c>
      <c r="K252" s="3">
        <v>0.32</v>
      </c>
      <c r="L252" s="3">
        <v>3.28</v>
      </c>
      <c r="M252" s="3">
        <v>2.6</v>
      </c>
      <c r="N252" s="3">
        <v>1.1599999999999999</v>
      </c>
      <c r="O252" s="3">
        <v>2.63</v>
      </c>
      <c r="P252" s="3">
        <v>937</v>
      </c>
    </row>
    <row r="253" spans="1:16" ht="15" customHeight="1" x14ac:dyDescent="0.35">
      <c r="A253" s="3">
        <v>252</v>
      </c>
      <c r="B253" s="3" t="s">
        <v>26</v>
      </c>
      <c r="C253" s="9" t="s">
        <v>14</v>
      </c>
      <c r="D253" s="3">
        <v>11.81</v>
      </c>
      <c r="E253" s="3">
        <v>2.12</v>
      </c>
      <c r="F253" s="3">
        <v>2.74</v>
      </c>
      <c r="G253" s="3">
        <v>21.5</v>
      </c>
      <c r="H253" s="3">
        <v>134</v>
      </c>
      <c r="I253" s="3">
        <v>1.6</v>
      </c>
      <c r="J253" s="3">
        <v>0.99</v>
      </c>
      <c r="K253" s="3">
        <v>0.14000000000000001</v>
      </c>
      <c r="L253" s="3">
        <v>1.56</v>
      </c>
      <c r="M253" s="3">
        <v>2.5</v>
      </c>
      <c r="N253" s="3">
        <v>0.95</v>
      </c>
      <c r="O253" s="3">
        <v>2.2599999999999998</v>
      </c>
      <c r="P253" s="3">
        <v>625</v>
      </c>
    </row>
    <row r="254" spans="1:16" ht="15" customHeight="1" x14ac:dyDescent="0.35">
      <c r="A254" s="3">
        <v>253</v>
      </c>
      <c r="B254" s="3" t="s">
        <v>26</v>
      </c>
      <c r="C254" s="9" t="s">
        <v>14</v>
      </c>
      <c r="D254" s="3">
        <v>12.29</v>
      </c>
      <c r="E254" s="3">
        <v>1.41</v>
      </c>
      <c r="F254" s="3">
        <v>1.98</v>
      </c>
      <c r="G254" s="3">
        <v>16</v>
      </c>
      <c r="H254" s="3">
        <v>85</v>
      </c>
      <c r="I254" s="3">
        <v>2.5499999999999998</v>
      </c>
      <c r="J254" s="3">
        <v>2.5</v>
      </c>
      <c r="K254" s="3">
        <v>0.28999999999999998</v>
      </c>
      <c r="L254" s="3">
        <v>1.77</v>
      </c>
      <c r="M254" s="3">
        <v>2.9</v>
      </c>
      <c r="N254" s="3">
        <v>1.23</v>
      </c>
      <c r="O254" s="3">
        <v>2.74</v>
      </c>
      <c r="P254" s="3">
        <v>428</v>
      </c>
    </row>
    <row r="255" spans="1:16" ht="15" customHeight="1" x14ac:dyDescent="0.35">
      <c r="A255" s="3">
        <v>254</v>
      </c>
      <c r="B255" s="3" t="s">
        <v>26</v>
      </c>
      <c r="C255" s="9" t="s">
        <v>14</v>
      </c>
      <c r="D255" s="3">
        <v>12.37</v>
      </c>
      <c r="E255" s="3">
        <v>1.07</v>
      </c>
      <c r="F255" s="3">
        <v>2.1</v>
      </c>
      <c r="G255" s="3">
        <v>18.5</v>
      </c>
      <c r="H255" s="3">
        <v>88</v>
      </c>
      <c r="I255" s="3">
        <v>3.52</v>
      </c>
      <c r="J255" s="3">
        <v>3.75</v>
      </c>
      <c r="K255" s="3">
        <v>0.24</v>
      </c>
      <c r="L255" s="3">
        <v>1.95</v>
      </c>
      <c r="M255" s="3">
        <v>4.5</v>
      </c>
      <c r="N255" s="3">
        <v>1.04</v>
      </c>
      <c r="O255" s="3">
        <v>2.77</v>
      </c>
      <c r="P255" s="3">
        <v>660</v>
      </c>
    </row>
    <row r="256" spans="1:16" ht="15" customHeight="1" x14ac:dyDescent="0.35">
      <c r="A256" s="3">
        <v>255</v>
      </c>
      <c r="B256" s="3" t="s">
        <v>26</v>
      </c>
      <c r="C256" s="9" t="s">
        <v>14</v>
      </c>
      <c r="D256" s="3">
        <v>12.29</v>
      </c>
      <c r="E256" s="3">
        <v>3.17</v>
      </c>
      <c r="F256" s="3">
        <v>2.21</v>
      </c>
      <c r="G256" s="3">
        <v>18</v>
      </c>
      <c r="H256" s="3">
        <v>88</v>
      </c>
      <c r="I256" s="3">
        <v>2.85</v>
      </c>
      <c r="J256" s="3">
        <v>2.99</v>
      </c>
      <c r="K256" s="3">
        <v>0.45</v>
      </c>
      <c r="L256" s="3">
        <v>2.81</v>
      </c>
      <c r="M256" s="3">
        <v>2.2999999999999998</v>
      </c>
      <c r="N256" s="3">
        <v>1.42</v>
      </c>
      <c r="O256" s="3">
        <v>2.83</v>
      </c>
      <c r="P256" s="3">
        <v>406</v>
      </c>
    </row>
    <row r="257" spans="1:16" ht="15" customHeight="1" x14ac:dyDescent="0.35">
      <c r="A257" s="3">
        <v>256</v>
      </c>
      <c r="B257" s="3" t="s">
        <v>26</v>
      </c>
      <c r="C257" s="9" t="s">
        <v>14</v>
      </c>
      <c r="D257" s="3">
        <v>12.08</v>
      </c>
      <c r="E257" s="3">
        <v>2.08</v>
      </c>
      <c r="F257" s="3">
        <v>1.7</v>
      </c>
      <c r="G257" s="3">
        <v>17.5</v>
      </c>
      <c r="H257" s="3">
        <v>97</v>
      </c>
      <c r="I257" s="3">
        <v>2.23</v>
      </c>
      <c r="J257" s="3">
        <v>2.17</v>
      </c>
      <c r="K257" s="3">
        <v>0.26</v>
      </c>
      <c r="L257" s="3">
        <v>1.4</v>
      </c>
      <c r="M257" s="3">
        <v>3.3</v>
      </c>
      <c r="N257" s="3">
        <v>1.27</v>
      </c>
      <c r="O257" s="3">
        <v>2.96</v>
      </c>
      <c r="P257" s="3">
        <v>710</v>
      </c>
    </row>
    <row r="258" spans="1:16" ht="15" customHeight="1" x14ac:dyDescent="0.35">
      <c r="A258" s="3">
        <v>257</v>
      </c>
      <c r="B258" s="3" t="s">
        <v>26</v>
      </c>
      <c r="C258" s="9" t="s">
        <v>14</v>
      </c>
      <c r="D258" s="3">
        <v>12.6</v>
      </c>
      <c r="E258" s="3">
        <v>1.34</v>
      </c>
      <c r="F258" s="3">
        <v>1.9</v>
      </c>
      <c r="G258" s="3">
        <v>18.5</v>
      </c>
      <c r="H258" s="3">
        <v>88</v>
      </c>
      <c r="I258" s="3">
        <v>1.45</v>
      </c>
      <c r="J258" s="3">
        <v>1.36</v>
      </c>
      <c r="K258" s="3">
        <v>0.28999999999999998</v>
      </c>
      <c r="L258" s="3">
        <v>1.35</v>
      </c>
      <c r="M258" s="3">
        <v>2.4500000000000002</v>
      </c>
      <c r="N258" s="3">
        <v>1.04</v>
      </c>
      <c r="O258" s="3">
        <v>2.77</v>
      </c>
      <c r="P258" s="3">
        <v>562</v>
      </c>
    </row>
    <row r="259" spans="1:16" ht="15" customHeight="1" x14ac:dyDescent="0.35">
      <c r="A259" s="3">
        <v>258</v>
      </c>
      <c r="B259" s="3" t="s">
        <v>26</v>
      </c>
      <c r="C259" s="9" t="s">
        <v>14</v>
      </c>
      <c r="D259" s="3">
        <v>12.34</v>
      </c>
      <c r="E259" s="3">
        <v>2.4500000000000002</v>
      </c>
      <c r="F259" s="3">
        <v>2.46</v>
      </c>
      <c r="G259" s="3">
        <v>21</v>
      </c>
      <c r="H259" s="3">
        <v>98</v>
      </c>
      <c r="I259" s="3">
        <v>2.56</v>
      </c>
      <c r="J259" s="3">
        <v>2.11</v>
      </c>
      <c r="K259" s="3">
        <v>0.34</v>
      </c>
      <c r="L259" s="3">
        <v>1.31</v>
      </c>
      <c r="M259" s="3">
        <v>2.8</v>
      </c>
      <c r="N259" s="3">
        <v>0.8</v>
      </c>
      <c r="O259" s="3">
        <v>3.38</v>
      </c>
      <c r="P259" s="3">
        <v>438</v>
      </c>
    </row>
    <row r="260" spans="1:16" ht="15" customHeight="1" x14ac:dyDescent="0.35">
      <c r="A260" s="3">
        <v>259</v>
      </c>
      <c r="B260" s="3" t="s">
        <v>26</v>
      </c>
      <c r="C260" s="9" t="s">
        <v>14</v>
      </c>
      <c r="D260" s="3">
        <v>11.82</v>
      </c>
      <c r="E260" s="3">
        <v>1.72</v>
      </c>
      <c r="F260" s="3">
        <v>1.88</v>
      </c>
      <c r="G260" s="3">
        <v>19.5</v>
      </c>
      <c r="H260" s="3">
        <v>86</v>
      </c>
      <c r="I260" s="3">
        <v>2.5</v>
      </c>
      <c r="J260" s="3">
        <v>1.64</v>
      </c>
      <c r="K260" s="3">
        <v>0.37</v>
      </c>
      <c r="L260" s="3">
        <v>1.42</v>
      </c>
      <c r="M260" s="3">
        <v>2.06</v>
      </c>
      <c r="N260" s="3">
        <v>0.94</v>
      </c>
      <c r="O260" s="3">
        <v>2.44</v>
      </c>
      <c r="P260" s="3">
        <v>415</v>
      </c>
    </row>
    <row r="261" spans="1:16" ht="15" customHeight="1" x14ac:dyDescent="0.35">
      <c r="A261" s="3">
        <v>260</v>
      </c>
      <c r="B261" s="3" t="s">
        <v>26</v>
      </c>
      <c r="C261" s="9" t="s">
        <v>14</v>
      </c>
      <c r="D261" s="3">
        <v>12.51</v>
      </c>
      <c r="E261" s="3">
        <v>1.73</v>
      </c>
      <c r="F261" s="3">
        <v>1.98</v>
      </c>
      <c r="G261" s="3">
        <v>20.5</v>
      </c>
      <c r="H261" s="3">
        <v>85</v>
      </c>
      <c r="I261" s="3">
        <v>2.2000000000000002</v>
      </c>
      <c r="J261" s="3">
        <v>1.92</v>
      </c>
      <c r="K261" s="3">
        <v>0.32</v>
      </c>
      <c r="L261" s="3">
        <v>1.48</v>
      </c>
      <c r="M261" s="3">
        <v>2.94</v>
      </c>
      <c r="N261" s="3">
        <v>1.04</v>
      </c>
      <c r="O261" s="3">
        <v>3.57</v>
      </c>
      <c r="P261" s="3">
        <v>672</v>
      </c>
    </row>
    <row r="262" spans="1:16" ht="15" customHeight="1" x14ac:dyDescent="0.35">
      <c r="A262" s="3">
        <v>261</v>
      </c>
      <c r="B262" s="3" t="s">
        <v>26</v>
      </c>
      <c r="C262" s="9" t="s">
        <v>14</v>
      </c>
      <c r="D262" s="3">
        <v>12.42</v>
      </c>
      <c r="E262" s="3">
        <v>2.5499999999999998</v>
      </c>
      <c r="F262" s="3">
        <v>2.27</v>
      </c>
      <c r="G262" s="3">
        <v>22</v>
      </c>
      <c r="H262" s="3">
        <v>90</v>
      </c>
      <c r="I262" s="3">
        <v>1.68</v>
      </c>
      <c r="J262" s="3">
        <v>1.84</v>
      </c>
      <c r="K262" s="3">
        <v>0.66</v>
      </c>
      <c r="L262" s="3">
        <v>1.42</v>
      </c>
      <c r="M262" s="3">
        <v>2.7</v>
      </c>
      <c r="N262" s="3">
        <v>0.86</v>
      </c>
      <c r="O262" s="3">
        <v>3.3</v>
      </c>
      <c r="P262" s="3">
        <v>315</v>
      </c>
    </row>
    <row r="263" spans="1:16" ht="15" customHeight="1" x14ac:dyDescent="0.35">
      <c r="A263" s="3">
        <v>262</v>
      </c>
      <c r="B263" s="3" t="s">
        <v>26</v>
      </c>
      <c r="C263" s="9" t="s">
        <v>14</v>
      </c>
      <c r="D263" s="3">
        <v>12.25</v>
      </c>
      <c r="E263" s="3">
        <v>1.73</v>
      </c>
      <c r="F263" s="3">
        <v>2.12</v>
      </c>
      <c r="G263" s="3">
        <v>19</v>
      </c>
      <c r="H263" s="3">
        <v>80</v>
      </c>
      <c r="I263" s="3">
        <v>1.65</v>
      </c>
      <c r="J263" s="3">
        <v>2.0299999999999998</v>
      </c>
      <c r="K263" s="3">
        <v>0.37</v>
      </c>
      <c r="L263" s="3">
        <v>1.63</v>
      </c>
      <c r="M263" s="3">
        <v>3.4</v>
      </c>
      <c r="N263" s="3">
        <v>1</v>
      </c>
      <c r="O263" s="3">
        <v>3.17</v>
      </c>
      <c r="P263" s="3">
        <v>510</v>
      </c>
    </row>
    <row r="264" spans="1:16" ht="15" customHeight="1" x14ac:dyDescent="0.35">
      <c r="A264" s="3">
        <v>263</v>
      </c>
      <c r="B264" s="3" t="s">
        <v>26</v>
      </c>
      <c r="C264" s="9" t="s">
        <v>14</v>
      </c>
      <c r="D264" s="3">
        <v>12.72</v>
      </c>
      <c r="E264" s="3">
        <v>1.75</v>
      </c>
      <c r="F264" s="3">
        <v>2.2799999999999998</v>
      </c>
      <c r="G264" s="3">
        <v>22.5</v>
      </c>
      <c r="H264" s="3">
        <v>84</v>
      </c>
      <c r="I264" s="3">
        <v>1.38</v>
      </c>
      <c r="J264" s="3">
        <v>1.76</v>
      </c>
      <c r="K264" s="3">
        <v>0.48</v>
      </c>
      <c r="L264" s="3">
        <v>1.63</v>
      </c>
      <c r="M264" s="3">
        <v>3.3</v>
      </c>
      <c r="N264" s="3">
        <v>0.88</v>
      </c>
      <c r="O264" s="3">
        <v>2.42</v>
      </c>
      <c r="P264" s="3">
        <v>488</v>
      </c>
    </row>
    <row r="265" spans="1:16" ht="15" customHeight="1" x14ac:dyDescent="0.35">
      <c r="A265" s="3">
        <v>264</v>
      </c>
      <c r="B265" s="3" t="s">
        <v>26</v>
      </c>
      <c r="C265" s="9" t="s">
        <v>14</v>
      </c>
      <c r="D265" s="3">
        <v>12.22</v>
      </c>
      <c r="E265" s="3">
        <v>1.29</v>
      </c>
      <c r="F265" s="3">
        <v>1.94</v>
      </c>
      <c r="G265" s="3">
        <v>19</v>
      </c>
      <c r="H265" s="3">
        <v>92</v>
      </c>
      <c r="I265" s="3">
        <v>2.36</v>
      </c>
      <c r="J265" s="3">
        <v>2.04</v>
      </c>
      <c r="K265" s="3">
        <v>0.39</v>
      </c>
      <c r="L265" s="3">
        <v>2.08</v>
      </c>
      <c r="M265" s="3">
        <v>2.7</v>
      </c>
      <c r="N265" s="3">
        <v>0.86</v>
      </c>
      <c r="O265" s="3">
        <v>3.02</v>
      </c>
      <c r="P265" s="3">
        <v>312</v>
      </c>
    </row>
    <row r="266" spans="1:16" ht="15" customHeight="1" x14ac:dyDescent="0.35">
      <c r="A266" s="3">
        <v>265</v>
      </c>
      <c r="B266" s="3" t="s">
        <v>26</v>
      </c>
      <c r="C266" s="9" t="s">
        <v>14</v>
      </c>
      <c r="D266" s="3">
        <v>11.61</v>
      </c>
      <c r="E266" s="3">
        <v>1.35</v>
      </c>
      <c r="F266" s="3">
        <v>2.7</v>
      </c>
      <c r="G266" s="3">
        <v>20</v>
      </c>
      <c r="H266" s="3">
        <v>94</v>
      </c>
      <c r="I266" s="3">
        <v>2.74</v>
      </c>
      <c r="J266" s="3">
        <v>2.92</v>
      </c>
      <c r="K266" s="3">
        <v>0.28999999999999998</v>
      </c>
      <c r="L266" s="3">
        <v>2.4900000000000002</v>
      </c>
      <c r="M266" s="3">
        <v>2.65</v>
      </c>
      <c r="N266" s="3">
        <v>0.96</v>
      </c>
      <c r="O266" s="3">
        <v>3.26</v>
      </c>
      <c r="P266" s="3">
        <v>680</v>
      </c>
    </row>
    <row r="267" spans="1:16" ht="15" customHeight="1" x14ac:dyDescent="0.35">
      <c r="A267" s="3">
        <v>266</v>
      </c>
      <c r="B267" s="3" t="s">
        <v>26</v>
      </c>
      <c r="C267" s="9" t="s">
        <v>14</v>
      </c>
      <c r="D267" s="3">
        <v>11.46</v>
      </c>
      <c r="E267" s="3">
        <v>3.74</v>
      </c>
      <c r="F267" s="3">
        <v>1.82</v>
      </c>
      <c r="G267" s="3">
        <v>19.5</v>
      </c>
      <c r="H267" s="3">
        <v>107</v>
      </c>
      <c r="I267" s="3">
        <v>3.18</v>
      </c>
      <c r="J267" s="3">
        <v>2.58</v>
      </c>
      <c r="K267" s="3">
        <v>0.24</v>
      </c>
      <c r="L267" s="3">
        <v>3.58</v>
      </c>
      <c r="M267" s="3">
        <v>2.9</v>
      </c>
      <c r="N267" s="3">
        <v>0.75</v>
      </c>
      <c r="O267" s="3">
        <v>2.81</v>
      </c>
      <c r="P267" s="3">
        <v>562</v>
      </c>
    </row>
    <row r="268" spans="1:16" ht="15" customHeight="1" x14ac:dyDescent="0.35">
      <c r="A268" s="3">
        <v>267</v>
      </c>
      <c r="B268" s="3" t="s">
        <v>26</v>
      </c>
      <c r="C268" s="9" t="s">
        <v>14</v>
      </c>
      <c r="D268" s="3">
        <v>12.52</v>
      </c>
      <c r="E268" s="3">
        <v>2.4300000000000002</v>
      </c>
      <c r="F268" s="3">
        <v>2.17</v>
      </c>
      <c r="G268" s="3">
        <v>21</v>
      </c>
      <c r="H268" s="3">
        <v>88</v>
      </c>
      <c r="I268" s="3">
        <v>2.5499999999999998</v>
      </c>
      <c r="J268" s="3">
        <v>2.27</v>
      </c>
      <c r="K268" s="3">
        <v>0.26</v>
      </c>
      <c r="L268" s="3">
        <v>1.22</v>
      </c>
      <c r="M268" s="3">
        <v>2</v>
      </c>
      <c r="N268" s="3">
        <v>0.9</v>
      </c>
      <c r="O268" s="3">
        <v>2.78</v>
      </c>
      <c r="P268" s="3">
        <v>325</v>
      </c>
    </row>
    <row r="269" spans="1:16" ht="15" customHeight="1" x14ac:dyDescent="0.35">
      <c r="A269" s="3">
        <v>268</v>
      </c>
      <c r="B269" s="3" t="s">
        <v>26</v>
      </c>
      <c r="C269" s="9" t="s">
        <v>14</v>
      </c>
      <c r="D269" s="3">
        <v>11.76</v>
      </c>
      <c r="E269" s="3">
        <v>2.68</v>
      </c>
      <c r="F269" s="3">
        <v>2.92</v>
      </c>
      <c r="G269" s="3">
        <v>20</v>
      </c>
      <c r="H269" s="3">
        <v>103</v>
      </c>
      <c r="I269" s="3">
        <v>1.75</v>
      </c>
      <c r="J269" s="3">
        <v>2.0299999999999998</v>
      </c>
      <c r="K269" s="3">
        <v>0.6</v>
      </c>
      <c r="L269" s="3">
        <v>1.05</v>
      </c>
      <c r="M269" s="3">
        <v>3.8</v>
      </c>
      <c r="N269" s="3">
        <v>1.23</v>
      </c>
      <c r="O269" s="3">
        <v>2.5</v>
      </c>
      <c r="P269" s="3">
        <v>607</v>
      </c>
    </row>
    <row r="270" spans="1:16" ht="15" customHeight="1" x14ac:dyDescent="0.35">
      <c r="A270" s="3">
        <v>269</v>
      </c>
      <c r="B270" s="3" t="s">
        <v>26</v>
      </c>
      <c r="C270" s="9" t="s">
        <v>14</v>
      </c>
      <c r="D270" s="3">
        <v>11.41</v>
      </c>
      <c r="E270" s="3">
        <v>0.74</v>
      </c>
      <c r="F270" s="3">
        <v>2.5</v>
      </c>
      <c r="G270" s="3">
        <v>21</v>
      </c>
      <c r="H270" s="3">
        <v>88</v>
      </c>
      <c r="I270" s="3">
        <v>2.48</v>
      </c>
      <c r="J270" s="3">
        <v>2.0099999999999998</v>
      </c>
      <c r="K270" s="3">
        <v>0.42</v>
      </c>
      <c r="L270" s="3">
        <v>1.44</v>
      </c>
      <c r="M270" s="3">
        <v>3.08</v>
      </c>
      <c r="N270" s="3">
        <v>1.1000000000000001</v>
      </c>
      <c r="O270" s="3">
        <v>2.31</v>
      </c>
      <c r="P270" s="3">
        <v>434</v>
      </c>
    </row>
    <row r="271" spans="1:16" ht="15" customHeight="1" x14ac:dyDescent="0.35">
      <c r="A271" s="3">
        <v>270</v>
      </c>
      <c r="B271" s="3" t="s">
        <v>26</v>
      </c>
      <c r="C271" s="9" t="s">
        <v>14</v>
      </c>
      <c r="D271" s="3">
        <v>12.08</v>
      </c>
      <c r="E271" s="3">
        <v>1.39</v>
      </c>
      <c r="F271" s="3">
        <v>2.5</v>
      </c>
      <c r="G271" s="3">
        <v>22.5</v>
      </c>
      <c r="H271" s="3">
        <v>84</v>
      </c>
      <c r="I271" s="3">
        <v>2.56</v>
      </c>
      <c r="J271" s="3">
        <v>2.29</v>
      </c>
      <c r="K271" s="3">
        <v>0.43</v>
      </c>
      <c r="L271" s="3">
        <v>1.04</v>
      </c>
      <c r="M271" s="3">
        <v>2.9</v>
      </c>
      <c r="N271" s="3">
        <v>0.93</v>
      </c>
      <c r="O271" s="3">
        <v>3.19</v>
      </c>
      <c r="P271" s="3">
        <v>385</v>
      </c>
    </row>
    <row r="272" spans="1:16" ht="15" customHeight="1" x14ac:dyDescent="0.35">
      <c r="A272" s="3">
        <v>271</v>
      </c>
      <c r="B272" s="3" t="s">
        <v>26</v>
      </c>
      <c r="C272" s="9" t="s">
        <v>14</v>
      </c>
      <c r="D272" s="3">
        <v>11.03</v>
      </c>
      <c r="E272" s="3">
        <v>1.51</v>
      </c>
      <c r="F272" s="3">
        <v>2.2000000000000002</v>
      </c>
      <c r="G272" s="3">
        <v>21.5</v>
      </c>
      <c r="H272" s="3">
        <v>85</v>
      </c>
      <c r="I272" s="3">
        <v>2.46</v>
      </c>
      <c r="J272" s="3">
        <v>2.17</v>
      </c>
      <c r="K272" s="3">
        <v>0.52</v>
      </c>
      <c r="L272" s="3">
        <v>2.0099999999999998</v>
      </c>
      <c r="M272" s="3">
        <v>1.9</v>
      </c>
      <c r="N272" s="3">
        <v>1.71</v>
      </c>
      <c r="O272" s="3">
        <v>2.87</v>
      </c>
      <c r="P272" s="3">
        <v>407</v>
      </c>
    </row>
    <row r="273" spans="1:16" ht="15" customHeight="1" x14ac:dyDescent="0.35">
      <c r="A273" s="3">
        <v>272</v>
      </c>
      <c r="B273" s="3" t="s">
        <v>26</v>
      </c>
      <c r="C273" s="9" t="s">
        <v>14</v>
      </c>
      <c r="D273" s="3">
        <v>11.82</v>
      </c>
      <c r="E273" s="3">
        <v>1.47</v>
      </c>
      <c r="F273" s="3">
        <v>1.99</v>
      </c>
      <c r="G273" s="3">
        <v>20.8</v>
      </c>
      <c r="H273" s="3">
        <v>86</v>
      </c>
      <c r="I273" s="3">
        <v>1.98</v>
      </c>
      <c r="J273" s="3">
        <v>1.6</v>
      </c>
      <c r="K273" s="3">
        <v>0.3</v>
      </c>
      <c r="L273" s="3">
        <v>1.53</v>
      </c>
      <c r="M273" s="3">
        <v>1.95</v>
      </c>
      <c r="N273" s="3">
        <v>0.95</v>
      </c>
      <c r="O273" s="3">
        <v>3.33</v>
      </c>
      <c r="P273" s="3">
        <v>495</v>
      </c>
    </row>
    <row r="274" spans="1:16" ht="15" customHeight="1" x14ac:dyDescent="0.35">
      <c r="A274" s="3">
        <v>273</v>
      </c>
      <c r="B274" s="3" t="s">
        <v>26</v>
      </c>
      <c r="C274" s="9" t="s">
        <v>14</v>
      </c>
      <c r="D274" s="3">
        <v>12.42</v>
      </c>
      <c r="E274" s="3">
        <v>1.61</v>
      </c>
      <c r="F274" s="3">
        <v>2.19</v>
      </c>
      <c r="G274" s="3">
        <v>22.5</v>
      </c>
      <c r="H274" s="3">
        <v>108</v>
      </c>
      <c r="I274" s="3">
        <v>2</v>
      </c>
      <c r="J274" s="3">
        <v>2.09</v>
      </c>
      <c r="K274" s="3">
        <v>0.34</v>
      </c>
      <c r="L274" s="3">
        <v>1.61</v>
      </c>
      <c r="M274" s="3">
        <v>2.06</v>
      </c>
      <c r="N274" s="3">
        <v>1.06</v>
      </c>
      <c r="O274" s="3">
        <v>2.96</v>
      </c>
      <c r="P274" s="3">
        <v>345</v>
      </c>
    </row>
    <row r="275" spans="1:16" ht="15" customHeight="1" x14ac:dyDescent="0.35">
      <c r="A275" s="3">
        <v>274</v>
      </c>
      <c r="B275" s="3" t="s">
        <v>26</v>
      </c>
      <c r="C275" s="9" t="s">
        <v>14</v>
      </c>
      <c r="D275" s="3">
        <v>12.77</v>
      </c>
      <c r="E275" s="3">
        <v>3.43</v>
      </c>
      <c r="F275" s="3">
        <v>1.98</v>
      </c>
      <c r="G275" s="3">
        <v>16</v>
      </c>
      <c r="H275" s="3">
        <v>80</v>
      </c>
      <c r="I275" s="3">
        <v>1.63</v>
      </c>
      <c r="J275" s="3">
        <v>1.25</v>
      </c>
      <c r="K275" s="3">
        <v>0.43</v>
      </c>
      <c r="L275" s="3">
        <v>0.83</v>
      </c>
      <c r="M275" s="3">
        <v>3.4</v>
      </c>
      <c r="N275" s="3">
        <v>0.7</v>
      </c>
      <c r="O275" s="3">
        <v>2.12</v>
      </c>
      <c r="P275" s="3">
        <v>372</v>
      </c>
    </row>
    <row r="276" spans="1:16" ht="15" customHeight="1" x14ac:dyDescent="0.35">
      <c r="A276" s="3">
        <v>275</v>
      </c>
      <c r="B276" s="3" t="s">
        <v>26</v>
      </c>
      <c r="C276" s="9" t="s">
        <v>14</v>
      </c>
      <c r="D276" s="3">
        <v>12</v>
      </c>
      <c r="E276" s="3">
        <v>3.43</v>
      </c>
      <c r="F276" s="3">
        <v>2</v>
      </c>
      <c r="G276" s="3">
        <v>19</v>
      </c>
      <c r="H276" s="3">
        <v>87</v>
      </c>
      <c r="I276" s="3">
        <v>2</v>
      </c>
      <c r="J276" s="3">
        <v>1.64</v>
      </c>
      <c r="K276" s="3">
        <v>0.37</v>
      </c>
      <c r="L276" s="3">
        <v>1.87</v>
      </c>
      <c r="M276" s="3">
        <v>1.28</v>
      </c>
      <c r="N276" s="3">
        <v>0.93</v>
      </c>
      <c r="O276" s="3">
        <v>3.05</v>
      </c>
      <c r="P276" s="3">
        <v>564</v>
      </c>
    </row>
    <row r="277" spans="1:16" ht="15" customHeight="1" x14ac:dyDescent="0.35">
      <c r="A277" s="3">
        <v>276</v>
      </c>
      <c r="B277" s="3" t="s">
        <v>26</v>
      </c>
      <c r="C277" s="9" t="s">
        <v>14</v>
      </c>
      <c r="D277" s="3">
        <v>11.45</v>
      </c>
      <c r="E277" s="3">
        <v>2.4</v>
      </c>
      <c r="F277" s="3">
        <v>2.42</v>
      </c>
      <c r="G277" s="3">
        <v>20</v>
      </c>
      <c r="H277" s="3">
        <v>96</v>
      </c>
      <c r="I277" s="3">
        <v>2.9</v>
      </c>
      <c r="J277" s="3">
        <v>2.79</v>
      </c>
      <c r="K277" s="3">
        <v>0.32</v>
      </c>
      <c r="L277" s="3">
        <v>1.83</v>
      </c>
      <c r="M277" s="3">
        <v>3.25</v>
      </c>
      <c r="N277" s="3">
        <v>0.8</v>
      </c>
      <c r="O277" s="3">
        <v>3.39</v>
      </c>
      <c r="P277" s="3">
        <v>625</v>
      </c>
    </row>
    <row r="278" spans="1:16" ht="15" customHeight="1" x14ac:dyDescent="0.35">
      <c r="A278" s="3">
        <v>277</v>
      </c>
      <c r="B278" s="3" t="s">
        <v>26</v>
      </c>
      <c r="C278" s="9" t="s">
        <v>14</v>
      </c>
      <c r="D278" s="3">
        <v>11.56</v>
      </c>
      <c r="E278" s="3">
        <v>2.0499999999999998</v>
      </c>
      <c r="F278" s="3">
        <v>3.23</v>
      </c>
      <c r="G278" s="3">
        <v>28.5</v>
      </c>
      <c r="H278" s="3">
        <v>119</v>
      </c>
      <c r="I278" s="3">
        <v>3.18</v>
      </c>
      <c r="J278" s="3">
        <v>5.08</v>
      </c>
      <c r="K278" s="3">
        <v>0.47</v>
      </c>
      <c r="L278" s="3">
        <v>1.87</v>
      </c>
      <c r="M278" s="3">
        <v>6</v>
      </c>
      <c r="N278" s="3">
        <v>0.93</v>
      </c>
      <c r="O278" s="3">
        <v>3.69</v>
      </c>
      <c r="P278" s="3">
        <v>465</v>
      </c>
    </row>
    <row r="279" spans="1:16" ht="15" customHeight="1" x14ac:dyDescent="0.35">
      <c r="A279" s="3">
        <v>278</v>
      </c>
      <c r="B279" s="3" t="s">
        <v>26</v>
      </c>
      <c r="C279" s="9" t="s">
        <v>14</v>
      </c>
      <c r="D279" s="3">
        <v>12.42</v>
      </c>
      <c r="E279" s="3">
        <v>4.43</v>
      </c>
      <c r="F279" s="3">
        <v>2.73</v>
      </c>
      <c r="G279" s="3">
        <v>26.5</v>
      </c>
      <c r="H279" s="3">
        <v>102</v>
      </c>
      <c r="I279" s="3">
        <v>2.2000000000000002</v>
      </c>
      <c r="J279" s="3">
        <v>2.13</v>
      </c>
      <c r="K279" s="3">
        <v>0.43</v>
      </c>
      <c r="L279" s="3">
        <v>1.71</v>
      </c>
      <c r="M279" s="3">
        <v>2.08</v>
      </c>
      <c r="N279" s="3">
        <v>0.92</v>
      </c>
      <c r="O279" s="3">
        <v>3.12</v>
      </c>
      <c r="P279" s="3">
        <v>365</v>
      </c>
    </row>
    <row r="280" spans="1:16" ht="15" customHeight="1" x14ac:dyDescent="0.35">
      <c r="A280" s="3">
        <v>279</v>
      </c>
      <c r="B280" s="3" t="s">
        <v>26</v>
      </c>
      <c r="C280" s="9" t="s">
        <v>14</v>
      </c>
      <c r="D280" s="3">
        <v>13.05</v>
      </c>
      <c r="E280" s="3">
        <v>5.8</v>
      </c>
      <c r="F280" s="3">
        <v>2.13</v>
      </c>
      <c r="G280" s="3">
        <v>21.5</v>
      </c>
      <c r="H280" s="3">
        <v>86</v>
      </c>
      <c r="I280" s="3">
        <v>2.62</v>
      </c>
      <c r="J280" s="3">
        <v>2.65</v>
      </c>
      <c r="K280" s="3" t="s">
        <v>25</v>
      </c>
      <c r="L280" s="3">
        <v>2.0099999999999998</v>
      </c>
      <c r="M280" s="3">
        <v>2.6</v>
      </c>
      <c r="N280" s="3">
        <v>0.73</v>
      </c>
      <c r="O280" s="3">
        <v>3.1</v>
      </c>
      <c r="P280" s="3">
        <v>380</v>
      </c>
    </row>
    <row r="281" spans="1:16" ht="15" customHeight="1" x14ac:dyDescent="0.35">
      <c r="A281" s="3">
        <v>280</v>
      </c>
      <c r="B281" s="3" t="s">
        <v>26</v>
      </c>
      <c r="C281" s="9" t="s">
        <v>14</v>
      </c>
      <c r="D281" s="3">
        <v>11.87</v>
      </c>
      <c r="E281" s="3">
        <v>4.3099999999999996</v>
      </c>
      <c r="F281" s="3">
        <v>2.39</v>
      </c>
      <c r="G281" s="3">
        <v>21</v>
      </c>
      <c r="H281" s="3">
        <v>82</v>
      </c>
      <c r="I281" s="3">
        <v>2.86</v>
      </c>
      <c r="J281" s="3">
        <v>3.03</v>
      </c>
      <c r="K281" s="3">
        <v>0.21</v>
      </c>
      <c r="L281" s="3">
        <v>2.91</v>
      </c>
      <c r="M281" s="3">
        <v>2.8</v>
      </c>
      <c r="N281" s="3">
        <v>0.75</v>
      </c>
      <c r="O281" s="3">
        <v>3.64</v>
      </c>
      <c r="P281" s="3">
        <v>380</v>
      </c>
    </row>
    <row r="282" spans="1:16" ht="15" customHeight="1" x14ac:dyDescent="0.35">
      <c r="A282" s="3">
        <v>281</v>
      </c>
      <c r="B282" s="3" t="s">
        <v>26</v>
      </c>
      <c r="C282" s="9" t="s">
        <v>14</v>
      </c>
      <c r="D282" s="3">
        <v>12.07</v>
      </c>
      <c r="E282" s="3">
        <v>2.16</v>
      </c>
      <c r="F282" s="3">
        <v>2.17</v>
      </c>
      <c r="G282" s="3">
        <v>21</v>
      </c>
      <c r="H282" s="3">
        <v>85</v>
      </c>
      <c r="I282" s="3">
        <v>2.6</v>
      </c>
      <c r="J282" s="3">
        <v>2.65</v>
      </c>
      <c r="K282" s="3">
        <v>0.37</v>
      </c>
      <c r="L282" s="3">
        <v>1.35</v>
      </c>
      <c r="M282" s="3">
        <v>2.76</v>
      </c>
      <c r="N282" s="3">
        <v>0.86</v>
      </c>
      <c r="O282" s="3">
        <v>3.28</v>
      </c>
      <c r="P282" s="3">
        <v>378</v>
      </c>
    </row>
    <row r="283" spans="1:16" ht="15" customHeight="1" x14ac:dyDescent="0.35">
      <c r="A283" s="3">
        <v>282</v>
      </c>
      <c r="B283" s="3" t="s">
        <v>26</v>
      </c>
      <c r="C283" s="9" t="s">
        <v>14</v>
      </c>
      <c r="D283" s="3">
        <v>12.43</v>
      </c>
      <c r="E283" s="3">
        <v>1.53</v>
      </c>
      <c r="F283" s="3">
        <v>2.29</v>
      </c>
      <c r="G283" s="3">
        <v>21.5</v>
      </c>
      <c r="H283" s="3">
        <v>86</v>
      </c>
      <c r="I283" s="3">
        <v>2.74</v>
      </c>
      <c r="J283" s="3">
        <v>3.15</v>
      </c>
      <c r="K283" s="3">
        <v>0.39</v>
      </c>
      <c r="L283" s="3">
        <v>1.77</v>
      </c>
      <c r="M283" s="3">
        <v>3.94</v>
      </c>
      <c r="N283" s="3">
        <v>0.69</v>
      </c>
      <c r="O283" s="3">
        <v>2.84</v>
      </c>
      <c r="P283" s="3">
        <v>352</v>
      </c>
    </row>
    <row r="284" spans="1:16" ht="15" customHeight="1" x14ac:dyDescent="0.35">
      <c r="A284" s="3">
        <v>283</v>
      </c>
      <c r="B284" s="3" t="s">
        <v>26</v>
      </c>
      <c r="C284" s="9" t="s">
        <v>14</v>
      </c>
      <c r="D284" s="3">
        <v>11.79</v>
      </c>
      <c r="E284" s="3">
        <v>2.13</v>
      </c>
      <c r="F284" s="3">
        <v>2.78</v>
      </c>
      <c r="G284" s="3">
        <v>28.5</v>
      </c>
      <c r="H284" s="3">
        <v>92</v>
      </c>
      <c r="I284" s="3">
        <v>2.13</v>
      </c>
      <c r="J284" s="3">
        <v>2.2400000000000002</v>
      </c>
      <c r="K284" s="3">
        <v>0.57999999999999996</v>
      </c>
      <c r="L284" s="3">
        <v>1.76</v>
      </c>
      <c r="M284" s="3">
        <v>3</v>
      </c>
      <c r="N284" s="3">
        <v>0.97</v>
      </c>
      <c r="O284" s="3">
        <v>2.44</v>
      </c>
      <c r="P284" s="3">
        <v>466</v>
      </c>
    </row>
    <row r="285" spans="1:16" ht="15" customHeight="1" x14ac:dyDescent="0.35">
      <c r="A285" s="3">
        <v>284</v>
      </c>
      <c r="B285" s="3" t="s">
        <v>26</v>
      </c>
      <c r="C285" s="9" t="s">
        <v>14</v>
      </c>
      <c r="D285" s="3">
        <v>12.37</v>
      </c>
      <c r="E285" s="3">
        <v>1.63</v>
      </c>
      <c r="F285" s="3">
        <v>2.2999999999999998</v>
      </c>
      <c r="G285" s="3">
        <v>24.5</v>
      </c>
      <c r="H285" s="3">
        <v>88</v>
      </c>
      <c r="I285" s="3">
        <v>2.2200000000000002</v>
      </c>
      <c r="J285" s="3">
        <v>2.4500000000000002</v>
      </c>
      <c r="K285" s="3">
        <v>0.4</v>
      </c>
      <c r="L285" s="3">
        <v>1.9</v>
      </c>
      <c r="M285" s="3">
        <v>2.12</v>
      </c>
      <c r="N285" s="3">
        <v>0.89</v>
      </c>
      <c r="O285" s="3">
        <v>2.78</v>
      </c>
      <c r="P285" s="3">
        <v>342</v>
      </c>
    </row>
    <row r="286" spans="1:16" ht="15" customHeight="1" x14ac:dyDescent="0.35">
      <c r="A286" s="3">
        <v>285</v>
      </c>
      <c r="B286" s="3" t="s">
        <v>26</v>
      </c>
      <c r="C286" s="9" t="s">
        <v>14</v>
      </c>
      <c r="D286" s="3">
        <v>12.04</v>
      </c>
      <c r="E286" s="3">
        <v>4.3</v>
      </c>
      <c r="F286" s="3">
        <v>2.38</v>
      </c>
      <c r="G286" s="3">
        <v>22</v>
      </c>
      <c r="H286" s="3">
        <v>80</v>
      </c>
      <c r="I286" s="3">
        <v>2.1</v>
      </c>
      <c r="J286" s="3">
        <v>1.75</v>
      </c>
      <c r="K286" s="3">
        <v>0.42</v>
      </c>
      <c r="L286" s="3">
        <v>1.35</v>
      </c>
      <c r="M286" s="3">
        <v>2.6</v>
      </c>
      <c r="N286" s="3">
        <v>0.79</v>
      </c>
      <c r="O286" s="3">
        <v>2.57</v>
      </c>
      <c r="P286" s="3">
        <v>580</v>
      </c>
    </row>
    <row r="287" spans="1:16" ht="15" customHeight="1" x14ac:dyDescent="0.35">
      <c r="A287" s="3">
        <v>286</v>
      </c>
      <c r="B287" s="3" t="s">
        <v>26</v>
      </c>
      <c r="C287" s="9" t="s">
        <v>15</v>
      </c>
      <c r="D287" s="3">
        <v>12.86</v>
      </c>
      <c r="E287" s="3">
        <v>1.35</v>
      </c>
      <c r="F287" s="3">
        <v>2.3199999999999998</v>
      </c>
      <c r="G287" s="3">
        <v>18</v>
      </c>
      <c r="H287" s="3">
        <v>122</v>
      </c>
      <c r="I287" s="3">
        <v>1.51</v>
      </c>
      <c r="J287" s="3">
        <v>1.25</v>
      </c>
      <c r="K287" s="3">
        <v>0.21</v>
      </c>
      <c r="L287" s="3">
        <v>0.94</v>
      </c>
      <c r="M287" s="3">
        <v>4.0999999999999996</v>
      </c>
      <c r="N287" s="3">
        <v>0.76</v>
      </c>
      <c r="O287" s="3">
        <v>1.29</v>
      </c>
      <c r="P287" s="3">
        <v>630</v>
      </c>
    </row>
    <row r="288" spans="1:16" ht="15" customHeight="1" x14ac:dyDescent="0.35">
      <c r="A288" s="3">
        <v>287</v>
      </c>
      <c r="B288" s="3" t="s">
        <v>26</v>
      </c>
      <c r="C288" s="9" t="s">
        <v>15</v>
      </c>
      <c r="D288" s="3">
        <v>12.88</v>
      </c>
      <c r="E288" s="3">
        <v>2.99</v>
      </c>
      <c r="F288" s="3">
        <v>2.4</v>
      </c>
      <c r="G288" s="3">
        <v>20</v>
      </c>
      <c r="H288" s="3">
        <v>104</v>
      </c>
      <c r="I288" s="3">
        <v>1.3</v>
      </c>
      <c r="J288" s="3">
        <v>1.22</v>
      </c>
      <c r="K288" s="3">
        <v>0.24</v>
      </c>
      <c r="L288" s="3">
        <v>0.83</v>
      </c>
      <c r="M288" s="3">
        <v>5.4</v>
      </c>
      <c r="N288" s="3">
        <v>0.74</v>
      </c>
      <c r="O288" s="3">
        <v>1.42</v>
      </c>
      <c r="P288" s="3">
        <v>530</v>
      </c>
    </row>
    <row r="289" spans="1:16" ht="15" customHeight="1" x14ac:dyDescent="0.35">
      <c r="A289" s="3">
        <v>288</v>
      </c>
      <c r="B289" s="3" t="s">
        <v>26</v>
      </c>
      <c r="C289" s="9" t="s">
        <v>15</v>
      </c>
      <c r="D289" s="3">
        <v>12.81</v>
      </c>
      <c r="E289" s="3">
        <v>2.31</v>
      </c>
      <c r="F289" s="3">
        <v>2.4</v>
      </c>
      <c r="G289" s="3">
        <v>24</v>
      </c>
      <c r="H289" s="3">
        <v>98</v>
      </c>
      <c r="I289" s="3">
        <v>1.1499999999999999</v>
      </c>
      <c r="J289" s="3">
        <v>1.0900000000000001</v>
      </c>
      <c r="K289" s="3">
        <v>0.27</v>
      </c>
      <c r="L289" s="3">
        <v>0.83</v>
      </c>
      <c r="M289" s="3">
        <v>5.7</v>
      </c>
      <c r="N289" s="3">
        <v>0.66</v>
      </c>
      <c r="O289" s="3">
        <v>1.36</v>
      </c>
      <c r="P289" s="3">
        <v>560</v>
      </c>
    </row>
    <row r="290" spans="1:16" ht="15" customHeight="1" x14ac:dyDescent="0.35">
      <c r="A290" s="3">
        <v>289</v>
      </c>
      <c r="B290" s="3" t="s">
        <v>26</v>
      </c>
      <c r="C290" s="9" t="s">
        <v>15</v>
      </c>
      <c r="D290" s="3">
        <v>12.7</v>
      </c>
      <c r="E290" s="3">
        <v>3.55</v>
      </c>
      <c r="F290" s="3">
        <v>2.36</v>
      </c>
      <c r="G290" s="3">
        <v>21.5</v>
      </c>
      <c r="H290" s="3">
        <v>106</v>
      </c>
      <c r="I290" s="3">
        <v>1.7</v>
      </c>
      <c r="J290" s="3">
        <v>1.2</v>
      </c>
      <c r="K290" s="3">
        <v>0.17</v>
      </c>
      <c r="L290" s="3">
        <v>0.84</v>
      </c>
      <c r="M290" s="3">
        <v>5</v>
      </c>
      <c r="N290" s="3">
        <v>0.78</v>
      </c>
      <c r="O290" s="3">
        <v>1.29</v>
      </c>
      <c r="P290" s="3">
        <v>600</v>
      </c>
    </row>
    <row r="291" spans="1:16" ht="15" customHeight="1" x14ac:dyDescent="0.35">
      <c r="A291" s="3">
        <v>290</v>
      </c>
      <c r="B291" s="3" t="s">
        <v>26</v>
      </c>
      <c r="C291" s="9" t="s">
        <v>15</v>
      </c>
      <c r="D291" s="3">
        <v>12.51</v>
      </c>
      <c r="E291" s="3">
        <v>1.24</v>
      </c>
      <c r="F291" s="3">
        <v>2.25</v>
      </c>
      <c r="G291" s="3">
        <v>17.5</v>
      </c>
      <c r="H291" s="3">
        <v>85</v>
      </c>
      <c r="I291" s="3">
        <v>2</v>
      </c>
      <c r="J291" s="3">
        <v>0.57999999999999996</v>
      </c>
      <c r="K291" s="3">
        <v>0.6</v>
      </c>
      <c r="L291" s="3">
        <v>1.25</v>
      </c>
      <c r="M291" s="3">
        <v>5.45</v>
      </c>
      <c r="N291" s="3">
        <v>0.75</v>
      </c>
      <c r="O291" s="3">
        <v>1.51</v>
      </c>
      <c r="P291" s="3">
        <v>650</v>
      </c>
    </row>
    <row r="292" spans="1:16" ht="15" customHeight="1" x14ac:dyDescent="0.35">
      <c r="A292" s="3">
        <v>291</v>
      </c>
      <c r="B292" s="3" t="s">
        <v>26</v>
      </c>
      <c r="C292" s="9" t="s">
        <v>15</v>
      </c>
      <c r="D292" s="3">
        <v>12.6</v>
      </c>
      <c r="E292" s="3">
        <v>2.46</v>
      </c>
      <c r="F292" s="3">
        <v>2.2000000000000002</v>
      </c>
      <c r="G292" s="3">
        <v>18.5</v>
      </c>
      <c r="H292" s="3">
        <v>94</v>
      </c>
      <c r="I292" s="3">
        <v>1.62</v>
      </c>
      <c r="J292" s="3">
        <v>0.66</v>
      </c>
      <c r="K292" s="3">
        <v>0.63</v>
      </c>
      <c r="L292" s="3">
        <v>0.94</v>
      </c>
      <c r="M292" s="3">
        <v>7.1</v>
      </c>
      <c r="N292" s="3">
        <v>0.73</v>
      </c>
      <c r="O292" s="3">
        <v>1.58</v>
      </c>
      <c r="P292" s="3">
        <v>695</v>
      </c>
    </row>
    <row r="293" spans="1:16" ht="15" customHeight="1" x14ac:dyDescent="0.35">
      <c r="A293" s="3">
        <v>292</v>
      </c>
      <c r="B293" s="3" t="s">
        <v>26</v>
      </c>
      <c r="C293" s="9" t="s">
        <v>15</v>
      </c>
      <c r="D293" s="3">
        <v>12.25</v>
      </c>
      <c r="E293" s="3">
        <v>4.72</v>
      </c>
      <c r="F293" s="3">
        <v>2.54</v>
      </c>
      <c r="G293" s="3">
        <v>21</v>
      </c>
      <c r="H293" s="3">
        <v>89</v>
      </c>
      <c r="I293" s="3">
        <v>1.38</v>
      </c>
      <c r="J293" s="3">
        <v>0.47</v>
      </c>
      <c r="K293" s="3">
        <v>0.53</v>
      </c>
      <c r="L293" s="3">
        <v>0.8</v>
      </c>
      <c r="M293" s="3">
        <v>3.85</v>
      </c>
      <c r="N293" s="3">
        <v>0.75</v>
      </c>
      <c r="O293" s="3">
        <v>1.27</v>
      </c>
      <c r="P293" s="3">
        <v>720</v>
      </c>
    </row>
    <row r="294" spans="1:16" ht="15" customHeight="1" x14ac:dyDescent="0.35">
      <c r="A294" s="3">
        <v>293</v>
      </c>
      <c r="B294" s="3" t="s">
        <v>26</v>
      </c>
      <c r="C294" s="9" t="s">
        <v>15</v>
      </c>
      <c r="D294" s="3">
        <v>12.53</v>
      </c>
      <c r="E294" s="3">
        <v>5.51</v>
      </c>
      <c r="F294" s="3">
        <v>2.64</v>
      </c>
      <c r="G294" s="3">
        <v>25</v>
      </c>
      <c r="H294" s="3">
        <v>96</v>
      </c>
      <c r="I294" s="3">
        <v>1.79</v>
      </c>
      <c r="J294" s="3">
        <v>0.6</v>
      </c>
      <c r="K294" s="3">
        <v>0.63</v>
      </c>
      <c r="L294" s="3">
        <v>1.1000000000000001</v>
      </c>
      <c r="M294" s="3">
        <v>5</v>
      </c>
      <c r="N294" s="3">
        <v>0.82</v>
      </c>
      <c r="O294" s="3">
        <v>1.69</v>
      </c>
      <c r="P294" s="3">
        <v>515</v>
      </c>
    </row>
    <row r="295" spans="1:16" ht="15" customHeight="1" x14ac:dyDescent="0.35">
      <c r="A295" s="3">
        <v>294</v>
      </c>
      <c r="B295" s="3" t="s">
        <v>26</v>
      </c>
      <c r="C295" s="9" t="s">
        <v>15</v>
      </c>
      <c r="D295" s="3">
        <v>13.49</v>
      </c>
      <c r="E295" s="3">
        <v>3.59</v>
      </c>
      <c r="F295" s="3">
        <v>2.19</v>
      </c>
      <c r="G295" s="3">
        <v>19.5</v>
      </c>
      <c r="H295" s="3">
        <v>88</v>
      </c>
      <c r="I295" s="3">
        <v>1.62</v>
      </c>
      <c r="J295" s="3">
        <v>0.48</v>
      </c>
      <c r="K295" s="3">
        <v>0.57999999999999996</v>
      </c>
      <c r="L295" s="3">
        <v>0.88</v>
      </c>
      <c r="M295" s="3">
        <v>5.7</v>
      </c>
      <c r="N295" s="3">
        <v>0.81</v>
      </c>
      <c r="O295" s="3">
        <v>1.82</v>
      </c>
      <c r="P295" s="3">
        <v>580</v>
      </c>
    </row>
    <row r="296" spans="1:16" ht="15" customHeight="1" x14ac:dyDescent="0.35">
      <c r="A296" s="3">
        <v>295</v>
      </c>
      <c r="B296" s="3" t="s">
        <v>26</v>
      </c>
      <c r="C296" s="9" t="s">
        <v>15</v>
      </c>
      <c r="D296" s="3">
        <v>12.84</v>
      </c>
      <c r="E296" s="3">
        <v>2.96</v>
      </c>
      <c r="F296" s="3">
        <v>2.61</v>
      </c>
      <c r="G296" s="3">
        <v>24</v>
      </c>
      <c r="H296" s="3">
        <v>101</v>
      </c>
      <c r="I296" s="3">
        <v>2.3199999999999998</v>
      </c>
      <c r="J296" s="3">
        <v>0.6</v>
      </c>
      <c r="K296" s="3">
        <v>0.53</v>
      </c>
      <c r="L296" s="3">
        <v>0.81</v>
      </c>
      <c r="M296" s="3">
        <v>4.92</v>
      </c>
      <c r="N296" s="3">
        <v>0.89</v>
      </c>
      <c r="O296" s="3">
        <v>2.15</v>
      </c>
      <c r="P296" s="3">
        <v>590</v>
      </c>
    </row>
    <row r="297" spans="1:16" ht="15" customHeight="1" x14ac:dyDescent="0.35">
      <c r="A297" s="3">
        <v>296</v>
      </c>
      <c r="B297" s="3" t="s">
        <v>26</v>
      </c>
      <c r="C297" s="9" t="s">
        <v>15</v>
      </c>
      <c r="D297" s="3">
        <v>12.93</v>
      </c>
      <c r="E297" s="3">
        <v>2.81</v>
      </c>
      <c r="F297" s="3">
        <v>2.7</v>
      </c>
      <c r="G297" s="3">
        <v>21</v>
      </c>
      <c r="H297" s="3">
        <v>96</v>
      </c>
      <c r="I297" s="3">
        <v>1.54</v>
      </c>
      <c r="J297" s="3">
        <v>0.5</v>
      </c>
      <c r="K297" s="3">
        <v>0.53</v>
      </c>
      <c r="L297" s="3">
        <v>0.75</v>
      </c>
      <c r="M297" s="3">
        <v>4.5999999999999996</v>
      </c>
      <c r="N297" s="3">
        <v>0.77</v>
      </c>
      <c r="O297" s="3">
        <v>2.31</v>
      </c>
      <c r="P297" s="3">
        <v>600</v>
      </c>
    </row>
    <row r="298" spans="1:16" ht="15" customHeight="1" x14ac:dyDescent="0.35">
      <c r="A298" s="3">
        <v>297</v>
      </c>
      <c r="B298" s="3" t="s">
        <v>26</v>
      </c>
      <c r="C298" s="9" t="s">
        <v>15</v>
      </c>
      <c r="D298" s="3">
        <v>13.36</v>
      </c>
      <c r="E298" s="3">
        <v>2.56</v>
      </c>
      <c r="F298" s="3">
        <v>2.35</v>
      </c>
      <c r="G298" s="3">
        <v>20</v>
      </c>
      <c r="H298" s="3">
        <v>89</v>
      </c>
      <c r="I298" s="3">
        <v>1.4</v>
      </c>
      <c r="J298" s="3">
        <v>0.5</v>
      </c>
      <c r="K298" s="3">
        <v>0.37</v>
      </c>
      <c r="L298" s="3">
        <v>0.64</v>
      </c>
      <c r="M298" s="3">
        <v>5.6</v>
      </c>
      <c r="N298" s="3">
        <v>0.7</v>
      </c>
      <c r="O298" s="3">
        <v>2.4700000000000002</v>
      </c>
      <c r="P298" s="3">
        <v>780</v>
      </c>
    </row>
    <row r="299" spans="1:16" ht="15" customHeight="1" x14ac:dyDescent="0.35">
      <c r="A299" s="3">
        <v>298</v>
      </c>
      <c r="B299" s="3" t="s">
        <v>26</v>
      </c>
      <c r="C299" s="9" t="s">
        <v>15</v>
      </c>
      <c r="D299" s="3">
        <v>13.52</v>
      </c>
      <c r="E299" s="3">
        <v>3.17</v>
      </c>
      <c r="F299" s="3">
        <v>2.72</v>
      </c>
      <c r="G299" s="3">
        <v>23.5</v>
      </c>
      <c r="H299" s="3">
        <v>97</v>
      </c>
      <c r="I299" s="3">
        <v>1.55</v>
      </c>
      <c r="J299" s="3">
        <v>0.52</v>
      </c>
      <c r="K299" s="3">
        <v>0.5</v>
      </c>
      <c r="L299" s="3">
        <v>0.55000000000000004</v>
      </c>
      <c r="M299" s="3">
        <v>4.3499999999999996</v>
      </c>
      <c r="N299" s="3">
        <v>0.89</v>
      </c>
      <c r="O299" s="3">
        <v>2.06</v>
      </c>
      <c r="P299" s="3">
        <v>520</v>
      </c>
    </row>
    <row r="300" spans="1:16" ht="15" customHeight="1" x14ac:dyDescent="0.35">
      <c r="A300" s="3">
        <v>299</v>
      </c>
      <c r="B300" s="3" t="s">
        <v>26</v>
      </c>
      <c r="C300" s="9" t="s">
        <v>15</v>
      </c>
      <c r="D300" s="3">
        <v>13.62</v>
      </c>
      <c r="E300" s="3">
        <v>4.95</v>
      </c>
      <c r="F300" s="3">
        <v>2.35</v>
      </c>
      <c r="G300" s="3">
        <v>20</v>
      </c>
      <c r="H300" s="3">
        <v>92</v>
      </c>
      <c r="I300" s="3">
        <v>2</v>
      </c>
      <c r="J300" s="3">
        <v>0.8</v>
      </c>
      <c r="K300" s="3">
        <v>0.47</v>
      </c>
      <c r="L300" s="3">
        <v>1.02</v>
      </c>
      <c r="M300" s="3">
        <v>4.4000000000000004</v>
      </c>
      <c r="N300" s="3">
        <v>0.91</v>
      </c>
      <c r="O300" s="3">
        <v>2.0499999999999998</v>
      </c>
      <c r="P300" s="3">
        <v>550</v>
      </c>
    </row>
    <row r="301" spans="1:16" ht="15" customHeight="1" x14ac:dyDescent="0.35">
      <c r="A301" s="3">
        <v>300</v>
      </c>
      <c r="B301" s="3" t="s">
        <v>26</v>
      </c>
      <c r="C301" s="9" t="s">
        <v>15</v>
      </c>
      <c r="D301" s="3">
        <v>12.25</v>
      </c>
      <c r="E301" s="3">
        <v>3.88</v>
      </c>
      <c r="F301" s="3">
        <v>2.2000000000000002</v>
      </c>
      <c r="G301" s="3">
        <v>18.5</v>
      </c>
      <c r="H301" s="3">
        <v>112</v>
      </c>
      <c r="I301" s="3">
        <v>1.38</v>
      </c>
      <c r="J301" s="3">
        <v>0.78</v>
      </c>
      <c r="K301" s="3">
        <v>0.28999999999999998</v>
      </c>
      <c r="L301" s="3">
        <v>1.1399999999999999</v>
      </c>
      <c r="M301" s="3">
        <v>8.2100000000000009</v>
      </c>
      <c r="N301" s="3">
        <v>0.65</v>
      </c>
      <c r="O301" s="3">
        <v>2</v>
      </c>
      <c r="P301" s="3">
        <v>855</v>
      </c>
    </row>
    <row r="302" spans="1:16" ht="15" customHeight="1" x14ac:dyDescent="0.35">
      <c r="A302" s="3">
        <v>301</v>
      </c>
      <c r="B302" s="3" t="s">
        <v>26</v>
      </c>
      <c r="C302" s="9" t="s">
        <v>15</v>
      </c>
      <c r="D302" s="3">
        <v>13.16</v>
      </c>
      <c r="E302" s="3">
        <v>3.57</v>
      </c>
      <c r="F302" s="3">
        <v>2.15</v>
      </c>
      <c r="G302" s="3">
        <v>21</v>
      </c>
      <c r="H302" s="3">
        <v>102</v>
      </c>
      <c r="I302" s="3">
        <v>1.5</v>
      </c>
      <c r="J302" s="3">
        <v>0.55000000000000004</v>
      </c>
      <c r="K302" s="3">
        <v>0.43</v>
      </c>
      <c r="L302" s="3">
        <v>1.3</v>
      </c>
      <c r="M302" s="3">
        <v>4</v>
      </c>
      <c r="N302" s="3">
        <v>0.6</v>
      </c>
      <c r="O302" s="3">
        <v>1.68</v>
      </c>
      <c r="P302" s="3">
        <v>830</v>
      </c>
    </row>
    <row r="303" spans="1:16" ht="15" customHeight="1" x14ac:dyDescent="0.35">
      <c r="A303" s="3">
        <v>302</v>
      </c>
      <c r="B303" s="3" t="s">
        <v>26</v>
      </c>
      <c r="C303" s="9" t="s">
        <v>15</v>
      </c>
      <c r="D303" s="3">
        <v>13.88</v>
      </c>
      <c r="E303" s="3">
        <v>5.04</v>
      </c>
      <c r="F303" s="3">
        <v>2.23</v>
      </c>
      <c r="G303" s="3">
        <v>20</v>
      </c>
      <c r="H303" s="3">
        <v>80</v>
      </c>
      <c r="I303" s="3">
        <v>0.98</v>
      </c>
      <c r="J303" s="3">
        <v>0.34</v>
      </c>
      <c r="K303" s="3">
        <v>0.4</v>
      </c>
      <c r="L303" s="3">
        <v>0.68</v>
      </c>
      <c r="M303" s="3">
        <v>4.9000000000000004</v>
      </c>
      <c r="N303" s="3">
        <v>0.57999999999999996</v>
      </c>
      <c r="O303" s="3">
        <v>1.33</v>
      </c>
      <c r="P303" s="3">
        <v>415</v>
      </c>
    </row>
    <row r="304" spans="1:16" ht="15" customHeight="1" x14ac:dyDescent="0.35">
      <c r="A304" s="3">
        <v>303</v>
      </c>
      <c r="B304" s="3" t="s">
        <v>26</v>
      </c>
      <c r="C304" s="9" t="s">
        <v>15</v>
      </c>
      <c r="D304" s="3">
        <v>12.87</v>
      </c>
      <c r="E304" s="3">
        <v>4.6100000000000003</v>
      </c>
      <c r="F304" s="3">
        <v>2.48</v>
      </c>
      <c r="G304" s="3">
        <v>21.5</v>
      </c>
      <c r="H304" s="3">
        <v>86</v>
      </c>
      <c r="I304" s="3">
        <v>1.7</v>
      </c>
      <c r="J304" s="3">
        <v>0.65</v>
      </c>
      <c r="K304" s="3">
        <v>0.47</v>
      </c>
      <c r="L304" s="3">
        <v>0.86</v>
      </c>
      <c r="M304" s="3">
        <v>7.65</v>
      </c>
      <c r="N304" s="3">
        <v>0.54</v>
      </c>
      <c r="O304" s="3">
        <v>1.86</v>
      </c>
      <c r="P304" s="3">
        <v>625</v>
      </c>
    </row>
    <row r="305" spans="1:16" ht="15" customHeight="1" x14ac:dyDescent="0.35">
      <c r="A305" s="3">
        <v>304</v>
      </c>
      <c r="B305" s="3" t="s">
        <v>26</v>
      </c>
      <c r="C305" s="9" t="s">
        <v>15</v>
      </c>
      <c r="D305" s="3">
        <v>13.32</v>
      </c>
      <c r="E305" s="3">
        <v>3.24</v>
      </c>
      <c r="F305" s="3">
        <v>2.38</v>
      </c>
      <c r="G305" s="3">
        <v>21.5</v>
      </c>
      <c r="H305" s="3">
        <v>92</v>
      </c>
      <c r="I305" s="3">
        <v>1.93</v>
      </c>
      <c r="J305" s="3">
        <v>0.76</v>
      </c>
      <c r="K305" s="3">
        <v>0.45</v>
      </c>
      <c r="L305" s="3">
        <v>1.25</v>
      </c>
      <c r="M305" s="3">
        <v>8.42</v>
      </c>
      <c r="N305" s="3">
        <v>0.55000000000000004</v>
      </c>
      <c r="O305" s="3">
        <v>1.62</v>
      </c>
      <c r="P305" s="3">
        <v>650</v>
      </c>
    </row>
    <row r="306" spans="1:16" ht="15" customHeight="1" x14ac:dyDescent="0.35">
      <c r="A306" s="3">
        <v>305</v>
      </c>
      <c r="B306" s="3" t="s">
        <v>26</v>
      </c>
      <c r="C306" s="9" t="s">
        <v>15</v>
      </c>
      <c r="D306" s="3">
        <v>13.08</v>
      </c>
      <c r="E306" s="3">
        <v>3.9</v>
      </c>
      <c r="F306" s="3">
        <v>2.36</v>
      </c>
      <c r="G306" s="3">
        <v>21.5</v>
      </c>
      <c r="H306" s="3">
        <v>113</v>
      </c>
      <c r="I306" s="3">
        <v>1.41</v>
      </c>
      <c r="J306" s="3">
        <v>1.39</v>
      </c>
      <c r="K306" s="3">
        <v>0.34</v>
      </c>
      <c r="L306" s="3">
        <v>1.1399999999999999</v>
      </c>
      <c r="M306" s="3">
        <v>9.4</v>
      </c>
      <c r="N306" s="3">
        <v>0.56999999999999995</v>
      </c>
      <c r="O306" s="3">
        <v>1.33</v>
      </c>
      <c r="P306" s="3">
        <v>550</v>
      </c>
    </row>
    <row r="307" spans="1:16" ht="15" customHeight="1" x14ac:dyDescent="0.35">
      <c r="A307" s="3">
        <v>306</v>
      </c>
      <c r="B307" s="3" t="s">
        <v>26</v>
      </c>
      <c r="C307" s="9" t="s">
        <v>15</v>
      </c>
      <c r="D307" s="3">
        <v>13.5</v>
      </c>
      <c r="E307" s="3">
        <v>3.12</v>
      </c>
      <c r="F307" s="3">
        <v>2.62</v>
      </c>
      <c r="G307" s="3">
        <v>24</v>
      </c>
      <c r="H307" s="3">
        <v>123</v>
      </c>
      <c r="I307" s="3">
        <v>1.4</v>
      </c>
      <c r="J307" s="3">
        <v>1.57</v>
      </c>
      <c r="K307" s="3">
        <v>0.22</v>
      </c>
      <c r="L307" s="3">
        <v>1.25</v>
      </c>
      <c r="M307" s="3">
        <v>8.6</v>
      </c>
      <c r="N307" s="3">
        <v>0.59</v>
      </c>
      <c r="O307" s="3">
        <v>1.3</v>
      </c>
      <c r="P307" s="3">
        <v>500</v>
      </c>
    </row>
    <row r="308" spans="1:16" ht="15" customHeight="1" x14ac:dyDescent="0.35">
      <c r="A308" s="3">
        <v>307</v>
      </c>
      <c r="B308" s="3" t="s">
        <v>26</v>
      </c>
      <c r="C308" s="9" t="s">
        <v>15</v>
      </c>
      <c r="D308" s="3">
        <v>12.79</v>
      </c>
      <c r="E308" s="3">
        <v>2.67</v>
      </c>
      <c r="F308" s="3">
        <v>2.48</v>
      </c>
      <c r="G308" s="3">
        <v>22</v>
      </c>
      <c r="H308" s="3">
        <v>112</v>
      </c>
      <c r="I308" s="3">
        <v>1.48</v>
      </c>
      <c r="J308" s="3">
        <v>1.36</v>
      </c>
      <c r="K308" s="3">
        <v>0.24</v>
      </c>
      <c r="L308" s="3">
        <v>1.26</v>
      </c>
      <c r="M308" s="3">
        <v>10.8</v>
      </c>
      <c r="N308" s="3">
        <v>0.48</v>
      </c>
      <c r="O308" s="3">
        <v>1.47</v>
      </c>
      <c r="P308" s="3">
        <v>480</v>
      </c>
    </row>
    <row r="309" spans="1:16" ht="15" customHeight="1" x14ac:dyDescent="0.35">
      <c r="A309" s="3">
        <v>308</v>
      </c>
      <c r="B309" s="3" t="s">
        <v>26</v>
      </c>
      <c r="C309" s="9" t="s">
        <v>15</v>
      </c>
      <c r="D309" s="3">
        <v>13.11</v>
      </c>
      <c r="E309" s="3">
        <v>1.9</v>
      </c>
      <c r="F309" s="3">
        <v>2.75</v>
      </c>
      <c r="G309" s="3">
        <v>25.5</v>
      </c>
      <c r="H309" s="3">
        <v>116</v>
      </c>
      <c r="I309" s="3">
        <v>2.2000000000000002</v>
      </c>
      <c r="J309" s="3">
        <v>1.28</v>
      </c>
      <c r="K309" s="3">
        <v>0.26</v>
      </c>
      <c r="L309" s="3">
        <v>1.56</v>
      </c>
      <c r="M309" s="3">
        <v>7.1</v>
      </c>
      <c r="N309" s="3">
        <v>0.61</v>
      </c>
      <c r="O309" s="3">
        <v>1.33</v>
      </c>
      <c r="P309" s="3">
        <v>425</v>
      </c>
    </row>
    <row r="310" spans="1:16" ht="15" customHeight="1" x14ac:dyDescent="0.35">
      <c r="A310" s="3">
        <v>309</v>
      </c>
      <c r="B310" s="3" t="s">
        <v>26</v>
      </c>
      <c r="C310" s="9" t="s">
        <v>15</v>
      </c>
      <c r="D310" s="3">
        <v>13.23</v>
      </c>
      <c r="E310" s="3">
        <v>3.3</v>
      </c>
      <c r="F310" s="3">
        <v>2.2799999999999998</v>
      </c>
      <c r="G310" s="3">
        <v>18.5</v>
      </c>
      <c r="H310" s="3">
        <v>98</v>
      </c>
      <c r="I310" s="3">
        <v>1.8</v>
      </c>
      <c r="J310" s="3">
        <v>0.83</v>
      </c>
      <c r="K310" s="3">
        <v>0.61</v>
      </c>
      <c r="L310" s="3">
        <v>1.87</v>
      </c>
      <c r="M310" s="3">
        <v>10.52</v>
      </c>
      <c r="N310" s="3">
        <v>0.56000000000000005</v>
      </c>
      <c r="O310" s="3">
        <v>1.51</v>
      </c>
      <c r="P310" s="3">
        <v>675</v>
      </c>
    </row>
    <row r="311" spans="1:16" ht="15" customHeight="1" x14ac:dyDescent="0.35">
      <c r="A311" s="3">
        <v>310</v>
      </c>
      <c r="B311" s="3" t="s">
        <v>26</v>
      </c>
      <c r="C311" s="9" t="s">
        <v>15</v>
      </c>
      <c r="D311" s="3">
        <v>12.58</v>
      </c>
      <c r="E311" s="3">
        <v>1.29</v>
      </c>
      <c r="F311" s="3">
        <v>2.1</v>
      </c>
      <c r="G311" s="3">
        <v>20</v>
      </c>
      <c r="H311" s="3">
        <v>103</v>
      </c>
      <c r="I311" s="3">
        <v>1.48</v>
      </c>
      <c r="J311" s="3">
        <v>0.57999999999999996</v>
      </c>
      <c r="K311" s="3">
        <v>0.53</v>
      </c>
      <c r="L311" s="3">
        <v>1.4</v>
      </c>
      <c r="M311" s="3">
        <v>7.6</v>
      </c>
      <c r="N311" s="3">
        <v>0.57999999999999996</v>
      </c>
      <c r="O311" s="3">
        <v>1.55</v>
      </c>
      <c r="P311" s="3">
        <v>640</v>
      </c>
    </row>
    <row r="312" spans="1:16" ht="15" customHeight="1" x14ac:dyDescent="0.35">
      <c r="A312" s="3">
        <v>311</v>
      </c>
      <c r="B312" s="3" t="s">
        <v>26</v>
      </c>
      <c r="C312" s="9" t="s">
        <v>15</v>
      </c>
      <c r="D312" s="3">
        <v>13.17</v>
      </c>
      <c r="E312" s="3">
        <v>5.19</v>
      </c>
      <c r="F312" s="3">
        <v>2.3199999999999998</v>
      </c>
      <c r="G312" s="3">
        <v>22</v>
      </c>
      <c r="H312" s="3">
        <v>93</v>
      </c>
      <c r="I312" s="3">
        <v>1.74</v>
      </c>
      <c r="J312" s="3">
        <v>0.63</v>
      </c>
      <c r="K312" s="3">
        <v>0.61</v>
      </c>
      <c r="L312" s="3">
        <v>1.55</v>
      </c>
      <c r="M312" s="3">
        <v>7.9</v>
      </c>
      <c r="N312" s="3">
        <v>0.6</v>
      </c>
      <c r="O312" s="3">
        <v>1.48</v>
      </c>
      <c r="P312" s="3">
        <v>725</v>
      </c>
    </row>
    <row r="313" spans="1:16" ht="15" customHeight="1" x14ac:dyDescent="0.35">
      <c r="A313" s="3">
        <v>312</v>
      </c>
      <c r="B313" s="3" t="s">
        <v>26</v>
      </c>
      <c r="C313" s="9" t="s">
        <v>15</v>
      </c>
      <c r="D313" s="3">
        <v>13.84</v>
      </c>
      <c r="E313" s="3">
        <v>4.12</v>
      </c>
      <c r="F313" s="3">
        <v>2.38</v>
      </c>
      <c r="G313" s="3">
        <v>19.5</v>
      </c>
      <c r="H313" s="3">
        <v>89</v>
      </c>
      <c r="I313" s="3">
        <v>1.8</v>
      </c>
      <c r="J313" s="3">
        <v>0.83</v>
      </c>
      <c r="K313" s="3">
        <v>0.48</v>
      </c>
      <c r="L313" s="3">
        <v>1.56</v>
      </c>
      <c r="M313" s="3">
        <v>9.01</v>
      </c>
      <c r="N313" s="3">
        <v>0.56999999999999995</v>
      </c>
      <c r="O313" s="3">
        <v>1.64</v>
      </c>
      <c r="P313" s="3">
        <v>480</v>
      </c>
    </row>
    <row r="314" spans="1:16" ht="15" customHeight="1" x14ac:dyDescent="0.35">
      <c r="A314" s="3">
        <v>313</v>
      </c>
      <c r="B314" s="3" t="s">
        <v>26</v>
      </c>
      <c r="C314" s="9" t="s">
        <v>15</v>
      </c>
      <c r="D314" s="3">
        <v>12.45</v>
      </c>
      <c r="E314" s="3">
        <v>3.03</v>
      </c>
      <c r="F314" s="3">
        <v>2.64</v>
      </c>
      <c r="G314" s="3">
        <v>27</v>
      </c>
      <c r="H314" s="3">
        <v>97</v>
      </c>
      <c r="I314" s="3">
        <v>1.9</v>
      </c>
      <c r="J314" s="3">
        <v>0.57999999999999996</v>
      </c>
      <c r="K314" s="3">
        <v>0.63</v>
      </c>
      <c r="L314" s="3">
        <v>1.1399999999999999</v>
      </c>
      <c r="M314" s="3">
        <v>7.5</v>
      </c>
      <c r="N314" s="3">
        <v>0.67</v>
      </c>
      <c r="O314" s="3">
        <v>1.73</v>
      </c>
      <c r="P314" s="3">
        <v>880</v>
      </c>
    </row>
    <row r="315" spans="1:16" ht="15" customHeight="1" x14ac:dyDescent="0.35">
      <c r="A315" s="3">
        <v>314</v>
      </c>
      <c r="B315" s="3" t="s">
        <v>26</v>
      </c>
      <c r="C315" s="9" t="s">
        <v>15</v>
      </c>
      <c r="D315" s="3">
        <v>14.34</v>
      </c>
      <c r="E315" s="3">
        <v>1.68</v>
      </c>
      <c r="F315" s="3">
        <v>2.7</v>
      </c>
      <c r="G315" s="3">
        <v>25</v>
      </c>
      <c r="H315" s="3">
        <v>98</v>
      </c>
      <c r="I315" s="3">
        <v>2.8</v>
      </c>
      <c r="J315" s="3">
        <v>1.31</v>
      </c>
      <c r="K315" s="3">
        <v>0.53</v>
      </c>
      <c r="L315" s="3">
        <v>2.7</v>
      </c>
      <c r="M315" s="3">
        <v>13</v>
      </c>
      <c r="N315" s="3">
        <v>0.56999999999999995</v>
      </c>
      <c r="O315" s="3">
        <v>1.96</v>
      </c>
      <c r="P315" s="3">
        <v>660</v>
      </c>
    </row>
    <row r="316" spans="1:16" ht="15" customHeight="1" x14ac:dyDescent="0.35">
      <c r="A316" s="3">
        <v>315</v>
      </c>
      <c r="B316" s="3" t="s">
        <v>26</v>
      </c>
      <c r="C316" s="9" t="s">
        <v>15</v>
      </c>
      <c r="D316" s="3">
        <v>13.48</v>
      </c>
      <c r="E316" s="3">
        <v>1.67</v>
      </c>
      <c r="F316" s="3">
        <v>2.64</v>
      </c>
      <c r="G316" s="3">
        <v>22.5</v>
      </c>
      <c r="H316" s="3">
        <v>89</v>
      </c>
      <c r="I316" s="3">
        <v>2.6</v>
      </c>
      <c r="J316" s="3">
        <v>1.1000000000000001</v>
      </c>
      <c r="K316" s="3">
        <v>0.52</v>
      </c>
      <c r="L316" s="3">
        <v>2.29</v>
      </c>
      <c r="M316" s="3">
        <v>11.75</v>
      </c>
      <c r="N316" s="3">
        <v>0.56999999999999995</v>
      </c>
      <c r="O316" s="3">
        <v>1.78</v>
      </c>
      <c r="P316" s="3">
        <v>620</v>
      </c>
    </row>
    <row r="317" spans="1:16" ht="15" customHeight="1" x14ac:dyDescent="0.35">
      <c r="A317" s="3">
        <v>316</v>
      </c>
      <c r="B317" s="3" t="s">
        <v>26</v>
      </c>
      <c r="C317" s="9" t="s">
        <v>15</v>
      </c>
      <c r="D317" s="3">
        <v>12.36</v>
      </c>
      <c r="E317" s="3">
        <v>3.83</v>
      </c>
      <c r="F317" s="3">
        <v>2.38</v>
      </c>
      <c r="G317" s="3">
        <v>21</v>
      </c>
      <c r="H317" s="3">
        <v>88</v>
      </c>
      <c r="I317" s="3">
        <v>2.2999999999999998</v>
      </c>
      <c r="J317" s="3">
        <v>0.92</v>
      </c>
      <c r="K317" s="3">
        <v>0.5</v>
      </c>
      <c r="L317" s="3">
        <v>1.04</v>
      </c>
      <c r="M317" s="3">
        <v>7.65</v>
      </c>
      <c r="N317" s="3">
        <v>0.56000000000000005</v>
      </c>
      <c r="O317" s="3">
        <v>1.58</v>
      </c>
      <c r="P317" s="3">
        <v>520</v>
      </c>
    </row>
    <row r="318" spans="1:16" ht="15" customHeight="1" x14ac:dyDescent="0.35">
      <c r="A318" s="3">
        <v>317</v>
      </c>
      <c r="B318" s="3" t="s">
        <v>26</v>
      </c>
      <c r="C318" s="9" t="s">
        <v>15</v>
      </c>
      <c r="D318" s="3">
        <v>13.69</v>
      </c>
      <c r="E318" s="3">
        <v>3.26</v>
      </c>
      <c r="F318" s="3">
        <v>2.54</v>
      </c>
      <c r="G318" s="3">
        <v>20</v>
      </c>
      <c r="H318" s="3">
        <v>107</v>
      </c>
      <c r="I318" s="3">
        <v>1.83</v>
      </c>
      <c r="J318" s="3">
        <v>0.56000000000000005</v>
      </c>
      <c r="K318" s="3">
        <v>0.5</v>
      </c>
      <c r="L318" s="3">
        <v>0.8</v>
      </c>
      <c r="M318" s="3">
        <v>5.88</v>
      </c>
      <c r="N318" s="3">
        <v>0.96</v>
      </c>
      <c r="O318" s="3">
        <v>1.82</v>
      </c>
      <c r="P318" s="3">
        <v>680</v>
      </c>
    </row>
    <row r="319" spans="1:16" ht="15" customHeight="1" x14ac:dyDescent="0.35">
      <c r="A319" s="3">
        <v>318</v>
      </c>
      <c r="B319" s="3" t="s">
        <v>26</v>
      </c>
      <c r="C319" s="9" t="s">
        <v>15</v>
      </c>
      <c r="D319" s="3">
        <v>12.85</v>
      </c>
      <c r="E319" s="3">
        <v>3.27</v>
      </c>
      <c r="F319" s="3">
        <v>2.58</v>
      </c>
      <c r="G319" s="3">
        <v>22</v>
      </c>
      <c r="H319" s="3">
        <v>106</v>
      </c>
      <c r="I319" s="3">
        <v>1.65</v>
      </c>
      <c r="J319" s="3">
        <v>0.6</v>
      </c>
      <c r="K319" s="3">
        <v>0.6</v>
      </c>
      <c r="L319" s="3">
        <v>0.96</v>
      </c>
      <c r="M319" s="3">
        <v>5.58</v>
      </c>
      <c r="N319" s="3">
        <v>0.87</v>
      </c>
      <c r="O319" s="3">
        <v>2.11</v>
      </c>
      <c r="P319" s="3">
        <v>570</v>
      </c>
    </row>
    <row r="320" spans="1:16" ht="15" customHeight="1" x14ac:dyDescent="0.35">
      <c r="A320" s="3">
        <v>319</v>
      </c>
      <c r="B320" s="3" t="s">
        <v>26</v>
      </c>
      <c r="C320" s="9" t="s">
        <v>15</v>
      </c>
      <c r="D320" s="3">
        <v>12.96</v>
      </c>
      <c r="E320" s="3">
        <v>3.45</v>
      </c>
      <c r="F320" s="3">
        <v>2.35</v>
      </c>
      <c r="G320" s="3">
        <v>18.5</v>
      </c>
      <c r="H320" s="3">
        <v>106</v>
      </c>
      <c r="I320" s="3">
        <v>1.39</v>
      </c>
      <c r="J320" s="3">
        <v>0.7</v>
      </c>
      <c r="K320" s="3">
        <v>0.4</v>
      </c>
      <c r="L320" s="3">
        <v>0.94</v>
      </c>
      <c r="M320" s="3">
        <v>5.28</v>
      </c>
      <c r="N320" s="3">
        <v>0.68</v>
      </c>
      <c r="O320" s="3">
        <v>1.75</v>
      </c>
      <c r="P320" s="3">
        <v>675</v>
      </c>
    </row>
    <row r="321" spans="1:16" ht="15" customHeight="1" x14ac:dyDescent="0.35">
      <c r="A321" s="3">
        <v>320</v>
      </c>
      <c r="B321" s="3" t="s">
        <v>26</v>
      </c>
      <c r="C321" s="9" t="s">
        <v>15</v>
      </c>
      <c r="D321" s="3">
        <v>13.78</v>
      </c>
      <c r="E321" s="3">
        <v>2.76</v>
      </c>
      <c r="F321" s="3">
        <v>2.2999999999999998</v>
      </c>
      <c r="G321" s="3" t="s">
        <v>25</v>
      </c>
      <c r="H321" s="3">
        <v>90</v>
      </c>
      <c r="I321" s="3">
        <v>1.35</v>
      </c>
      <c r="J321" s="3">
        <v>0.68</v>
      </c>
      <c r="K321" s="3">
        <v>0.41</v>
      </c>
      <c r="L321" s="3">
        <v>1.03</v>
      </c>
      <c r="M321" s="3">
        <v>9.58</v>
      </c>
      <c r="N321" s="3">
        <v>0.7</v>
      </c>
      <c r="O321" s="3">
        <v>1.68</v>
      </c>
      <c r="P321" s="3">
        <v>615</v>
      </c>
    </row>
    <row r="322" spans="1:16" ht="15" customHeight="1" x14ac:dyDescent="0.35">
      <c r="A322" s="3">
        <v>321</v>
      </c>
      <c r="B322" s="3" t="s">
        <v>26</v>
      </c>
      <c r="C322" s="9" t="s">
        <v>15</v>
      </c>
      <c r="D322" s="3">
        <v>13.73</v>
      </c>
      <c r="E322" s="3">
        <v>4.3600000000000003</v>
      </c>
      <c r="F322" s="3">
        <v>2.2599999999999998</v>
      </c>
      <c r="G322" s="3">
        <v>22.5</v>
      </c>
      <c r="H322" s="3">
        <v>88</v>
      </c>
      <c r="I322" s="3">
        <v>1.28</v>
      </c>
      <c r="J322" s="3">
        <v>0.47</v>
      </c>
      <c r="K322" s="3">
        <v>0.52</v>
      </c>
      <c r="L322" s="3">
        <v>1.1499999999999999</v>
      </c>
      <c r="M322" s="3">
        <v>6.62</v>
      </c>
      <c r="N322" s="3">
        <v>0.78</v>
      </c>
      <c r="O322" s="3">
        <v>1.75</v>
      </c>
      <c r="P322" s="3">
        <v>520</v>
      </c>
    </row>
    <row r="323" spans="1:16" ht="15" customHeight="1" x14ac:dyDescent="0.35">
      <c r="A323" s="3">
        <v>322</v>
      </c>
      <c r="B323" s="3" t="s">
        <v>26</v>
      </c>
      <c r="C323" s="9" t="s">
        <v>15</v>
      </c>
      <c r="D323" s="3">
        <v>13.45</v>
      </c>
      <c r="E323" s="3">
        <v>3.7</v>
      </c>
      <c r="F323" s="3">
        <v>2.6</v>
      </c>
      <c r="G323" s="3">
        <v>23</v>
      </c>
      <c r="H323" s="3">
        <v>111</v>
      </c>
      <c r="I323" s="3">
        <v>1.7</v>
      </c>
      <c r="J323" s="3">
        <v>0.92</v>
      </c>
      <c r="K323" s="3">
        <v>0.43</v>
      </c>
      <c r="L323" s="3">
        <v>1.46</v>
      </c>
      <c r="M323" s="3">
        <v>10.68</v>
      </c>
      <c r="N323" s="3">
        <v>0.85</v>
      </c>
      <c r="O323" s="3">
        <v>1.56</v>
      </c>
      <c r="P323" s="3">
        <v>695</v>
      </c>
    </row>
    <row r="324" spans="1:16" ht="15" customHeight="1" x14ac:dyDescent="0.35">
      <c r="A324" s="3">
        <v>323</v>
      </c>
      <c r="B324" s="3" t="s">
        <v>26</v>
      </c>
      <c r="C324" s="9" t="s">
        <v>15</v>
      </c>
      <c r="D324" s="3">
        <v>12.82</v>
      </c>
      <c r="E324" s="3">
        <v>3.37</v>
      </c>
      <c r="F324" s="3">
        <v>2.2999999999999998</v>
      </c>
      <c r="G324" s="3">
        <v>19.5</v>
      </c>
      <c r="H324" s="3">
        <v>88</v>
      </c>
      <c r="I324" s="3">
        <v>1.48</v>
      </c>
      <c r="J324" s="3">
        <v>0.66</v>
      </c>
      <c r="K324" s="3">
        <v>0.4</v>
      </c>
      <c r="L324" s="3">
        <v>0.97</v>
      </c>
      <c r="M324" s="3">
        <v>10.26</v>
      </c>
      <c r="N324" s="3">
        <v>0.72</v>
      </c>
      <c r="O324" s="3">
        <v>1.75</v>
      </c>
      <c r="P324" s="3">
        <v>685</v>
      </c>
    </row>
    <row r="325" spans="1:16" ht="15" customHeight="1" x14ac:dyDescent="0.35">
      <c r="A325" s="3">
        <v>324</v>
      </c>
      <c r="B325" s="3" t="s">
        <v>26</v>
      </c>
      <c r="C325" s="9" t="s">
        <v>15</v>
      </c>
      <c r="D325" s="3">
        <v>13.58</v>
      </c>
      <c r="E325" s="3">
        <v>2.58</v>
      </c>
      <c r="F325" s="3">
        <v>2.69</v>
      </c>
      <c r="G325" s="3">
        <v>24.5</v>
      </c>
      <c r="H325" s="3">
        <v>105</v>
      </c>
      <c r="I325" s="3">
        <v>1.55</v>
      </c>
      <c r="J325" s="3">
        <v>0.84</v>
      </c>
      <c r="K325" s="3" t="s">
        <v>25</v>
      </c>
      <c r="L325" s="3">
        <v>1.54</v>
      </c>
      <c r="M325" s="3">
        <v>8.66</v>
      </c>
      <c r="N325" s="3">
        <v>0.74</v>
      </c>
      <c r="O325" s="3">
        <v>1.8</v>
      </c>
      <c r="P325" s="3">
        <v>750</v>
      </c>
    </row>
    <row r="326" spans="1:16" ht="15" customHeight="1" x14ac:dyDescent="0.35">
      <c r="A326" s="3">
        <v>325</v>
      </c>
      <c r="B326" s="3" t="s">
        <v>26</v>
      </c>
      <c r="C326" s="9" t="s">
        <v>15</v>
      </c>
      <c r="D326" s="3">
        <v>13.4</v>
      </c>
      <c r="E326" s="3">
        <v>4.5999999999999996</v>
      </c>
      <c r="F326" s="3">
        <v>2.86</v>
      </c>
      <c r="G326" s="3">
        <v>25</v>
      </c>
      <c r="H326" s="3">
        <v>112</v>
      </c>
      <c r="I326" s="3">
        <v>1.98</v>
      </c>
      <c r="J326" s="3">
        <v>0.96</v>
      </c>
      <c r="K326" s="3">
        <v>0.27</v>
      </c>
      <c r="L326" s="3">
        <v>1.1100000000000001</v>
      </c>
      <c r="M326" s="3">
        <v>8.5</v>
      </c>
      <c r="N326" s="3">
        <v>0.67</v>
      </c>
      <c r="O326" s="3">
        <v>1.92</v>
      </c>
      <c r="P326" s="3">
        <v>630</v>
      </c>
    </row>
    <row r="327" spans="1:16" ht="15" customHeight="1" x14ac:dyDescent="0.35">
      <c r="A327" s="3">
        <v>326</v>
      </c>
      <c r="B327" s="3" t="s">
        <v>26</v>
      </c>
      <c r="C327" s="9" t="s">
        <v>15</v>
      </c>
      <c r="D327" s="3">
        <v>12.2</v>
      </c>
      <c r="E327" s="3">
        <v>3.03</v>
      </c>
      <c r="F327" s="3">
        <v>2.3199999999999998</v>
      </c>
      <c r="G327" s="3">
        <v>19</v>
      </c>
      <c r="H327" s="3">
        <v>96</v>
      </c>
      <c r="I327" s="3">
        <v>1.25</v>
      </c>
      <c r="J327" s="3">
        <v>0.49</v>
      </c>
      <c r="K327" s="3">
        <v>0.4</v>
      </c>
      <c r="L327" s="3">
        <v>0.73</v>
      </c>
      <c r="M327" s="3">
        <v>5.5</v>
      </c>
      <c r="N327" s="3">
        <v>0.66</v>
      </c>
      <c r="O327" s="3">
        <v>1.83</v>
      </c>
      <c r="P327" s="3">
        <v>510</v>
      </c>
    </row>
    <row r="328" spans="1:16" ht="15" customHeight="1" x14ac:dyDescent="0.35">
      <c r="A328" s="3">
        <v>327</v>
      </c>
      <c r="B328" s="3" t="s">
        <v>26</v>
      </c>
      <c r="C328" s="9" t="s">
        <v>15</v>
      </c>
      <c r="D328" s="3">
        <v>12.77</v>
      </c>
      <c r="E328" s="3">
        <v>2.39</v>
      </c>
      <c r="F328" s="3">
        <v>2.2799999999999998</v>
      </c>
      <c r="G328" s="3">
        <v>19.5</v>
      </c>
      <c r="H328" s="3">
        <v>86</v>
      </c>
      <c r="I328" s="3">
        <v>1.39</v>
      </c>
      <c r="J328" s="3">
        <v>0.51</v>
      </c>
      <c r="K328" s="3">
        <v>0.48</v>
      </c>
      <c r="L328" s="3">
        <v>0.64</v>
      </c>
      <c r="M328" s="3">
        <v>9.8999989999999993</v>
      </c>
      <c r="N328" s="3">
        <v>0.56999999999999995</v>
      </c>
      <c r="O328" s="3">
        <v>1.63</v>
      </c>
      <c r="P328" s="3">
        <v>470</v>
      </c>
    </row>
    <row r="329" spans="1:16" ht="15" customHeight="1" x14ac:dyDescent="0.35">
      <c r="A329" s="3">
        <v>328</v>
      </c>
      <c r="B329" s="3" t="s">
        <v>26</v>
      </c>
      <c r="C329" s="9" t="s">
        <v>15</v>
      </c>
      <c r="D329" s="3">
        <v>14.16</v>
      </c>
      <c r="E329" s="3">
        <v>2.5099999999999998</v>
      </c>
      <c r="F329" s="3">
        <v>2.48</v>
      </c>
      <c r="G329" s="3">
        <v>20</v>
      </c>
      <c r="H329" s="3">
        <v>91</v>
      </c>
      <c r="I329" s="3">
        <v>1.68</v>
      </c>
      <c r="J329" s="3">
        <v>0.7</v>
      </c>
      <c r="K329" s="3">
        <v>0.44</v>
      </c>
      <c r="L329" s="3">
        <v>1.24</v>
      </c>
      <c r="M329" s="3">
        <v>9.6999999999999993</v>
      </c>
      <c r="N329" s="3">
        <v>0.62</v>
      </c>
      <c r="O329" s="3">
        <v>1.71</v>
      </c>
      <c r="P329" s="3">
        <v>660</v>
      </c>
    </row>
    <row r="330" spans="1:16" ht="15" customHeight="1" x14ac:dyDescent="0.35">
      <c r="A330" s="3">
        <v>329</v>
      </c>
      <c r="B330" s="3" t="s">
        <v>26</v>
      </c>
      <c r="C330" s="9" t="s">
        <v>15</v>
      </c>
      <c r="D330" s="3">
        <v>13.71</v>
      </c>
      <c r="E330" s="3">
        <v>5.65</v>
      </c>
      <c r="F330" s="3">
        <v>2.4500000000000002</v>
      </c>
      <c r="G330" s="3">
        <v>20.5</v>
      </c>
      <c r="H330" s="3">
        <v>95</v>
      </c>
      <c r="I330" s="3">
        <v>1.68</v>
      </c>
      <c r="J330" s="3">
        <v>0.61</v>
      </c>
      <c r="K330" s="3">
        <v>0.52</v>
      </c>
      <c r="L330" s="3">
        <v>1.06</v>
      </c>
      <c r="M330" s="3">
        <v>7.7</v>
      </c>
      <c r="N330" s="3">
        <v>0.64</v>
      </c>
      <c r="O330" s="3">
        <v>1.74</v>
      </c>
      <c r="P330" s="3">
        <v>740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F8C0-4707-43FF-AE64-513071A73BE4}">
  <dimension ref="B1:CV362"/>
  <sheetViews>
    <sheetView showGridLines="0" topLeftCell="A29" workbookViewId="0">
      <selection activeCell="I41" sqref="I41"/>
    </sheetView>
  </sheetViews>
  <sheetFormatPr defaultRowHeight="12.5" x14ac:dyDescent="0.25"/>
  <cols>
    <col min="3" max="3" width="11.26953125" customWidth="1"/>
    <col min="4" max="4" width="14.36328125" customWidth="1"/>
    <col min="5" max="5" width="9.7265625" customWidth="1"/>
    <col min="7" max="7" width="16.81640625" customWidth="1"/>
    <col min="8" max="8" width="19.6328125" customWidth="1"/>
    <col min="9" max="9" width="13.7265625" customWidth="1"/>
    <col min="10" max="10" width="22.453125" customWidth="1"/>
    <col min="11" max="11" width="20.26953125" customWidth="1"/>
    <col min="12" max="12" width="22.7265625" customWidth="1"/>
    <col min="13" max="13" width="19.7265625" customWidth="1"/>
    <col min="14" max="14" width="29.6328125" customWidth="1"/>
    <col min="15" max="15" width="25" customWidth="1"/>
    <col min="16" max="16" width="23.453125" customWidth="1"/>
    <col min="17" max="17" width="13.81640625" customWidth="1"/>
    <col min="18" max="18" width="22.90625" customWidth="1"/>
    <col min="19" max="19" width="16.453125" customWidth="1"/>
  </cols>
  <sheetData>
    <row r="1" spans="2:100" ht="18.5" x14ac:dyDescent="0.45">
      <c r="B1" s="14" t="s">
        <v>29</v>
      </c>
      <c r="N1" t="s">
        <v>30</v>
      </c>
      <c r="CV1" s="21" t="s">
        <v>59</v>
      </c>
    </row>
    <row r="3" spans="2:100" ht="15.5" x14ac:dyDescent="0.35">
      <c r="B3" s="24" t="s">
        <v>31</v>
      </c>
      <c r="C3" s="25"/>
      <c r="D3" s="25"/>
      <c r="E3" s="26"/>
      <c r="J3" s="24" t="s">
        <v>32</v>
      </c>
      <c r="K3" s="25"/>
      <c r="L3" s="25"/>
      <c r="M3" s="26"/>
    </row>
    <row r="4" spans="2:100" ht="13" x14ac:dyDescent="0.3">
      <c r="B4" s="36" t="s">
        <v>37</v>
      </c>
      <c r="C4" s="32"/>
      <c r="D4" s="36" t="s">
        <v>58</v>
      </c>
      <c r="E4" s="32"/>
      <c r="J4" s="20" t="s">
        <v>33</v>
      </c>
      <c r="K4" s="20" t="s">
        <v>34</v>
      </c>
      <c r="L4" s="20" t="s">
        <v>35</v>
      </c>
      <c r="M4" s="20" t="s">
        <v>36</v>
      </c>
    </row>
    <row r="5" spans="2:100" ht="13" x14ac:dyDescent="0.3">
      <c r="J5" s="18">
        <v>2</v>
      </c>
      <c r="K5" s="18">
        <v>12</v>
      </c>
      <c r="L5" s="18">
        <v>1</v>
      </c>
      <c r="M5" s="18">
        <v>15</v>
      </c>
    </row>
    <row r="10" spans="2:100" ht="18.5" x14ac:dyDescent="0.45">
      <c r="B10" s="15" t="s">
        <v>37</v>
      </c>
    </row>
    <row r="12" spans="2:100" ht="15.5" x14ac:dyDescent="0.35">
      <c r="C12" s="24" t="s">
        <v>38</v>
      </c>
      <c r="D12" s="25"/>
      <c r="E12" s="25"/>
      <c r="F12" s="25"/>
      <c r="G12" s="25"/>
      <c r="H12" s="25"/>
      <c r="I12" s="26"/>
    </row>
    <row r="13" spans="2:100" ht="13" x14ac:dyDescent="0.3">
      <c r="C13" s="27" t="s">
        <v>39</v>
      </c>
      <c r="D13" s="28"/>
      <c r="E13" s="29"/>
      <c r="F13" s="30" t="s">
        <v>40</v>
      </c>
      <c r="G13" s="31"/>
      <c r="H13" s="31"/>
      <c r="I13" s="32"/>
    </row>
    <row r="14" spans="2:100" ht="13" x14ac:dyDescent="0.3">
      <c r="C14" s="27" t="s">
        <v>41</v>
      </c>
      <c r="D14" s="28"/>
      <c r="E14" s="29"/>
      <c r="F14" s="30" t="s">
        <v>38</v>
      </c>
      <c r="G14" s="31"/>
      <c r="H14" s="31"/>
      <c r="I14" s="32"/>
    </row>
    <row r="15" spans="2:100" ht="13" x14ac:dyDescent="0.3">
      <c r="C15" s="27" t="s">
        <v>42</v>
      </c>
      <c r="D15" s="28"/>
      <c r="E15" s="29"/>
      <c r="F15" s="30" t="s">
        <v>43</v>
      </c>
      <c r="G15" s="31"/>
      <c r="H15" s="31"/>
      <c r="I15" s="32"/>
    </row>
    <row r="16" spans="2:100" ht="13" x14ac:dyDescent="0.3">
      <c r="C16" s="27" t="s">
        <v>44</v>
      </c>
      <c r="D16" s="28"/>
      <c r="E16" s="29"/>
      <c r="F16" s="33">
        <v>329</v>
      </c>
      <c r="G16" s="34"/>
      <c r="H16" s="34"/>
      <c r="I16" s="35"/>
    </row>
    <row r="18" spans="2:21" ht="15.5" x14ac:dyDescent="0.35">
      <c r="C18" s="24" t="s">
        <v>45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6"/>
    </row>
    <row r="19" spans="2:21" ht="13" x14ac:dyDescent="0.3">
      <c r="C19" s="27" t="s">
        <v>46</v>
      </c>
      <c r="D19" s="28"/>
      <c r="E19" s="29"/>
      <c r="F19" s="33">
        <v>16</v>
      </c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</row>
    <row r="20" spans="2:21" ht="13" x14ac:dyDescent="0.3">
      <c r="C20" s="27" t="s">
        <v>47</v>
      </c>
      <c r="D20" s="28"/>
      <c r="E20" s="29"/>
      <c r="F20" s="18" t="s">
        <v>28</v>
      </c>
      <c r="G20" s="18" t="s">
        <v>27</v>
      </c>
      <c r="H20" s="18" t="s">
        <v>0</v>
      </c>
      <c r="I20" s="18" t="s">
        <v>1</v>
      </c>
      <c r="J20" s="18" t="s">
        <v>2</v>
      </c>
      <c r="K20" s="18" t="s">
        <v>3</v>
      </c>
      <c r="L20" s="18" t="s">
        <v>4</v>
      </c>
      <c r="M20" s="18" t="s">
        <v>5</v>
      </c>
      <c r="N20" s="18" t="s">
        <v>6</v>
      </c>
      <c r="O20" s="18" t="s">
        <v>7</v>
      </c>
      <c r="P20" s="18" t="s">
        <v>8</v>
      </c>
      <c r="Q20" s="18" t="s">
        <v>9</v>
      </c>
      <c r="R20" s="18" t="s">
        <v>10</v>
      </c>
      <c r="S20" s="18" t="s">
        <v>11</v>
      </c>
      <c r="T20" s="18" t="s">
        <v>18</v>
      </c>
      <c r="U20" s="18" t="s">
        <v>12</v>
      </c>
    </row>
    <row r="22" spans="2:21" ht="15.5" x14ac:dyDescent="0.35">
      <c r="C22" s="24" t="s">
        <v>48</v>
      </c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6"/>
    </row>
    <row r="23" spans="2:21" ht="13" x14ac:dyDescent="0.3">
      <c r="C23" s="27" t="s">
        <v>49</v>
      </c>
      <c r="D23" s="28"/>
      <c r="E23" s="29"/>
      <c r="F23" s="19" t="s">
        <v>28</v>
      </c>
      <c r="G23" s="19" t="s">
        <v>27</v>
      </c>
      <c r="H23" s="19" t="s">
        <v>0</v>
      </c>
      <c r="I23" s="19" t="s">
        <v>1</v>
      </c>
      <c r="J23" s="19" t="s">
        <v>2</v>
      </c>
      <c r="K23" s="19" t="s">
        <v>3</v>
      </c>
      <c r="L23" s="19" t="s">
        <v>4</v>
      </c>
      <c r="M23" s="19" t="s">
        <v>5</v>
      </c>
      <c r="N23" s="19" t="s">
        <v>6</v>
      </c>
      <c r="O23" s="19" t="s">
        <v>7</v>
      </c>
      <c r="P23" s="19" t="s">
        <v>8</v>
      </c>
      <c r="Q23" s="19" t="s">
        <v>9</v>
      </c>
      <c r="R23" s="19" t="s">
        <v>10</v>
      </c>
      <c r="S23" s="19" t="s">
        <v>11</v>
      </c>
      <c r="T23" s="19" t="s">
        <v>18</v>
      </c>
      <c r="U23" s="19" t="s">
        <v>12</v>
      </c>
    </row>
    <row r="24" spans="2:21" ht="13" x14ac:dyDescent="0.3">
      <c r="C24" s="27" t="s">
        <v>50</v>
      </c>
      <c r="D24" s="28"/>
      <c r="E24" s="29"/>
      <c r="F24" s="19" t="s">
        <v>51</v>
      </c>
      <c r="G24" s="19" t="s">
        <v>51</v>
      </c>
      <c r="H24" s="19" t="s">
        <v>52</v>
      </c>
      <c r="I24" s="19" t="s">
        <v>53</v>
      </c>
      <c r="J24" s="19" t="s">
        <v>53</v>
      </c>
      <c r="K24" s="19" t="s">
        <v>53</v>
      </c>
      <c r="L24" s="19" t="s">
        <v>53</v>
      </c>
      <c r="M24" s="19" t="s">
        <v>53</v>
      </c>
      <c r="N24" s="19" t="s">
        <v>53</v>
      </c>
      <c r="O24" s="19" t="s">
        <v>53</v>
      </c>
      <c r="P24" s="19" t="s">
        <v>53</v>
      </c>
      <c r="Q24" s="19" t="s">
        <v>53</v>
      </c>
      <c r="R24" s="19" t="s">
        <v>53</v>
      </c>
      <c r="S24" s="19" t="s">
        <v>53</v>
      </c>
      <c r="T24" s="19" t="s">
        <v>53</v>
      </c>
      <c r="U24" s="19" t="s">
        <v>53</v>
      </c>
    </row>
    <row r="25" spans="2:21" ht="13" x14ac:dyDescent="0.3">
      <c r="C25" s="27" t="s">
        <v>54</v>
      </c>
      <c r="D25" s="28"/>
      <c r="E25" s="29"/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1</v>
      </c>
      <c r="M25" s="19">
        <v>0</v>
      </c>
      <c r="N25" s="19">
        <v>0</v>
      </c>
      <c r="O25" s="19">
        <v>0</v>
      </c>
      <c r="P25" s="19">
        <v>2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</row>
    <row r="26" spans="2:21" ht="13" x14ac:dyDescent="0.3">
      <c r="C26" s="27" t="s">
        <v>55</v>
      </c>
      <c r="D26" s="28"/>
      <c r="E26" s="29"/>
      <c r="F26" s="33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</row>
    <row r="27" spans="2:21" ht="13" x14ac:dyDescent="0.3">
      <c r="C27" s="27" t="s">
        <v>56</v>
      </c>
      <c r="D27" s="28"/>
      <c r="E27" s="29"/>
      <c r="F27" s="33">
        <v>329</v>
      </c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</row>
    <row r="28" spans="2:21" ht="13" x14ac:dyDescent="0.3">
      <c r="C28" s="27" t="s">
        <v>57</v>
      </c>
      <c r="D28" s="28"/>
      <c r="E28" s="29"/>
      <c r="F28" s="33">
        <v>0</v>
      </c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</row>
    <row r="31" spans="2:21" ht="18.5" x14ac:dyDescent="0.45">
      <c r="B31" s="15" t="s">
        <v>58</v>
      </c>
    </row>
    <row r="33" spans="3:19" x14ac:dyDescent="0.25">
      <c r="C33" s="17" t="s">
        <v>60</v>
      </c>
      <c r="D33" s="22" t="s">
        <v>28</v>
      </c>
      <c r="E33" s="22" t="s">
        <v>27</v>
      </c>
      <c r="F33" s="22" t="s">
        <v>0</v>
      </c>
      <c r="G33" s="22" t="s">
        <v>61</v>
      </c>
      <c r="H33" s="22" t="s">
        <v>62</v>
      </c>
      <c r="I33" s="22" t="s">
        <v>63</v>
      </c>
      <c r="J33" s="22" t="s">
        <v>64</v>
      </c>
      <c r="K33" s="22" t="s">
        <v>65</v>
      </c>
      <c r="L33" s="22" t="s">
        <v>66</v>
      </c>
      <c r="M33" s="22" t="s">
        <v>67</v>
      </c>
      <c r="N33" s="22" t="s">
        <v>68</v>
      </c>
      <c r="O33" s="22" t="s">
        <v>69</v>
      </c>
      <c r="P33" s="22" t="s">
        <v>70</v>
      </c>
      <c r="Q33" s="22" t="s">
        <v>71</v>
      </c>
      <c r="R33" s="22" t="s">
        <v>72</v>
      </c>
      <c r="S33" s="22" t="s">
        <v>73</v>
      </c>
    </row>
    <row r="34" spans="3:19" x14ac:dyDescent="0.25">
      <c r="C34" s="17" t="s">
        <v>74</v>
      </c>
      <c r="D34" s="23">
        <v>1</v>
      </c>
      <c r="E34" s="23" t="s">
        <v>26</v>
      </c>
      <c r="F34" s="23" t="s">
        <v>13</v>
      </c>
      <c r="G34" s="23">
        <v>14.23</v>
      </c>
      <c r="H34" s="23">
        <v>1.71</v>
      </c>
      <c r="I34" s="23">
        <v>2.4300000000000002</v>
      </c>
      <c r="J34" s="23">
        <v>15.6</v>
      </c>
      <c r="K34" s="23">
        <v>127</v>
      </c>
      <c r="L34" s="23">
        <v>2.8</v>
      </c>
      <c r="M34" s="23">
        <v>3.06</v>
      </c>
      <c r="N34" s="23">
        <v>0.28000000000000003</v>
      </c>
      <c r="O34" s="23">
        <v>2.29</v>
      </c>
      <c r="P34" s="23">
        <v>5.64</v>
      </c>
      <c r="Q34" s="23">
        <v>1.04</v>
      </c>
      <c r="R34" s="23">
        <v>3.92</v>
      </c>
      <c r="S34" s="23">
        <v>1065</v>
      </c>
    </row>
    <row r="35" spans="3:19" x14ac:dyDescent="0.25">
      <c r="C35" s="17" t="s">
        <v>75</v>
      </c>
      <c r="D35" s="23">
        <v>2</v>
      </c>
      <c r="E35" s="23" t="s">
        <v>26</v>
      </c>
      <c r="F35" s="23" t="s">
        <v>13</v>
      </c>
      <c r="G35" s="23">
        <v>13.2</v>
      </c>
      <c r="H35" s="23">
        <v>1.78</v>
      </c>
      <c r="I35" s="23">
        <v>2.14</v>
      </c>
      <c r="J35" s="23">
        <v>11.2</v>
      </c>
      <c r="K35" s="23">
        <v>100</v>
      </c>
      <c r="L35" s="23">
        <v>2.65</v>
      </c>
      <c r="M35" s="23">
        <v>2.76</v>
      </c>
      <c r="N35" s="23">
        <v>0.26</v>
      </c>
      <c r="O35" s="23">
        <v>1.28</v>
      </c>
      <c r="P35" s="23">
        <v>4.38</v>
      </c>
      <c r="Q35" s="23">
        <v>1.05</v>
      </c>
      <c r="R35" s="23">
        <v>3.4</v>
      </c>
      <c r="S35" s="23">
        <v>1050</v>
      </c>
    </row>
    <row r="36" spans="3:19" x14ac:dyDescent="0.25">
      <c r="C36" s="17" t="s">
        <v>76</v>
      </c>
      <c r="D36" s="23">
        <v>3</v>
      </c>
      <c r="E36" s="23" t="s">
        <v>26</v>
      </c>
      <c r="F36" s="23" t="s">
        <v>13</v>
      </c>
      <c r="G36" s="23">
        <v>13.16</v>
      </c>
      <c r="H36" s="23">
        <v>2.36</v>
      </c>
      <c r="I36" s="23">
        <v>2.67</v>
      </c>
      <c r="J36" s="23">
        <v>18.600000000000001</v>
      </c>
      <c r="K36" s="23">
        <v>101</v>
      </c>
      <c r="L36" s="23">
        <v>2.8</v>
      </c>
      <c r="M36" s="23">
        <v>3.24</v>
      </c>
      <c r="N36" s="23">
        <v>0.3</v>
      </c>
      <c r="O36" s="23">
        <v>2.81</v>
      </c>
      <c r="P36" s="23">
        <v>5.68</v>
      </c>
      <c r="Q36" s="23">
        <v>1.03</v>
      </c>
      <c r="R36" s="23">
        <v>3.17</v>
      </c>
      <c r="S36" s="23">
        <v>1185</v>
      </c>
    </row>
    <row r="37" spans="3:19" x14ac:dyDescent="0.25">
      <c r="C37" s="17" t="s">
        <v>77</v>
      </c>
      <c r="D37" s="23">
        <v>4</v>
      </c>
      <c r="E37" s="23" t="s">
        <v>26</v>
      </c>
      <c r="F37" s="23" t="s">
        <v>13</v>
      </c>
      <c r="G37" s="23">
        <v>14.37</v>
      </c>
      <c r="H37" s="23">
        <v>1.95</v>
      </c>
      <c r="I37" s="23">
        <v>2.5</v>
      </c>
      <c r="J37" s="23">
        <v>16.8</v>
      </c>
      <c r="K37" s="23">
        <v>113</v>
      </c>
      <c r="L37" s="23">
        <v>3.85</v>
      </c>
      <c r="M37" s="23">
        <v>3.49</v>
      </c>
      <c r="N37" s="23">
        <v>0.24</v>
      </c>
      <c r="O37" s="23">
        <v>2.1800000000000002</v>
      </c>
      <c r="P37" s="23">
        <v>7.8</v>
      </c>
      <c r="Q37" s="23">
        <v>0.86</v>
      </c>
      <c r="R37" s="23">
        <v>3.45</v>
      </c>
      <c r="S37" s="23">
        <v>1480</v>
      </c>
    </row>
    <row r="38" spans="3:19" x14ac:dyDescent="0.25">
      <c r="C38" s="17" t="s">
        <v>78</v>
      </c>
      <c r="D38" s="23">
        <v>5</v>
      </c>
      <c r="E38" s="23" t="s">
        <v>26</v>
      </c>
      <c r="F38" s="23" t="s">
        <v>13</v>
      </c>
      <c r="G38" s="23">
        <v>13.24</v>
      </c>
      <c r="H38" s="23">
        <v>2.59</v>
      </c>
      <c r="I38" s="23">
        <v>2.87</v>
      </c>
      <c r="J38" s="23">
        <v>21</v>
      </c>
      <c r="K38" s="23">
        <v>118</v>
      </c>
      <c r="L38" s="23">
        <v>2.8</v>
      </c>
      <c r="M38" s="23">
        <v>2.69</v>
      </c>
      <c r="N38" s="23">
        <v>0.39</v>
      </c>
      <c r="O38" s="23">
        <v>1.82</v>
      </c>
      <c r="P38" s="23">
        <v>4.32</v>
      </c>
      <c r="Q38" s="23">
        <v>1.04</v>
      </c>
      <c r="R38" s="23">
        <v>2.93</v>
      </c>
      <c r="S38" s="23">
        <v>735</v>
      </c>
    </row>
    <row r="39" spans="3:19" x14ac:dyDescent="0.25">
      <c r="C39" s="17" t="s">
        <v>79</v>
      </c>
      <c r="D39" s="23">
        <v>6</v>
      </c>
      <c r="E39" s="23" t="s">
        <v>26</v>
      </c>
      <c r="F39" s="23" t="s">
        <v>13</v>
      </c>
      <c r="G39" s="23">
        <v>14.2</v>
      </c>
      <c r="H39" s="23">
        <v>1.76</v>
      </c>
      <c r="I39" s="23">
        <v>2.4500000000000002</v>
      </c>
      <c r="J39" s="23">
        <v>15.2</v>
      </c>
      <c r="K39" s="23">
        <v>112</v>
      </c>
      <c r="L39" s="23">
        <v>3.27</v>
      </c>
      <c r="M39" s="23">
        <v>3.39</v>
      </c>
      <c r="N39" s="23">
        <v>0.34</v>
      </c>
      <c r="O39" s="23">
        <v>1.97</v>
      </c>
      <c r="P39" s="23">
        <v>6.75</v>
      </c>
      <c r="Q39" s="23">
        <v>1.05</v>
      </c>
      <c r="R39" s="23">
        <v>2.85</v>
      </c>
      <c r="S39" s="23">
        <v>1450</v>
      </c>
    </row>
    <row r="40" spans="3:19" x14ac:dyDescent="0.25">
      <c r="C40" s="17" t="s">
        <v>80</v>
      </c>
      <c r="D40" s="23">
        <v>7</v>
      </c>
      <c r="E40" s="23" t="s">
        <v>26</v>
      </c>
      <c r="F40" s="23" t="s">
        <v>13</v>
      </c>
      <c r="G40" s="23">
        <v>14.39</v>
      </c>
      <c r="H40" s="23">
        <v>1.87</v>
      </c>
      <c r="I40" s="23">
        <v>2.4500000000000002</v>
      </c>
      <c r="J40" s="23">
        <v>14.6</v>
      </c>
      <c r="K40" s="23">
        <v>96</v>
      </c>
      <c r="L40" s="23">
        <v>2.5</v>
      </c>
      <c r="M40" s="23">
        <v>2.52</v>
      </c>
      <c r="N40" s="23">
        <v>0.3</v>
      </c>
      <c r="O40" s="23">
        <v>1.98</v>
      </c>
      <c r="P40" s="23">
        <v>5.25</v>
      </c>
      <c r="Q40" s="23">
        <v>1.02</v>
      </c>
      <c r="R40" s="23">
        <v>3.58</v>
      </c>
      <c r="S40" s="23">
        <v>1290</v>
      </c>
    </row>
    <row r="41" spans="3:19" x14ac:dyDescent="0.25">
      <c r="C41" s="17" t="s">
        <v>81</v>
      </c>
      <c r="D41" s="23">
        <v>8</v>
      </c>
      <c r="E41" s="23" t="s">
        <v>26</v>
      </c>
      <c r="F41" s="23" t="s">
        <v>13</v>
      </c>
      <c r="G41" s="23">
        <v>14.06</v>
      </c>
      <c r="H41" s="23">
        <v>2.15</v>
      </c>
      <c r="I41" s="23">
        <v>2.61</v>
      </c>
      <c r="J41" s="23">
        <v>17.600000000000001</v>
      </c>
      <c r="K41" s="23">
        <v>121</v>
      </c>
      <c r="L41" s="23">
        <v>2.6</v>
      </c>
      <c r="M41" s="23">
        <v>2.5099999999999998</v>
      </c>
      <c r="N41" s="23">
        <v>0.31</v>
      </c>
      <c r="O41" s="23">
        <v>1.25</v>
      </c>
      <c r="P41" s="23">
        <v>5.05</v>
      </c>
      <c r="Q41" s="23">
        <v>1.06</v>
      </c>
      <c r="R41" s="23">
        <v>3.58</v>
      </c>
      <c r="S41" s="23">
        <v>1295</v>
      </c>
    </row>
    <row r="42" spans="3:19" x14ac:dyDescent="0.25">
      <c r="C42" s="17" t="s">
        <v>82</v>
      </c>
      <c r="D42" s="23">
        <v>9</v>
      </c>
      <c r="E42" s="23" t="s">
        <v>26</v>
      </c>
      <c r="F42" s="23" t="s">
        <v>13</v>
      </c>
      <c r="G42" s="23">
        <v>14.83</v>
      </c>
      <c r="H42" s="23">
        <v>1.64</v>
      </c>
      <c r="I42" s="23">
        <v>2.17</v>
      </c>
      <c r="J42" s="23">
        <v>14</v>
      </c>
      <c r="K42" s="23">
        <v>97</v>
      </c>
      <c r="L42" s="23">
        <v>2.8</v>
      </c>
      <c r="M42" s="23">
        <v>2.98</v>
      </c>
      <c r="N42" s="23">
        <v>0.28999999999999998</v>
      </c>
      <c r="O42" s="23">
        <v>1.98</v>
      </c>
      <c r="P42" s="23">
        <v>5.2</v>
      </c>
      <c r="Q42" s="23">
        <v>1.08</v>
      </c>
      <c r="R42" s="23">
        <v>2.85</v>
      </c>
      <c r="S42" s="23">
        <v>1045</v>
      </c>
    </row>
    <row r="43" spans="3:19" x14ac:dyDescent="0.25">
      <c r="C43" s="17" t="s">
        <v>83</v>
      </c>
      <c r="D43" s="23">
        <v>10</v>
      </c>
      <c r="E43" s="23" t="s">
        <v>26</v>
      </c>
      <c r="F43" s="23" t="s">
        <v>13</v>
      </c>
      <c r="G43" s="23">
        <v>13.86</v>
      </c>
      <c r="H43" s="23">
        <v>1.35</v>
      </c>
      <c r="I43" s="23">
        <v>2.27</v>
      </c>
      <c r="J43" s="23">
        <v>16</v>
      </c>
      <c r="K43" s="23">
        <v>98</v>
      </c>
      <c r="L43" s="23">
        <v>2.98</v>
      </c>
      <c r="M43" s="23">
        <v>3.15</v>
      </c>
      <c r="N43" s="23">
        <v>0.22</v>
      </c>
      <c r="O43" s="23">
        <v>1.85</v>
      </c>
      <c r="P43" s="23">
        <v>7.22</v>
      </c>
      <c r="Q43" s="23">
        <v>1.01</v>
      </c>
      <c r="R43" s="23">
        <v>3.55</v>
      </c>
      <c r="S43" s="23">
        <v>1045</v>
      </c>
    </row>
    <row r="44" spans="3:19" x14ac:dyDescent="0.25">
      <c r="C44" s="17" t="s">
        <v>84</v>
      </c>
      <c r="D44" s="23">
        <v>11</v>
      </c>
      <c r="E44" s="23" t="s">
        <v>26</v>
      </c>
      <c r="F44" s="23" t="s">
        <v>13</v>
      </c>
      <c r="G44" s="23">
        <v>14.1</v>
      </c>
      <c r="H44" s="23">
        <v>2.16</v>
      </c>
      <c r="I44" s="23">
        <v>2.2999999999999998</v>
      </c>
      <c r="J44" s="23">
        <v>18</v>
      </c>
      <c r="K44" s="23">
        <v>105</v>
      </c>
      <c r="L44" s="23">
        <v>2.95</v>
      </c>
      <c r="M44" s="23">
        <v>3.32</v>
      </c>
      <c r="N44" s="23">
        <v>0.22</v>
      </c>
      <c r="O44" s="23">
        <v>2.38</v>
      </c>
      <c r="P44" s="23">
        <v>5.75</v>
      </c>
      <c r="Q44" s="23">
        <v>1.25</v>
      </c>
      <c r="R44" s="23">
        <v>3.17</v>
      </c>
      <c r="S44" s="23">
        <v>1510</v>
      </c>
    </row>
    <row r="45" spans="3:19" x14ac:dyDescent="0.25">
      <c r="C45" s="17" t="s">
        <v>85</v>
      </c>
      <c r="D45" s="23">
        <v>12</v>
      </c>
      <c r="E45" s="23" t="s">
        <v>26</v>
      </c>
      <c r="F45" s="23" t="s">
        <v>13</v>
      </c>
      <c r="G45" s="23">
        <v>14.12</v>
      </c>
      <c r="H45" s="23">
        <v>1.48</v>
      </c>
      <c r="I45" s="23">
        <v>2.3199999999999998</v>
      </c>
      <c r="J45" s="23">
        <v>16.8</v>
      </c>
      <c r="K45" s="23">
        <v>95</v>
      </c>
      <c r="L45" s="23">
        <v>2.2000000000000002</v>
      </c>
      <c r="M45" s="23">
        <v>2.4300000000000002</v>
      </c>
      <c r="N45" s="23">
        <v>0.26</v>
      </c>
      <c r="O45" s="23">
        <v>1.57</v>
      </c>
      <c r="P45" s="23">
        <v>5</v>
      </c>
      <c r="Q45" s="23">
        <v>1.17</v>
      </c>
      <c r="R45" s="23">
        <v>2.82</v>
      </c>
      <c r="S45" s="23">
        <v>1280</v>
      </c>
    </row>
    <row r="46" spans="3:19" x14ac:dyDescent="0.25">
      <c r="C46" s="17" t="s">
        <v>86</v>
      </c>
      <c r="D46" s="23">
        <v>13</v>
      </c>
      <c r="E46" s="23" t="s">
        <v>26</v>
      </c>
      <c r="F46" s="23" t="s">
        <v>13</v>
      </c>
      <c r="G46" s="23">
        <v>13.75</v>
      </c>
      <c r="H46" s="23">
        <v>1.73</v>
      </c>
      <c r="I46" s="23">
        <v>2.41</v>
      </c>
      <c r="J46" s="23">
        <v>16</v>
      </c>
      <c r="K46" s="23">
        <v>89</v>
      </c>
      <c r="L46" s="23">
        <v>2.6</v>
      </c>
      <c r="M46" s="23">
        <v>2.76</v>
      </c>
      <c r="N46" s="23">
        <v>0.28999999999999998</v>
      </c>
      <c r="O46" s="23">
        <v>1.81</v>
      </c>
      <c r="P46" s="23">
        <v>5.6</v>
      </c>
      <c r="Q46" s="23">
        <v>1.1499999999999999</v>
      </c>
      <c r="R46" s="23">
        <v>2.9</v>
      </c>
      <c r="S46" s="23">
        <v>1320</v>
      </c>
    </row>
    <row r="47" spans="3:19" x14ac:dyDescent="0.25">
      <c r="C47" s="17" t="s">
        <v>87</v>
      </c>
      <c r="D47" s="23">
        <v>14</v>
      </c>
      <c r="E47" s="23" t="s">
        <v>26</v>
      </c>
      <c r="F47" s="23" t="s">
        <v>13</v>
      </c>
      <c r="G47" s="23">
        <v>14.75</v>
      </c>
      <c r="H47" s="23">
        <v>1.73</v>
      </c>
      <c r="I47" s="23">
        <v>2.39</v>
      </c>
      <c r="J47" s="23">
        <v>11.4</v>
      </c>
      <c r="K47" s="23">
        <v>91</v>
      </c>
      <c r="L47" s="23">
        <v>3.1</v>
      </c>
      <c r="M47" s="23">
        <v>3.69</v>
      </c>
      <c r="N47" s="23">
        <v>0.43</v>
      </c>
      <c r="O47" s="23">
        <v>2.81</v>
      </c>
      <c r="P47" s="23">
        <v>5.4</v>
      </c>
      <c r="Q47" s="23">
        <v>1.25</v>
      </c>
      <c r="R47" s="23">
        <v>2.73</v>
      </c>
      <c r="S47" s="23">
        <v>1150</v>
      </c>
    </row>
    <row r="48" spans="3:19" x14ac:dyDescent="0.25">
      <c r="C48" s="17" t="s">
        <v>88</v>
      </c>
      <c r="D48" s="23">
        <v>15</v>
      </c>
      <c r="E48" s="23" t="s">
        <v>26</v>
      </c>
      <c r="F48" s="23" t="s">
        <v>13</v>
      </c>
      <c r="G48" s="23">
        <v>14.38</v>
      </c>
      <c r="H48" s="23">
        <v>1.87</v>
      </c>
      <c r="I48" s="23">
        <v>2.38</v>
      </c>
      <c r="J48" s="23">
        <v>12</v>
      </c>
      <c r="K48" s="23">
        <v>102</v>
      </c>
      <c r="L48" s="23">
        <v>3.3</v>
      </c>
      <c r="M48" s="23">
        <v>3.64</v>
      </c>
      <c r="N48" s="23">
        <v>0.28999999999999998</v>
      </c>
      <c r="O48" s="23">
        <v>2.96</v>
      </c>
      <c r="P48" s="23">
        <v>7.5</v>
      </c>
      <c r="Q48" s="23">
        <v>1.2</v>
      </c>
      <c r="R48" s="23">
        <v>3</v>
      </c>
      <c r="S48" s="23">
        <v>1547</v>
      </c>
    </row>
    <row r="49" spans="3:19" x14ac:dyDescent="0.25">
      <c r="C49" s="17" t="s">
        <v>89</v>
      </c>
      <c r="D49" s="23">
        <v>16</v>
      </c>
      <c r="E49" s="23" t="s">
        <v>26</v>
      </c>
      <c r="F49" s="23" t="s">
        <v>13</v>
      </c>
      <c r="G49" s="23">
        <v>13.63</v>
      </c>
      <c r="H49" s="23">
        <v>1.81</v>
      </c>
      <c r="I49" s="23">
        <v>2.7</v>
      </c>
      <c r="J49" s="23">
        <v>17.2</v>
      </c>
      <c r="K49" s="23">
        <v>112</v>
      </c>
      <c r="L49" s="23">
        <v>2.85</v>
      </c>
      <c r="M49" s="23">
        <v>2.91</v>
      </c>
      <c r="N49" s="23">
        <v>0.3</v>
      </c>
      <c r="O49" s="23">
        <v>1.46</v>
      </c>
      <c r="P49" s="23">
        <v>7.3</v>
      </c>
      <c r="Q49" s="23">
        <v>1.28</v>
      </c>
      <c r="R49" s="23">
        <v>2.88</v>
      </c>
      <c r="S49" s="23">
        <v>1310</v>
      </c>
    </row>
    <row r="50" spans="3:19" x14ac:dyDescent="0.25">
      <c r="C50" s="17" t="s">
        <v>90</v>
      </c>
      <c r="D50" s="23">
        <v>17</v>
      </c>
      <c r="E50" s="23" t="s">
        <v>26</v>
      </c>
      <c r="F50" s="23" t="s">
        <v>13</v>
      </c>
      <c r="G50" s="23">
        <v>14.3</v>
      </c>
      <c r="H50" s="23">
        <v>1.92</v>
      </c>
      <c r="I50" s="23">
        <v>2.72</v>
      </c>
      <c r="J50" s="23">
        <v>20</v>
      </c>
      <c r="K50" s="23">
        <v>120</v>
      </c>
      <c r="L50" s="23">
        <v>2.8</v>
      </c>
      <c r="M50" s="23">
        <v>3.14</v>
      </c>
      <c r="N50" s="23">
        <v>0.33</v>
      </c>
      <c r="O50" s="23">
        <v>1.97</v>
      </c>
      <c r="P50" s="23">
        <v>6.2</v>
      </c>
      <c r="Q50" s="23">
        <v>1.07</v>
      </c>
      <c r="R50" s="23">
        <v>2.65</v>
      </c>
      <c r="S50" s="23">
        <v>1280</v>
      </c>
    </row>
    <row r="51" spans="3:19" x14ac:dyDescent="0.25">
      <c r="C51" s="17" t="s">
        <v>91</v>
      </c>
      <c r="D51" s="23">
        <v>18</v>
      </c>
      <c r="E51" s="23" t="s">
        <v>26</v>
      </c>
      <c r="F51" s="23" t="s">
        <v>13</v>
      </c>
      <c r="G51" s="23">
        <v>13.83</v>
      </c>
      <c r="H51" s="23">
        <v>1.57</v>
      </c>
      <c r="I51" s="23">
        <v>2.62</v>
      </c>
      <c r="J51" s="23">
        <v>20</v>
      </c>
      <c r="K51" s="23">
        <v>115</v>
      </c>
      <c r="L51" s="23">
        <v>2.95</v>
      </c>
      <c r="M51" s="23">
        <v>3.4</v>
      </c>
      <c r="N51" s="23">
        <v>0.4</v>
      </c>
      <c r="O51" s="23">
        <v>1.72</v>
      </c>
      <c r="P51" s="23">
        <v>6.6</v>
      </c>
      <c r="Q51" s="23">
        <v>1.1299999999999999</v>
      </c>
      <c r="R51" s="23">
        <v>2.57</v>
      </c>
      <c r="S51" s="23">
        <v>1130</v>
      </c>
    </row>
    <row r="52" spans="3:19" x14ac:dyDescent="0.25">
      <c r="C52" s="17" t="s">
        <v>92</v>
      </c>
      <c r="D52" s="23">
        <v>19</v>
      </c>
      <c r="E52" s="23" t="s">
        <v>26</v>
      </c>
      <c r="F52" s="23" t="s">
        <v>13</v>
      </c>
      <c r="G52" s="23">
        <v>14.19</v>
      </c>
      <c r="H52" s="23">
        <v>1.59</v>
      </c>
      <c r="I52" s="23">
        <v>2.48</v>
      </c>
      <c r="J52" s="23">
        <v>16.5</v>
      </c>
      <c r="K52" s="23">
        <v>108</v>
      </c>
      <c r="L52" s="23">
        <v>3.3</v>
      </c>
      <c r="M52" s="23">
        <v>3.93</v>
      </c>
      <c r="N52" s="23">
        <v>0.32</v>
      </c>
      <c r="O52" s="23">
        <v>1.86</v>
      </c>
      <c r="P52" s="23">
        <v>8.6999999999999993</v>
      </c>
      <c r="Q52" s="23">
        <v>1.23</v>
      </c>
      <c r="R52" s="23">
        <v>2.82</v>
      </c>
      <c r="S52" s="23">
        <v>1680</v>
      </c>
    </row>
    <row r="53" spans="3:19" x14ac:dyDescent="0.25">
      <c r="C53" s="17" t="s">
        <v>93</v>
      </c>
      <c r="D53" s="23">
        <v>20</v>
      </c>
      <c r="E53" s="23" t="s">
        <v>26</v>
      </c>
      <c r="F53" s="23" t="s">
        <v>13</v>
      </c>
      <c r="G53" s="23">
        <v>13.64</v>
      </c>
      <c r="H53" s="23">
        <v>3.1</v>
      </c>
      <c r="I53" s="23">
        <v>2.56</v>
      </c>
      <c r="J53" s="23">
        <v>15.2</v>
      </c>
      <c r="K53" s="23">
        <v>116</v>
      </c>
      <c r="L53" s="23">
        <v>2.7</v>
      </c>
      <c r="M53" s="23">
        <v>3.03</v>
      </c>
      <c r="N53" s="23">
        <v>0.17</v>
      </c>
      <c r="O53" s="23">
        <v>1.66</v>
      </c>
      <c r="P53" s="23">
        <v>5.0999999999999996</v>
      </c>
      <c r="Q53" s="23">
        <v>0.96</v>
      </c>
      <c r="R53" s="23">
        <v>3.36</v>
      </c>
      <c r="S53" s="23">
        <v>845</v>
      </c>
    </row>
    <row r="54" spans="3:19" x14ac:dyDescent="0.25">
      <c r="C54" s="17" t="s">
        <v>94</v>
      </c>
      <c r="D54" s="23">
        <v>21</v>
      </c>
      <c r="E54" s="23" t="s">
        <v>26</v>
      </c>
      <c r="F54" s="23" t="s">
        <v>13</v>
      </c>
      <c r="G54" s="23">
        <v>14.06</v>
      </c>
      <c r="H54" s="23">
        <v>1.63</v>
      </c>
      <c r="I54" s="23">
        <v>2.2799999999999998</v>
      </c>
      <c r="J54" s="23">
        <v>16</v>
      </c>
      <c r="K54" s="23">
        <v>126</v>
      </c>
      <c r="L54" s="23">
        <v>3</v>
      </c>
      <c r="M54" s="23">
        <v>3.17</v>
      </c>
      <c r="N54" s="23">
        <v>0.24</v>
      </c>
      <c r="O54" s="23">
        <v>2.1</v>
      </c>
      <c r="P54" s="23">
        <v>5.65</v>
      </c>
      <c r="Q54" s="23">
        <v>1.0900000000000001</v>
      </c>
      <c r="R54" s="23">
        <v>3.71</v>
      </c>
      <c r="S54" s="23">
        <v>780</v>
      </c>
    </row>
    <row r="55" spans="3:19" x14ac:dyDescent="0.25">
      <c r="C55" s="17" t="s">
        <v>95</v>
      </c>
      <c r="D55" s="23">
        <v>22</v>
      </c>
      <c r="E55" s="23" t="s">
        <v>26</v>
      </c>
      <c r="F55" s="23" t="s">
        <v>13</v>
      </c>
      <c r="G55" s="23">
        <v>12.93</v>
      </c>
      <c r="H55" s="23">
        <v>3.8</v>
      </c>
      <c r="I55" s="23">
        <v>2.65</v>
      </c>
      <c r="J55" s="23">
        <v>18.600000000000001</v>
      </c>
      <c r="K55" s="23">
        <v>102</v>
      </c>
      <c r="L55" s="23">
        <v>2.41</v>
      </c>
      <c r="M55" s="23">
        <v>2.41</v>
      </c>
      <c r="N55" s="23">
        <v>0.25</v>
      </c>
      <c r="O55" s="23">
        <v>1.98</v>
      </c>
      <c r="P55" s="23">
        <v>4.5</v>
      </c>
      <c r="Q55" s="23">
        <v>1.03</v>
      </c>
      <c r="R55" s="23">
        <v>3.52</v>
      </c>
      <c r="S55" s="23">
        <v>770</v>
      </c>
    </row>
    <row r="56" spans="3:19" x14ac:dyDescent="0.25">
      <c r="C56" s="17" t="s">
        <v>96</v>
      </c>
      <c r="D56" s="23">
        <v>23</v>
      </c>
      <c r="E56" s="23" t="s">
        <v>26</v>
      </c>
      <c r="F56" s="23" t="s">
        <v>13</v>
      </c>
      <c r="G56" s="23">
        <v>13.71</v>
      </c>
      <c r="H56" s="23">
        <v>1.86</v>
      </c>
      <c r="I56" s="23">
        <v>2.36</v>
      </c>
      <c r="J56" s="23">
        <v>16.600000000000001</v>
      </c>
      <c r="K56" s="23">
        <v>101</v>
      </c>
      <c r="L56" s="23">
        <v>2.61</v>
      </c>
      <c r="M56" s="23">
        <v>2.88</v>
      </c>
      <c r="N56" s="23">
        <v>0.27</v>
      </c>
      <c r="O56" s="23">
        <v>1.69</v>
      </c>
      <c r="P56" s="23">
        <v>3.8</v>
      </c>
      <c r="Q56" s="23">
        <v>1.1100000000000001</v>
      </c>
      <c r="R56" s="23">
        <v>4</v>
      </c>
      <c r="S56" s="23">
        <v>1035</v>
      </c>
    </row>
    <row r="57" spans="3:19" x14ac:dyDescent="0.25">
      <c r="C57" s="17" t="s">
        <v>97</v>
      </c>
      <c r="D57" s="23">
        <v>24</v>
      </c>
      <c r="E57" s="23" t="s">
        <v>26</v>
      </c>
      <c r="F57" s="23" t="s">
        <v>13</v>
      </c>
      <c r="G57" s="23">
        <v>12.85</v>
      </c>
      <c r="H57" s="23">
        <v>1.6</v>
      </c>
      <c r="I57" s="23">
        <v>2.52</v>
      </c>
      <c r="J57" s="23">
        <v>17.8</v>
      </c>
      <c r="K57" s="23">
        <v>95</v>
      </c>
      <c r="L57" s="23">
        <v>2.48</v>
      </c>
      <c r="M57" s="23">
        <v>2.37</v>
      </c>
      <c r="N57" s="23">
        <v>0.26</v>
      </c>
      <c r="O57" s="23">
        <v>1.46</v>
      </c>
      <c r="P57" s="23">
        <v>3.93</v>
      </c>
      <c r="Q57" s="23">
        <v>1.0900000000000001</v>
      </c>
      <c r="R57" s="23">
        <v>3.63</v>
      </c>
      <c r="S57" s="23">
        <v>1015</v>
      </c>
    </row>
    <row r="58" spans="3:19" x14ac:dyDescent="0.25">
      <c r="C58" s="17" t="s">
        <v>98</v>
      </c>
      <c r="D58" s="23">
        <v>25</v>
      </c>
      <c r="E58" s="23" t="s">
        <v>26</v>
      </c>
      <c r="F58" s="23" t="s">
        <v>13</v>
      </c>
      <c r="G58" s="23">
        <v>13.5</v>
      </c>
      <c r="H58" s="23">
        <v>1.81</v>
      </c>
      <c r="I58" s="23">
        <v>2.61</v>
      </c>
      <c r="J58" s="23">
        <v>20</v>
      </c>
      <c r="K58" s="23">
        <v>96</v>
      </c>
      <c r="L58" s="23">
        <v>2.5299999999999998</v>
      </c>
      <c r="M58" s="23">
        <v>2.61</v>
      </c>
      <c r="N58" s="23">
        <v>0.28000000000000003</v>
      </c>
      <c r="O58" s="23">
        <v>1.66</v>
      </c>
      <c r="P58" s="23">
        <v>3.52</v>
      </c>
      <c r="Q58" s="23">
        <v>1.1200000000000001</v>
      </c>
      <c r="R58" s="23">
        <v>3.82</v>
      </c>
      <c r="S58" s="23">
        <v>845</v>
      </c>
    </row>
    <row r="59" spans="3:19" x14ac:dyDescent="0.25">
      <c r="C59" s="17" t="s">
        <v>99</v>
      </c>
      <c r="D59" s="23">
        <v>26</v>
      </c>
      <c r="E59" s="23" t="s">
        <v>26</v>
      </c>
      <c r="F59" s="23" t="s">
        <v>13</v>
      </c>
      <c r="G59" s="23">
        <v>13.05</v>
      </c>
      <c r="H59" s="23">
        <v>2.0499999999999998</v>
      </c>
      <c r="I59" s="23">
        <v>3.22</v>
      </c>
      <c r="J59" s="23">
        <v>25</v>
      </c>
      <c r="K59" s="23">
        <v>124</v>
      </c>
      <c r="L59" s="23">
        <v>2.63</v>
      </c>
      <c r="M59" s="23">
        <v>2.68</v>
      </c>
      <c r="N59" s="23">
        <v>0.47</v>
      </c>
      <c r="O59" s="23">
        <v>1.92</v>
      </c>
      <c r="P59" s="23">
        <v>3.58</v>
      </c>
      <c r="Q59" s="23">
        <v>1.1299999999999999</v>
      </c>
      <c r="R59" s="23">
        <v>3.2</v>
      </c>
      <c r="S59" s="23">
        <v>830</v>
      </c>
    </row>
    <row r="60" spans="3:19" x14ac:dyDescent="0.25">
      <c r="C60" s="17" t="s">
        <v>100</v>
      </c>
      <c r="D60" s="23">
        <v>27</v>
      </c>
      <c r="E60" s="23" t="s">
        <v>26</v>
      </c>
      <c r="F60" s="23" t="s">
        <v>13</v>
      </c>
      <c r="G60" s="23">
        <v>13.39</v>
      </c>
      <c r="H60" s="23">
        <v>1.77</v>
      </c>
      <c r="I60" s="23">
        <v>2.62</v>
      </c>
      <c r="J60" s="23">
        <v>16.100000000000001</v>
      </c>
      <c r="K60" s="23">
        <v>93</v>
      </c>
      <c r="L60" s="23">
        <v>2.85</v>
      </c>
      <c r="M60" s="23">
        <v>2.94</v>
      </c>
      <c r="N60" s="23">
        <v>0.34</v>
      </c>
      <c r="O60" s="23">
        <v>1.45</v>
      </c>
      <c r="P60" s="23">
        <v>4.8</v>
      </c>
      <c r="Q60" s="23">
        <v>0.92</v>
      </c>
      <c r="R60" s="23">
        <v>3.22</v>
      </c>
      <c r="S60" s="23">
        <v>1195</v>
      </c>
    </row>
    <row r="61" spans="3:19" x14ac:dyDescent="0.25">
      <c r="C61" s="17" t="s">
        <v>101</v>
      </c>
      <c r="D61" s="23">
        <v>28</v>
      </c>
      <c r="E61" s="23" t="s">
        <v>26</v>
      </c>
      <c r="F61" s="23" t="s">
        <v>13</v>
      </c>
      <c r="G61" s="23">
        <v>13.3</v>
      </c>
      <c r="H61" s="23">
        <v>1.72</v>
      </c>
      <c r="I61" s="23">
        <v>2.14</v>
      </c>
      <c r="J61" s="23">
        <v>17</v>
      </c>
      <c r="K61" s="23">
        <v>94</v>
      </c>
      <c r="L61" s="23">
        <v>2.4</v>
      </c>
      <c r="M61" s="23">
        <v>2.19</v>
      </c>
      <c r="N61" s="23">
        <v>0.27</v>
      </c>
      <c r="O61" s="23">
        <v>1.35</v>
      </c>
      <c r="P61" s="23">
        <v>3.95</v>
      </c>
      <c r="Q61" s="23">
        <v>1.02</v>
      </c>
      <c r="R61" s="23">
        <v>2.77</v>
      </c>
      <c r="S61" s="23">
        <v>1285</v>
      </c>
    </row>
    <row r="62" spans="3:19" x14ac:dyDescent="0.25">
      <c r="C62" s="17" t="s">
        <v>102</v>
      </c>
      <c r="D62" s="23">
        <v>29</v>
      </c>
      <c r="E62" s="23" t="s">
        <v>26</v>
      </c>
      <c r="F62" s="23" t="s">
        <v>13</v>
      </c>
      <c r="G62" s="23">
        <v>13.87</v>
      </c>
      <c r="H62" s="23">
        <v>1.9</v>
      </c>
      <c r="I62" s="23">
        <v>2.8</v>
      </c>
      <c r="J62" s="23">
        <v>19.399999999999999</v>
      </c>
      <c r="K62" s="23">
        <v>107</v>
      </c>
      <c r="L62" s="23">
        <v>2.95</v>
      </c>
      <c r="M62" s="23">
        <v>2.97</v>
      </c>
      <c r="N62" s="23">
        <v>0.37</v>
      </c>
      <c r="O62" s="23">
        <v>1.76</v>
      </c>
      <c r="P62" s="23">
        <v>4.5</v>
      </c>
      <c r="Q62" s="23">
        <v>1.25</v>
      </c>
      <c r="R62" s="23">
        <v>3.4</v>
      </c>
      <c r="S62" s="23">
        <v>915</v>
      </c>
    </row>
    <row r="63" spans="3:19" x14ac:dyDescent="0.25">
      <c r="C63" s="17" t="s">
        <v>103</v>
      </c>
      <c r="D63" s="23">
        <v>30</v>
      </c>
      <c r="E63" s="23" t="s">
        <v>26</v>
      </c>
      <c r="F63" s="23" t="s">
        <v>13</v>
      </c>
      <c r="G63" s="23">
        <v>14.02</v>
      </c>
      <c r="H63" s="23">
        <v>1.68</v>
      </c>
      <c r="I63" s="23">
        <v>2.21</v>
      </c>
      <c r="J63" s="23">
        <v>16</v>
      </c>
      <c r="K63" s="23">
        <v>96</v>
      </c>
      <c r="L63" s="23">
        <v>2.65</v>
      </c>
      <c r="M63" s="23">
        <v>2.33</v>
      </c>
      <c r="N63" s="23">
        <v>0.26</v>
      </c>
      <c r="O63" s="23">
        <v>1.98</v>
      </c>
      <c r="P63" s="23">
        <v>4.7</v>
      </c>
      <c r="Q63" s="23">
        <v>1.04</v>
      </c>
      <c r="R63" s="23">
        <v>3.59</v>
      </c>
      <c r="S63" s="23">
        <v>1035</v>
      </c>
    </row>
    <row r="64" spans="3:19" x14ac:dyDescent="0.25">
      <c r="C64" s="17" t="s">
        <v>104</v>
      </c>
      <c r="D64" s="23">
        <v>31</v>
      </c>
      <c r="E64" s="23" t="s">
        <v>26</v>
      </c>
      <c r="F64" s="23" t="s">
        <v>13</v>
      </c>
      <c r="G64" s="23">
        <v>13.73</v>
      </c>
      <c r="H64" s="23">
        <v>1.5</v>
      </c>
      <c r="I64" s="23">
        <v>2.7</v>
      </c>
      <c r="J64" s="23">
        <v>22.5</v>
      </c>
      <c r="K64" s="23">
        <v>101</v>
      </c>
      <c r="L64" s="23">
        <v>3</v>
      </c>
      <c r="M64" s="23">
        <v>3.25</v>
      </c>
      <c r="N64" s="23">
        <v>0.28999999999999998</v>
      </c>
      <c r="O64" s="23">
        <v>2.38</v>
      </c>
      <c r="P64" s="23">
        <v>5.7</v>
      </c>
      <c r="Q64" s="23">
        <v>1.19</v>
      </c>
      <c r="R64" s="23">
        <v>2.71</v>
      </c>
      <c r="S64" s="23">
        <v>1285</v>
      </c>
    </row>
    <row r="65" spans="3:19" x14ac:dyDescent="0.25">
      <c r="C65" s="17" t="s">
        <v>105</v>
      </c>
      <c r="D65" s="23">
        <v>32</v>
      </c>
      <c r="E65" s="23" t="s">
        <v>26</v>
      </c>
      <c r="F65" s="23" t="s">
        <v>13</v>
      </c>
      <c r="G65" s="23">
        <v>13.58</v>
      </c>
      <c r="H65" s="23">
        <v>1.66</v>
      </c>
      <c r="I65" s="23">
        <v>2.36</v>
      </c>
      <c r="J65" s="23">
        <v>19.100000000000001</v>
      </c>
      <c r="K65" s="23">
        <v>106</v>
      </c>
      <c r="L65" s="23">
        <v>2.86</v>
      </c>
      <c r="M65" s="23">
        <v>3.19</v>
      </c>
      <c r="N65" s="23">
        <v>0.22</v>
      </c>
      <c r="O65" s="23">
        <v>1.95</v>
      </c>
      <c r="P65" s="23">
        <v>6.9</v>
      </c>
      <c r="Q65" s="23">
        <v>1.0900000000000001</v>
      </c>
      <c r="R65" s="23">
        <v>2.88</v>
      </c>
      <c r="S65" s="23">
        <v>1515</v>
      </c>
    </row>
    <row r="66" spans="3:19" x14ac:dyDescent="0.25">
      <c r="C66" s="17" t="s">
        <v>106</v>
      </c>
      <c r="D66" s="23">
        <v>33</v>
      </c>
      <c r="E66" s="23" t="s">
        <v>26</v>
      </c>
      <c r="F66" s="23" t="s">
        <v>13</v>
      </c>
      <c r="G66" s="23">
        <v>13.68</v>
      </c>
      <c r="H66" s="23">
        <v>1.83</v>
      </c>
      <c r="I66" s="23">
        <v>2.36</v>
      </c>
      <c r="J66" s="23">
        <v>17.2</v>
      </c>
      <c r="K66" s="23">
        <v>104</v>
      </c>
      <c r="L66" s="23">
        <v>2.42</v>
      </c>
      <c r="M66" s="23">
        <v>2.69</v>
      </c>
      <c r="N66" s="23">
        <v>0.42</v>
      </c>
      <c r="O66" s="23">
        <v>1.97</v>
      </c>
      <c r="P66" s="23">
        <v>3.84</v>
      </c>
      <c r="Q66" s="23">
        <v>1.23</v>
      </c>
      <c r="R66" s="23">
        <v>2.87</v>
      </c>
      <c r="S66" s="23">
        <v>990</v>
      </c>
    </row>
    <row r="67" spans="3:19" x14ac:dyDescent="0.25">
      <c r="C67" s="17" t="s">
        <v>107</v>
      </c>
      <c r="D67" s="23">
        <v>34</v>
      </c>
      <c r="E67" s="23" t="s">
        <v>26</v>
      </c>
      <c r="F67" s="23" t="s">
        <v>13</v>
      </c>
      <c r="G67" s="23">
        <v>13.76</v>
      </c>
      <c r="H67" s="23">
        <v>1.53</v>
      </c>
      <c r="I67" s="23">
        <v>2.7</v>
      </c>
      <c r="J67" s="23">
        <v>19.5</v>
      </c>
      <c r="K67" s="23">
        <v>132</v>
      </c>
      <c r="L67" s="23">
        <v>2.95</v>
      </c>
      <c r="M67" s="23">
        <v>2.74</v>
      </c>
      <c r="N67" s="23">
        <v>0.5</v>
      </c>
      <c r="O67" s="23">
        <v>1.35</v>
      </c>
      <c r="P67" s="23">
        <v>5.4</v>
      </c>
      <c r="Q67" s="23">
        <v>1.25</v>
      </c>
      <c r="R67" s="23">
        <v>3</v>
      </c>
      <c r="S67" s="23">
        <v>1235</v>
      </c>
    </row>
    <row r="68" spans="3:19" x14ac:dyDescent="0.25">
      <c r="C68" s="17" t="s">
        <v>108</v>
      </c>
      <c r="D68" s="23">
        <v>35</v>
      </c>
      <c r="E68" s="23" t="s">
        <v>26</v>
      </c>
      <c r="F68" s="23" t="s">
        <v>13</v>
      </c>
      <c r="G68" s="23">
        <v>13.51</v>
      </c>
      <c r="H68" s="23">
        <v>1.8</v>
      </c>
      <c r="I68" s="23">
        <v>2.65</v>
      </c>
      <c r="J68" s="23">
        <v>19</v>
      </c>
      <c r="K68" s="23">
        <v>110</v>
      </c>
      <c r="L68" s="23">
        <v>2.35</v>
      </c>
      <c r="M68" s="23">
        <v>2.5299999999999998</v>
      </c>
      <c r="N68" s="23">
        <v>0.28999999999999998</v>
      </c>
      <c r="O68" s="23">
        <v>1.54</v>
      </c>
      <c r="P68" s="23">
        <v>4.2</v>
      </c>
      <c r="Q68" s="23">
        <v>1.1000000000000001</v>
      </c>
      <c r="R68" s="23">
        <v>2.87</v>
      </c>
      <c r="S68" s="23">
        <v>1095</v>
      </c>
    </row>
    <row r="69" spans="3:19" x14ac:dyDescent="0.25">
      <c r="C69" s="17" t="s">
        <v>109</v>
      </c>
      <c r="D69" s="23">
        <v>36</v>
      </c>
      <c r="E69" s="23" t="s">
        <v>26</v>
      </c>
      <c r="F69" s="23" t="s">
        <v>13</v>
      </c>
      <c r="G69" s="23">
        <v>13.48</v>
      </c>
      <c r="H69" s="23">
        <v>1.81</v>
      </c>
      <c r="I69" s="23">
        <v>2.41</v>
      </c>
      <c r="J69" s="23">
        <v>20.5</v>
      </c>
      <c r="K69" s="23">
        <v>100</v>
      </c>
      <c r="L69" s="23">
        <v>2.7</v>
      </c>
      <c r="M69" s="23">
        <v>2.98</v>
      </c>
      <c r="N69" s="23">
        <v>0.26</v>
      </c>
      <c r="O69" s="23">
        <v>1.86</v>
      </c>
      <c r="P69" s="23">
        <v>5.0999999999999996</v>
      </c>
      <c r="Q69" s="23">
        <v>1.04</v>
      </c>
      <c r="R69" s="23">
        <v>3.47</v>
      </c>
      <c r="S69" s="23">
        <v>920</v>
      </c>
    </row>
    <row r="70" spans="3:19" x14ac:dyDescent="0.25">
      <c r="C70" s="17" t="s">
        <v>110</v>
      </c>
      <c r="D70" s="23">
        <v>37</v>
      </c>
      <c r="E70" s="23" t="s">
        <v>26</v>
      </c>
      <c r="F70" s="23" t="s">
        <v>13</v>
      </c>
      <c r="G70" s="23">
        <v>13.28</v>
      </c>
      <c r="H70" s="23">
        <v>1.64</v>
      </c>
      <c r="I70" s="23">
        <v>2.84</v>
      </c>
      <c r="J70" s="23">
        <v>15.5</v>
      </c>
      <c r="K70" s="23">
        <v>110</v>
      </c>
      <c r="L70" s="23">
        <v>2.6</v>
      </c>
      <c r="M70" s="23">
        <v>2.68</v>
      </c>
      <c r="N70" s="23">
        <v>0.34</v>
      </c>
      <c r="O70" s="23">
        <v>1.36</v>
      </c>
      <c r="P70" s="23">
        <v>4.5999999999999996</v>
      </c>
      <c r="Q70" s="23">
        <v>1.0900000000000001</v>
      </c>
      <c r="R70" s="23">
        <v>2.78</v>
      </c>
      <c r="S70" s="23">
        <v>880</v>
      </c>
    </row>
    <row r="71" spans="3:19" x14ac:dyDescent="0.25">
      <c r="C71" s="17" t="s">
        <v>111</v>
      </c>
      <c r="D71" s="23">
        <v>38</v>
      </c>
      <c r="E71" s="23" t="s">
        <v>26</v>
      </c>
      <c r="F71" s="23" t="s">
        <v>13</v>
      </c>
      <c r="G71" s="23">
        <v>13.05</v>
      </c>
      <c r="H71" s="23">
        <v>1.65</v>
      </c>
      <c r="I71" s="23">
        <v>2.5499999999999998</v>
      </c>
      <c r="J71" s="23">
        <v>18</v>
      </c>
      <c r="K71" s="23">
        <v>98</v>
      </c>
      <c r="L71" s="23">
        <v>2.4500000000000002</v>
      </c>
      <c r="M71" s="23">
        <v>2.4300000000000002</v>
      </c>
      <c r="N71" s="23">
        <v>0.28999999999999998</v>
      </c>
      <c r="O71" s="23">
        <v>1.44</v>
      </c>
      <c r="P71" s="23">
        <v>4.25</v>
      </c>
      <c r="Q71" s="23">
        <v>1.1200000000000001</v>
      </c>
      <c r="R71" s="23">
        <v>2.5099999999999998</v>
      </c>
      <c r="S71" s="23">
        <v>1105</v>
      </c>
    </row>
    <row r="72" spans="3:19" x14ac:dyDescent="0.25">
      <c r="C72" s="17" t="s">
        <v>112</v>
      </c>
      <c r="D72" s="23">
        <v>39</v>
      </c>
      <c r="E72" s="23" t="s">
        <v>26</v>
      </c>
      <c r="F72" s="23" t="s">
        <v>13</v>
      </c>
      <c r="G72" s="23">
        <v>13.07</v>
      </c>
      <c r="H72" s="23">
        <v>1.5</v>
      </c>
      <c r="I72" s="23">
        <v>2.1</v>
      </c>
      <c r="J72" s="23">
        <v>15.5</v>
      </c>
      <c r="K72" s="23">
        <v>98</v>
      </c>
      <c r="L72" s="23">
        <v>2.4</v>
      </c>
      <c r="M72" s="23">
        <v>2.64</v>
      </c>
      <c r="N72" s="23">
        <v>0.28000000000000003</v>
      </c>
      <c r="O72" s="23">
        <v>1.37</v>
      </c>
      <c r="P72" s="23">
        <v>3.7</v>
      </c>
      <c r="Q72" s="23">
        <v>1.18</v>
      </c>
      <c r="R72" s="23">
        <v>2.69</v>
      </c>
      <c r="S72" s="23">
        <v>1020</v>
      </c>
    </row>
    <row r="73" spans="3:19" x14ac:dyDescent="0.25">
      <c r="C73" s="17" t="s">
        <v>113</v>
      </c>
      <c r="D73" s="23">
        <v>40</v>
      </c>
      <c r="E73" s="23" t="s">
        <v>26</v>
      </c>
      <c r="F73" s="23" t="s">
        <v>13</v>
      </c>
      <c r="G73" s="23">
        <v>14.22</v>
      </c>
      <c r="H73" s="23">
        <v>3.99</v>
      </c>
      <c r="I73" s="23">
        <v>2.5099999999999998</v>
      </c>
      <c r="J73" s="23">
        <v>13.2</v>
      </c>
      <c r="K73" s="23">
        <v>128</v>
      </c>
      <c r="L73" s="23">
        <v>3</v>
      </c>
      <c r="M73" s="23">
        <v>3.04</v>
      </c>
      <c r="N73" s="23">
        <v>0.2</v>
      </c>
      <c r="O73" s="23">
        <v>2.08</v>
      </c>
      <c r="P73" s="23">
        <v>5.0999999999999996</v>
      </c>
      <c r="Q73" s="23">
        <v>0.89</v>
      </c>
      <c r="R73" s="23">
        <v>3.53</v>
      </c>
      <c r="S73" s="23">
        <v>760</v>
      </c>
    </row>
    <row r="74" spans="3:19" x14ac:dyDescent="0.25">
      <c r="C74" s="17" t="s">
        <v>114</v>
      </c>
      <c r="D74" s="23">
        <v>41</v>
      </c>
      <c r="E74" s="23" t="s">
        <v>26</v>
      </c>
      <c r="F74" s="23" t="s">
        <v>13</v>
      </c>
      <c r="G74" s="23">
        <v>13.56</v>
      </c>
      <c r="H74" s="23">
        <v>1.71</v>
      </c>
      <c r="I74" s="23">
        <v>2.31</v>
      </c>
      <c r="J74" s="23">
        <v>16.2</v>
      </c>
      <c r="K74" s="23">
        <v>117</v>
      </c>
      <c r="L74" s="23">
        <v>3.15</v>
      </c>
      <c r="M74" s="23">
        <v>3.29</v>
      </c>
      <c r="N74" s="23">
        <v>0.34</v>
      </c>
      <c r="O74" s="23">
        <v>2.34</v>
      </c>
      <c r="P74" s="23">
        <v>6.13</v>
      </c>
      <c r="Q74" s="23">
        <v>0.95</v>
      </c>
      <c r="R74" s="23">
        <v>3.38</v>
      </c>
      <c r="S74" s="23">
        <v>795</v>
      </c>
    </row>
    <row r="75" spans="3:19" x14ac:dyDescent="0.25">
      <c r="C75" s="17" t="s">
        <v>115</v>
      </c>
      <c r="D75" s="23">
        <v>42</v>
      </c>
      <c r="E75" s="23" t="s">
        <v>26</v>
      </c>
      <c r="F75" s="23" t="s">
        <v>13</v>
      </c>
      <c r="G75" s="23">
        <v>13.41</v>
      </c>
      <c r="H75" s="23">
        <v>3.84</v>
      </c>
      <c r="I75" s="23">
        <v>2.12</v>
      </c>
      <c r="J75" s="23">
        <v>18.8</v>
      </c>
      <c r="K75" s="23">
        <v>90</v>
      </c>
      <c r="L75" s="23">
        <v>2.4500000000000002</v>
      </c>
      <c r="M75" s="23">
        <v>2.68</v>
      </c>
      <c r="N75" s="23">
        <v>0.27</v>
      </c>
      <c r="O75" s="23">
        <v>1.48</v>
      </c>
      <c r="P75" s="23">
        <v>4.28</v>
      </c>
      <c r="Q75" s="23">
        <v>0.91</v>
      </c>
      <c r="R75" s="23">
        <v>3</v>
      </c>
      <c r="S75" s="23">
        <v>1035</v>
      </c>
    </row>
    <row r="76" spans="3:19" x14ac:dyDescent="0.25">
      <c r="C76" s="17" t="s">
        <v>116</v>
      </c>
      <c r="D76" s="23">
        <v>43</v>
      </c>
      <c r="E76" s="23" t="s">
        <v>26</v>
      </c>
      <c r="F76" s="23" t="s">
        <v>13</v>
      </c>
      <c r="G76" s="23">
        <v>13.88</v>
      </c>
      <c r="H76" s="23">
        <v>1.89</v>
      </c>
      <c r="I76" s="23">
        <v>2.59</v>
      </c>
      <c r="J76" s="23">
        <v>15</v>
      </c>
      <c r="K76" s="23">
        <v>101</v>
      </c>
      <c r="L76" s="23">
        <v>3.25</v>
      </c>
      <c r="M76" s="23">
        <v>3.56</v>
      </c>
      <c r="N76" s="23">
        <v>0.17</v>
      </c>
      <c r="O76" s="23">
        <v>1.7</v>
      </c>
      <c r="P76" s="23">
        <v>5.43</v>
      </c>
      <c r="Q76" s="23">
        <v>0.88</v>
      </c>
      <c r="R76" s="23">
        <v>3.56</v>
      </c>
      <c r="S76" s="23">
        <v>1095</v>
      </c>
    </row>
    <row r="77" spans="3:19" x14ac:dyDescent="0.25">
      <c r="C77" s="17" t="s">
        <v>117</v>
      </c>
      <c r="D77" s="23">
        <v>44</v>
      </c>
      <c r="E77" s="23" t="s">
        <v>26</v>
      </c>
      <c r="F77" s="23" t="s">
        <v>13</v>
      </c>
      <c r="G77" s="23">
        <v>13.24</v>
      </c>
      <c r="H77" s="23">
        <v>3.98</v>
      </c>
      <c r="I77" s="23">
        <v>2.29</v>
      </c>
      <c r="J77" s="23">
        <v>17.5</v>
      </c>
      <c r="K77" s="23">
        <v>103</v>
      </c>
      <c r="L77" s="23">
        <v>2.64</v>
      </c>
      <c r="M77" s="23">
        <v>2.63</v>
      </c>
      <c r="N77" s="23">
        <v>0.32</v>
      </c>
      <c r="O77" s="23">
        <v>1.66</v>
      </c>
      <c r="P77" s="23">
        <v>4.3600000000000003</v>
      </c>
      <c r="Q77" s="23">
        <v>0.82</v>
      </c>
      <c r="R77" s="23">
        <v>3</v>
      </c>
      <c r="S77" s="23">
        <v>680</v>
      </c>
    </row>
    <row r="78" spans="3:19" x14ac:dyDescent="0.25">
      <c r="C78" s="17" t="s">
        <v>118</v>
      </c>
      <c r="D78" s="23">
        <v>45</v>
      </c>
      <c r="E78" s="23" t="s">
        <v>26</v>
      </c>
      <c r="F78" s="23" t="s">
        <v>13</v>
      </c>
      <c r="G78" s="23">
        <v>13.05</v>
      </c>
      <c r="H78" s="23">
        <v>1.77</v>
      </c>
      <c r="I78" s="23">
        <v>2.1</v>
      </c>
      <c r="J78" s="23">
        <v>17</v>
      </c>
      <c r="K78" s="23">
        <v>107</v>
      </c>
      <c r="L78" s="23">
        <v>3</v>
      </c>
      <c r="M78" s="23">
        <v>3</v>
      </c>
      <c r="N78" s="23">
        <v>0.28000000000000003</v>
      </c>
      <c r="O78" s="23">
        <v>2.0299999999999998</v>
      </c>
      <c r="P78" s="23">
        <v>5.04</v>
      </c>
      <c r="Q78" s="23">
        <v>0.88</v>
      </c>
      <c r="R78" s="23">
        <v>3.35</v>
      </c>
      <c r="S78" s="23">
        <v>885</v>
      </c>
    </row>
    <row r="79" spans="3:19" x14ac:dyDescent="0.25">
      <c r="C79" s="17" t="s">
        <v>119</v>
      </c>
      <c r="D79" s="23">
        <v>46</v>
      </c>
      <c r="E79" s="23" t="s">
        <v>26</v>
      </c>
      <c r="F79" s="23" t="s">
        <v>13</v>
      </c>
      <c r="G79" s="23">
        <v>14.21</v>
      </c>
      <c r="H79" s="23">
        <v>4.04</v>
      </c>
      <c r="I79" s="23">
        <v>2.44</v>
      </c>
      <c r="J79" s="23">
        <v>18.899999999999999</v>
      </c>
      <c r="K79" s="23">
        <v>111</v>
      </c>
      <c r="L79" s="23">
        <v>2.85</v>
      </c>
      <c r="M79" s="23">
        <v>2.65</v>
      </c>
      <c r="N79" s="23">
        <v>0.3</v>
      </c>
      <c r="O79" s="23">
        <v>1.25</v>
      </c>
      <c r="P79" s="23">
        <v>5.24</v>
      </c>
      <c r="Q79" s="23">
        <v>0.87</v>
      </c>
      <c r="R79" s="23">
        <v>3.33</v>
      </c>
      <c r="S79" s="23">
        <v>1080</v>
      </c>
    </row>
    <row r="80" spans="3:19" x14ac:dyDescent="0.25">
      <c r="C80" s="17" t="s">
        <v>120</v>
      </c>
      <c r="D80" s="23">
        <v>47</v>
      </c>
      <c r="E80" s="23" t="s">
        <v>26</v>
      </c>
      <c r="F80" s="23" t="s">
        <v>13</v>
      </c>
      <c r="G80" s="23">
        <v>14.38</v>
      </c>
      <c r="H80" s="23">
        <v>3.59</v>
      </c>
      <c r="I80" s="23">
        <v>2.2799999999999998</v>
      </c>
      <c r="J80" s="23">
        <v>16</v>
      </c>
      <c r="K80" s="23">
        <v>102</v>
      </c>
      <c r="L80" s="23">
        <v>3.25</v>
      </c>
      <c r="M80" s="23">
        <v>3.17</v>
      </c>
      <c r="N80" s="23">
        <v>0.27</v>
      </c>
      <c r="O80" s="23">
        <v>2.19</v>
      </c>
      <c r="P80" s="23">
        <v>4.9000000000000004</v>
      </c>
      <c r="Q80" s="23">
        <v>1.04</v>
      </c>
      <c r="R80" s="23">
        <v>3.44</v>
      </c>
      <c r="S80" s="23">
        <v>1065</v>
      </c>
    </row>
    <row r="81" spans="3:19" x14ac:dyDescent="0.25">
      <c r="C81" s="17" t="s">
        <v>121</v>
      </c>
      <c r="D81" s="23">
        <v>48</v>
      </c>
      <c r="E81" s="23" t="s">
        <v>26</v>
      </c>
      <c r="F81" s="23" t="s">
        <v>13</v>
      </c>
      <c r="G81" s="23">
        <v>13.9</v>
      </c>
      <c r="H81" s="23">
        <v>1.68</v>
      </c>
      <c r="I81" s="23">
        <v>2.12</v>
      </c>
      <c r="J81" s="23">
        <v>16</v>
      </c>
      <c r="K81" s="23">
        <v>101</v>
      </c>
      <c r="L81" s="23">
        <v>3.1</v>
      </c>
      <c r="M81" s="23">
        <v>3.39</v>
      </c>
      <c r="N81" s="23">
        <v>0.21</v>
      </c>
      <c r="O81" s="23">
        <v>2.14</v>
      </c>
      <c r="P81" s="23">
        <v>6.1</v>
      </c>
      <c r="Q81" s="23">
        <v>0.91</v>
      </c>
      <c r="R81" s="23">
        <v>3.33</v>
      </c>
      <c r="S81" s="23">
        <v>985</v>
      </c>
    </row>
    <row r="82" spans="3:19" x14ac:dyDescent="0.25">
      <c r="C82" s="17" t="s">
        <v>122</v>
      </c>
      <c r="D82" s="23">
        <v>49</v>
      </c>
      <c r="E82" s="23" t="s">
        <v>26</v>
      </c>
      <c r="F82" s="23" t="s">
        <v>13</v>
      </c>
      <c r="G82" s="23">
        <v>14.1</v>
      </c>
      <c r="H82" s="23">
        <v>2.02</v>
      </c>
      <c r="I82" s="23">
        <v>2.4</v>
      </c>
      <c r="J82" s="23">
        <v>18.8</v>
      </c>
      <c r="K82" s="23">
        <v>103</v>
      </c>
      <c r="L82" s="23">
        <v>2.75</v>
      </c>
      <c r="M82" s="23">
        <v>2.92</v>
      </c>
      <c r="N82" s="23">
        <v>0.32</v>
      </c>
      <c r="O82" s="23">
        <v>2.38</v>
      </c>
      <c r="P82" s="23">
        <v>6.2</v>
      </c>
      <c r="Q82" s="23">
        <v>1.07</v>
      </c>
      <c r="R82" s="23">
        <v>2.75</v>
      </c>
      <c r="S82" s="23">
        <v>1060</v>
      </c>
    </row>
    <row r="83" spans="3:19" x14ac:dyDescent="0.25">
      <c r="C83" s="17" t="s">
        <v>123</v>
      </c>
      <c r="D83" s="23">
        <v>50</v>
      </c>
      <c r="E83" s="23" t="s">
        <v>26</v>
      </c>
      <c r="F83" s="23" t="s">
        <v>13</v>
      </c>
      <c r="G83" s="23">
        <v>13.94</v>
      </c>
      <c r="H83" s="23">
        <v>1.73</v>
      </c>
      <c r="I83" s="23">
        <v>2.27</v>
      </c>
      <c r="J83" s="23">
        <v>17.399999999999999</v>
      </c>
      <c r="K83" s="23">
        <v>108</v>
      </c>
      <c r="L83" s="23">
        <v>2.88</v>
      </c>
      <c r="M83" s="23">
        <v>3.54</v>
      </c>
      <c r="N83" s="23">
        <v>0.32</v>
      </c>
      <c r="O83" s="23">
        <v>2.08</v>
      </c>
      <c r="P83" s="23">
        <v>8.9</v>
      </c>
      <c r="Q83" s="23">
        <v>1.1200000000000001</v>
      </c>
      <c r="R83" s="23">
        <v>3.1</v>
      </c>
      <c r="S83" s="23">
        <v>1260</v>
      </c>
    </row>
    <row r="84" spans="3:19" x14ac:dyDescent="0.25">
      <c r="C84" s="17" t="s">
        <v>124</v>
      </c>
      <c r="D84" s="23">
        <v>51</v>
      </c>
      <c r="E84" s="23" t="s">
        <v>26</v>
      </c>
      <c r="F84" s="23" t="s">
        <v>13</v>
      </c>
      <c r="G84" s="23">
        <v>13.05</v>
      </c>
      <c r="H84" s="23">
        <v>1.73</v>
      </c>
      <c r="I84" s="23">
        <v>2.04</v>
      </c>
      <c r="J84" s="23">
        <v>12.4</v>
      </c>
      <c r="K84" s="23">
        <v>92</v>
      </c>
      <c r="L84" s="23">
        <v>2.72</v>
      </c>
      <c r="M84" s="23">
        <v>3.27</v>
      </c>
      <c r="N84" s="23">
        <v>0.17</v>
      </c>
      <c r="O84" s="23">
        <v>2.91</v>
      </c>
      <c r="P84" s="23">
        <v>7.2</v>
      </c>
      <c r="Q84" s="23">
        <v>1.1200000000000001</v>
      </c>
      <c r="R84" s="23">
        <v>2.91</v>
      </c>
      <c r="S84" s="23">
        <v>1150</v>
      </c>
    </row>
    <row r="85" spans="3:19" x14ac:dyDescent="0.25">
      <c r="C85" s="17" t="s">
        <v>125</v>
      </c>
      <c r="D85" s="23">
        <v>52</v>
      </c>
      <c r="E85" s="23" t="s">
        <v>26</v>
      </c>
      <c r="F85" s="23" t="s">
        <v>13</v>
      </c>
      <c r="G85" s="23">
        <v>13.83</v>
      </c>
      <c r="H85" s="23">
        <v>1.65</v>
      </c>
      <c r="I85" s="23">
        <v>2.6</v>
      </c>
      <c r="J85" s="23">
        <v>17.2</v>
      </c>
      <c r="K85" s="23">
        <v>94</v>
      </c>
      <c r="L85" s="23">
        <v>2.4500000000000002</v>
      </c>
      <c r="M85" s="23">
        <v>2.99</v>
      </c>
      <c r="N85" s="23">
        <v>0.22</v>
      </c>
      <c r="O85" s="23">
        <v>2.29</v>
      </c>
      <c r="P85" s="23">
        <v>5.6</v>
      </c>
      <c r="Q85" s="23">
        <v>1.24</v>
      </c>
      <c r="R85" s="23">
        <v>3.37</v>
      </c>
      <c r="S85" s="23">
        <v>1265</v>
      </c>
    </row>
    <row r="86" spans="3:19" x14ac:dyDescent="0.25">
      <c r="C86" s="17" t="s">
        <v>126</v>
      </c>
      <c r="D86" s="23">
        <v>53</v>
      </c>
      <c r="E86" s="23" t="s">
        <v>26</v>
      </c>
      <c r="F86" s="23" t="s">
        <v>13</v>
      </c>
      <c r="G86" s="23">
        <v>13.82</v>
      </c>
      <c r="H86" s="23">
        <v>1.75</v>
      </c>
      <c r="I86" s="23">
        <v>2.42</v>
      </c>
      <c r="J86" s="23">
        <v>14</v>
      </c>
      <c r="K86" s="23">
        <v>111</v>
      </c>
      <c r="L86" s="23">
        <v>3.88</v>
      </c>
      <c r="M86" s="23">
        <v>3.74</v>
      </c>
      <c r="N86" s="23">
        <v>0.32</v>
      </c>
      <c r="O86" s="23">
        <v>1.87</v>
      </c>
      <c r="P86" s="23">
        <v>7.05</v>
      </c>
      <c r="Q86" s="23">
        <v>1.01</v>
      </c>
      <c r="R86" s="23">
        <v>3.26</v>
      </c>
      <c r="S86" s="23">
        <v>1190</v>
      </c>
    </row>
    <row r="87" spans="3:19" x14ac:dyDescent="0.25">
      <c r="C87" s="17" t="s">
        <v>127</v>
      </c>
      <c r="D87" s="23">
        <v>54</v>
      </c>
      <c r="E87" s="23" t="s">
        <v>26</v>
      </c>
      <c r="F87" s="23" t="s">
        <v>13</v>
      </c>
      <c r="G87" s="23">
        <v>13.77</v>
      </c>
      <c r="H87" s="23">
        <v>1.9</v>
      </c>
      <c r="I87" s="23">
        <v>2.68</v>
      </c>
      <c r="J87" s="23">
        <v>17.100000000000001</v>
      </c>
      <c r="K87" s="23">
        <v>115</v>
      </c>
      <c r="L87" s="23">
        <v>3</v>
      </c>
      <c r="M87" s="23">
        <v>2.79</v>
      </c>
      <c r="N87" s="23">
        <v>0.39</v>
      </c>
      <c r="O87" s="23">
        <v>1.68</v>
      </c>
      <c r="P87" s="23">
        <v>6.3</v>
      </c>
      <c r="Q87" s="23">
        <v>1.1299999999999999</v>
      </c>
      <c r="R87" s="23">
        <v>2.93</v>
      </c>
      <c r="S87" s="23">
        <v>1375</v>
      </c>
    </row>
    <row r="88" spans="3:19" x14ac:dyDescent="0.25">
      <c r="C88" s="17" t="s">
        <v>128</v>
      </c>
      <c r="D88" s="23">
        <v>55</v>
      </c>
      <c r="E88" s="23" t="s">
        <v>26</v>
      </c>
      <c r="F88" s="23" t="s">
        <v>13</v>
      </c>
      <c r="G88" s="23">
        <v>13.74</v>
      </c>
      <c r="H88" s="23">
        <v>1.67</v>
      </c>
      <c r="I88" s="23">
        <v>2.25</v>
      </c>
      <c r="J88" s="23">
        <v>16.399999999999999</v>
      </c>
      <c r="K88" s="23">
        <v>118</v>
      </c>
      <c r="L88" s="23">
        <v>2.6</v>
      </c>
      <c r="M88" s="23">
        <v>2.9</v>
      </c>
      <c r="N88" s="23">
        <v>0.21</v>
      </c>
      <c r="O88" s="23">
        <v>1.62</v>
      </c>
      <c r="P88" s="23">
        <v>5.85</v>
      </c>
      <c r="Q88" s="23">
        <v>0.92</v>
      </c>
      <c r="R88" s="23">
        <v>3.2</v>
      </c>
      <c r="S88" s="23">
        <v>1060</v>
      </c>
    </row>
    <row r="89" spans="3:19" x14ac:dyDescent="0.25">
      <c r="C89" s="17" t="s">
        <v>129</v>
      </c>
      <c r="D89" s="23">
        <v>56</v>
      </c>
      <c r="E89" s="23" t="s">
        <v>26</v>
      </c>
      <c r="F89" s="23" t="s">
        <v>13</v>
      </c>
      <c r="G89" s="23">
        <v>13.56</v>
      </c>
      <c r="H89" s="23">
        <v>1.73</v>
      </c>
      <c r="I89" s="23">
        <v>2.46</v>
      </c>
      <c r="J89" s="23">
        <v>20.5</v>
      </c>
      <c r="K89" s="23">
        <v>116</v>
      </c>
      <c r="L89" s="23">
        <v>2.96</v>
      </c>
      <c r="M89" s="23">
        <v>2.78</v>
      </c>
      <c r="N89" s="23">
        <v>0.2</v>
      </c>
      <c r="O89" s="23">
        <v>2.4500000000000002</v>
      </c>
      <c r="P89" s="23">
        <v>6.25</v>
      </c>
      <c r="Q89" s="23">
        <v>0.98</v>
      </c>
      <c r="R89" s="23">
        <v>3.03</v>
      </c>
      <c r="S89" s="23">
        <v>1120</v>
      </c>
    </row>
    <row r="90" spans="3:19" x14ac:dyDescent="0.25">
      <c r="C90" s="17" t="s">
        <v>130</v>
      </c>
      <c r="D90" s="23">
        <v>57</v>
      </c>
      <c r="E90" s="23" t="s">
        <v>26</v>
      </c>
      <c r="F90" s="23" t="s">
        <v>13</v>
      </c>
      <c r="G90" s="23">
        <v>14.22</v>
      </c>
      <c r="H90" s="23">
        <v>1.7</v>
      </c>
      <c r="I90" s="23">
        <v>2.2999999999999998</v>
      </c>
      <c r="J90" s="23">
        <v>16.3</v>
      </c>
      <c r="K90" s="23">
        <v>118</v>
      </c>
      <c r="L90" s="23">
        <v>3.2</v>
      </c>
      <c r="M90" s="23">
        <v>3</v>
      </c>
      <c r="N90" s="23">
        <v>0.26</v>
      </c>
      <c r="O90" s="23">
        <v>2.0299999999999998</v>
      </c>
      <c r="P90" s="23">
        <v>6.38</v>
      </c>
      <c r="Q90" s="23">
        <v>0.94</v>
      </c>
      <c r="R90" s="23">
        <v>3.31</v>
      </c>
      <c r="S90" s="23">
        <v>970</v>
      </c>
    </row>
    <row r="91" spans="3:19" x14ac:dyDescent="0.25">
      <c r="C91" s="17" t="s">
        <v>131</v>
      </c>
      <c r="D91" s="23">
        <v>58</v>
      </c>
      <c r="E91" s="23" t="s">
        <v>26</v>
      </c>
      <c r="F91" s="23" t="s">
        <v>13</v>
      </c>
      <c r="G91" s="23">
        <v>13.29</v>
      </c>
      <c r="H91" s="23">
        <v>1.97</v>
      </c>
      <c r="I91" s="23">
        <v>2.68</v>
      </c>
      <c r="J91" s="23">
        <v>16.8</v>
      </c>
      <c r="K91" s="23">
        <v>102</v>
      </c>
      <c r="L91" s="23">
        <v>3</v>
      </c>
      <c r="M91" s="23">
        <v>3.23</v>
      </c>
      <c r="N91" s="23">
        <v>0.31</v>
      </c>
      <c r="O91" s="23">
        <v>1.66</v>
      </c>
      <c r="P91" s="23">
        <v>6</v>
      </c>
      <c r="Q91" s="23">
        <v>1.07</v>
      </c>
      <c r="R91" s="23">
        <v>2.84</v>
      </c>
      <c r="S91" s="23">
        <v>1270</v>
      </c>
    </row>
    <row r="92" spans="3:19" x14ac:dyDescent="0.25">
      <c r="C92" s="17" t="s">
        <v>132</v>
      </c>
      <c r="D92" s="23">
        <v>59</v>
      </c>
      <c r="E92" s="23" t="s">
        <v>26</v>
      </c>
      <c r="F92" s="23" t="s">
        <v>13</v>
      </c>
      <c r="G92" s="23">
        <v>13.72</v>
      </c>
      <c r="H92" s="23">
        <v>1.43</v>
      </c>
      <c r="I92" s="23">
        <v>2.5</v>
      </c>
      <c r="J92" s="23">
        <v>16.7</v>
      </c>
      <c r="K92" s="23">
        <v>108</v>
      </c>
      <c r="L92" s="23">
        <v>3.4</v>
      </c>
      <c r="M92" s="23">
        <v>3.67</v>
      </c>
      <c r="N92" s="23">
        <v>0.19</v>
      </c>
      <c r="O92" s="23">
        <v>2.04</v>
      </c>
      <c r="P92" s="23">
        <v>6.8</v>
      </c>
      <c r="Q92" s="23">
        <v>0.89</v>
      </c>
      <c r="R92" s="23">
        <v>2.87</v>
      </c>
      <c r="S92" s="23">
        <v>1285</v>
      </c>
    </row>
    <row r="93" spans="3:19" x14ac:dyDescent="0.25">
      <c r="C93" s="17" t="s">
        <v>133</v>
      </c>
      <c r="D93" s="23">
        <v>60</v>
      </c>
      <c r="E93" s="23" t="s">
        <v>26</v>
      </c>
      <c r="F93" s="23" t="s">
        <v>14</v>
      </c>
      <c r="G93" s="23">
        <v>12.37</v>
      </c>
      <c r="H93" s="23">
        <v>0.94</v>
      </c>
      <c r="I93" s="23">
        <v>1.36</v>
      </c>
      <c r="J93" s="23">
        <v>10.6</v>
      </c>
      <c r="K93" s="23">
        <v>88</v>
      </c>
      <c r="L93" s="23">
        <v>1.98</v>
      </c>
      <c r="M93" s="23">
        <v>0.56999999999999995</v>
      </c>
      <c r="N93" s="23">
        <v>0.28000000000000003</v>
      </c>
      <c r="O93" s="23">
        <v>0.42</v>
      </c>
      <c r="P93" s="23">
        <v>1.95</v>
      </c>
      <c r="Q93" s="23">
        <v>1.05</v>
      </c>
      <c r="R93" s="23">
        <v>1.82</v>
      </c>
      <c r="S93" s="23">
        <v>520</v>
      </c>
    </row>
    <row r="94" spans="3:19" x14ac:dyDescent="0.25">
      <c r="C94" s="17" t="s">
        <v>134</v>
      </c>
      <c r="D94" s="23">
        <v>61</v>
      </c>
      <c r="E94" s="23" t="s">
        <v>26</v>
      </c>
      <c r="F94" s="23" t="s">
        <v>14</v>
      </c>
      <c r="G94" s="23">
        <v>12.33</v>
      </c>
      <c r="H94" s="23">
        <v>1.1000000000000001</v>
      </c>
      <c r="I94" s="23">
        <v>2.2799999999999998</v>
      </c>
      <c r="J94" s="23">
        <v>16</v>
      </c>
      <c r="K94" s="23">
        <v>101</v>
      </c>
      <c r="L94" s="23">
        <v>2.0499999999999998</v>
      </c>
      <c r="M94" s="23">
        <v>1.0900000000000001</v>
      </c>
      <c r="N94" s="23">
        <v>0.63</v>
      </c>
      <c r="O94" s="23">
        <v>0.41</v>
      </c>
      <c r="P94" s="23">
        <v>3.27</v>
      </c>
      <c r="Q94" s="23">
        <v>1.25</v>
      </c>
      <c r="R94" s="23">
        <v>1.67</v>
      </c>
      <c r="S94" s="23">
        <v>680</v>
      </c>
    </row>
    <row r="95" spans="3:19" x14ac:dyDescent="0.25">
      <c r="C95" s="17" t="s">
        <v>135</v>
      </c>
      <c r="D95" s="23">
        <v>62</v>
      </c>
      <c r="E95" s="23" t="s">
        <v>26</v>
      </c>
      <c r="F95" s="23" t="s">
        <v>14</v>
      </c>
      <c r="G95" s="23">
        <v>12.64</v>
      </c>
      <c r="H95" s="23">
        <v>1.36</v>
      </c>
      <c r="I95" s="23">
        <v>2.02</v>
      </c>
      <c r="J95" s="23">
        <v>16.8</v>
      </c>
      <c r="K95" s="23">
        <v>100</v>
      </c>
      <c r="L95" s="23">
        <v>2.02</v>
      </c>
      <c r="M95" s="23">
        <v>1.41</v>
      </c>
      <c r="N95" s="23">
        <v>0.53</v>
      </c>
      <c r="O95" s="23">
        <v>0.62</v>
      </c>
      <c r="P95" s="23">
        <v>5.75</v>
      </c>
      <c r="Q95" s="23">
        <v>0.98</v>
      </c>
      <c r="R95" s="23">
        <v>1.59</v>
      </c>
      <c r="S95" s="23">
        <v>450</v>
      </c>
    </row>
    <row r="96" spans="3:19" x14ac:dyDescent="0.25">
      <c r="C96" s="17" t="s">
        <v>136</v>
      </c>
      <c r="D96" s="23">
        <v>63</v>
      </c>
      <c r="E96" s="23" t="s">
        <v>26</v>
      </c>
      <c r="F96" s="23" t="s">
        <v>14</v>
      </c>
      <c r="G96" s="23">
        <v>13.67</v>
      </c>
      <c r="H96" s="23">
        <v>1.25</v>
      </c>
      <c r="I96" s="23">
        <v>1.92</v>
      </c>
      <c r="J96" s="23">
        <v>18</v>
      </c>
      <c r="K96" s="23">
        <v>94</v>
      </c>
      <c r="L96" s="23">
        <v>2.1</v>
      </c>
      <c r="M96" s="23">
        <v>1.79</v>
      </c>
      <c r="N96" s="23">
        <v>0.32</v>
      </c>
      <c r="O96" s="23">
        <v>0.73</v>
      </c>
      <c r="P96" s="23">
        <v>3.8</v>
      </c>
      <c r="Q96" s="23">
        <v>1.23</v>
      </c>
      <c r="R96" s="23">
        <v>2.46</v>
      </c>
      <c r="S96" s="23">
        <v>630</v>
      </c>
    </row>
    <row r="97" spans="3:19" x14ac:dyDescent="0.25">
      <c r="C97" s="17" t="s">
        <v>137</v>
      </c>
      <c r="D97" s="23">
        <v>64</v>
      </c>
      <c r="E97" s="23" t="s">
        <v>26</v>
      </c>
      <c r="F97" s="23" t="s">
        <v>14</v>
      </c>
      <c r="G97" s="23">
        <v>12.37</v>
      </c>
      <c r="H97" s="23">
        <v>1.1299999999999999</v>
      </c>
      <c r="I97" s="23">
        <v>2.16</v>
      </c>
      <c r="J97" s="23">
        <v>19</v>
      </c>
      <c r="K97" s="23">
        <v>87</v>
      </c>
      <c r="L97" s="23">
        <v>3.5</v>
      </c>
      <c r="M97" s="23">
        <v>3.1</v>
      </c>
      <c r="N97" s="23">
        <v>0.19</v>
      </c>
      <c r="O97" s="23">
        <v>1.87</v>
      </c>
      <c r="P97" s="23">
        <v>4.45</v>
      </c>
      <c r="Q97" s="23">
        <v>1.22</v>
      </c>
      <c r="R97" s="23">
        <v>2.87</v>
      </c>
      <c r="S97" s="23">
        <v>420</v>
      </c>
    </row>
    <row r="98" spans="3:19" x14ac:dyDescent="0.25">
      <c r="C98" s="17" t="s">
        <v>138</v>
      </c>
      <c r="D98" s="23">
        <v>65</v>
      </c>
      <c r="E98" s="23" t="s">
        <v>26</v>
      </c>
      <c r="F98" s="23" t="s">
        <v>14</v>
      </c>
      <c r="G98" s="23">
        <v>12.17</v>
      </c>
      <c r="H98" s="23">
        <v>1.45</v>
      </c>
      <c r="I98" s="23">
        <v>2.5299999999999998</v>
      </c>
      <c r="J98" s="23">
        <v>19</v>
      </c>
      <c r="K98" s="23">
        <v>104</v>
      </c>
      <c r="L98" s="23">
        <v>1.89</v>
      </c>
      <c r="M98" s="23">
        <v>1.75</v>
      </c>
      <c r="N98" s="23">
        <v>0.45</v>
      </c>
      <c r="O98" s="23">
        <v>1.03</v>
      </c>
      <c r="P98" s="23">
        <v>2.95</v>
      </c>
      <c r="Q98" s="23">
        <v>1.45</v>
      </c>
      <c r="R98" s="23">
        <v>2.23</v>
      </c>
      <c r="S98" s="23">
        <v>355</v>
      </c>
    </row>
    <row r="99" spans="3:19" x14ac:dyDescent="0.25">
      <c r="C99" s="17" t="s">
        <v>139</v>
      </c>
      <c r="D99" s="23">
        <v>66</v>
      </c>
      <c r="E99" s="23" t="s">
        <v>26</v>
      </c>
      <c r="F99" s="23" t="s">
        <v>14</v>
      </c>
      <c r="G99" s="23">
        <v>12.37</v>
      </c>
      <c r="H99" s="23">
        <v>1.21</v>
      </c>
      <c r="I99" s="23">
        <v>2.56</v>
      </c>
      <c r="J99" s="23">
        <v>18.100000000000001</v>
      </c>
      <c r="K99" s="23">
        <v>98</v>
      </c>
      <c r="L99" s="23">
        <v>2.42</v>
      </c>
      <c r="M99" s="23">
        <v>2.65</v>
      </c>
      <c r="N99" s="23">
        <v>0.37</v>
      </c>
      <c r="O99" s="23">
        <v>2.08</v>
      </c>
      <c r="P99" s="23">
        <v>4.5999999999999996</v>
      </c>
      <c r="Q99" s="23">
        <v>1.19</v>
      </c>
      <c r="R99" s="23">
        <v>2.2999999999999998</v>
      </c>
      <c r="S99" s="23">
        <v>678</v>
      </c>
    </row>
    <row r="100" spans="3:19" x14ac:dyDescent="0.25">
      <c r="C100" s="17" t="s">
        <v>140</v>
      </c>
      <c r="D100" s="23">
        <v>67</v>
      </c>
      <c r="E100" s="23" t="s">
        <v>26</v>
      </c>
      <c r="F100" s="23" t="s">
        <v>14</v>
      </c>
      <c r="G100" s="23">
        <v>13.11</v>
      </c>
      <c r="H100" s="23">
        <v>1.01</v>
      </c>
      <c r="I100" s="23">
        <v>1.7</v>
      </c>
      <c r="J100" s="23">
        <v>15</v>
      </c>
      <c r="K100" s="23">
        <v>78</v>
      </c>
      <c r="L100" s="23">
        <v>2.98</v>
      </c>
      <c r="M100" s="23">
        <v>3.18</v>
      </c>
      <c r="N100" s="23">
        <v>0.26</v>
      </c>
      <c r="O100" s="23">
        <v>2.2799999999999998</v>
      </c>
      <c r="P100" s="23">
        <v>5.3</v>
      </c>
      <c r="Q100" s="23">
        <v>1.1200000000000001</v>
      </c>
      <c r="R100" s="23">
        <v>3.18</v>
      </c>
      <c r="S100" s="23">
        <v>502</v>
      </c>
    </row>
    <row r="101" spans="3:19" x14ac:dyDescent="0.25">
      <c r="C101" s="17" t="s">
        <v>141</v>
      </c>
      <c r="D101" s="23">
        <v>68</v>
      </c>
      <c r="E101" s="23" t="s">
        <v>26</v>
      </c>
      <c r="F101" s="23" t="s">
        <v>14</v>
      </c>
      <c r="G101" s="23">
        <v>12.37</v>
      </c>
      <c r="H101" s="23">
        <v>1.17</v>
      </c>
      <c r="I101" s="23">
        <v>1.92</v>
      </c>
      <c r="J101" s="23">
        <v>19.600000000000001</v>
      </c>
      <c r="K101" s="23">
        <v>78</v>
      </c>
      <c r="L101" s="23">
        <v>2.11</v>
      </c>
      <c r="M101" s="23">
        <v>2</v>
      </c>
      <c r="N101" s="23">
        <v>0.27</v>
      </c>
      <c r="O101" s="23">
        <v>1.04</v>
      </c>
      <c r="P101" s="23">
        <v>4.68</v>
      </c>
      <c r="Q101" s="23">
        <v>1.1200000000000001</v>
      </c>
      <c r="R101" s="23">
        <v>3.48</v>
      </c>
      <c r="S101" s="23">
        <v>510</v>
      </c>
    </row>
    <row r="102" spans="3:19" x14ac:dyDescent="0.25">
      <c r="C102" s="17" t="s">
        <v>142</v>
      </c>
      <c r="D102" s="23">
        <v>69</v>
      </c>
      <c r="E102" s="23" t="s">
        <v>26</v>
      </c>
      <c r="F102" s="23" t="s">
        <v>14</v>
      </c>
      <c r="G102" s="23">
        <v>13.34</v>
      </c>
      <c r="H102" s="23">
        <v>0.94</v>
      </c>
      <c r="I102" s="23">
        <v>2.36</v>
      </c>
      <c r="J102" s="23">
        <v>17</v>
      </c>
      <c r="K102" s="23">
        <v>110</v>
      </c>
      <c r="L102" s="23">
        <v>2.5299999999999998</v>
      </c>
      <c r="M102" s="23">
        <v>1.3</v>
      </c>
      <c r="N102" s="23">
        <v>0.55000000000000004</v>
      </c>
      <c r="O102" s="23">
        <v>0.42</v>
      </c>
      <c r="P102" s="23">
        <v>3.17</v>
      </c>
      <c r="Q102" s="23">
        <v>1.02</v>
      </c>
      <c r="R102" s="23">
        <v>1.93</v>
      </c>
      <c r="S102" s="23">
        <v>750</v>
      </c>
    </row>
    <row r="103" spans="3:19" x14ac:dyDescent="0.25">
      <c r="C103" s="17" t="s">
        <v>143</v>
      </c>
      <c r="D103" s="23">
        <v>70</v>
      </c>
      <c r="E103" s="23" t="s">
        <v>26</v>
      </c>
      <c r="F103" s="23" t="s">
        <v>14</v>
      </c>
      <c r="G103" s="23">
        <v>12.21</v>
      </c>
      <c r="H103" s="23">
        <v>1.19</v>
      </c>
      <c r="I103" s="23">
        <v>1.75</v>
      </c>
      <c r="J103" s="23">
        <v>16.8</v>
      </c>
      <c r="K103" s="23">
        <v>151</v>
      </c>
      <c r="L103" s="23">
        <v>1.85</v>
      </c>
      <c r="M103" s="23">
        <v>1.28</v>
      </c>
      <c r="N103" s="23">
        <v>0.14000000000000001</v>
      </c>
      <c r="O103" s="23">
        <v>2.5</v>
      </c>
      <c r="P103" s="23">
        <v>2.85</v>
      </c>
      <c r="Q103" s="23">
        <v>1.28</v>
      </c>
      <c r="R103" s="23">
        <v>3.07</v>
      </c>
      <c r="S103" s="23">
        <v>718</v>
      </c>
    </row>
    <row r="104" spans="3:19" x14ac:dyDescent="0.25">
      <c r="C104" s="17" t="s">
        <v>144</v>
      </c>
      <c r="D104" s="23">
        <v>71</v>
      </c>
      <c r="E104" s="23" t="s">
        <v>26</v>
      </c>
      <c r="F104" s="23" t="s">
        <v>14</v>
      </c>
      <c r="G104" s="23">
        <v>12.29</v>
      </c>
      <c r="H104" s="23">
        <v>1.61</v>
      </c>
      <c r="I104" s="23">
        <v>2.21</v>
      </c>
      <c r="J104" s="23">
        <v>20.399999999999999</v>
      </c>
      <c r="K104" s="23">
        <v>103</v>
      </c>
      <c r="L104" s="23">
        <v>1.1000000000000001</v>
      </c>
      <c r="M104" s="23">
        <v>1.02</v>
      </c>
      <c r="N104" s="23">
        <v>0.37</v>
      </c>
      <c r="O104" s="23">
        <v>1.46</v>
      </c>
      <c r="P104" s="23">
        <v>3.05</v>
      </c>
      <c r="Q104" s="23">
        <v>0.90600000000000003</v>
      </c>
      <c r="R104" s="23">
        <v>1.82</v>
      </c>
      <c r="S104" s="23">
        <v>870</v>
      </c>
    </row>
    <row r="105" spans="3:19" x14ac:dyDescent="0.25">
      <c r="C105" s="17" t="s">
        <v>145</v>
      </c>
      <c r="D105" s="23">
        <v>72</v>
      </c>
      <c r="E105" s="23" t="s">
        <v>26</v>
      </c>
      <c r="F105" s="23" t="s">
        <v>14</v>
      </c>
      <c r="G105" s="23">
        <v>13.86</v>
      </c>
      <c r="H105" s="23">
        <v>1.51</v>
      </c>
      <c r="I105" s="23">
        <v>2.67</v>
      </c>
      <c r="J105" s="23">
        <v>25</v>
      </c>
      <c r="K105" s="23">
        <v>86</v>
      </c>
      <c r="L105" s="23">
        <v>2.95</v>
      </c>
      <c r="M105" s="23">
        <v>2.86</v>
      </c>
      <c r="N105" s="23">
        <v>0.21</v>
      </c>
      <c r="O105" s="23">
        <v>1.87</v>
      </c>
      <c r="P105" s="23">
        <v>3.38</v>
      </c>
      <c r="Q105" s="23">
        <v>1.36</v>
      </c>
      <c r="R105" s="23">
        <v>3.16</v>
      </c>
      <c r="S105" s="23">
        <v>410</v>
      </c>
    </row>
    <row r="106" spans="3:19" x14ac:dyDescent="0.25">
      <c r="C106" s="17" t="s">
        <v>146</v>
      </c>
      <c r="D106" s="23">
        <v>73</v>
      </c>
      <c r="E106" s="23" t="s">
        <v>26</v>
      </c>
      <c r="F106" s="23" t="s">
        <v>14</v>
      </c>
      <c r="G106" s="23">
        <v>13.49</v>
      </c>
      <c r="H106" s="23">
        <v>1.66</v>
      </c>
      <c r="I106" s="23">
        <v>2.2400000000000002</v>
      </c>
      <c r="J106" s="23">
        <v>24</v>
      </c>
      <c r="K106" s="23">
        <v>87</v>
      </c>
      <c r="L106" s="23">
        <v>1.88</v>
      </c>
      <c r="M106" s="23">
        <v>1.84</v>
      </c>
      <c r="N106" s="23">
        <v>0.27</v>
      </c>
      <c r="O106" s="23">
        <v>1.03</v>
      </c>
      <c r="P106" s="23">
        <v>3.74</v>
      </c>
      <c r="Q106" s="23">
        <v>0.98</v>
      </c>
      <c r="R106" s="23">
        <v>2.78</v>
      </c>
      <c r="S106" s="23">
        <v>472</v>
      </c>
    </row>
    <row r="107" spans="3:19" x14ac:dyDescent="0.25">
      <c r="C107" s="17" t="s">
        <v>147</v>
      </c>
      <c r="D107" s="23">
        <v>74</v>
      </c>
      <c r="E107" s="23" t="s">
        <v>26</v>
      </c>
      <c r="F107" s="23" t="s">
        <v>14</v>
      </c>
      <c r="G107" s="23">
        <v>12.99</v>
      </c>
      <c r="H107" s="23">
        <v>1.67</v>
      </c>
      <c r="I107" s="23">
        <v>2.6</v>
      </c>
      <c r="J107" s="23">
        <v>30</v>
      </c>
      <c r="K107" s="23">
        <v>139</v>
      </c>
      <c r="L107" s="23">
        <v>3.3</v>
      </c>
      <c r="M107" s="23">
        <v>2.89</v>
      </c>
      <c r="N107" s="23">
        <v>0.21</v>
      </c>
      <c r="O107" s="23">
        <v>1.96</v>
      </c>
      <c r="P107" s="23">
        <v>3.35</v>
      </c>
      <c r="Q107" s="23">
        <v>1.31</v>
      </c>
      <c r="R107" s="23">
        <v>3.5</v>
      </c>
      <c r="S107" s="23">
        <v>985</v>
      </c>
    </row>
    <row r="108" spans="3:19" x14ac:dyDescent="0.25">
      <c r="C108" s="17" t="s">
        <v>148</v>
      </c>
      <c r="D108" s="23">
        <v>75</v>
      </c>
      <c r="E108" s="23" t="s">
        <v>26</v>
      </c>
      <c r="F108" s="23" t="s">
        <v>14</v>
      </c>
      <c r="G108" s="23">
        <v>11.96</v>
      </c>
      <c r="H108" s="23">
        <v>1.0900000000000001</v>
      </c>
      <c r="I108" s="23">
        <v>2.2999999999999998</v>
      </c>
      <c r="J108" s="23">
        <v>21</v>
      </c>
      <c r="K108" s="23">
        <v>101</v>
      </c>
      <c r="L108" s="23">
        <v>3.38</v>
      </c>
      <c r="M108" s="23">
        <v>2.14</v>
      </c>
      <c r="N108" s="23">
        <v>0.13</v>
      </c>
      <c r="O108" s="23">
        <v>1.65</v>
      </c>
      <c r="P108" s="23">
        <v>3.21</v>
      </c>
      <c r="Q108" s="23">
        <v>0.99</v>
      </c>
      <c r="R108" s="23">
        <v>3.13</v>
      </c>
      <c r="S108" s="23">
        <v>886</v>
      </c>
    </row>
    <row r="109" spans="3:19" x14ac:dyDescent="0.25">
      <c r="C109" s="17" t="s">
        <v>149</v>
      </c>
      <c r="D109" s="23">
        <v>76</v>
      </c>
      <c r="E109" s="23" t="s">
        <v>26</v>
      </c>
      <c r="F109" s="23" t="s">
        <v>14</v>
      </c>
      <c r="G109" s="23">
        <v>11.66</v>
      </c>
      <c r="H109" s="23">
        <v>1.88</v>
      </c>
      <c r="I109" s="23">
        <v>1.92</v>
      </c>
      <c r="J109" s="23">
        <v>16</v>
      </c>
      <c r="K109" s="23">
        <v>97</v>
      </c>
      <c r="L109" s="23">
        <v>1.61</v>
      </c>
      <c r="M109" s="23">
        <v>1.57</v>
      </c>
      <c r="N109" s="23">
        <v>0.34</v>
      </c>
      <c r="O109" s="23">
        <v>1.1499999999999999</v>
      </c>
      <c r="P109" s="23">
        <v>3.8</v>
      </c>
      <c r="Q109" s="23">
        <v>1.23</v>
      </c>
      <c r="R109" s="23">
        <v>2.14</v>
      </c>
      <c r="S109" s="23">
        <v>428</v>
      </c>
    </row>
    <row r="110" spans="3:19" x14ac:dyDescent="0.25">
      <c r="C110" s="17" t="s">
        <v>150</v>
      </c>
      <c r="D110" s="23">
        <v>77</v>
      </c>
      <c r="E110" s="23" t="s">
        <v>26</v>
      </c>
      <c r="F110" s="23" t="s">
        <v>14</v>
      </c>
      <c r="G110" s="23">
        <v>13.03</v>
      </c>
      <c r="H110" s="23">
        <v>0.9</v>
      </c>
      <c r="I110" s="23">
        <v>1.71</v>
      </c>
      <c r="J110" s="23">
        <v>16</v>
      </c>
      <c r="K110" s="23">
        <v>86</v>
      </c>
      <c r="L110" s="23">
        <v>1.95</v>
      </c>
      <c r="M110" s="23">
        <v>2.0299999999999998</v>
      </c>
      <c r="N110" s="23">
        <v>0.24</v>
      </c>
      <c r="O110" s="23">
        <v>1.46</v>
      </c>
      <c r="P110" s="23">
        <v>4.5999999999999996</v>
      </c>
      <c r="Q110" s="23">
        <v>1.19</v>
      </c>
      <c r="R110" s="23">
        <v>2.48</v>
      </c>
      <c r="S110" s="23">
        <v>392</v>
      </c>
    </row>
    <row r="111" spans="3:19" x14ac:dyDescent="0.25">
      <c r="C111" s="17" t="s">
        <v>151</v>
      </c>
      <c r="D111" s="23">
        <v>78</v>
      </c>
      <c r="E111" s="23" t="s">
        <v>26</v>
      </c>
      <c r="F111" s="23" t="s">
        <v>14</v>
      </c>
      <c r="G111" s="23">
        <v>11.84</v>
      </c>
      <c r="H111" s="23">
        <v>2.89</v>
      </c>
      <c r="I111" s="23">
        <v>2.23</v>
      </c>
      <c r="J111" s="23">
        <v>18</v>
      </c>
      <c r="K111" s="23">
        <v>112</v>
      </c>
      <c r="L111" s="23">
        <v>1.72</v>
      </c>
      <c r="M111" s="23">
        <v>1.32</v>
      </c>
      <c r="N111" s="23">
        <v>0.43</v>
      </c>
      <c r="O111" s="23">
        <v>0.95</v>
      </c>
      <c r="P111" s="23">
        <v>2.65</v>
      </c>
      <c r="Q111" s="23">
        <v>0.96</v>
      </c>
      <c r="R111" s="23">
        <v>2.52</v>
      </c>
      <c r="S111" s="23">
        <v>500</v>
      </c>
    </row>
    <row r="112" spans="3:19" x14ac:dyDescent="0.25">
      <c r="C112" s="17" t="s">
        <v>152</v>
      </c>
      <c r="D112" s="23">
        <v>79</v>
      </c>
      <c r="E112" s="23" t="s">
        <v>26</v>
      </c>
      <c r="F112" s="23" t="s">
        <v>14</v>
      </c>
      <c r="G112" s="23">
        <v>12.33</v>
      </c>
      <c r="H112" s="23">
        <v>0.99</v>
      </c>
      <c r="I112" s="23">
        <v>1.95</v>
      </c>
      <c r="J112" s="23">
        <v>14.8</v>
      </c>
      <c r="K112" s="23">
        <v>136</v>
      </c>
      <c r="L112" s="23">
        <v>1.9</v>
      </c>
      <c r="M112" s="23">
        <v>1.85</v>
      </c>
      <c r="N112" s="23">
        <v>0.35</v>
      </c>
      <c r="O112" s="23">
        <v>2.76</v>
      </c>
      <c r="P112" s="23">
        <v>3.4</v>
      </c>
      <c r="Q112" s="23">
        <v>1.06</v>
      </c>
      <c r="R112" s="23">
        <v>2.31</v>
      </c>
      <c r="S112" s="23">
        <v>750</v>
      </c>
    </row>
    <row r="113" spans="3:19" x14ac:dyDescent="0.25">
      <c r="C113" s="17" t="s">
        <v>153</v>
      </c>
      <c r="D113" s="23">
        <v>80</v>
      </c>
      <c r="E113" s="23" t="s">
        <v>26</v>
      </c>
      <c r="F113" s="23" t="s">
        <v>14</v>
      </c>
      <c r="G113" s="23">
        <v>12.7</v>
      </c>
      <c r="H113" s="23">
        <v>3.87</v>
      </c>
      <c r="I113" s="23">
        <v>2.4</v>
      </c>
      <c r="J113" s="23">
        <v>23</v>
      </c>
      <c r="K113" s="23">
        <v>101</v>
      </c>
      <c r="L113" s="23">
        <v>2.83</v>
      </c>
      <c r="M113" s="23">
        <v>2.5499999999999998</v>
      </c>
      <c r="N113" s="23">
        <v>0.43</v>
      </c>
      <c r="O113" s="23">
        <v>1.95</v>
      </c>
      <c r="P113" s="23">
        <v>2.57</v>
      </c>
      <c r="Q113" s="23">
        <v>1.19</v>
      </c>
      <c r="R113" s="23">
        <v>3.13</v>
      </c>
      <c r="S113" s="23">
        <v>463</v>
      </c>
    </row>
    <row r="114" spans="3:19" x14ac:dyDescent="0.25">
      <c r="C114" s="17" t="s">
        <v>154</v>
      </c>
      <c r="D114" s="23">
        <v>81</v>
      </c>
      <c r="E114" s="23" t="s">
        <v>26</v>
      </c>
      <c r="F114" s="23" t="s">
        <v>14</v>
      </c>
      <c r="G114" s="23">
        <v>12</v>
      </c>
      <c r="H114" s="23">
        <v>0.92</v>
      </c>
      <c r="I114" s="23">
        <v>2</v>
      </c>
      <c r="J114" s="23">
        <v>19</v>
      </c>
      <c r="K114" s="23">
        <v>86</v>
      </c>
      <c r="L114" s="23">
        <v>2.42</v>
      </c>
      <c r="M114" s="23">
        <v>2.2599999999999998</v>
      </c>
      <c r="N114" s="23">
        <v>0.3</v>
      </c>
      <c r="O114" s="23">
        <v>1.43</v>
      </c>
      <c r="P114" s="23">
        <v>2.5</v>
      </c>
      <c r="Q114" s="23">
        <v>1.38</v>
      </c>
      <c r="R114" s="23">
        <v>3.12</v>
      </c>
      <c r="S114" s="23">
        <v>278</v>
      </c>
    </row>
    <row r="115" spans="3:19" x14ac:dyDescent="0.25">
      <c r="C115" s="17" t="s">
        <v>155</v>
      </c>
      <c r="D115" s="23">
        <v>82</v>
      </c>
      <c r="E115" s="23" t="s">
        <v>26</v>
      </c>
      <c r="F115" s="23" t="s">
        <v>14</v>
      </c>
      <c r="G115" s="23">
        <v>12.72</v>
      </c>
      <c r="H115" s="23">
        <v>1.81</v>
      </c>
      <c r="I115" s="23">
        <v>2.2000000000000002</v>
      </c>
      <c r="J115" s="23">
        <v>18.8</v>
      </c>
      <c r="K115" s="23">
        <v>86</v>
      </c>
      <c r="L115" s="23">
        <v>2.2000000000000002</v>
      </c>
      <c r="M115" s="23">
        <v>2.5299999999999998</v>
      </c>
      <c r="N115" s="23">
        <v>0.26</v>
      </c>
      <c r="O115" s="23">
        <v>1.77</v>
      </c>
      <c r="P115" s="23">
        <v>3.9</v>
      </c>
      <c r="Q115" s="23">
        <v>1.1599999999999999</v>
      </c>
      <c r="R115" s="23">
        <v>3.14</v>
      </c>
      <c r="S115" s="23">
        <v>714</v>
      </c>
    </row>
    <row r="116" spans="3:19" x14ac:dyDescent="0.25">
      <c r="C116" s="17" t="s">
        <v>156</v>
      </c>
      <c r="D116" s="23">
        <v>83</v>
      </c>
      <c r="E116" s="23" t="s">
        <v>26</v>
      </c>
      <c r="F116" s="23" t="s">
        <v>14</v>
      </c>
      <c r="G116" s="23">
        <v>12.08</v>
      </c>
      <c r="H116" s="23">
        <v>1.1299999999999999</v>
      </c>
      <c r="I116" s="23">
        <v>2.5099999999999998</v>
      </c>
      <c r="J116" s="23">
        <v>24</v>
      </c>
      <c r="K116" s="23">
        <v>78</v>
      </c>
      <c r="L116" s="23">
        <v>2</v>
      </c>
      <c r="M116" s="23">
        <v>1.58</v>
      </c>
      <c r="N116" s="23">
        <v>0.4</v>
      </c>
      <c r="O116" s="23">
        <v>1.4</v>
      </c>
      <c r="P116" s="23">
        <v>2.2000000000000002</v>
      </c>
      <c r="Q116" s="23">
        <v>1.31</v>
      </c>
      <c r="R116" s="23">
        <v>2.72</v>
      </c>
      <c r="S116" s="23">
        <v>630</v>
      </c>
    </row>
    <row r="117" spans="3:19" x14ac:dyDescent="0.25">
      <c r="C117" s="17" t="s">
        <v>157</v>
      </c>
      <c r="D117" s="23">
        <v>84</v>
      </c>
      <c r="E117" s="23" t="s">
        <v>26</v>
      </c>
      <c r="F117" s="23" t="s">
        <v>14</v>
      </c>
      <c r="G117" s="23">
        <v>13.05</v>
      </c>
      <c r="H117" s="23">
        <v>3.86</v>
      </c>
      <c r="I117" s="23">
        <v>2.3199999999999998</v>
      </c>
      <c r="J117" s="23">
        <v>22.5</v>
      </c>
      <c r="K117" s="23">
        <v>85</v>
      </c>
      <c r="L117" s="23">
        <v>1.65</v>
      </c>
      <c r="M117" s="23">
        <v>1.59</v>
      </c>
      <c r="N117" s="23">
        <v>0.61</v>
      </c>
      <c r="O117" s="23">
        <v>1.62</v>
      </c>
      <c r="P117" s="23">
        <v>4.8</v>
      </c>
      <c r="Q117" s="23">
        <v>0.84</v>
      </c>
      <c r="R117" s="23">
        <v>2.0099999999999998</v>
      </c>
      <c r="S117" s="23">
        <v>515</v>
      </c>
    </row>
    <row r="118" spans="3:19" x14ac:dyDescent="0.25">
      <c r="C118" s="17" t="s">
        <v>158</v>
      </c>
      <c r="D118" s="23">
        <v>85</v>
      </c>
      <c r="E118" s="23" t="s">
        <v>26</v>
      </c>
      <c r="F118" s="23" t="s">
        <v>14</v>
      </c>
      <c r="G118" s="23">
        <v>11.84</v>
      </c>
      <c r="H118" s="23">
        <v>0.89</v>
      </c>
      <c r="I118" s="23">
        <v>2.58</v>
      </c>
      <c r="J118" s="23">
        <v>18</v>
      </c>
      <c r="K118" s="23">
        <v>94</v>
      </c>
      <c r="L118" s="23">
        <v>2.2000000000000002</v>
      </c>
      <c r="M118" s="23">
        <v>2.21</v>
      </c>
      <c r="N118" s="23">
        <v>0.22</v>
      </c>
      <c r="O118" s="23">
        <v>2.35</v>
      </c>
      <c r="P118" s="23">
        <v>3.05</v>
      </c>
      <c r="Q118" s="23">
        <v>0.79</v>
      </c>
      <c r="R118" s="23">
        <v>3.08</v>
      </c>
      <c r="S118" s="23">
        <v>520</v>
      </c>
    </row>
    <row r="119" spans="3:19" x14ac:dyDescent="0.25">
      <c r="C119" s="17" t="s">
        <v>159</v>
      </c>
      <c r="D119" s="23">
        <v>86</v>
      </c>
      <c r="E119" s="23" t="s">
        <v>26</v>
      </c>
      <c r="F119" s="23" t="s">
        <v>14</v>
      </c>
      <c r="G119" s="23">
        <v>12.67</v>
      </c>
      <c r="H119" s="23">
        <v>0.98</v>
      </c>
      <c r="I119" s="23">
        <v>2.2400000000000002</v>
      </c>
      <c r="J119" s="23">
        <v>18</v>
      </c>
      <c r="K119" s="23">
        <v>99</v>
      </c>
      <c r="L119" s="23">
        <v>2.2000000000000002</v>
      </c>
      <c r="M119" s="23">
        <v>1.94</v>
      </c>
      <c r="N119" s="23">
        <v>0.3</v>
      </c>
      <c r="O119" s="23">
        <v>1.46</v>
      </c>
      <c r="P119" s="23">
        <v>2.62</v>
      </c>
      <c r="Q119" s="23">
        <v>1.23</v>
      </c>
      <c r="R119" s="23">
        <v>3.16</v>
      </c>
      <c r="S119" s="23">
        <v>450</v>
      </c>
    </row>
    <row r="120" spans="3:19" x14ac:dyDescent="0.25">
      <c r="C120" s="17" t="s">
        <v>160</v>
      </c>
      <c r="D120" s="23">
        <v>87</v>
      </c>
      <c r="E120" s="23" t="s">
        <v>26</v>
      </c>
      <c r="F120" s="23" t="s">
        <v>14</v>
      </c>
      <c r="G120" s="23">
        <v>12.16</v>
      </c>
      <c r="H120" s="23">
        <v>1.61</v>
      </c>
      <c r="I120" s="23">
        <v>2.31</v>
      </c>
      <c r="J120" s="23">
        <v>22.8</v>
      </c>
      <c r="K120" s="23">
        <v>90</v>
      </c>
      <c r="L120" s="23">
        <v>1.78</v>
      </c>
      <c r="M120" s="23">
        <v>1.69</v>
      </c>
      <c r="N120" s="23">
        <v>0.43</v>
      </c>
      <c r="O120" s="23">
        <v>1.56</v>
      </c>
      <c r="P120" s="23">
        <v>2.4500000000000002</v>
      </c>
      <c r="Q120" s="23">
        <v>1.33</v>
      </c>
      <c r="R120" s="23">
        <v>2.2599999999999998</v>
      </c>
      <c r="S120" s="23">
        <v>495</v>
      </c>
    </row>
    <row r="121" spans="3:19" x14ac:dyDescent="0.25">
      <c r="C121" s="17" t="s">
        <v>161</v>
      </c>
      <c r="D121" s="23">
        <v>88</v>
      </c>
      <c r="E121" s="23" t="s">
        <v>26</v>
      </c>
      <c r="F121" s="23" t="s">
        <v>14</v>
      </c>
      <c r="G121" s="23">
        <v>11.65</v>
      </c>
      <c r="H121" s="23">
        <v>1.67</v>
      </c>
      <c r="I121" s="23">
        <v>2.62</v>
      </c>
      <c r="J121" s="23">
        <v>26</v>
      </c>
      <c r="K121" s="23">
        <v>88</v>
      </c>
      <c r="L121" s="23">
        <v>1.92</v>
      </c>
      <c r="M121" s="23">
        <v>1.61</v>
      </c>
      <c r="N121" s="23">
        <v>0.4</v>
      </c>
      <c r="O121" s="23">
        <v>1.34</v>
      </c>
      <c r="P121" s="23">
        <v>2.6</v>
      </c>
      <c r="Q121" s="23">
        <v>1.36</v>
      </c>
      <c r="R121" s="23">
        <v>3.21</v>
      </c>
      <c r="S121" s="23">
        <v>562</v>
      </c>
    </row>
    <row r="122" spans="3:19" x14ac:dyDescent="0.25">
      <c r="C122" s="17" t="s">
        <v>162</v>
      </c>
      <c r="D122" s="23">
        <v>89</v>
      </c>
      <c r="E122" s="23" t="s">
        <v>26</v>
      </c>
      <c r="F122" s="23" t="s">
        <v>14</v>
      </c>
      <c r="G122" s="23">
        <v>11.64</v>
      </c>
      <c r="H122" s="23">
        <v>2.06</v>
      </c>
      <c r="I122" s="23">
        <v>2.46</v>
      </c>
      <c r="J122" s="23">
        <v>21.6</v>
      </c>
      <c r="K122" s="23">
        <v>84</v>
      </c>
      <c r="L122" s="23">
        <v>1.95</v>
      </c>
      <c r="M122" s="23">
        <v>1.69</v>
      </c>
      <c r="N122" s="23">
        <v>0.48</v>
      </c>
      <c r="O122" s="23">
        <v>1.35</v>
      </c>
      <c r="P122" s="23">
        <v>2.8</v>
      </c>
      <c r="Q122" s="23">
        <v>1</v>
      </c>
      <c r="R122" s="23">
        <v>2.75</v>
      </c>
      <c r="S122" s="23">
        <v>680</v>
      </c>
    </row>
    <row r="123" spans="3:19" x14ac:dyDescent="0.25">
      <c r="C123" s="17" t="s">
        <v>163</v>
      </c>
      <c r="D123" s="23">
        <v>90</v>
      </c>
      <c r="E123" s="23" t="s">
        <v>26</v>
      </c>
      <c r="F123" s="23" t="s">
        <v>14</v>
      </c>
      <c r="G123" s="23">
        <v>12.08</v>
      </c>
      <c r="H123" s="23">
        <v>1.33</v>
      </c>
      <c r="I123" s="23">
        <v>2.2999999999999998</v>
      </c>
      <c r="J123" s="23">
        <v>23.6</v>
      </c>
      <c r="K123" s="23">
        <v>70</v>
      </c>
      <c r="L123" s="23">
        <v>2.2000000000000002</v>
      </c>
      <c r="M123" s="23">
        <v>1.59</v>
      </c>
      <c r="N123" s="23">
        <v>0.42</v>
      </c>
      <c r="O123" s="23">
        <v>1.38</v>
      </c>
      <c r="P123" s="23">
        <v>1.74</v>
      </c>
      <c r="Q123" s="23">
        <v>1.07</v>
      </c>
      <c r="R123" s="23">
        <v>3.21</v>
      </c>
      <c r="S123" s="23">
        <v>625</v>
      </c>
    </row>
    <row r="124" spans="3:19" x14ac:dyDescent="0.25">
      <c r="C124" s="17" t="s">
        <v>164</v>
      </c>
      <c r="D124" s="23">
        <v>91</v>
      </c>
      <c r="E124" s="23" t="s">
        <v>26</v>
      </c>
      <c r="F124" s="23" t="s">
        <v>14</v>
      </c>
      <c r="G124" s="23">
        <v>12.08</v>
      </c>
      <c r="H124" s="23">
        <v>1.83</v>
      </c>
      <c r="I124" s="23">
        <v>2.3199999999999998</v>
      </c>
      <c r="J124" s="23">
        <v>18.5</v>
      </c>
      <c r="K124" s="23">
        <v>81</v>
      </c>
      <c r="L124" s="23">
        <v>1.6</v>
      </c>
      <c r="M124" s="23">
        <v>1.5</v>
      </c>
      <c r="N124" s="23">
        <v>0.52</v>
      </c>
      <c r="O124" s="23">
        <v>1.64</v>
      </c>
      <c r="P124" s="23">
        <v>2.4</v>
      </c>
      <c r="Q124" s="23">
        <v>1.08</v>
      </c>
      <c r="R124" s="23">
        <v>2.27</v>
      </c>
      <c r="S124" s="23">
        <v>480</v>
      </c>
    </row>
    <row r="125" spans="3:19" x14ac:dyDescent="0.25">
      <c r="C125" s="17" t="s">
        <v>165</v>
      </c>
      <c r="D125" s="23">
        <v>92</v>
      </c>
      <c r="E125" s="23" t="s">
        <v>26</v>
      </c>
      <c r="F125" s="23" t="s">
        <v>14</v>
      </c>
      <c r="G125" s="23">
        <v>12</v>
      </c>
      <c r="H125" s="23">
        <v>1.51</v>
      </c>
      <c r="I125" s="23">
        <v>2.42</v>
      </c>
      <c r="J125" s="23">
        <v>22</v>
      </c>
      <c r="K125" s="23">
        <v>86</v>
      </c>
      <c r="L125" s="23">
        <v>1.45</v>
      </c>
      <c r="M125" s="23">
        <v>1.25</v>
      </c>
      <c r="N125" s="23">
        <v>0.5</v>
      </c>
      <c r="O125" s="23">
        <v>1.63</v>
      </c>
      <c r="P125" s="23">
        <v>3.6</v>
      </c>
      <c r="Q125" s="23">
        <v>1.05</v>
      </c>
      <c r="R125" s="23">
        <v>2.65</v>
      </c>
      <c r="S125" s="23">
        <v>450</v>
      </c>
    </row>
    <row r="126" spans="3:19" x14ac:dyDescent="0.25">
      <c r="C126" s="17" t="s">
        <v>166</v>
      </c>
      <c r="D126" s="23">
        <v>93</v>
      </c>
      <c r="E126" s="23" t="s">
        <v>26</v>
      </c>
      <c r="F126" s="23" t="s">
        <v>14</v>
      </c>
      <c r="G126" s="23">
        <v>12.69</v>
      </c>
      <c r="H126" s="23">
        <v>1.53</v>
      </c>
      <c r="I126" s="23">
        <v>2.2599999999999998</v>
      </c>
      <c r="J126" s="23">
        <v>20.7</v>
      </c>
      <c r="K126" s="23">
        <v>80</v>
      </c>
      <c r="L126" s="23">
        <v>1.38</v>
      </c>
      <c r="M126" s="23">
        <v>1.46</v>
      </c>
      <c r="N126" s="23">
        <v>0.57999999999999996</v>
      </c>
      <c r="O126" s="23">
        <v>1.62</v>
      </c>
      <c r="P126" s="23">
        <v>3.05</v>
      </c>
      <c r="Q126" s="23">
        <v>0.96</v>
      </c>
      <c r="R126" s="23">
        <v>2.06</v>
      </c>
      <c r="S126" s="23">
        <v>495</v>
      </c>
    </row>
    <row r="127" spans="3:19" x14ac:dyDescent="0.25">
      <c r="C127" s="17" t="s">
        <v>167</v>
      </c>
      <c r="D127" s="23">
        <v>94</v>
      </c>
      <c r="E127" s="23" t="s">
        <v>26</v>
      </c>
      <c r="F127" s="23" t="s">
        <v>14</v>
      </c>
      <c r="G127" s="23">
        <v>12.29</v>
      </c>
      <c r="H127" s="23">
        <v>2.83</v>
      </c>
      <c r="I127" s="23">
        <v>2.2200000000000002</v>
      </c>
      <c r="J127" s="23">
        <v>18</v>
      </c>
      <c r="K127" s="23">
        <v>88</v>
      </c>
      <c r="L127" s="23">
        <v>2.4500000000000002</v>
      </c>
      <c r="M127" s="23">
        <v>2.25</v>
      </c>
      <c r="N127" s="23">
        <v>0.25</v>
      </c>
      <c r="O127" s="23">
        <v>1.99</v>
      </c>
      <c r="P127" s="23">
        <v>2.15</v>
      </c>
      <c r="Q127" s="23">
        <v>1.1499999999999999</v>
      </c>
      <c r="R127" s="23">
        <v>3.3</v>
      </c>
      <c r="S127" s="23">
        <v>290</v>
      </c>
    </row>
    <row r="128" spans="3:19" x14ac:dyDescent="0.25">
      <c r="C128" s="17" t="s">
        <v>168</v>
      </c>
      <c r="D128" s="23">
        <v>95</v>
      </c>
      <c r="E128" s="23" t="s">
        <v>26</v>
      </c>
      <c r="F128" s="23" t="s">
        <v>14</v>
      </c>
      <c r="G128" s="23">
        <v>11.62</v>
      </c>
      <c r="H128" s="23">
        <v>1.99</v>
      </c>
      <c r="I128" s="23">
        <v>2.2799999999999998</v>
      </c>
      <c r="J128" s="23">
        <v>18</v>
      </c>
      <c r="K128" s="23">
        <v>98</v>
      </c>
      <c r="L128" s="23">
        <v>3.02</v>
      </c>
      <c r="M128" s="23">
        <v>2.2599999999999998</v>
      </c>
      <c r="N128" s="23">
        <v>0.17</v>
      </c>
      <c r="O128" s="23">
        <v>1.35</v>
      </c>
      <c r="P128" s="23">
        <v>3.25</v>
      </c>
      <c r="Q128" s="23">
        <v>1.1599999999999999</v>
      </c>
      <c r="R128" s="23">
        <v>2.96</v>
      </c>
      <c r="S128" s="23">
        <v>345</v>
      </c>
    </row>
    <row r="129" spans="3:19" x14ac:dyDescent="0.25">
      <c r="C129" s="17" t="s">
        <v>169</v>
      </c>
      <c r="D129" s="23">
        <v>96</v>
      </c>
      <c r="E129" s="23" t="s">
        <v>26</v>
      </c>
      <c r="F129" s="23" t="s">
        <v>14</v>
      </c>
      <c r="G129" s="23">
        <v>12.47</v>
      </c>
      <c r="H129" s="23">
        <v>1.52</v>
      </c>
      <c r="I129" s="23">
        <v>2.2000000000000002</v>
      </c>
      <c r="J129" s="23">
        <v>19</v>
      </c>
      <c r="K129" s="23">
        <v>162</v>
      </c>
      <c r="L129" s="23">
        <v>2.5</v>
      </c>
      <c r="M129" s="23">
        <v>2.27</v>
      </c>
      <c r="N129" s="23">
        <v>0.32</v>
      </c>
      <c r="O129" s="23">
        <v>3.28</v>
      </c>
      <c r="P129" s="23">
        <v>2.6</v>
      </c>
      <c r="Q129" s="23">
        <v>1.1599999999999999</v>
      </c>
      <c r="R129" s="23">
        <v>2.63</v>
      </c>
      <c r="S129" s="23">
        <v>937</v>
      </c>
    </row>
    <row r="130" spans="3:19" x14ac:dyDescent="0.25">
      <c r="C130" s="17" t="s">
        <v>170</v>
      </c>
      <c r="D130" s="23">
        <v>97</v>
      </c>
      <c r="E130" s="23" t="s">
        <v>26</v>
      </c>
      <c r="F130" s="23" t="s">
        <v>14</v>
      </c>
      <c r="G130" s="23">
        <v>11.81</v>
      </c>
      <c r="H130" s="23">
        <v>2.12</v>
      </c>
      <c r="I130" s="23">
        <v>2.74</v>
      </c>
      <c r="J130" s="23">
        <v>21.5</v>
      </c>
      <c r="K130" s="23">
        <v>134</v>
      </c>
      <c r="L130" s="23">
        <v>1.6</v>
      </c>
      <c r="M130" s="23">
        <v>0.99</v>
      </c>
      <c r="N130" s="23">
        <v>0.14000000000000001</v>
      </c>
      <c r="O130" s="23">
        <v>1.56</v>
      </c>
      <c r="P130" s="23">
        <v>2.5</v>
      </c>
      <c r="Q130" s="23">
        <v>0.95</v>
      </c>
      <c r="R130" s="23">
        <v>2.2599999999999998</v>
      </c>
      <c r="S130" s="23">
        <v>625</v>
      </c>
    </row>
    <row r="131" spans="3:19" x14ac:dyDescent="0.25">
      <c r="C131" s="17" t="s">
        <v>171</v>
      </c>
      <c r="D131" s="23">
        <v>98</v>
      </c>
      <c r="E131" s="23" t="s">
        <v>26</v>
      </c>
      <c r="F131" s="23" t="s">
        <v>14</v>
      </c>
      <c r="G131" s="23">
        <v>12.29</v>
      </c>
      <c r="H131" s="23">
        <v>1.41</v>
      </c>
      <c r="I131" s="23">
        <v>1.98</v>
      </c>
      <c r="J131" s="23">
        <v>16</v>
      </c>
      <c r="K131" s="23">
        <v>85</v>
      </c>
      <c r="L131" s="23">
        <v>2.5499999999999998</v>
      </c>
      <c r="M131" s="23">
        <v>2.5</v>
      </c>
      <c r="N131" s="23">
        <v>0.28999999999999998</v>
      </c>
      <c r="O131" s="23">
        <v>1.77</v>
      </c>
      <c r="P131" s="23">
        <v>2.9</v>
      </c>
      <c r="Q131" s="23">
        <v>1.23</v>
      </c>
      <c r="R131" s="23">
        <v>2.74</v>
      </c>
      <c r="S131" s="23">
        <v>428</v>
      </c>
    </row>
    <row r="132" spans="3:19" x14ac:dyDescent="0.25">
      <c r="C132" s="17" t="s">
        <v>172</v>
      </c>
      <c r="D132" s="23">
        <v>99</v>
      </c>
      <c r="E132" s="23" t="s">
        <v>26</v>
      </c>
      <c r="F132" s="23" t="s">
        <v>14</v>
      </c>
      <c r="G132" s="23">
        <v>12.37</v>
      </c>
      <c r="H132" s="23">
        <v>1.07</v>
      </c>
      <c r="I132" s="23">
        <v>2.1</v>
      </c>
      <c r="J132" s="23">
        <v>18.5</v>
      </c>
      <c r="K132" s="23">
        <v>88</v>
      </c>
      <c r="L132" s="23">
        <v>3.52</v>
      </c>
      <c r="M132" s="23">
        <v>3.75</v>
      </c>
      <c r="N132" s="23">
        <v>0.24</v>
      </c>
      <c r="O132" s="23">
        <v>1.95</v>
      </c>
      <c r="P132" s="23">
        <v>4.5</v>
      </c>
      <c r="Q132" s="23">
        <v>1.04</v>
      </c>
      <c r="R132" s="23">
        <v>2.77</v>
      </c>
      <c r="S132" s="23">
        <v>660</v>
      </c>
    </row>
    <row r="133" spans="3:19" x14ac:dyDescent="0.25">
      <c r="C133" s="17" t="s">
        <v>173</v>
      </c>
      <c r="D133" s="23">
        <v>100</v>
      </c>
      <c r="E133" s="23" t="s">
        <v>26</v>
      </c>
      <c r="F133" s="23" t="s">
        <v>14</v>
      </c>
      <c r="G133" s="23">
        <v>12.29</v>
      </c>
      <c r="H133" s="23">
        <v>3.17</v>
      </c>
      <c r="I133" s="23">
        <v>2.21</v>
      </c>
      <c r="J133" s="23">
        <v>18</v>
      </c>
      <c r="K133" s="23">
        <v>88</v>
      </c>
      <c r="L133" s="23">
        <v>2.85</v>
      </c>
      <c r="M133" s="23">
        <v>2.99</v>
      </c>
      <c r="N133" s="23">
        <v>0.45</v>
      </c>
      <c r="O133" s="23">
        <v>2.81</v>
      </c>
      <c r="P133" s="23">
        <v>2.2999999999999998</v>
      </c>
      <c r="Q133" s="23">
        <v>1.42</v>
      </c>
      <c r="R133" s="23">
        <v>2.83</v>
      </c>
      <c r="S133" s="23">
        <v>406</v>
      </c>
    </row>
    <row r="134" spans="3:19" x14ac:dyDescent="0.25">
      <c r="C134" s="17" t="s">
        <v>174</v>
      </c>
      <c r="D134" s="23">
        <v>101</v>
      </c>
      <c r="E134" s="23" t="s">
        <v>26</v>
      </c>
      <c r="F134" s="23" t="s">
        <v>14</v>
      </c>
      <c r="G134" s="23">
        <v>12.08</v>
      </c>
      <c r="H134" s="23">
        <v>2.08</v>
      </c>
      <c r="I134" s="23">
        <v>1.7</v>
      </c>
      <c r="J134" s="23">
        <v>17.5</v>
      </c>
      <c r="K134" s="23">
        <v>97</v>
      </c>
      <c r="L134" s="23">
        <v>2.23</v>
      </c>
      <c r="M134" s="23">
        <v>2.17</v>
      </c>
      <c r="N134" s="23">
        <v>0.26</v>
      </c>
      <c r="O134" s="23">
        <v>1.4</v>
      </c>
      <c r="P134" s="23">
        <v>3.3</v>
      </c>
      <c r="Q134" s="23">
        <v>1.27</v>
      </c>
      <c r="R134" s="23">
        <v>2.96</v>
      </c>
      <c r="S134" s="23">
        <v>710</v>
      </c>
    </row>
    <row r="135" spans="3:19" x14ac:dyDescent="0.25">
      <c r="C135" s="17" t="s">
        <v>175</v>
      </c>
      <c r="D135" s="23">
        <v>102</v>
      </c>
      <c r="E135" s="23" t="s">
        <v>26</v>
      </c>
      <c r="F135" s="23" t="s">
        <v>14</v>
      </c>
      <c r="G135" s="23">
        <v>12.6</v>
      </c>
      <c r="H135" s="23">
        <v>1.34</v>
      </c>
      <c r="I135" s="23">
        <v>1.9</v>
      </c>
      <c r="J135" s="23">
        <v>18.5</v>
      </c>
      <c r="K135" s="23">
        <v>88</v>
      </c>
      <c r="L135" s="23">
        <v>1.45</v>
      </c>
      <c r="M135" s="23">
        <v>1.36</v>
      </c>
      <c r="N135" s="23">
        <v>0.28999999999999998</v>
      </c>
      <c r="O135" s="23">
        <v>1.35</v>
      </c>
      <c r="P135" s="23">
        <v>2.4500000000000002</v>
      </c>
      <c r="Q135" s="23">
        <v>1.04</v>
      </c>
      <c r="R135" s="23">
        <v>2.77</v>
      </c>
      <c r="S135" s="23">
        <v>562</v>
      </c>
    </row>
    <row r="136" spans="3:19" x14ac:dyDescent="0.25">
      <c r="C136" s="17" t="s">
        <v>176</v>
      </c>
      <c r="D136" s="23">
        <v>103</v>
      </c>
      <c r="E136" s="23" t="s">
        <v>26</v>
      </c>
      <c r="F136" s="23" t="s">
        <v>14</v>
      </c>
      <c r="G136" s="23">
        <v>12.34</v>
      </c>
      <c r="H136" s="23">
        <v>2.4500000000000002</v>
      </c>
      <c r="I136" s="23">
        <v>2.46</v>
      </c>
      <c r="J136" s="23">
        <v>21</v>
      </c>
      <c r="K136" s="23">
        <v>98</v>
      </c>
      <c r="L136" s="23">
        <v>2.56</v>
      </c>
      <c r="M136" s="23">
        <v>2.11</v>
      </c>
      <c r="N136" s="23">
        <v>0.34</v>
      </c>
      <c r="O136" s="23">
        <v>1.31</v>
      </c>
      <c r="P136" s="23">
        <v>2.8</v>
      </c>
      <c r="Q136" s="23">
        <v>0.8</v>
      </c>
      <c r="R136" s="23">
        <v>3.38</v>
      </c>
      <c r="S136" s="23">
        <v>438</v>
      </c>
    </row>
    <row r="137" spans="3:19" x14ac:dyDescent="0.25">
      <c r="C137" s="17" t="s">
        <v>177</v>
      </c>
      <c r="D137" s="23">
        <v>104</v>
      </c>
      <c r="E137" s="23" t="s">
        <v>26</v>
      </c>
      <c r="F137" s="23" t="s">
        <v>14</v>
      </c>
      <c r="G137" s="23">
        <v>11.82</v>
      </c>
      <c r="H137" s="23">
        <v>1.72</v>
      </c>
      <c r="I137" s="23">
        <v>1.88</v>
      </c>
      <c r="J137" s="23">
        <v>19.5</v>
      </c>
      <c r="K137" s="23">
        <v>86</v>
      </c>
      <c r="L137" s="23">
        <v>2.5</v>
      </c>
      <c r="M137" s="23">
        <v>1.64</v>
      </c>
      <c r="N137" s="23">
        <v>0.37</v>
      </c>
      <c r="O137" s="23">
        <v>1.42</v>
      </c>
      <c r="P137" s="23">
        <v>2.06</v>
      </c>
      <c r="Q137" s="23">
        <v>0.94</v>
      </c>
      <c r="R137" s="23">
        <v>2.44</v>
      </c>
      <c r="S137" s="23">
        <v>415</v>
      </c>
    </row>
    <row r="138" spans="3:19" x14ac:dyDescent="0.25">
      <c r="C138" s="17" t="s">
        <v>178</v>
      </c>
      <c r="D138" s="23">
        <v>105</v>
      </c>
      <c r="E138" s="23" t="s">
        <v>26</v>
      </c>
      <c r="F138" s="23" t="s">
        <v>14</v>
      </c>
      <c r="G138" s="23">
        <v>12.51</v>
      </c>
      <c r="H138" s="23">
        <v>1.73</v>
      </c>
      <c r="I138" s="23">
        <v>1.98</v>
      </c>
      <c r="J138" s="23">
        <v>20.5</v>
      </c>
      <c r="K138" s="23">
        <v>85</v>
      </c>
      <c r="L138" s="23">
        <v>2.2000000000000002</v>
      </c>
      <c r="M138" s="23">
        <v>1.92</v>
      </c>
      <c r="N138" s="23">
        <v>0.32</v>
      </c>
      <c r="O138" s="23">
        <v>1.48</v>
      </c>
      <c r="P138" s="23">
        <v>2.94</v>
      </c>
      <c r="Q138" s="23">
        <v>1.04</v>
      </c>
      <c r="R138" s="23">
        <v>3.57</v>
      </c>
      <c r="S138" s="23">
        <v>672</v>
      </c>
    </row>
    <row r="139" spans="3:19" x14ac:dyDescent="0.25">
      <c r="C139" s="17" t="s">
        <v>179</v>
      </c>
      <c r="D139" s="23">
        <v>106</v>
      </c>
      <c r="E139" s="23" t="s">
        <v>26</v>
      </c>
      <c r="F139" s="23" t="s">
        <v>14</v>
      </c>
      <c r="G139" s="23">
        <v>12.42</v>
      </c>
      <c r="H139" s="23">
        <v>2.5499999999999998</v>
      </c>
      <c r="I139" s="23">
        <v>2.27</v>
      </c>
      <c r="J139" s="23">
        <v>22</v>
      </c>
      <c r="K139" s="23">
        <v>90</v>
      </c>
      <c r="L139" s="23">
        <v>1.68</v>
      </c>
      <c r="M139" s="23">
        <v>1.84</v>
      </c>
      <c r="N139" s="23">
        <v>0.66</v>
      </c>
      <c r="O139" s="23">
        <v>1.42</v>
      </c>
      <c r="P139" s="23">
        <v>2.7</v>
      </c>
      <c r="Q139" s="23">
        <v>0.86</v>
      </c>
      <c r="R139" s="23">
        <v>3.3</v>
      </c>
      <c r="S139" s="23">
        <v>315</v>
      </c>
    </row>
    <row r="140" spans="3:19" x14ac:dyDescent="0.25">
      <c r="C140" s="17" t="s">
        <v>180</v>
      </c>
      <c r="D140" s="23">
        <v>107</v>
      </c>
      <c r="E140" s="23" t="s">
        <v>26</v>
      </c>
      <c r="F140" s="23" t="s">
        <v>14</v>
      </c>
      <c r="G140" s="23">
        <v>12.25</v>
      </c>
      <c r="H140" s="23">
        <v>1.73</v>
      </c>
      <c r="I140" s="23">
        <v>2.12</v>
      </c>
      <c r="J140" s="23">
        <v>19</v>
      </c>
      <c r="K140" s="23">
        <v>80</v>
      </c>
      <c r="L140" s="23">
        <v>1.65</v>
      </c>
      <c r="M140" s="23">
        <v>2.0299999999999998</v>
      </c>
      <c r="N140" s="23">
        <v>0.37</v>
      </c>
      <c r="O140" s="23">
        <v>1.63</v>
      </c>
      <c r="P140" s="23">
        <v>3.4</v>
      </c>
      <c r="Q140" s="23">
        <v>1</v>
      </c>
      <c r="R140" s="23">
        <v>3.17</v>
      </c>
      <c r="S140" s="23">
        <v>510</v>
      </c>
    </row>
    <row r="141" spans="3:19" x14ac:dyDescent="0.25">
      <c r="C141" s="17" t="s">
        <v>181</v>
      </c>
      <c r="D141" s="23">
        <v>108</v>
      </c>
      <c r="E141" s="23" t="s">
        <v>26</v>
      </c>
      <c r="F141" s="23" t="s">
        <v>14</v>
      </c>
      <c r="G141" s="23">
        <v>12.72</v>
      </c>
      <c r="H141" s="23">
        <v>1.75</v>
      </c>
      <c r="I141" s="23">
        <v>2.2799999999999998</v>
      </c>
      <c r="J141" s="23">
        <v>22.5</v>
      </c>
      <c r="K141" s="23">
        <v>84</v>
      </c>
      <c r="L141" s="23">
        <v>1.38</v>
      </c>
      <c r="M141" s="23">
        <v>1.76</v>
      </c>
      <c r="N141" s="23">
        <v>0.48</v>
      </c>
      <c r="O141" s="23">
        <v>1.63</v>
      </c>
      <c r="P141" s="23">
        <v>3.3</v>
      </c>
      <c r="Q141" s="23">
        <v>0.88</v>
      </c>
      <c r="R141" s="23">
        <v>2.42</v>
      </c>
      <c r="S141" s="23">
        <v>488</v>
      </c>
    </row>
    <row r="142" spans="3:19" x14ac:dyDescent="0.25">
      <c r="C142" s="17" t="s">
        <v>182</v>
      </c>
      <c r="D142" s="23">
        <v>109</v>
      </c>
      <c r="E142" s="23" t="s">
        <v>26</v>
      </c>
      <c r="F142" s="23" t="s">
        <v>14</v>
      </c>
      <c r="G142" s="23">
        <v>12.22</v>
      </c>
      <c r="H142" s="23">
        <v>1.29</v>
      </c>
      <c r="I142" s="23">
        <v>1.94</v>
      </c>
      <c r="J142" s="23">
        <v>19</v>
      </c>
      <c r="K142" s="23">
        <v>92</v>
      </c>
      <c r="L142" s="23">
        <v>2.36</v>
      </c>
      <c r="M142" s="23">
        <v>2.04</v>
      </c>
      <c r="N142" s="23">
        <v>0.39</v>
      </c>
      <c r="O142" s="23">
        <v>2.08</v>
      </c>
      <c r="P142" s="23">
        <v>2.7</v>
      </c>
      <c r="Q142" s="23">
        <v>0.86</v>
      </c>
      <c r="R142" s="23">
        <v>3.02</v>
      </c>
      <c r="S142" s="23">
        <v>312</v>
      </c>
    </row>
    <row r="143" spans="3:19" x14ac:dyDescent="0.25">
      <c r="C143" s="17" t="s">
        <v>183</v>
      </c>
      <c r="D143" s="23">
        <v>110</v>
      </c>
      <c r="E143" s="23" t="s">
        <v>26</v>
      </c>
      <c r="F143" s="23" t="s">
        <v>14</v>
      </c>
      <c r="G143" s="23">
        <v>11.61</v>
      </c>
      <c r="H143" s="23">
        <v>1.35</v>
      </c>
      <c r="I143" s="23">
        <v>2.7</v>
      </c>
      <c r="J143" s="23">
        <v>20</v>
      </c>
      <c r="K143" s="23">
        <v>94</v>
      </c>
      <c r="L143" s="23">
        <v>2.74</v>
      </c>
      <c r="M143" s="23">
        <v>2.92</v>
      </c>
      <c r="N143" s="23">
        <v>0.28999999999999998</v>
      </c>
      <c r="O143" s="23">
        <v>2.4900000000000002</v>
      </c>
      <c r="P143" s="23">
        <v>2.65</v>
      </c>
      <c r="Q143" s="23">
        <v>0.96</v>
      </c>
      <c r="R143" s="23">
        <v>3.26</v>
      </c>
      <c r="S143" s="23">
        <v>680</v>
      </c>
    </row>
    <row r="144" spans="3:19" x14ac:dyDescent="0.25">
      <c r="C144" s="17" t="s">
        <v>184</v>
      </c>
      <c r="D144" s="23">
        <v>111</v>
      </c>
      <c r="E144" s="23" t="s">
        <v>26</v>
      </c>
      <c r="F144" s="23" t="s">
        <v>14</v>
      </c>
      <c r="G144" s="23">
        <v>11.46</v>
      </c>
      <c r="H144" s="23">
        <v>3.74</v>
      </c>
      <c r="I144" s="23">
        <v>1.82</v>
      </c>
      <c r="J144" s="23">
        <v>19.5</v>
      </c>
      <c r="K144" s="23">
        <v>107</v>
      </c>
      <c r="L144" s="23">
        <v>3.18</v>
      </c>
      <c r="M144" s="23">
        <v>2.58</v>
      </c>
      <c r="N144" s="23">
        <v>0.24</v>
      </c>
      <c r="O144" s="23">
        <v>3.58</v>
      </c>
      <c r="P144" s="23">
        <v>2.9</v>
      </c>
      <c r="Q144" s="23">
        <v>0.75</v>
      </c>
      <c r="R144" s="23">
        <v>2.81</v>
      </c>
      <c r="S144" s="23">
        <v>562</v>
      </c>
    </row>
    <row r="145" spans="3:19" x14ac:dyDescent="0.25">
      <c r="C145" s="17" t="s">
        <v>185</v>
      </c>
      <c r="D145" s="23">
        <v>112</v>
      </c>
      <c r="E145" s="23" t="s">
        <v>26</v>
      </c>
      <c r="F145" s="23" t="s">
        <v>14</v>
      </c>
      <c r="G145" s="23">
        <v>12.52</v>
      </c>
      <c r="H145" s="23">
        <v>2.4300000000000002</v>
      </c>
      <c r="I145" s="23">
        <v>2.17</v>
      </c>
      <c r="J145" s="23">
        <v>21</v>
      </c>
      <c r="K145" s="23">
        <v>88</v>
      </c>
      <c r="L145" s="23">
        <v>2.5499999999999998</v>
      </c>
      <c r="M145" s="23">
        <v>2.27</v>
      </c>
      <c r="N145" s="23">
        <v>0.26</v>
      </c>
      <c r="O145" s="23">
        <v>1.22</v>
      </c>
      <c r="P145" s="23">
        <v>2</v>
      </c>
      <c r="Q145" s="23">
        <v>0.9</v>
      </c>
      <c r="R145" s="23">
        <v>2.78</v>
      </c>
      <c r="S145" s="23">
        <v>325</v>
      </c>
    </row>
    <row r="146" spans="3:19" x14ac:dyDescent="0.25">
      <c r="C146" s="17" t="s">
        <v>186</v>
      </c>
      <c r="D146" s="23">
        <v>113</v>
      </c>
      <c r="E146" s="23" t="s">
        <v>26</v>
      </c>
      <c r="F146" s="23" t="s">
        <v>14</v>
      </c>
      <c r="G146" s="23">
        <v>11.76</v>
      </c>
      <c r="H146" s="23">
        <v>2.68</v>
      </c>
      <c r="I146" s="23">
        <v>2.92</v>
      </c>
      <c r="J146" s="23">
        <v>20</v>
      </c>
      <c r="K146" s="23">
        <v>103</v>
      </c>
      <c r="L146" s="23">
        <v>1.75</v>
      </c>
      <c r="M146" s="23">
        <v>2.0299999999999998</v>
      </c>
      <c r="N146" s="23">
        <v>0.6</v>
      </c>
      <c r="O146" s="23">
        <v>1.05</v>
      </c>
      <c r="P146" s="23">
        <v>3.8</v>
      </c>
      <c r="Q146" s="23">
        <v>1.23</v>
      </c>
      <c r="R146" s="23">
        <v>2.5</v>
      </c>
      <c r="S146" s="23">
        <v>607</v>
      </c>
    </row>
    <row r="147" spans="3:19" x14ac:dyDescent="0.25">
      <c r="C147" s="17" t="s">
        <v>187</v>
      </c>
      <c r="D147" s="23">
        <v>114</v>
      </c>
      <c r="E147" s="23" t="s">
        <v>26</v>
      </c>
      <c r="F147" s="23" t="s">
        <v>14</v>
      </c>
      <c r="G147" s="23">
        <v>11.41</v>
      </c>
      <c r="H147" s="23">
        <v>0.74</v>
      </c>
      <c r="I147" s="23">
        <v>2.5</v>
      </c>
      <c r="J147" s="23">
        <v>21</v>
      </c>
      <c r="K147" s="23">
        <v>88</v>
      </c>
      <c r="L147" s="23">
        <v>2.48</v>
      </c>
      <c r="M147" s="23">
        <v>2.0099999999999998</v>
      </c>
      <c r="N147" s="23">
        <v>0.42</v>
      </c>
      <c r="O147" s="23">
        <v>1.44</v>
      </c>
      <c r="P147" s="23">
        <v>3.08</v>
      </c>
      <c r="Q147" s="23">
        <v>1.1000000000000001</v>
      </c>
      <c r="R147" s="23">
        <v>2.31</v>
      </c>
      <c r="S147" s="23">
        <v>434</v>
      </c>
    </row>
    <row r="148" spans="3:19" x14ac:dyDescent="0.25">
      <c r="C148" s="17" t="s">
        <v>188</v>
      </c>
      <c r="D148" s="23">
        <v>115</v>
      </c>
      <c r="E148" s="23" t="s">
        <v>26</v>
      </c>
      <c r="F148" s="23" t="s">
        <v>14</v>
      </c>
      <c r="G148" s="23">
        <v>12.08</v>
      </c>
      <c r="H148" s="23">
        <v>1.39</v>
      </c>
      <c r="I148" s="23">
        <v>2.5</v>
      </c>
      <c r="J148" s="23">
        <v>22.5</v>
      </c>
      <c r="K148" s="23">
        <v>84</v>
      </c>
      <c r="L148" s="23">
        <v>2.56</v>
      </c>
      <c r="M148" s="23">
        <v>2.29</v>
      </c>
      <c r="N148" s="23">
        <v>0.43</v>
      </c>
      <c r="O148" s="23">
        <v>1.04</v>
      </c>
      <c r="P148" s="23">
        <v>2.9</v>
      </c>
      <c r="Q148" s="23">
        <v>0.93</v>
      </c>
      <c r="R148" s="23">
        <v>3.19</v>
      </c>
      <c r="S148" s="23">
        <v>385</v>
      </c>
    </row>
    <row r="149" spans="3:19" x14ac:dyDescent="0.25">
      <c r="C149" s="17" t="s">
        <v>189</v>
      </c>
      <c r="D149" s="23">
        <v>116</v>
      </c>
      <c r="E149" s="23" t="s">
        <v>26</v>
      </c>
      <c r="F149" s="23" t="s">
        <v>14</v>
      </c>
      <c r="G149" s="23">
        <v>11.03</v>
      </c>
      <c r="H149" s="23">
        <v>1.51</v>
      </c>
      <c r="I149" s="23">
        <v>2.2000000000000002</v>
      </c>
      <c r="J149" s="23">
        <v>21.5</v>
      </c>
      <c r="K149" s="23">
        <v>85</v>
      </c>
      <c r="L149" s="23">
        <v>2.46</v>
      </c>
      <c r="M149" s="23">
        <v>2.17</v>
      </c>
      <c r="N149" s="23">
        <v>0.52</v>
      </c>
      <c r="O149" s="23">
        <v>2.0099999999999998</v>
      </c>
      <c r="P149" s="23">
        <v>1.9</v>
      </c>
      <c r="Q149" s="23">
        <v>1.71</v>
      </c>
      <c r="R149" s="23">
        <v>2.87</v>
      </c>
      <c r="S149" s="23">
        <v>407</v>
      </c>
    </row>
    <row r="150" spans="3:19" x14ac:dyDescent="0.25">
      <c r="C150" s="17" t="s">
        <v>190</v>
      </c>
      <c r="D150" s="23">
        <v>117</v>
      </c>
      <c r="E150" s="23" t="s">
        <v>26</v>
      </c>
      <c r="F150" s="23" t="s">
        <v>14</v>
      </c>
      <c r="G150" s="23">
        <v>11.82</v>
      </c>
      <c r="H150" s="23">
        <v>1.47</v>
      </c>
      <c r="I150" s="23">
        <v>1.99</v>
      </c>
      <c r="J150" s="23">
        <v>20.8</v>
      </c>
      <c r="K150" s="23">
        <v>86</v>
      </c>
      <c r="L150" s="23">
        <v>1.98</v>
      </c>
      <c r="M150" s="23">
        <v>1.6</v>
      </c>
      <c r="N150" s="23">
        <v>0.3</v>
      </c>
      <c r="O150" s="23">
        <v>1.53</v>
      </c>
      <c r="P150" s="23">
        <v>1.95</v>
      </c>
      <c r="Q150" s="23">
        <v>0.95</v>
      </c>
      <c r="R150" s="23">
        <v>3.33</v>
      </c>
      <c r="S150" s="23">
        <v>495</v>
      </c>
    </row>
    <row r="151" spans="3:19" x14ac:dyDescent="0.25">
      <c r="C151" s="17" t="s">
        <v>191</v>
      </c>
      <c r="D151" s="23">
        <v>118</v>
      </c>
      <c r="E151" s="23" t="s">
        <v>26</v>
      </c>
      <c r="F151" s="23" t="s">
        <v>14</v>
      </c>
      <c r="G151" s="23">
        <v>12.42</v>
      </c>
      <c r="H151" s="23">
        <v>1.61</v>
      </c>
      <c r="I151" s="23">
        <v>2.19</v>
      </c>
      <c r="J151" s="23">
        <v>22.5</v>
      </c>
      <c r="K151" s="23">
        <v>108</v>
      </c>
      <c r="L151" s="23">
        <v>2</v>
      </c>
      <c r="M151" s="23">
        <v>2.09</v>
      </c>
      <c r="N151" s="23">
        <v>0.34</v>
      </c>
      <c r="O151" s="23">
        <v>1.61</v>
      </c>
      <c r="P151" s="23">
        <v>2.06</v>
      </c>
      <c r="Q151" s="23">
        <v>1.06</v>
      </c>
      <c r="R151" s="23">
        <v>2.96</v>
      </c>
      <c r="S151" s="23">
        <v>345</v>
      </c>
    </row>
    <row r="152" spans="3:19" x14ac:dyDescent="0.25">
      <c r="C152" s="17" t="s">
        <v>192</v>
      </c>
      <c r="D152" s="23">
        <v>119</v>
      </c>
      <c r="E152" s="23" t="s">
        <v>26</v>
      </c>
      <c r="F152" s="23" t="s">
        <v>14</v>
      </c>
      <c r="G152" s="23">
        <v>12.77</v>
      </c>
      <c r="H152" s="23">
        <v>3.43</v>
      </c>
      <c r="I152" s="23">
        <v>1.98</v>
      </c>
      <c r="J152" s="23">
        <v>16</v>
      </c>
      <c r="K152" s="23">
        <v>80</v>
      </c>
      <c r="L152" s="23">
        <v>1.63</v>
      </c>
      <c r="M152" s="23">
        <v>1.25</v>
      </c>
      <c r="N152" s="23">
        <v>0.43</v>
      </c>
      <c r="O152" s="23">
        <v>0.83</v>
      </c>
      <c r="P152" s="23">
        <v>3.4</v>
      </c>
      <c r="Q152" s="23">
        <v>0.7</v>
      </c>
      <c r="R152" s="23">
        <v>2.12</v>
      </c>
      <c r="S152" s="23">
        <v>372</v>
      </c>
    </row>
    <row r="153" spans="3:19" x14ac:dyDescent="0.25">
      <c r="C153" s="17" t="s">
        <v>193</v>
      </c>
      <c r="D153" s="23">
        <v>120</v>
      </c>
      <c r="E153" s="23" t="s">
        <v>26</v>
      </c>
      <c r="F153" s="23" t="s">
        <v>14</v>
      </c>
      <c r="G153" s="23">
        <v>12</v>
      </c>
      <c r="H153" s="23">
        <v>3.43</v>
      </c>
      <c r="I153" s="23">
        <v>2</v>
      </c>
      <c r="J153" s="23">
        <v>19</v>
      </c>
      <c r="K153" s="23">
        <v>87</v>
      </c>
      <c r="L153" s="23">
        <v>2</v>
      </c>
      <c r="M153" s="23">
        <v>1.64</v>
      </c>
      <c r="N153" s="23">
        <v>0.37</v>
      </c>
      <c r="O153" s="23">
        <v>1.87</v>
      </c>
      <c r="P153" s="23">
        <v>1.28</v>
      </c>
      <c r="Q153" s="23">
        <v>0.93</v>
      </c>
      <c r="R153" s="23">
        <v>3.05</v>
      </c>
      <c r="S153" s="23">
        <v>564</v>
      </c>
    </row>
    <row r="154" spans="3:19" x14ac:dyDescent="0.25">
      <c r="C154" s="17" t="s">
        <v>194</v>
      </c>
      <c r="D154" s="23">
        <v>121</v>
      </c>
      <c r="E154" s="23" t="s">
        <v>26</v>
      </c>
      <c r="F154" s="23" t="s">
        <v>14</v>
      </c>
      <c r="G154" s="23">
        <v>11.45</v>
      </c>
      <c r="H154" s="23">
        <v>2.4</v>
      </c>
      <c r="I154" s="23">
        <v>2.42</v>
      </c>
      <c r="J154" s="23">
        <v>20</v>
      </c>
      <c r="K154" s="23">
        <v>96</v>
      </c>
      <c r="L154" s="23">
        <v>2.9</v>
      </c>
      <c r="M154" s="23">
        <v>2.79</v>
      </c>
      <c r="N154" s="23">
        <v>0.32</v>
      </c>
      <c r="O154" s="23">
        <v>1.83</v>
      </c>
      <c r="P154" s="23">
        <v>3.25</v>
      </c>
      <c r="Q154" s="23">
        <v>0.8</v>
      </c>
      <c r="R154" s="23">
        <v>3.39</v>
      </c>
      <c r="S154" s="23">
        <v>625</v>
      </c>
    </row>
    <row r="155" spans="3:19" x14ac:dyDescent="0.25">
      <c r="C155" s="17" t="s">
        <v>195</v>
      </c>
      <c r="D155" s="23">
        <v>122</v>
      </c>
      <c r="E155" s="23" t="s">
        <v>26</v>
      </c>
      <c r="F155" s="23" t="s">
        <v>14</v>
      </c>
      <c r="G155" s="23">
        <v>11.56</v>
      </c>
      <c r="H155" s="23">
        <v>2.0499999999999998</v>
      </c>
      <c r="I155" s="23">
        <v>3.23</v>
      </c>
      <c r="J155" s="23">
        <v>28.5</v>
      </c>
      <c r="K155" s="23">
        <v>119</v>
      </c>
      <c r="L155" s="23">
        <v>3.18</v>
      </c>
      <c r="M155" s="23">
        <v>5.08</v>
      </c>
      <c r="N155" s="23">
        <v>0.47</v>
      </c>
      <c r="O155" s="23">
        <v>1.87</v>
      </c>
      <c r="P155" s="23">
        <v>6</v>
      </c>
      <c r="Q155" s="23">
        <v>0.93</v>
      </c>
      <c r="R155" s="23">
        <v>3.69</v>
      </c>
      <c r="S155" s="23">
        <v>465</v>
      </c>
    </row>
    <row r="156" spans="3:19" x14ac:dyDescent="0.25">
      <c r="C156" s="17" t="s">
        <v>196</v>
      </c>
      <c r="D156" s="23">
        <v>123</v>
      </c>
      <c r="E156" s="23" t="s">
        <v>26</v>
      </c>
      <c r="F156" s="23" t="s">
        <v>14</v>
      </c>
      <c r="G156" s="23">
        <v>12.42</v>
      </c>
      <c r="H156" s="23">
        <v>4.43</v>
      </c>
      <c r="I156" s="23">
        <v>2.73</v>
      </c>
      <c r="J156" s="23">
        <v>26.5</v>
      </c>
      <c r="K156" s="23">
        <v>102</v>
      </c>
      <c r="L156" s="23">
        <v>2.2000000000000002</v>
      </c>
      <c r="M156" s="23">
        <v>2.13</v>
      </c>
      <c r="N156" s="23">
        <v>0.43</v>
      </c>
      <c r="O156" s="23">
        <v>1.71</v>
      </c>
      <c r="P156" s="23">
        <v>2.08</v>
      </c>
      <c r="Q156" s="23">
        <v>0.92</v>
      </c>
      <c r="R156" s="23">
        <v>3.12</v>
      </c>
      <c r="S156" s="23">
        <v>365</v>
      </c>
    </row>
    <row r="157" spans="3:19" x14ac:dyDescent="0.25">
      <c r="C157" s="17" t="s">
        <v>197</v>
      </c>
      <c r="D157" s="23">
        <v>124</v>
      </c>
      <c r="E157" s="23" t="s">
        <v>26</v>
      </c>
      <c r="F157" s="23" t="s">
        <v>14</v>
      </c>
      <c r="G157" s="23">
        <v>13.05</v>
      </c>
      <c r="H157" s="23">
        <v>5.8</v>
      </c>
      <c r="I157" s="23">
        <v>2.13</v>
      </c>
      <c r="J157" s="23">
        <v>21.5</v>
      </c>
      <c r="K157" s="23">
        <v>86</v>
      </c>
      <c r="L157" s="23">
        <v>2.62</v>
      </c>
      <c r="M157" s="23">
        <v>2.65</v>
      </c>
      <c r="N157" s="23">
        <v>0.3</v>
      </c>
      <c r="O157" s="23">
        <v>2.0099999999999998</v>
      </c>
      <c r="P157" s="23">
        <v>2.6</v>
      </c>
      <c r="Q157" s="23">
        <v>0.73</v>
      </c>
      <c r="R157" s="23">
        <v>3.1</v>
      </c>
      <c r="S157" s="23">
        <v>380</v>
      </c>
    </row>
    <row r="158" spans="3:19" x14ac:dyDescent="0.25">
      <c r="C158" s="17" t="s">
        <v>198</v>
      </c>
      <c r="D158" s="23">
        <v>125</v>
      </c>
      <c r="E158" s="23" t="s">
        <v>26</v>
      </c>
      <c r="F158" s="23" t="s">
        <v>14</v>
      </c>
      <c r="G158" s="23">
        <v>11.87</v>
      </c>
      <c r="H158" s="23">
        <v>4.3099999999999996</v>
      </c>
      <c r="I158" s="23">
        <v>2.39</v>
      </c>
      <c r="J158" s="23">
        <v>21</v>
      </c>
      <c r="K158" s="23">
        <v>82</v>
      </c>
      <c r="L158" s="23">
        <v>2.86</v>
      </c>
      <c r="M158" s="23">
        <v>3.03</v>
      </c>
      <c r="N158" s="23">
        <v>0.21</v>
      </c>
      <c r="O158" s="23">
        <v>2.91</v>
      </c>
      <c r="P158" s="23">
        <v>2.8</v>
      </c>
      <c r="Q158" s="23">
        <v>0.75</v>
      </c>
      <c r="R158" s="23">
        <v>3.64</v>
      </c>
      <c r="S158" s="23">
        <v>380</v>
      </c>
    </row>
    <row r="159" spans="3:19" x14ac:dyDescent="0.25">
      <c r="C159" s="17" t="s">
        <v>199</v>
      </c>
      <c r="D159" s="23">
        <v>126</v>
      </c>
      <c r="E159" s="23" t="s">
        <v>26</v>
      </c>
      <c r="F159" s="23" t="s">
        <v>14</v>
      </c>
      <c r="G159" s="23">
        <v>12.07</v>
      </c>
      <c r="H159" s="23">
        <v>2.16</v>
      </c>
      <c r="I159" s="23">
        <v>2.17</v>
      </c>
      <c r="J159" s="23">
        <v>21</v>
      </c>
      <c r="K159" s="23">
        <v>85</v>
      </c>
      <c r="L159" s="23">
        <v>2.6</v>
      </c>
      <c r="M159" s="23">
        <v>2.65</v>
      </c>
      <c r="N159" s="23">
        <v>0.37</v>
      </c>
      <c r="O159" s="23">
        <v>1.35</v>
      </c>
      <c r="P159" s="23">
        <v>2.76</v>
      </c>
      <c r="Q159" s="23">
        <v>0.86</v>
      </c>
      <c r="R159" s="23">
        <v>3.28</v>
      </c>
      <c r="S159" s="23">
        <v>378</v>
      </c>
    </row>
    <row r="160" spans="3:19" x14ac:dyDescent="0.25">
      <c r="C160" s="17" t="s">
        <v>200</v>
      </c>
      <c r="D160" s="23">
        <v>127</v>
      </c>
      <c r="E160" s="23" t="s">
        <v>26</v>
      </c>
      <c r="F160" s="23" t="s">
        <v>14</v>
      </c>
      <c r="G160" s="23">
        <v>12.43</v>
      </c>
      <c r="H160" s="23">
        <v>1.53</v>
      </c>
      <c r="I160" s="23">
        <v>2.29</v>
      </c>
      <c r="J160" s="23">
        <v>21.5</v>
      </c>
      <c r="K160" s="23">
        <v>86</v>
      </c>
      <c r="L160" s="23">
        <v>2.74</v>
      </c>
      <c r="M160" s="23">
        <v>3.15</v>
      </c>
      <c r="N160" s="23">
        <v>0.39</v>
      </c>
      <c r="O160" s="23">
        <v>1.77</v>
      </c>
      <c r="P160" s="23">
        <v>3.94</v>
      </c>
      <c r="Q160" s="23">
        <v>0.69</v>
      </c>
      <c r="R160" s="23">
        <v>2.84</v>
      </c>
      <c r="S160" s="23">
        <v>352</v>
      </c>
    </row>
    <row r="161" spans="3:19" x14ac:dyDescent="0.25">
      <c r="C161" s="17" t="s">
        <v>201</v>
      </c>
      <c r="D161" s="23">
        <v>128</v>
      </c>
      <c r="E161" s="23" t="s">
        <v>26</v>
      </c>
      <c r="F161" s="23" t="s">
        <v>14</v>
      </c>
      <c r="G161" s="23">
        <v>11.79</v>
      </c>
      <c r="H161" s="23">
        <v>2.13</v>
      </c>
      <c r="I161" s="23">
        <v>2.78</v>
      </c>
      <c r="J161" s="23">
        <v>28.5</v>
      </c>
      <c r="K161" s="23">
        <v>92</v>
      </c>
      <c r="L161" s="23">
        <v>2.13</v>
      </c>
      <c r="M161" s="23">
        <v>2.2400000000000002</v>
      </c>
      <c r="N161" s="23">
        <v>0.57999999999999996</v>
      </c>
      <c r="O161" s="23">
        <v>1.76</v>
      </c>
      <c r="P161" s="23">
        <v>3</v>
      </c>
      <c r="Q161" s="23">
        <v>0.97</v>
      </c>
      <c r="R161" s="23">
        <v>2.44</v>
      </c>
      <c r="S161" s="23">
        <v>466</v>
      </c>
    </row>
    <row r="162" spans="3:19" x14ac:dyDescent="0.25">
      <c r="C162" s="17" t="s">
        <v>202</v>
      </c>
      <c r="D162" s="23">
        <v>129</v>
      </c>
      <c r="E162" s="23" t="s">
        <v>26</v>
      </c>
      <c r="F162" s="23" t="s">
        <v>14</v>
      </c>
      <c r="G162" s="23">
        <v>12.37</v>
      </c>
      <c r="H162" s="23">
        <v>1.63</v>
      </c>
      <c r="I162" s="23">
        <v>2.2999999999999998</v>
      </c>
      <c r="J162" s="23">
        <v>24.5</v>
      </c>
      <c r="K162" s="23">
        <v>88</v>
      </c>
      <c r="L162" s="23">
        <v>2.2200000000000002</v>
      </c>
      <c r="M162" s="23">
        <v>2.4500000000000002</v>
      </c>
      <c r="N162" s="23">
        <v>0.4</v>
      </c>
      <c r="O162" s="23">
        <v>1.9</v>
      </c>
      <c r="P162" s="23">
        <v>2.12</v>
      </c>
      <c r="Q162" s="23">
        <v>0.89</v>
      </c>
      <c r="R162" s="23">
        <v>2.78</v>
      </c>
      <c r="S162" s="23">
        <v>342</v>
      </c>
    </row>
    <row r="163" spans="3:19" x14ac:dyDescent="0.25">
      <c r="C163" s="17" t="s">
        <v>203</v>
      </c>
      <c r="D163" s="23">
        <v>130</v>
      </c>
      <c r="E163" s="23" t="s">
        <v>26</v>
      </c>
      <c r="F163" s="23" t="s">
        <v>14</v>
      </c>
      <c r="G163" s="23">
        <v>12.04</v>
      </c>
      <c r="H163" s="23">
        <v>4.3</v>
      </c>
      <c r="I163" s="23">
        <v>2.38</v>
      </c>
      <c r="J163" s="23">
        <v>22</v>
      </c>
      <c r="K163" s="23">
        <v>80</v>
      </c>
      <c r="L163" s="23">
        <v>2.1</v>
      </c>
      <c r="M163" s="23">
        <v>1.75</v>
      </c>
      <c r="N163" s="23">
        <v>0.42</v>
      </c>
      <c r="O163" s="23">
        <v>1.35</v>
      </c>
      <c r="P163" s="23">
        <v>2.6</v>
      </c>
      <c r="Q163" s="23">
        <v>0.79</v>
      </c>
      <c r="R163" s="23">
        <v>2.57</v>
      </c>
      <c r="S163" s="23">
        <v>580</v>
      </c>
    </row>
    <row r="164" spans="3:19" x14ac:dyDescent="0.25">
      <c r="C164" s="17" t="s">
        <v>204</v>
      </c>
      <c r="D164" s="23">
        <v>131</v>
      </c>
      <c r="E164" s="23" t="s">
        <v>26</v>
      </c>
      <c r="F164" s="23" t="s">
        <v>15</v>
      </c>
      <c r="G164" s="23">
        <v>12.86</v>
      </c>
      <c r="H164" s="23">
        <v>1.35</v>
      </c>
      <c r="I164" s="23">
        <v>2.3199999999999998</v>
      </c>
      <c r="J164" s="23">
        <v>18</v>
      </c>
      <c r="K164" s="23">
        <v>122</v>
      </c>
      <c r="L164" s="23">
        <v>1.51</v>
      </c>
      <c r="M164" s="23">
        <v>1.25</v>
      </c>
      <c r="N164" s="23">
        <v>0.21</v>
      </c>
      <c r="O164" s="23">
        <v>0.94</v>
      </c>
      <c r="P164" s="23">
        <v>4.0999999999999996</v>
      </c>
      <c r="Q164" s="23">
        <v>0.76</v>
      </c>
      <c r="R164" s="23">
        <v>1.29</v>
      </c>
      <c r="S164" s="23">
        <v>630</v>
      </c>
    </row>
    <row r="165" spans="3:19" x14ac:dyDescent="0.25">
      <c r="C165" s="17" t="s">
        <v>205</v>
      </c>
      <c r="D165" s="23">
        <v>132</v>
      </c>
      <c r="E165" s="23" t="s">
        <v>26</v>
      </c>
      <c r="F165" s="23" t="s">
        <v>15</v>
      </c>
      <c r="G165" s="23">
        <v>12.88</v>
      </c>
      <c r="H165" s="23">
        <v>2.99</v>
      </c>
      <c r="I165" s="23">
        <v>2.4</v>
      </c>
      <c r="J165" s="23">
        <v>20</v>
      </c>
      <c r="K165" s="23">
        <v>104</v>
      </c>
      <c r="L165" s="23">
        <v>1.3</v>
      </c>
      <c r="M165" s="23">
        <v>1.22</v>
      </c>
      <c r="N165" s="23">
        <v>0.24</v>
      </c>
      <c r="O165" s="23">
        <v>0.83</v>
      </c>
      <c r="P165" s="23">
        <v>5.4</v>
      </c>
      <c r="Q165" s="23">
        <v>0.74</v>
      </c>
      <c r="R165" s="23">
        <v>1.42</v>
      </c>
      <c r="S165" s="23">
        <v>530</v>
      </c>
    </row>
    <row r="166" spans="3:19" x14ac:dyDescent="0.25">
      <c r="C166" s="17" t="s">
        <v>206</v>
      </c>
      <c r="D166" s="23">
        <v>133</v>
      </c>
      <c r="E166" s="23" t="s">
        <v>26</v>
      </c>
      <c r="F166" s="23" t="s">
        <v>15</v>
      </c>
      <c r="G166" s="23">
        <v>12.81</v>
      </c>
      <c r="H166" s="23">
        <v>2.31</v>
      </c>
      <c r="I166" s="23">
        <v>2.4</v>
      </c>
      <c r="J166" s="23">
        <v>24</v>
      </c>
      <c r="K166" s="23">
        <v>98</v>
      </c>
      <c r="L166" s="23">
        <v>1.1499999999999999</v>
      </c>
      <c r="M166" s="23">
        <v>1.0900000000000001</v>
      </c>
      <c r="N166" s="23">
        <v>0.27</v>
      </c>
      <c r="O166" s="23">
        <v>0.83</v>
      </c>
      <c r="P166" s="23">
        <v>5.7</v>
      </c>
      <c r="Q166" s="23">
        <v>0.66</v>
      </c>
      <c r="R166" s="23">
        <v>1.36</v>
      </c>
      <c r="S166" s="23">
        <v>560</v>
      </c>
    </row>
    <row r="167" spans="3:19" x14ac:dyDescent="0.25">
      <c r="C167" s="17" t="s">
        <v>207</v>
      </c>
      <c r="D167" s="23">
        <v>134</v>
      </c>
      <c r="E167" s="23" t="s">
        <v>26</v>
      </c>
      <c r="F167" s="23" t="s">
        <v>15</v>
      </c>
      <c r="G167" s="23">
        <v>12.7</v>
      </c>
      <c r="H167" s="23">
        <v>3.55</v>
      </c>
      <c r="I167" s="23">
        <v>2.36</v>
      </c>
      <c r="J167" s="23">
        <v>21.5</v>
      </c>
      <c r="K167" s="23">
        <v>106</v>
      </c>
      <c r="L167" s="23">
        <v>1.7</v>
      </c>
      <c r="M167" s="23">
        <v>1.2</v>
      </c>
      <c r="N167" s="23">
        <v>0.17</v>
      </c>
      <c r="O167" s="23">
        <v>0.84</v>
      </c>
      <c r="P167" s="23">
        <v>5</v>
      </c>
      <c r="Q167" s="23">
        <v>0.78</v>
      </c>
      <c r="R167" s="23">
        <v>1.29</v>
      </c>
      <c r="S167" s="23">
        <v>600</v>
      </c>
    </row>
    <row r="168" spans="3:19" x14ac:dyDescent="0.25">
      <c r="C168" s="17" t="s">
        <v>208</v>
      </c>
      <c r="D168" s="23">
        <v>135</v>
      </c>
      <c r="E168" s="23" t="s">
        <v>26</v>
      </c>
      <c r="F168" s="23" t="s">
        <v>15</v>
      </c>
      <c r="G168" s="23">
        <v>12.51</v>
      </c>
      <c r="H168" s="23">
        <v>1.24</v>
      </c>
      <c r="I168" s="23">
        <v>2.25</v>
      </c>
      <c r="J168" s="23">
        <v>17.5</v>
      </c>
      <c r="K168" s="23">
        <v>85</v>
      </c>
      <c r="L168" s="23">
        <v>2</v>
      </c>
      <c r="M168" s="23">
        <v>0.57999999999999996</v>
      </c>
      <c r="N168" s="23">
        <v>0.6</v>
      </c>
      <c r="O168" s="23">
        <v>1.25</v>
      </c>
      <c r="P168" s="23">
        <v>5.45</v>
      </c>
      <c r="Q168" s="23">
        <v>0.75</v>
      </c>
      <c r="R168" s="23">
        <v>1.51</v>
      </c>
      <c r="S168" s="23">
        <v>650</v>
      </c>
    </row>
    <row r="169" spans="3:19" x14ac:dyDescent="0.25">
      <c r="C169" s="17" t="s">
        <v>209</v>
      </c>
      <c r="D169" s="23">
        <v>136</v>
      </c>
      <c r="E169" s="23" t="s">
        <v>26</v>
      </c>
      <c r="F169" s="23" t="s">
        <v>15</v>
      </c>
      <c r="G169" s="23">
        <v>12.6</v>
      </c>
      <c r="H169" s="23">
        <v>2.46</v>
      </c>
      <c r="I169" s="23">
        <v>2.2000000000000002</v>
      </c>
      <c r="J169" s="23">
        <v>18.5</v>
      </c>
      <c r="K169" s="23">
        <v>94</v>
      </c>
      <c r="L169" s="23">
        <v>1.62</v>
      </c>
      <c r="M169" s="23">
        <v>0.66</v>
      </c>
      <c r="N169" s="23">
        <v>0.63</v>
      </c>
      <c r="O169" s="23">
        <v>0.94</v>
      </c>
      <c r="P169" s="23">
        <v>7.1</v>
      </c>
      <c r="Q169" s="23">
        <v>0.73</v>
      </c>
      <c r="R169" s="23">
        <v>1.58</v>
      </c>
      <c r="S169" s="23">
        <v>695</v>
      </c>
    </row>
    <row r="170" spans="3:19" x14ac:dyDescent="0.25">
      <c r="C170" s="17" t="s">
        <v>210</v>
      </c>
      <c r="D170" s="23">
        <v>137</v>
      </c>
      <c r="E170" s="23" t="s">
        <v>26</v>
      </c>
      <c r="F170" s="23" t="s">
        <v>15</v>
      </c>
      <c r="G170" s="23">
        <v>12.25</v>
      </c>
      <c r="H170" s="23">
        <v>4.72</v>
      </c>
      <c r="I170" s="23">
        <v>2.54</v>
      </c>
      <c r="J170" s="23">
        <v>21</v>
      </c>
      <c r="K170" s="23">
        <v>89</v>
      </c>
      <c r="L170" s="23">
        <v>1.38</v>
      </c>
      <c r="M170" s="23">
        <v>0.47</v>
      </c>
      <c r="N170" s="23">
        <v>0.53</v>
      </c>
      <c r="O170" s="23">
        <v>0.8</v>
      </c>
      <c r="P170" s="23">
        <v>3.85</v>
      </c>
      <c r="Q170" s="23">
        <v>0.75</v>
      </c>
      <c r="R170" s="23">
        <v>1.27</v>
      </c>
      <c r="S170" s="23">
        <v>720</v>
      </c>
    </row>
    <row r="171" spans="3:19" x14ac:dyDescent="0.25">
      <c r="C171" s="17" t="s">
        <v>211</v>
      </c>
      <c r="D171" s="23">
        <v>138</v>
      </c>
      <c r="E171" s="23" t="s">
        <v>26</v>
      </c>
      <c r="F171" s="23" t="s">
        <v>15</v>
      </c>
      <c r="G171" s="23">
        <v>12.53</v>
      </c>
      <c r="H171" s="23">
        <v>5.51</v>
      </c>
      <c r="I171" s="23">
        <v>2.64</v>
      </c>
      <c r="J171" s="23">
        <v>25</v>
      </c>
      <c r="K171" s="23">
        <v>96</v>
      </c>
      <c r="L171" s="23">
        <v>1.79</v>
      </c>
      <c r="M171" s="23">
        <v>0.6</v>
      </c>
      <c r="N171" s="23">
        <v>0.63</v>
      </c>
      <c r="O171" s="23">
        <v>1.1000000000000001</v>
      </c>
      <c r="P171" s="23">
        <v>5</v>
      </c>
      <c r="Q171" s="23">
        <v>0.82</v>
      </c>
      <c r="R171" s="23">
        <v>1.69</v>
      </c>
      <c r="S171" s="23">
        <v>515</v>
      </c>
    </row>
    <row r="172" spans="3:19" x14ac:dyDescent="0.25">
      <c r="C172" s="17" t="s">
        <v>212</v>
      </c>
      <c r="D172" s="23">
        <v>139</v>
      </c>
      <c r="E172" s="23" t="s">
        <v>26</v>
      </c>
      <c r="F172" s="23" t="s">
        <v>15</v>
      </c>
      <c r="G172" s="23">
        <v>13.49</v>
      </c>
      <c r="H172" s="23">
        <v>3.59</v>
      </c>
      <c r="I172" s="23">
        <v>2.19</v>
      </c>
      <c r="J172" s="23">
        <v>19.5</v>
      </c>
      <c r="K172" s="23">
        <v>88</v>
      </c>
      <c r="L172" s="23">
        <v>1.62</v>
      </c>
      <c r="M172" s="23">
        <v>0.48</v>
      </c>
      <c r="N172" s="23">
        <v>0.57999999999999996</v>
      </c>
      <c r="O172" s="23">
        <v>0.88</v>
      </c>
      <c r="P172" s="23">
        <v>5.7</v>
      </c>
      <c r="Q172" s="23">
        <v>0.81</v>
      </c>
      <c r="R172" s="23">
        <v>1.82</v>
      </c>
      <c r="S172" s="23">
        <v>580</v>
      </c>
    </row>
    <row r="173" spans="3:19" x14ac:dyDescent="0.25">
      <c r="C173" s="17" t="s">
        <v>213</v>
      </c>
      <c r="D173" s="23">
        <v>140</v>
      </c>
      <c r="E173" s="23" t="s">
        <v>26</v>
      </c>
      <c r="F173" s="23" t="s">
        <v>15</v>
      </c>
      <c r="G173" s="23">
        <v>12.84</v>
      </c>
      <c r="H173" s="23">
        <v>2.96</v>
      </c>
      <c r="I173" s="23">
        <v>2.61</v>
      </c>
      <c r="J173" s="23">
        <v>24</v>
      </c>
      <c r="K173" s="23">
        <v>101</v>
      </c>
      <c r="L173" s="23">
        <v>2.3199999999999998</v>
      </c>
      <c r="M173" s="23">
        <v>0.6</v>
      </c>
      <c r="N173" s="23">
        <v>0.53</v>
      </c>
      <c r="O173" s="23">
        <v>0.81</v>
      </c>
      <c r="P173" s="23">
        <v>4.92</v>
      </c>
      <c r="Q173" s="23">
        <v>0.89</v>
      </c>
      <c r="R173" s="23">
        <v>2.15</v>
      </c>
      <c r="S173" s="23">
        <v>590</v>
      </c>
    </row>
    <row r="174" spans="3:19" x14ac:dyDescent="0.25">
      <c r="C174" s="17" t="s">
        <v>214</v>
      </c>
      <c r="D174" s="23">
        <v>141</v>
      </c>
      <c r="E174" s="23" t="s">
        <v>26</v>
      </c>
      <c r="F174" s="23" t="s">
        <v>15</v>
      </c>
      <c r="G174" s="23">
        <v>12.93</v>
      </c>
      <c r="H174" s="23">
        <v>2.81</v>
      </c>
      <c r="I174" s="23">
        <v>2.7</v>
      </c>
      <c r="J174" s="23">
        <v>21</v>
      </c>
      <c r="K174" s="23">
        <v>96</v>
      </c>
      <c r="L174" s="23">
        <v>1.54</v>
      </c>
      <c r="M174" s="23">
        <v>0.5</v>
      </c>
      <c r="N174" s="23">
        <v>0.53</v>
      </c>
      <c r="O174" s="23">
        <v>0.75</v>
      </c>
      <c r="P174" s="23">
        <v>4.5999999999999996</v>
      </c>
      <c r="Q174" s="23">
        <v>0.77</v>
      </c>
      <c r="R174" s="23">
        <v>2.31</v>
      </c>
      <c r="S174" s="23">
        <v>600</v>
      </c>
    </row>
    <row r="175" spans="3:19" x14ac:dyDescent="0.25">
      <c r="C175" s="17" t="s">
        <v>215</v>
      </c>
      <c r="D175" s="23">
        <v>142</v>
      </c>
      <c r="E175" s="23" t="s">
        <v>26</v>
      </c>
      <c r="F175" s="23" t="s">
        <v>15</v>
      </c>
      <c r="G175" s="23">
        <v>13.36</v>
      </c>
      <c r="H175" s="23">
        <v>2.56</v>
      </c>
      <c r="I175" s="23">
        <v>2.35</v>
      </c>
      <c r="J175" s="23">
        <v>20</v>
      </c>
      <c r="K175" s="23">
        <v>89</v>
      </c>
      <c r="L175" s="23">
        <v>1.4</v>
      </c>
      <c r="M175" s="23">
        <v>0.5</v>
      </c>
      <c r="N175" s="23">
        <v>0.37</v>
      </c>
      <c r="O175" s="23">
        <v>0.64</v>
      </c>
      <c r="P175" s="23">
        <v>5.6</v>
      </c>
      <c r="Q175" s="23">
        <v>0.7</v>
      </c>
      <c r="R175" s="23">
        <v>2.4700000000000002</v>
      </c>
      <c r="S175" s="23">
        <v>780</v>
      </c>
    </row>
    <row r="176" spans="3:19" x14ac:dyDescent="0.25">
      <c r="C176" s="17" t="s">
        <v>216</v>
      </c>
      <c r="D176" s="23">
        <v>143</v>
      </c>
      <c r="E176" s="23" t="s">
        <v>26</v>
      </c>
      <c r="F176" s="23" t="s">
        <v>15</v>
      </c>
      <c r="G176" s="23">
        <v>13.52</v>
      </c>
      <c r="H176" s="23">
        <v>3.17</v>
      </c>
      <c r="I176" s="23">
        <v>2.72</v>
      </c>
      <c r="J176" s="23">
        <v>23.5</v>
      </c>
      <c r="K176" s="23">
        <v>97</v>
      </c>
      <c r="L176" s="23">
        <v>1.55</v>
      </c>
      <c r="M176" s="23">
        <v>0.52</v>
      </c>
      <c r="N176" s="23">
        <v>0.5</v>
      </c>
      <c r="O176" s="23">
        <v>0.55000000000000004</v>
      </c>
      <c r="P176" s="23">
        <v>4.3499999999999996</v>
      </c>
      <c r="Q176" s="23">
        <v>0.89</v>
      </c>
      <c r="R176" s="23">
        <v>2.06</v>
      </c>
      <c r="S176" s="23">
        <v>520</v>
      </c>
    </row>
    <row r="177" spans="3:19" x14ac:dyDescent="0.25">
      <c r="C177" s="17" t="s">
        <v>217</v>
      </c>
      <c r="D177" s="23">
        <v>144</v>
      </c>
      <c r="E177" s="23" t="s">
        <v>26</v>
      </c>
      <c r="F177" s="23" t="s">
        <v>15</v>
      </c>
      <c r="G177" s="23">
        <v>13.62</v>
      </c>
      <c r="H177" s="23">
        <v>4.95</v>
      </c>
      <c r="I177" s="23">
        <v>2.35</v>
      </c>
      <c r="J177" s="23">
        <v>20</v>
      </c>
      <c r="K177" s="23">
        <v>92</v>
      </c>
      <c r="L177" s="23">
        <v>2</v>
      </c>
      <c r="M177" s="23">
        <v>0.8</v>
      </c>
      <c r="N177" s="23">
        <v>0.47</v>
      </c>
      <c r="O177" s="23">
        <v>1.02</v>
      </c>
      <c r="P177" s="23">
        <v>4.4000000000000004</v>
      </c>
      <c r="Q177" s="23">
        <v>0.91</v>
      </c>
      <c r="R177" s="23">
        <v>2.0499999999999998</v>
      </c>
      <c r="S177" s="23">
        <v>550</v>
      </c>
    </row>
    <row r="178" spans="3:19" x14ac:dyDescent="0.25">
      <c r="C178" s="17" t="s">
        <v>218</v>
      </c>
      <c r="D178" s="23">
        <v>145</v>
      </c>
      <c r="E178" s="23" t="s">
        <v>26</v>
      </c>
      <c r="F178" s="23" t="s">
        <v>15</v>
      </c>
      <c r="G178" s="23">
        <v>12.25</v>
      </c>
      <c r="H178" s="23">
        <v>3.88</v>
      </c>
      <c r="I178" s="23">
        <v>2.2000000000000002</v>
      </c>
      <c r="J178" s="23">
        <v>18.5</v>
      </c>
      <c r="K178" s="23">
        <v>112</v>
      </c>
      <c r="L178" s="23">
        <v>1.38</v>
      </c>
      <c r="M178" s="23">
        <v>0.78</v>
      </c>
      <c r="N178" s="23">
        <v>0.28999999999999998</v>
      </c>
      <c r="O178" s="23">
        <v>1.1399999999999999</v>
      </c>
      <c r="P178" s="23">
        <v>8.2100000000000009</v>
      </c>
      <c r="Q178" s="23">
        <v>0.65</v>
      </c>
      <c r="R178" s="23">
        <v>2</v>
      </c>
      <c r="S178" s="23">
        <v>855</v>
      </c>
    </row>
    <row r="179" spans="3:19" x14ac:dyDescent="0.25">
      <c r="C179" s="17" t="s">
        <v>219</v>
      </c>
      <c r="D179" s="23">
        <v>146</v>
      </c>
      <c r="E179" s="23" t="s">
        <v>26</v>
      </c>
      <c r="F179" s="23" t="s">
        <v>15</v>
      </c>
      <c r="G179" s="23">
        <v>13.16</v>
      </c>
      <c r="H179" s="23">
        <v>3.57</v>
      </c>
      <c r="I179" s="23">
        <v>2.15</v>
      </c>
      <c r="J179" s="23">
        <v>21</v>
      </c>
      <c r="K179" s="23">
        <v>102</v>
      </c>
      <c r="L179" s="23">
        <v>1.5</v>
      </c>
      <c r="M179" s="23">
        <v>0.55000000000000004</v>
      </c>
      <c r="N179" s="23">
        <v>0.43</v>
      </c>
      <c r="O179" s="23">
        <v>1.3</v>
      </c>
      <c r="P179" s="23">
        <v>4</v>
      </c>
      <c r="Q179" s="23">
        <v>0.6</v>
      </c>
      <c r="R179" s="23">
        <v>1.68</v>
      </c>
      <c r="S179" s="23">
        <v>830</v>
      </c>
    </row>
    <row r="180" spans="3:19" x14ac:dyDescent="0.25">
      <c r="C180" s="17" t="s">
        <v>220</v>
      </c>
      <c r="D180" s="23">
        <v>147</v>
      </c>
      <c r="E180" s="23" t="s">
        <v>26</v>
      </c>
      <c r="F180" s="23" t="s">
        <v>15</v>
      </c>
      <c r="G180" s="23">
        <v>13.88</v>
      </c>
      <c r="H180" s="23">
        <v>5.04</v>
      </c>
      <c r="I180" s="23">
        <v>2.23</v>
      </c>
      <c r="J180" s="23">
        <v>20</v>
      </c>
      <c r="K180" s="23">
        <v>80</v>
      </c>
      <c r="L180" s="23">
        <v>0.98</v>
      </c>
      <c r="M180" s="23">
        <v>0.34</v>
      </c>
      <c r="N180" s="23">
        <v>0.4</v>
      </c>
      <c r="O180" s="23">
        <v>0.68</v>
      </c>
      <c r="P180" s="23">
        <v>4.9000000000000004</v>
      </c>
      <c r="Q180" s="23">
        <v>0.57999999999999996</v>
      </c>
      <c r="R180" s="23">
        <v>1.33</v>
      </c>
      <c r="S180" s="23">
        <v>415</v>
      </c>
    </row>
    <row r="181" spans="3:19" x14ac:dyDescent="0.25">
      <c r="C181" s="17" t="s">
        <v>221</v>
      </c>
      <c r="D181" s="23">
        <v>148</v>
      </c>
      <c r="E181" s="23" t="s">
        <v>26</v>
      </c>
      <c r="F181" s="23" t="s">
        <v>15</v>
      </c>
      <c r="G181" s="23">
        <v>12.87</v>
      </c>
      <c r="H181" s="23">
        <v>4.6100000000000003</v>
      </c>
      <c r="I181" s="23">
        <v>2.48</v>
      </c>
      <c r="J181" s="23">
        <v>21.5</v>
      </c>
      <c r="K181" s="23">
        <v>86</v>
      </c>
      <c r="L181" s="23">
        <v>1.7</v>
      </c>
      <c r="M181" s="23">
        <v>0.65</v>
      </c>
      <c r="N181" s="23">
        <v>0.47</v>
      </c>
      <c r="O181" s="23">
        <v>0.86</v>
      </c>
      <c r="P181" s="23">
        <v>7.65</v>
      </c>
      <c r="Q181" s="23">
        <v>0.54</v>
      </c>
      <c r="R181" s="23">
        <v>1.86</v>
      </c>
      <c r="S181" s="23">
        <v>625</v>
      </c>
    </row>
    <row r="182" spans="3:19" x14ac:dyDescent="0.25">
      <c r="C182" s="17" t="s">
        <v>222</v>
      </c>
      <c r="D182" s="23">
        <v>149</v>
      </c>
      <c r="E182" s="23" t="s">
        <v>26</v>
      </c>
      <c r="F182" s="23" t="s">
        <v>15</v>
      </c>
      <c r="G182" s="23">
        <v>13.32</v>
      </c>
      <c r="H182" s="23">
        <v>3.24</v>
      </c>
      <c r="I182" s="23">
        <v>2.38</v>
      </c>
      <c r="J182" s="23">
        <v>21.5</v>
      </c>
      <c r="K182" s="23">
        <v>92</v>
      </c>
      <c r="L182" s="23">
        <v>1.93</v>
      </c>
      <c r="M182" s="23">
        <v>0.76</v>
      </c>
      <c r="N182" s="23">
        <v>0.45</v>
      </c>
      <c r="O182" s="23">
        <v>1.25</v>
      </c>
      <c r="P182" s="23">
        <v>8.42</v>
      </c>
      <c r="Q182" s="23">
        <v>0.55000000000000004</v>
      </c>
      <c r="R182" s="23">
        <v>1.62</v>
      </c>
      <c r="S182" s="23">
        <v>650</v>
      </c>
    </row>
    <row r="183" spans="3:19" x14ac:dyDescent="0.25">
      <c r="C183" s="17" t="s">
        <v>223</v>
      </c>
      <c r="D183" s="23">
        <v>150</v>
      </c>
      <c r="E183" s="23" t="s">
        <v>26</v>
      </c>
      <c r="F183" s="23" t="s">
        <v>15</v>
      </c>
      <c r="G183" s="23">
        <v>13.08</v>
      </c>
      <c r="H183" s="23">
        <v>3.9</v>
      </c>
      <c r="I183" s="23">
        <v>2.36</v>
      </c>
      <c r="J183" s="23">
        <v>21.5</v>
      </c>
      <c r="K183" s="23">
        <v>113</v>
      </c>
      <c r="L183" s="23">
        <v>1.41</v>
      </c>
      <c r="M183" s="23">
        <v>1.39</v>
      </c>
      <c r="N183" s="23">
        <v>0.34</v>
      </c>
      <c r="O183" s="23">
        <v>1.1399999999999999</v>
      </c>
      <c r="P183" s="23">
        <v>9.4</v>
      </c>
      <c r="Q183" s="23">
        <v>0.56999999999999995</v>
      </c>
      <c r="R183" s="23">
        <v>1.33</v>
      </c>
      <c r="S183" s="23">
        <v>550</v>
      </c>
    </row>
    <row r="184" spans="3:19" x14ac:dyDescent="0.25">
      <c r="C184" s="17" t="s">
        <v>224</v>
      </c>
      <c r="D184" s="23">
        <v>151</v>
      </c>
      <c r="E184" s="23" t="s">
        <v>26</v>
      </c>
      <c r="F184" s="23" t="s">
        <v>15</v>
      </c>
      <c r="G184" s="23">
        <v>13.5</v>
      </c>
      <c r="H184" s="23">
        <v>3.12</v>
      </c>
      <c r="I184" s="23">
        <v>2.62</v>
      </c>
      <c r="J184" s="23">
        <v>24</v>
      </c>
      <c r="K184" s="23">
        <v>123</v>
      </c>
      <c r="L184" s="23">
        <v>1.4</v>
      </c>
      <c r="M184" s="23">
        <v>1.57</v>
      </c>
      <c r="N184" s="23">
        <v>0.22</v>
      </c>
      <c r="O184" s="23">
        <v>1.25</v>
      </c>
      <c r="P184" s="23">
        <v>8.6</v>
      </c>
      <c r="Q184" s="23">
        <v>0.59</v>
      </c>
      <c r="R184" s="23">
        <v>1.3</v>
      </c>
      <c r="S184" s="23">
        <v>500</v>
      </c>
    </row>
    <row r="185" spans="3:19" x14ac:dyDescent="0.25">
      <c r="C185" s="17" t="s">
        <v>225</v>
      </c>
      <c r="D185" s="23">
        <v>152</v>
      </c>
      <c r="E185" s="23" t="s">
        <v>26</v>
      </c>
      <c r="F185" s="23" t="s">
        <v>15</v>
      </c>
      <c r="G185" s="23">
        <v>12.79</v>
      </c>
      <c r="H185" s="23">
        <v>2.67</v>
      </c>
      <c r="I185" s="23">
        <v>2.48</v>
      </c>
      <c r="J185" s="23">
        <v>22</v>
      </c>
      <c r="K185" s="23">
        <v>112</v>
      </c>
      <c r="L185" s="23">
        <v>1.48</v>
      </c>
      <c r="M185" s="23">
        <v>1.36</v>
      </c>
      <c r="N185" s="23">
        <v>0.24</v>
      </c>
      <c r="O185" s="23">
        <v>1.26</v>
      </c>
      <c r="P185" s="23">
        <v>10.8</v>
      </c>
      <c r="Q185" s="23">
        <v>0.48</v>
      </c>
      <c r="R185" s="23">
        <v>1.47</v>
      </c>
      <c r="S185" s="23">
        <v>480</v>
      </c>
    </row>
    <row r="186" spans="3:19" x14ac:dyDescent="0.25">
      <c r="C186" s="17" t="s">
        <v>226</v>
      </c>
      <c r="D186" s="23">
        <v>153</v>
      </c>
      <c r="E186" s="23" t="s">
        <v>26</v>
      </c>
      <c r="F186" s="23" t="s">
        <v>15</v>
      </c>
      <c r="G186" s="23">
        <v>13.11</v>
      </c>
      <c r="H186" s="23">
        <v>1.9</v>
      </c>
      <c r="I186" s="23">
        <v>2.75</v>
      </c>
      <c r="J186" s="23">
        <v>25.5</v>
      </c>
      <c r="K186" s="23">
        <v>116</v>
      </c>
      <c r="L186" s="23">
        <v>2.2000000000000002</v>
      </c>
      <c r="M186" s="23">
        <v>1.28</v>
      </c>
      <c r="N186" s="23">
        <v>0.26</v>
      </c>
      <c r="O186" s="23">
        <v>1.56</v>
      </c>
      <c r="P186" s="23">
        <v>7.1</v>
      </c>
      <c r="Q186" s="23">
        <v>0.61</v>
      </c>
      <c r="R186" s="23">
        <v>1.33</v>
      </c>
      <c r="S186" s="23">
        <v>425</v>
      </c>
    </row>
    <row r="187" spans="3:19" x14ac:dyDescent="0.25">
      <c r="C187" s="17" t="s">
        <v>227</v>
      </c>
      <c r="D187" s="23">
        <v>154</v>
      </c>
      <c r="E187" s="23" t="s">
        <v>26</v>
      </c>
      <c r="F187" s="23" t="s">
        <v>15</v>
      </c>
      <c r="G187" s="23">
        <v>13.23</v>
      </c>
      <c r="H187" s="23">
        <v>3.3</v>
      </c>
      <c r="I187" s="23">
        <v>2.2799999999999998</v>
      </c>
      <c r="J187" s="23">
        <v>18.5</v>
      </c>
      <c r="K187" s="23">
        <v>98</v>
      </c>
      <c r="L187" s="23">
        <v>1.8</v>
      </c>
      <c r="M187" s="23">
        <v>0.83</v>
      </c>
      <c r="N187" s="23">
        <v>0.61</v>
      </c>
      <c r="O187" s="23">
        <v>1.87</v>
      </c>
      <c r="P187" s="23">
        <v>10.52</v>
      </c>
      <c r="Q187" s="23">
        <v>0.56000000000000005</v>
      </c>
      <c r="R187" s="23">
        <v>1.51</v>
      </c>
      <c r="S187" s="23">
        <v>675</v>
      </c>
    </row>
    <row r="188" spans="3:19" x14ac:dyDescent="0.25">
      <c r="C188" s="17" t="s">
        <v>228</v>
      </c>
      <c r="D188" s="23">
        <v>155</v>
      </c>
      <c r="E188" s="23" t="s">
        <v>26</v>
      </c>
      <c r="F188" s="23" t="s">
        <v>15</v>
      </c>
      <c r="G188" s="23">
        <v>12.58</v>
      </c>
      <c r="H188" s="23">
        <v>1.29</v>
      </c>
      <c r="I188" s="23">
        <v>2.1</v>
      </c>
      <c r="J188" s="23">
        <v>20</v>
      </c>
      <c r="K188" s="23">
        <v>103</v>
      </c>
      <c r="L188" s="23">
        <v>1.48</v>
      </c>
      <c r="M188" s="23">
        <v>0.57999999999999996</v>
      </c>
      <c r="N188" s="23">
        <v>0.53</v>
      </c>
      <c r="O188" s="23">
        <v>1.4</v>
      </c>
      <c r="P188" s="23">
        <v>7.6</v>
      </c>
      <c r="Q188" s="23">
        <v>0.57999999999999996</v>
      </c>
      <c r="R188" s="23">
        <v>1.55</v>
      </c>
      <c r="S188" s="23">
        <v>640</v>
      </c>
    </row>
    <row r="189" spans="3:19" x14ac:dyDescent="0.25">
      <c r="C189" s="17" t="s">
        <v>229</v>
      </c>
      <c r="D189" s="23">
        <v>156</v>
      </c>
      <c r="E189" s="23" t="s">
        <v>26</v>
      </c>
      <c r="F189" s="23" t="s">
        <v>15</v>
      </c>
      <c r="G189" s="23">
        <v>13.17</v>
      </c>
      <c r="H189" s="23">
        <v>5.19</v>
      </c>
      <c r="I189" s="23">
        <v>2.3199999999999998</v>
      </c>
      <c r="J189" s="23">
        <v>22</v>
      </c>
      <c r="K189" s="23">
        <v>93</v>
      </c>
      <c r="L189" s="23">
        <v>1.74</v>
      </c>
      <c r="M189" s="23">
        <v>0.63</v>
      </c>
      <c r="N189" s="23">
        <v>0.61</v>
      </c>
      <c r="O189" s="23">
        <v>1.55</v>
      </c>
      <c r="P189" s="23">
        <v>7.9</v>
      </c>
      <c r="Q189" s="23">
        <v>0.6</v>
      </c>
      <c r="R189" s="23">
        <v>1.48</v>
      </c>
      <c r="S189" s="23">
        <v>725</v>
      </c>
    </row>
    <row r="190" spans="3:19" x14ac:dyDescent="0.25">
      <c r="C190" s="17" t="s">
        <v>230</v>
      </c>
      <c r="D190" s="23">
        <v>157</v>
      </c>
      <c r="E190" s="23" t="s">
        <v>26</v>
      </c>
      <c r="F190" s="23" t="s">
        <v>15</v>
      </c>
      <c r="G190" s="23">
        <v>13.84</v>
      </c>
      <c r="H190" s="23">
        <v>4.12</v>
      </c>
      <c r="I190" s="23">
        <v>2.38</v>
      </c>
      <c r="J190" s="23">
        <v>19.5</v>
      </c>
      <c r="K190" s="23">
        <v>89</v>
      </c>
      <c r="L190" s="23">
        <v>1.8</v>
      </c>
      <c r="M190" s="23">
        <v>0.83</v>
      </c>
      <c r="N190" s="23">
        <v>0.48</v>
      </c>
      <c r="O190" s="23">
        <v>1.56</v>
      </c>
      <c r="P190" s="23">
        <v>9.01</v>
      </c>
      <c r="Q190" s="23">
        <v>0.56999999999999995</v>
      </c>
      <c r="R190" s="23">
        <v>1.64</v>
      </c>
      <c r="S190" s="23">
        <v>480</v>
      </c>
    </row>
    <row r="191" spans="3:19" x14ac:dyDescent="0.25">
      <c r="C191" s="17" t="s">
        <v>231</v>
      </c>
      <c r="D191" s="23">
        <v>158</v>
      </c>
      <c r="E191" s="23" t="s">
        <v>26</v>
      </c>
      <c r="F191" s="23" t="s">
        <v>15</v>
      </c>
      <c r="G191" s="23">
        <v>12.45</v>
      </c>
      <c r="H191" s="23">
        <v>3.03</v>
      </c>
      <c r="I191" s="23">
        <v>2.64</v>
      </c>
      <c r="J191" s="23">
        <v>27</v>
      </c>
      <c r="K191" s="23">
        <v>97</v>
      </c>
      <c r="L191" s="23">
        <v>1.9</v>
      </c>
      <c r="M191" s="23">
        <v>0.57999999999999996</v>
      </c>
      <c r="N191" s="23">
        <v>0.63</v>
      </c>
      <c r="O191" s="23">
        <v>1.1399999999999999</v>
      </c>
      <c r="P191" s="23">
        <v>7.5</v>
      </c>
      <c r="Q191" s="23">
        <v>0.67</v>
      </c>
      <c r="R191" s="23">
        <v>1.73</v>
      </c>
      <c r="S191" s="23">
        <v>880</v>
      </c>
    </row>
    <row r="192" spans="3:19" x14ac:dyDescent="0.25">
      <c r="C192" s="17" t="s">
        <v>232</v>
      </c>
      <c r="D192" s="23">
        <v>159</v>
      </c>
      <c r="E192" s="23" t="s">
        <v>26</v>
      </c>
      <c r="F192" s="23" t="s">
        <v>15</v>
      </c>
      <c r="G192" s="23">
        <v>14.34</v>
      </c>
      <c r="H192" s="23">
        <v>1.68</v>
      </c>
      <c r="I192" s="23">
        <v>2.7</v>
      </c>
      <c r="J192" s="23">
        <v>25</v>
      </c>
      <c r="K192" s="23">
        <v>98</v>
      </c>
      <c r="L192" s="23">
        <v>2.8</v>
      </c>
      <c r="M192" s="23">
        <v>1.31</v>
      </c>
      <c r="N192" s="23">
        <v>0.53</v>
      </c>
      <c r="O192" s="23">
        <v>2.7</v>
      </c>
      <c r="P192" s="23">
        <v>13</v>
      </c>
      <c r="Q192" s="23">
        <v>0.56999999999999995</v>
      </c>
      <c r="R192" s="23">
        <v>1.96</v>
      </c>
      <c r="S192" s="23">
        <v>660</v>
      </c>
    </row>
    <row r="193" spans="3:19" x14ac:dyDescent="0.25">
      <c r="C193" s="17" t="s">
        <v>233</v>
      </c>
      <c r="D193" s="23">
        <v>160</v>
      </c>
      <c r="E193" s="23" t="s">
        <v>26</v>
      </c>
      <c r="F193" s="23" t="s">
        <v>15</v>
      </c>
      <c r="G193" s="23">
        <v>13.48</v>
      </c>
      <c r="H193" s="23">
        <v>1.67</v>
      </c>
      <c r="I193" s="23">
        <v>2.64</v>
      </c>
      <c r="J193" s="23">
        <v>22.5</v>
      </c>
      <c r="K193" s="23">
        <v>89</v>
      </c>
      <c r="L193" s="23">
        <v>2.6</v>
      </c>
      <c r="M193" s="23">
        <v>1.1000000000000001</v>
      </c>
      <c r="N193" s="23">
        <v>0.52</v>
      </c>
      <c r="O193" s="23">
        <v>2.29</v>
      </c>
      <c r="P193" s="23">
        <v>11.75</v>
      </c>
      <c r="Q193" s="23">
        <v>0.56999999999999995</v>
      </c>
      <c r="R193" s="23">
        <v>1.78</v>
      </c>
      <c r="S193" s="23">
        <v>620</v>
      </c>
    </row>
    <row r="194" spans="3:19" x14ac:dyDescent="0.25">
      <c r="C194" s="17" t="s">
        <v>234</v>
      </c>
      <c r="D194" s="23">
        <v>161</v>
      </c>
      <c r="E194" s="23" t="s">
        <v>26</v>
      </c>
      <c r="F194" s="23" t="s">
        <v>15</v>
      </c>
      <c r="G194" s="23">
        <v>12.36</v>
      </c>
      <c r="H194" s="23">
        <v>3.83</v>
      </c>
      <c r="I194" s="23">
        <v>2.38</v>
      </c>
      <c r="J194" s="23">
        <v>21</v>
      </c>
      <c r="K194" s="23">
        <v>88</v>
      </c>
      <c r="L194" s="23">
        <v>2.2999999999999998</v>
      </c>
      <c r="M194" s="23">
        <v>0.92</v>
      </c>
      <c r="N194" s="23">
        <v>0.5</v>
      </c>
      <c r="O194" s="23">
        <v>1.04</v>
      </c>
      <c r="P194" s="23">
        <v>7.65</v>
      </c>
      <c r="Q194" s="23">
        <v>0.56000000000000005</v>
      </c>
      <c r="R194" s="23">
        <v>1.58</v>
      </c>
      <c r="S194" s="23">
        <v>520</v>
      </c>
    </row>
    <row r="195" spans="3:19" x14ac:dyDescent="0.25">
      <c r="C195" s="17" t="s">
        <v>235</v>
      </c>
      <c r="D195" s="23">
        <v>162</v>
      </c>
      <c r="E195" s="23" t="s">
        <v>26</v>
      </c>
      <c r="F195" s="23" t="s">
        <v>15</v>
      </c>
      <c r="G195" s="23">
        <v>13.69</v>
      </c>
      <c r="H195" s="23">
        <v>3.26</v>
      </c>
      <c r="I195" s="23">
        <v>2.54</v>
      </c>
      <c r="J195" s="23">
        <v>20</v>
      </c>
      <c r="K195" s="23">
        <v>107</v>
      </c>
      <c r="L195" s="23">
        <v>1.83</v>
      </c>
      <c r="M195" s="23">
        <v>0.56000000000000005</v>
      </c>
      <c r="N195" s="23">
        <v>0.5</v>
      </c>
      <c r="O195" s="23">
        <v>0.8</v>
      </c>
      <c r="P195" s="23">
        <v>5.88</v>
      </c>
      <c r="Q195" s="23">
        <v>0.96</v>
      </c>
      <c r="R195" s="23">
        <v>1.82</v>
      </c>
      <c r="S195" s="23">
        <v>680</v>
      </c>
    </row>
    <row r="196" spans="3:19" x14ac:dyDescent="0.25">
      <c r="C196" s="17" t="s">
        <v>236</v>
      </c>
      <c r="D196" s="23">
        <v>163</v>
      </c>
      <c r="E196" s="23" t="s">
        <v>26</v>
      </c>
      <c r="F196" s="23" t="s">
        <v>15</v>
      </c>
      <c r="G196" s="23">
        <v>12.85</v>
      </c>
      <c r="H196" s="23">
        <v>3.27</v>
      </c>
      <c r="I196" s="23">
        <v>2.58</v>
      </c>
      <c r="J196" s="23">
        <v>22</v>
      </c>
      <c r="K196" s="23">
        <v>106</v>
      </c>
      <c r="L196" s="23">
        <v>1.65</v>
      </c>
      <c r="M196" s="23">
        <v>0.6</v>
      </c>
      <c r="N196" s="23">
        <v>0.6</v>
      </c>
      <c r="O196" s="23">
        <v>0.96</v>
      </c>
      <c r="P196" s="23">
        <v>5.58</v>
      </c>
      <c r="Q196" s="23">
        <v>0.87</v>
      </c>
      <c r="R196" s="23">
        <v>2.11</v>
      </c>
      <c r="S196" s="23">
        <v>570</v>
      </c>
    </row>
    <row r="197" spans="3:19" x14ac:dyDescent="0.25">
      <c r="C197" s="17" t="s">
        <v>237</v>
      </c>
      <c r="D197" s="23">
        <v>164</v>
      </c>
      <c r="E197" s="23" t="s">
        <v>26</v>
      </c>
      <c r="F197" s="23" t="s">
        <v>15</v>
      </c>
      <c r="G197" s="23">
        <v>12.96</v>
      </c>
      <c r="H197" s="23">
        <v>3.45</v>
      </c>
      <c r="I197" s="23">
        <v>2.35</v>
      </c>
      <c r="J197" s="23">
        <v>18.5</v>
      </c>
      <c r="K197" s="23">
        <v>106</v>
      </c>
      <c r="L197" s="23">
        <v>1.39</v>
      </c>
      <c r="M197" s="23">
        <v>0.7</v>
      </c>
      <c r="N197" s="23">
        <v>0.4</v>
      </c>
      <c r="O197" s="23">
        <v>0.94</v>
      </c>
      <c r="P197" s="23">
        <v>5.28</v>
      </c>
      <c r="Q197" s="23">
        <v>0.68</v>
      </c>
      <c r="R197" s="23">
        <v>1.75</v>
      </c>
      <c r="S197" s="23">
        <v>675</v>
      </c>
    </row>
    <row r="198" spans="3:19" x14ac:dyDescent="0.25">
      <c r="C198" s="17" t="s">
        <v>238</v>
      </c>
      <c r="D198" s="23">
        <v>165</v>
      </c>
      <c r="E198" s="23" t="s">
        <v>26</v>
      </c>
      <c r="F198" s="23" t="s">
        <v>15</v>
      </c>
      <c r="G198" s="23">
        <v>13.78</v>
      </c>
      <c r="H198" s="23">
        <v>2.76</v>
      </c>
      <c r="I198" s="23">
        <v>2.2999999999999998</v>
      </c>
      <c r="J198" s="23">
        <v>22</v>
      </c>
      <c r="K198" s="23">
        <v>90</v>
      </c>
      <c r="L198" s="23">
        <v>1.35</v>
      </c>
      <c r="M198" s="23">
        <v>0.68</v>
      </c>
      <c r="N198" s="23">
        <v>0.41</v>
      </c>
      <c r="O198" s="23">
        <v>1.03</v>
      </c>
      <c r="P198" s="23">
        <v>9.58</v>
      </c>
      <c r="Q198" s="23">
        <v>0.7</v>
      </c>
      <c r="R198" s="23">
        <v>1.68</v>
      </c>
      <c r="S198" s="23">
        <v>615</v>
      </c>
    </row>
    <row r="199" spans="3:19" x14ac:dyDescent="0.25">
      <c r="C199" s="17" t="s">
        <v>239</v>
      </c>
      <c r="D199" s="23">
        <v>166</v>
      </c>
      <c r="E199" s="23" t="s">
        <v>26</v>
      </c>
      <c r="F199" s="23" t="s">
        <v>15</v>
      </c>
      <c r="G199" s="23">
        <v>13.73</v>
      </c>
      <c r="H199" s="23">
        <v>4.3600000000000003</v>
      </c>
      <c r="I199" s="23">
        <v>2.2599999999999998</v>
      </c>
      <c r="J199" s="23">
        <v>22.5</v>
      </c>
      <c r="K199" s="23">
        <v>88</v>
      </c>
      <c r="L199" s="23">
        <v>1.28</v>
      </c>
      <c r="M199" s="23">
        <v>0.47</v>
      </c>
      <c r="N199" s="23">
        <v>0.52</v>
      </c>
      <c r="O199" s="23">
        <v>1.1499999999999999</v>
      </c>
      <c r="P199" s="23">
        <v>6.62</v>
      </c>
      <c r="Q199" s="23">
        <v>0.78</v>
      </c>
      <c r="R199" s="23">
        <v>1.75</v>
      </c>
      <c r="S199" s="23">
        <v>520</v>
      </c>
    </row>
    <row r="200" spans="3:19" x14ac:dyDescent="0.25">
      <c r="C200" s="17" t="s">
        <v>240</v>
      </c>
      <c r="D200" s="23">
        <v>167</v>
      </c>
      <c r="E200" s="23" t="s">
        <v>26</v>
      </c>
      <c r="F200" s="23" t="s">
        <v>15</v>
      </c>
      <c r="G200" s="23">
        <v>13.45</v>
      </c>
      <c r="H200" s="23">
        <v>3.7</v>
      </c>
      <c r="I200" s="23">
        <v>2.6</v>
      </c>
      <c r="J200" s="23">
        <v>23</v>
      </c>
      <c r="K200" s="23">
        <v>111</v>
      </c>
      <c r="L200" s="23">
        <v>1.7</v>
      </c>
      <c r="M200" s="23">
        <v>0.92</v>
      </c>
      <c r="N200" s="23">
        <v>0.43</v>
      </c>
      <c r="O200" s="23">
        <v>1.46</v>
      </c>
      <c r="P200" s="23">
        <v>10.68</v>
      </c>
      <c r="Q200" s="23">
        <v>0.85</v>
      </c>
      <c r="R200" s="23">
        <v>1.56</v>
      </c>
      <c r="S200" s="23">
        <v>695</v>
      </c>
    </row>
    <row r="201" spans="3:19" x14ac:dyDescent="0.25">
      <c r="C201" s="17" t="s">
        <v>241</v>
      </c>
      <c r="D201" s="23">
        <v>168</v>
      </c>
      <c r="E201" s="23" t="s">
        <v>26</v>
      </c>
      <c r="F201" s="23" t="s">
        <v>15</v>
      </c>
      <c r="G201" s="23">
        <v>12.82</v>
      </c>
      <c r="H201" s="23">
        <v>3.37</v>
      </c>
      <c r="I201" s="23">
        <v>2.2999999999999998</v>
      </c>
      <c r="J201" s="23">
        <v>19.5</v>
      </c>
      <c r="K201" s="23">
        <v>88</v>
      </c>
      <c r="L201" s="23">
        <v>1.48</v>
      </c>
      <c r="M201" s="23">
        <v>0.66</v>
      </c>
      <c r="N201" s="23">
        <v>0.4</v>
      </c>
      <c r="O201" s="23">
        <v>0.97</v>
      </c>
      <c r="P201" s="23">
        <v>10.26</v>
      </c>
      <c r="Q201" s="23">
        <v>0.72</v>
      </c>
      <c r="R201" s="23">
        <v>1.75</v>
      </c>
      <c r="S201" s="23">
        <v>685</v>
      </c>
    </row>
    <row r="202" spans="3:19" x14ac:dyDescent="0.25">
      <c r="C202" s="17" t="s">
        <v>242</v>
      </c>
      <c r="D202" s="23">
        <v>169</v>
      </c>
      <c r="E202" s="23" t="s">
        <v>26</v>
      </c>
      <c r="F202" s="23" t="s">
        <v>15</v>
      </c>
      <c r="G202" s="23">
        <v>13.58</v>
      </c>
      <c r="H202" s="23">
        <v>2.58</v>
      </c>
      <c r="I202" s="23">
        <v>2.69</v>
      </c>
      <c r="J202" s="23">
        <v>24.5</v>
      </c>
      <c r="K202" s="23">
        <v>105</v>
      </c>
      <c r="L202" s="23">
        <v>1.55</v>
      </c>
      <c r="M202" s="23">
        <v>0.84</v>
      </c>
      <c r="N202" s="23">
        <v>0.39</v>
      </c>
      <c r="O202" s="23">
        <v>1.54</v>
      </c>
      <c r="P202" s="23">
        <v>8.66</v>
      </c>
      <c r="Q202" s="23">
        <v>0.74</v>
      </c>
      <c r="R202" s="23">
        <v>1.8</v>
      </c>
      <c r="S202" s="23">
        <v>750</v>
      </c>
    </row>
    <row r="203" spans="3:19" x14ac:dyDescent="0.25">
      <c r="C203" s="17" t="s">
        <v>243</v>
      </c>
      <c r="D203" s="23">
        <v>170</v>
      </c>
      <c r="E203" s="23" t="s">
        <v>26</v>
      </c>
      <c r="F203" s="23" t="s">
        <v>15</v>
      </c>
      <c r="G203" s="23">
        <v>13.4</v>
      </c>
      <c r="H203" s="23">
        <v>4.5999999999999996</v>
      </c>
      <c r="I203" s="23">
        <v>2.86</v>
      </c>
      <c r="J203" s="23">
        <v>25</v>
      </c>
      <c r="K203" s="23">
        <v>112</v>
      </c>
      <c r="L203" s="23">
        <v>1.98</v>
      </c>
      <c r="M203" s="23">
        <v>0.96</v>
      </c>
      <c r="N203" s="23">
        <v>0.27</v>
      </c>
      <c r="O203" s="23">
        <v>1.1100000000000001</v>
      </c>
      <c r="P203" s="23">
        <v>8.5</v>
      </c>
      <c r="Q203" s="23">
        <v>0.67</v>
      </c>
      <c r="R203" s="23">
        <v>1.92</v>
      </c>
      <c r="S203" s="23">
        <v>630</v>
      </c>
    </row>
    <row r="204" spans="3:19" x14ac:dyDescent="0.25">
      <c r="C204" s="17" t="s">
        <v>244</v>
      </c>
      <c r="D204" s="23">
        <v>171</v>
      </c>
      <c r="E204" s="23" t="s">
        <v>26</v>
      </c>
      <c r="F204" s="23" t="s">
        <v>15</v>
      </c>
      <c r="G204" s="23">
        <v>12.2</v>
      </c>
      <c r="H204" s="23">
        <v>3.03</v>
      </c>
      <c r="I204" s="23">
        <v>2.3199999999999998</v>
      </c>
      <c r="J204" s="23">
        <v>19</v>
      </c>
      <c r="K204" s="23">
        <v>96</v>
      </c>
      <c r="L204" s="23">
        <v>1.25</v>
      </c>
      <c r="M204" s="23">
        <v>0.49</v>
      </c>
      <c r="N204" s="23">
        <v>0.4</v>
      </c>
      <c r="O204" s="23">
        <v>0.73</v>
      </c>
      <c r="P204" s="23">
        <v>5.5</v>
      </c>
      <c r="Q204" s="23">
        <v>0.66</v>
      </c>
      <c r="R204" s="23">
        <v>1.83</v>
      </c>
      <c r="S204" s="23">
        <v>510</v>
      </c>
    </row>
    <row r="205" spans="3:19" x14ac:dyDescent="0.25">
      <c r="C205" s="17" t="s">
        <v>245</v>
      </c>
      <c r="D205" s="23">
        <v>172</v>
      </c>
      <c r="E205" s="23" t="s">
        <v>26</v>
      </c>
      <c r="F205" s="23" t="s">
        <v>15</v>
      </c>
      <c r="G205" s="23">
        <v>12.77</v>
      </c>
      <c r="H205" s="23">
        <v>2.39</v>
      </c>
      <c r="I205" s="23">
        <v>2.2799999999999998</v>
      </c>
      <c r="J205" s="23">
        <v>19.5</v>
      </c>
      <c r="K205" s="23">
        <v>86</v>
      </c>
      <c r="L205" s="23">
        <v>1.39</v>
      </c>
      <c r="M205" s="23">
        <v>0.51</v>
      </c>
      <c r="N205" s="23">
        <v>0.48</v>
      </c>
      <c r="O205" s="23">
        <v>0.64</v>
      </c>
      <c r="P205" s="23">
        <v>9.8999989999999993</v>
      </c>
      <c r="Q205" s="23">
        <v>0.56999999999999995</v>
      </c>
      <c r="R205" s="23">
        <v>1.63</v>
      </c>
      <c r="S205" s="23">
        <v>470</v>
      </c>
    </row>
    <row r="206" spans="3:19" x14ac:dyDescent="0.25">
      <c r="C206" s="17" t="s">
        <v>246</v>
      </c>
      <c r="D206" s="23">
        <v>173</v>
      </c>
      <c r="E206" s="23" t="s">
        <v>26</v>
      </c>
      <c r="F206" s="23" t="s">
        <v>15</v>
      </c>
      <c r="G206" s="23">
        <v>14.16</v>
      </c>
      <c r="H206" s="23">
        <v>2.5099999999999998</v>
      </c>
      <c r="I206" s="23">
        <v>2.48</v>
      </c>
      <c r="J206" s="23">
        <v>20</v>
      </c>
      <c r="K206" s="23">
        <v>91</v>
      </c>
      <c r="L206" s="23">
        <v>1.68</v>
      </c>
      <c r="M206" s="23">
        <v>0.7</v>
      </c>
      <c r="N206" s="23">
        <v>0.44</v>
      </c>
      <c r="O206" s="23">
        <v>1.24</v>
      </c>
      <c r="P206" s="23">
        <v>9.6999999999999993</v>
      </c>
      <c r="Q206" s="23">
        <v>0.62</v>
      </c>
      <c r="R206" s="23">
        <v>1.71</v>
      </c>
      <c r="S206" s="23">
        <v>660</v>
      </c>
    </row>
    <row r="207" spans="3:19" x14ac:dyDescent="0.25">
      <c r="C207" s="17" t="s">
        <v>247</v>
      </c>
      <c r="D207" s="23">
        <v>174</v>
      </c>
      <c r="E207" s="23" t="s">
        <v>26</v>
      </c>
      <c r="F207" s="23" t="s">
        <v>15</v>
      </c>
      <c r="G207" s="23">
        <v>13.71</v>
      </c>
      <c r="H207" s="23">
        <v>5.65</v>
      </c>
      <c r="I207" s="23">
        <v>2.4500000000000002</v>
      </c>
      <c r="J207" s="23">
        <v>20.5</v>
      </c>
      <c r="K207" s="23">
        <v>95</v>
      </c>
      <c r="L207" s="23">
        <v>1.68</v>
      </c>
      <c r="M207" s="23">
        <v>0.61</v>
      </c>
      <c r="N207" s="23">
        <v>0.52</v>
      </c>
      <c r="O207" s="23">
        <v>1.06</v>
      </c>
      <c r="P207" s="23">
        <v>7.7</v>
      </c>
      <c r="Q207" s="23">
        <v>0.64</v>
      </c>
      <c r="R207" s="23">
        <v>1.74</v>
      </c>
      <c r="S207" s="23">
        <v>740</v>
      </c>
    </row>
    <row r="208" spans="3:19" x14ac:dyDescent="0.25">
      <c r="C208" s="17" t="s">
        <v>248</v>
      </c>
      <c r="D208" s="23">
        <v>175</v>
      </c>
      <c r="E208" s="23" t="s">
        <v>26</v>
      </c>
      <c r="F208" s="23" t="s">
        <v>15</v>
      </c>
      <c r="G208" s="23">
        <v>13.4</v>
      </c>
      <c r="H208" s="23">
        <v>3.91</v>
      </c>
      <c r="I208" s="23">
        <v>2.48</v>
      </c>
      <c r="J208" s="23">
        <v>23</v>
      </c>
      <c r="K208" s="23">
        <v>102</v>
      </c>
      <c r="L208" s="23">
        <v>1.8</v>
      </c>
      <c r="M208" s="23">
        <v>0.75</v>
      </c>
      <c r="N208" s="23">
        <v>0.43</v>
      </c>
      <c r="O208" s="23">
        <v>1.41</v>
      </c>
      <c r="P208" s="23">
        <v>7.3</v>
      </c>
      <c r="Q208" s="23">
        <v>0.7</v>
      </c>
      <c r="R208" s="23">
        <v>1.56</v>
      </c>
      <c r="S208" s="23">
        <v>750</v>
      </c>
    </row>
    <row r="209" spans="3:19" x14ac:dyDescent="0.25">
      <c r="C209" s="17" t="s">
        <v>249</v>
      </c>
      <c r="D209" s="23">
        <v>176</v>
      </c>
      <c r="E209" s="23" t="s">
        <v>26</v>
      </c>
      <c r="F209" s="23" t="s">
        <v>15</v>
      </c>
      <c r="G209" s="23">
        <v>13.27</v>
      </c>
      <c r="H209" s="23">
        <v>4.28</v>
      </c>
      <c r="I209" s="23">
        <v>2.2599999999999998</v>
      </c>
      <c r="J209" s="23">
        <v>20</v>
      </c>
      <c r="K209" s="23">
        <v>120</v>
      </c>
      <c r="L209" s="23">
        <v>1.59</v>
      </c>
      <c r="M209" s="23">
        <v>0.69</v>
      </c>
      <c r="N209" s="23">
        <v>0.43</v>
      </c>
      <c r="O209" s="23">
        <v>1.35</v>
      </c>
      <c r="P209" s="23">
        <v>10.199999999999999</v>
      </c>
      <c r="Q209" s="23">
        <v>0.59</v>
      </c>
      <c r="R209" s="23">
        <v>1.56</v>
      </c>
      <c r="S209" s="23">
        <v>835</v>
      </c>
    </row>
    <row r="210" spans="3:19" x14ac:dyDescent="0.25">
      <c r="C210" s="17" t="s">
        <v>250</v>
      </c>
      <c r="D210" s="23">
        <v>177</v>
      </c>
      <c r="E210" s="23" t="s">
        <v>26</v>
      </c>
      <c r="F210" s="23" t="s">
        <v>15</v>
      </c>
      <c r="G210" s="23">
        <v>13.17</v>
      </c>
      <c r="H210" s="23">
        <v>2.59</v>
      </c>
      <c r="I210" s="23">
        <v>2.37</v>
      </c>
      <c r="J210" s="23">
        <v>20</v>
      </c>
      <c r="K210" s="23">
        <v>120</v>
      </c>
      <c r="L210" s="23">
        <v>1.65</v>
      </c>
      <c r="M210" s="23">
        <v>0.68</v>
      </c>
      <c r="N210" s="23">
        <v>0.53</v>
      </c>
      <c r="O210" s="23">
        <v>1.46</v>
      </c>
      <c r="P210" s="23">
        <v>9.3000000000000007</v>
      </c>
      <c r="Q210" s="23">
        <v>0.6</v>
      </c>
      <c r="R210" s="23">
        <v>1.62</v>
      </c>
      <c r="S210" s="23">
        <v>840</v>
      </c>
    </row>
    <row r="211" spans="3:19" x14ac:dyDescent="0.25">
      <c r="C211" s="17" t="s">
        <v>251</v>
      </c>
      <c r="D211" s="23">
        <v>178</v>
      </c>
      <c r="E211" s="23" t="s">
        <v>26</v>
      </c>
      <c r="F211" s="23" t="s">
        <v>15</v>
      </c>
      <c r="G211" s="23">
        <v>14.13</v>
      </c>
      <c r="H211" s="23">
        <v>4.0999999999999996</v>
      </c>
      <c r="I211" s="23">
        <v>2.74</v>
      </c>
      <c r="J211" s="23">
        <v>24.5</v>
      </c>
      <c r="K211" s="23">
        <v>96</v>
      </c>
      <c r="L211" s="23">
        <v>2.0499999999999998</v>
      </c>
      <c r="M211" s="23">
        <v>0.76</v>
      </c>
      <c r="N211" s="23">
        <v>0.56000000000000005</v>
      </c>
      <c r="O211" s="23">
        <v>1.35</v>
      </c>
      <c r="P211" s="23">
        <v>9.1999999999999993</v>
      </c>
      <c r="Q211" s="23">
        <v>0.61</v>
      </c>
      <c r="R211" s="23">
        <v>1.6</v>
      </c>
      <c r="S211" s="23">
        <v>560</v>
      </c>
    </row>
    <row r="212" spans="3:19" x14ac:dyDescent="0.25">
      <c r="C212" s="17" t="s">
        <v>252</v>
      </c>
      <c r="D212" s="23">
        <v>179</v>
      </c>
      <c r="E212" s="23" t="s">
        <v>26</v>
      </c>
      <c r="F212" s="23" t="s">
        <v>13</v>
      </c>
      <c r="G212" s="23">
        <v>12.85</v>
      </c>
      <c r="H212" s="23">
        <v>1.6</v>
      </c>
      <c r="I212" s="23">
        <v>2.52</v>
      </c>
      <c r="J212" s="23">
        <v>17.8</v>
      </c>
      <c r="K212" s="23">
        <v>95</v>
      </c>
      <c r="L212" s="23">
        <v>2.48</v>
      </c>
      <c r="M212" s="23">
        <v>2.37</v>
      </c>
      <c r="N212" s="23">
        <v>0.26</v>
      </c>
      <c r="O212" s="23">
        <v>1.46</v>
      </c>
      <c r="P212" s="23">
        <v>3.93</v>
      </c>
      <c r="Q212" s="23">
        <v>1.0900000000000001</v>
      </c>
      <c r="R212" s="23">
        <v>3.63</v>
      </c>
      <c r="S212" s="23">
        <v>1015</v>
      </c>
    </row>
    <row r="213" spans="3:19" x14ac:dyDescent="0.25">
      <c r="C213" s="17" t="s">
        <v>253</v>
      </c>
      <c r="D213" s="23">
        <v>180</v>
      </c>
      <c r="E213" s="23" t="s">
        <v>26</v>
      </c>
      <c r="F213" s="23" t="s">
        <v>13</v>
      </c>
      <c r="G213" s="23">
        <v>13.5</v>
      </c>
      <c r="H213" s="23">
        <v>1.81</v>
      </c>
      <c r="I213" s="23">
        <v>2.61</v>
      </c>
      <c r="J213" s="23">
        <v>20</v>
      </c>
      <c r="K213" s="23">
        <v>96</v>
      </c>
      <c r="L213" s="23">
        <v>2.5299999999999998</v>
      </c>
      <c r="M213" s="23">
        <v>2.61</v>
      </c>
      <c r="N213" s="23">
        <v>0.28000000000000003</v>
      </c>
      <c r="O213" s="23">
        <v>1.66</v>
      </c>
      <c r="P213" s="23">
        <v>3.52</v>
      </c>
      <c r="Q213" s="23">
        <v>1.1200000000000001</v>
      </c>
      <c r="R213" s="23">
        <v>3.82</v>
      </c>
      <c r="S213" s="23">
        <v>845</v>
      </c>
    </row>
    <row r="214" spans="3:19" x14ac:dyDescent="0.25">
      <c r="C214" s="17" t="s">
        <v>254</v>
      </c>
      <c r="D214" s="23">
        <v>181</v>
      </c>
      <c r="E214" s="23" t="s">
        <v>26</v>
      </c>
      <c r="F214" s="23" t="s">
        <v>13</v>
      </c>
      <c r="G214" s="23">
        <v>13.05</v>
      </c>
      <c r="H214" s="23">
        <v>2.0499999999999998</v>
      </c>
      <c r="I214" s="23">
        <v>3.22</v>
      </c>
      <c r="J214" s="23">
        <v>25</v>
      </c>
      <c r="K214" s="23">
        <v>124</v>
      </c>
      <c r="L214" s="23">
        <v>2.63</v>
      </c>
      <c r="M214" s="23">
        <v>2.68</v>
      </c>
      <c r="N214" s="23">
        <v>0.47</v>
      </c>
      <c r="O214" s="23">
        <v>1.92</v>
      </c>
      <c r="P214" s="23">
        <v>3.58</v>
      </c>
      <c r="Q214" s="23">
        <v>1.1299999999999999</v>
      </c>
      <c r="R214" s="23">
        <v>3.2</v>
      </c>
      <c r="S214" s="23">
        <v>830</v>
      </c>
    </row>
    <row r="215" spans="3:19" x14ac:dyDescent="0.25">
      <c r="C215" s="17" t="s">
        <v>255</v>
      </c>
      <c r="D215" s="23">
        <v>182</v>
      </c>
      <c r="E215" s="23" t="s">
        <v>26</v>
      </c>
      <c r="F215" s="23" t="s">
        <v>13</v>
      </c>
      <c r="G215" s="23">
        <v>13.39</v>
      </c>
      <c r="H215" s="23">
        <v>1.77</v>
      </c>
      <c r="I215" s="23">
        <v>2.62</v>
      </c>
      <c r="J215" s="23">
        <v>16.100000000000001</v>
      </c>
      <c r="K215" s="23">
        <v>93</v>
      </c>
      <c r="L215" s="23">
        <v>2.85</v>
      </c>
      <c r="M215" s="23">
        <v>2.94</v>
      </c>
      <c r="N215" s="23">
        <v>0.34</v>
      </c>
      <c r="O215" s="23">
        <v>1.45</v>
      </c>
      <c r="P215" s="23">
        <v>4.8</v>
      </c>
      <c r="Q215" s="23">
        <v>0.92</v>
      </c>
      <c r="R215" s="23">
        <v>3.22</v>
      </c>
      <c r="S215" s="23">
        <v>1195</v>
      </c>
    </row>
    <row r="216" spans="3:19" x14ac:dyDescent="0.25">
      <c r="C216" s="17" t="s">
        <v>256</v>
      </c>
      <c r="D216" s="23">
        <v>183</v>
      </c>
      <c r="E216" s="23" t="s">
        <v>26</v>
      </c>
      <c r="F216" s="23" t="s">
        <v>13</v>
      </c>
      <c r="G216" s="23">
        <v>13.3</v>
      </c>
      <c r="H216" s="23">
        <v>1.72</v>
      </c>
      <c r="I216" s="23">
        <v>2.14</v>
      </c>
      <c r="J216" s="23">
        <v>17</v>
      </c>
      <c r="K216" s="23">
        <v>94</v>
      </c>
      <c r="L216" s="23">
        <v>2.4</v>
      </c>
      <c r="M216" s="23">
        <v>2.19</v>
      </c>
      <c r="N216" s="23">
        <v>0.27</v>
      </c>
      <c r="O216" s="23">
        <v>1.35</v>
      </c>
      <c r="P216" s="23">
        <v>3.95</v>
      </c>
      <c r="Q216" s="23">
        <v>1.02</v>
      </c>
      <c r="R216" s="23">
        <v>2.77</v>
      </c>
      <c r="S216" s="23">
        <v>1285</v>
      </c>
    </row>
    <row r="217" spans="3:19" x14ac:dyDescent="0.25">
      <c r="C217" s="17" t="s">
        <v>257</v>
      </c>
      <c r="D217" s="23">
        <v>184</v>
      </c>
      <c r="E217" s="23" t="s">
        <v>26</v>
      </c>
      <c r="F217" s="23" t="s">
        <v>13</v>
      </c>
      <c r="G217" s="23">
        <v>13.87</v>
      </c>
      <c r="H217" s="23">
        <v>1.9</v>
      </c>
      <c r="I217" s="23">
        <v>2.8</v>
      </c>
      <c r="J217" s="23">
        <v>19.399999999999999</v>
      </c>
      <c r="K217" s="23">
        <v>107</v>
      </c>
      <c r="L217" s="23">
        <v>2.95</v>
      </c>
      <c r="M217" s="23">
        <v>2.97</v>
      </c>
      <c r="N217" s="23">
        <v>0.37</v>
      </c>
      <c r="O217" s="23">
        <v>1.76</v>
      </c>
      <c r="P217" s="23">
        <v>4.5</v>
      </c>
      <c r="Q217" s="23">
        <v>1.25</v>
      </c>
      <c r="R217" s="23">
        <v>3.4</v>
      </c>
      <c r="S217" s="23">
        <v>915</v>
      </c>
    </row>
    <row r="218" spans="3:19" x14ac:dyDescent="0.25">
      <c r="C218" s="17" t="s">
        <v>258</v>
      </c>
      <c r="D218" s="23">
        <v>185</v>
      </c>
      <c r="E218" s="23" t="s">
        <v>26</v>
      </c>
      <c r="F218" s="23" t="s">
        <v>13</v>
      </c>
      <c r="G218" s="23">
        <v>14.02</v>
      </c>
      <c r="H218" s="23">
        <v>1.68</v>
      </c>
      <c r="I218" s="23">
        <v>2.21</v>
      </c>
      <c r="J218" s="23">
        <v>16</v>
      </c>
      <c r="K218" s="23">
        <v>96</v>
      </c>
      <c r="L218" s="23">
        <v>2.65</v>
      </c>
      <c r="M218" s="23">
        <v>2.33</v>
      </c>
      <c r="N218" s="23">
        <v>0.26</v>
      </c>
      <c r="O218" s="23">
        <v>1.98</v>
      </c>
      <c r="P218" s="23">
        <v>4.7</v>
      </c>
      <c r="Q218" s="23">
        <v>1.04</v>
      </c>
      <c r="R218" s="23">
        <v>3.59</v>
      </c>
      <c r="S218" s="23">
        <v>1035</v>
      </c>
    </row>
    <row r="219" spans="3:19" x14ac:dyDescent="0.25">
      <c r="C219" s="17" t="s">
        <v>259</v>
      </c>
      <c r="D219" s="23">
        <v>186</v>
      </c>
      <c r="E219" s="23" t="s">
        <v>26</v>
      </c>
      <c r="F219" s="23" t="s">
        <v>13</v>
      </c>
      <c r="G219" s="23">
        <v>13.73</v>
      </c>
      <c r="H219" s="23">
        <v>1.5</v>
      </c>
      <c r="I219" s="23">
        <v>2.7</v>
      </c>
      <c r="J219" s="23">
        <v>22.5</v>
      </c>
      <c r="K219" s="23">
        <v>101</v>
      </c>
      <c r="L219" s="23">
        <v>3</v>
      </c>
      <c r="M219" s="23">
        <v>3.25</v>
      </c>
      <c r="N219" s="23">
        <v>0.28999999999999998</v>
      </c>
      <c r="O219" s="23">
        <v>2.38</v>
      </c>
      <c r="P219" s="23">
        <v>5.7</v>
      </c>
      <c r="Q219" s="23">
        <v>1.19</v>
      </c>
      <c r="R219" s="23">
        <v>2.71</v>
      </c>
      <c r="S219" s="23">
        <v>1285</v>
      </c>
    </row>
    <row r="220" spans="3:19" x14ac:dyDescent="0.25">
      <c r="C220" s="17" t="s">
        <v>260</v>
      </c>
      <c r="D220" s="23">
        <v>187</v>
      </c>
      <c r="E220" s="23" t="s">
        <v>26</v>
      </c>
      <c r="F220" s="23" t="s">
        <v>13</v>
      </c>
      <c r="G220" s="23">
        <v>13.58</v>
      </c>
      <c r="H220" s="23">
        <v>1.66</v>
      </c>
      <c r="I220" s="23">
        <v>2.36</v>
      </c>
      <c r="J220" s="23">
        <v>19.100000000000001</v>
      </c>
      <c r="K220" s="23">
        <v>106</v>
      </c>
      <c r="L220" s="23">
        <v>2.86</v>
      </c>
      <c r="M220" s="23">
        <v>3.19</v>
      </c>
      <c r="N220" s="23">
        <v>0.22</v>
      </c>
      <c r="O220" s="23">
        <v>1.95</v>
      </c>
      <c r="P220" s="23">
        <v>6.9</v>
      </c>
      <c r="Q220" s="23">
        <v>1.0900000000000001</v>
      </c>
      <c r="R220" s="23">
        <v>2.88</v>
      </c>
      <c r="S220" s="23">
        <v>1515</v>
      </c>
    </row>
    <row r="221" spans="3:19" x14ac:dyDescent="0.25">
      <c r="C221" s="17" t="s">
        <v>261</v>
      </c>
      <c r="D221" s="23">
        <v>188</v>
      </c>
      <c r="E221" s="23" t="s">
        <v>26</v>
      </c>
      <c r="F221" s="23" t="s">
        <v>13</v>
      </c>
      <c r="G221" s="23">
        <v>13.68</v>
      </c>
      <c r="H221" s="23">
        <v>1.83</v>
      </c>
      <c r="I221" s="23">
        <v>2.36</v>
      </c>
      <c r="J221" s="23">
        <v>17.2</v>
      </c>
      <c r="K221" s="23">
        <v>104</v>
      </c>
      <c r="L221" s="23">
        <v>2.42</v>
      </c>
      <c r="M221" s="23">
        <v>2.69</v>
      </c>
      <c r="N221" s="23">
        <v>0.42</v>
      </c>
      <c r="O221" s="23">
        <v>1.97</v>
      </c>
      <c r="P221" s="23">
        <v>3.84</v>
      </c>
      <c r="Q221" s="23">
        <v>1.23</v>
      </c>
      <c r="R221" s="23">
        <v>2.87</v>
      </c>
      <c r="S221" s="23">
        <v>990</v>
      </c>
    </row>
    <row r="222" spans="3:19" x14ac:dyDescent="0.25">
      <c r="C222" s="17" t="s">
        <v>262</v>
      </c>
      <c r="D222" s="23">
        <v>189</v>
      </c>
      <c r="E222" s="23" t="s">
        <v>26</v>
      </c>
      <c r="F222" s="23" t="s">
        <v>13</v>
      </c>
      <c r="G222" s="23">
        <v>13.76</v>
      </c>
      <c r="H222" s="23">
        <v>1.53</v>
      </c>
      <c r="I222" s="23">
        <v>2.7</v>
      </c>
      <c r="J222" s="23">
        <v>19.5</v>
      </c>
      <c r="K222" s="23">
        <v>132</v>
      </c>
      <c r="L222" s="23">
        <v>2.95</v>
      </c>
      <c r="M222" s="23">
        <v>2.74</v>
      </c>
      <c r="N222" s="23">
        <v>0.5</v>
      </c>
      <c r="O222" s="23">
        <v>1.35</v>
      </c>
      <c r="P222" s="23">
        <v>5.4</v>
      </c>
      <c r="Q222" s="23">
        <v>1.25</v>
      </c>
      <c r="R222" s="23">
        <v>3</v>
      </c>
      <c r="S222" s="23">
        <v>1235</v>
      </c>
    </row>
    <row r="223" spans="3:19" x14ac:dyDescent="0.25">
      <c r="C223" s="17" t="s">
        <v>263</v>
      </c>
      <c r="D223" s="23">
        <v>190</v>
      </c>
      <c r="E223" s="23" t="s">
        <v>26</v>
      </c>
      <c r="F223" s="23" t="s">
        <v>13</v>
      </c>
      <c r="G223" s="23">
        <v>13.51</v>
      </c>
      <c r="H223" s="23">
        <v>1.8</v>
      </c>
      <c r="I223" s="23">
        <v>2.65</v>
      </c>
      <c r="J223" s="23">
        <v>19</v>
      </c>
      <c r="K223" s="23">
        <v>110</v>
      </c>
      <c r="L223" s="23">
        <v>2.35</v>
      </c>
      <c r="M223" s="23">
        <v>2.5299999999999998</v>
      </c>
      <c r="N223" s="23">
        <v>0.28999999999999998</v>
      </c>
      <c r="O223" s="23">
        <v>1.54</v>
      </c>
      <c r="P223" s="23">
        <v>4.2</v>
      </c>
      <c r="Q223" s="23">
        <v>1.1000000000000001</v>
      </c>
      <c r="R223" s="23">
        <v>2.87</v>
      </c>
      <c r="S223" s="23">
        <v>1095</v>
      </c>
    </row>
    <row r="224" spans="3:19" x14ac:dyDescent="0.25">
      <c r="C224" s="17" t="s">
        <v>264</v>
      </c>
      <c r="D224" s="23">
        <v>191</v>
      </c>
      <c r="E224" s="23" t="s">
        <v>26</v>
      </c>
      <c r="F224" s="23" t="s">
        <v>13</v>
      </c>
      <c r="G224" s="23">
        <v>13.48</v>
      </c>
      <c r="H224" s="23">
        <v>1.81</v>
      </c>
      <c r="I224" s="23">
        <v>2.41</v>
      </c>
      <c r="J224" s="23">
        <v>20.5</v>
      </c>
      <c r="K224" s="23">
        <v>100</v>
      </c>
      <c r="L224" s="23">
        <v>2.7</v>
      </c>
      <c r="M224" s="23">
        <v>2.98</v>
      </c>
      <c r="N224" s="23">
        <v>0.26</v>
      </c>
      <c r="O224" s="23">
        <v>1.86</v>
      </c>
      <c r="P224" s="23">
        <v>5.0999999999999996</v>
      </c>
      <c r="Q224" s="23">
        <v>1.04</v>
      </c>
      <c r="R224" s="23">
        <v>3.47</v>
      </c>
      <c r="S224" s="23">
        <v>920</v>
      </c>
    </row>
    <row r="225" spans="3:19" x14ac:dyDescent="0.25">
      <c r="C225" s="17" t="s">
        <v>265</v>
      </c>
      <c r="D225" s="23">
        <v>192</v>
      </c>
      <c r="E225" s="23" t="s">
        <v>26</v>
      </c>
      <c r="F225" s="23" t="s">
        <v>13</v>
      </c>
      <c r="G225" s="23">
        <v>13.28</v>
      </c>
      <c r="H225" s="23">
        <v>1.64</v>
      </c>
      <c r="I225" s="23">
        <v>2.84</v>
      </c>
      <c r="J225" s="23">
        <v>15.5</v>
      </c>
      <c r="K225" s="23">
        <v>110</v>
      </c>
      <c r="L225" s="23">
        <v>2.6</v>
      </c>
      <c r="M225" s="23">
        <v>2.68</v>
      </c>
      <c r="N225" s="23">
        <v>0.34</v>
      </c>
      <c r="O225" s="23">
        <v>1.36</v>
      </c>
      <c r="P225" s="23">
        <v>4.5999999999999996</v>
      </c>
      <c r="Q225" s="23">
        <v>1.0900000000000001</v>
      </c>
      <c r="R225" s="23">
        <v>2.78</v>
      </c>
      <c r="S225" s="23">
        <v>880</v>
      </c>
    </row>
    <row r="226" spans="3:19" x14ac:dyDescent="0.25">
      <c r="C226" s="17" t="s">
        <v>266</v>
      </c>
      <c r="D226" s="23">
        <v>193</v>
      </c>
      <c r="E226" s="23" t="s">
        <v>26</v>
      </c>
      <c r="F226" s="23" t="s">
        <v>13</v>
      </c>
      <c r="G226" s="23">
        <v>13.05</v>
      </c>
      <c r="H226" s="23">
        <v>1.65</v>
      </c>
      <c r="I226" s="23">
        <v>2.5499999999999998</v>
      </c>
      <c r="J226" s="23">
        <v>18</v>
      </c>
      <c r="K226" s="23">
        <v>98</v>
      </c>
      <c r="L226" s="23">
        <v>2.4500000000000002</v>
      </c>
      <c r="M226" s="23">
        <v>2.4300000000000002</v>
      </c>
      <c r="N226" s="23">
        <v>0.28999999999999998</v>
      </c>
      <c r="O226" s="23">
        <v>1.44</v>
      </c>
      <c r="P226" s="23">
        <v>4.25</v>
      </c>
      <c r="Q226" s="23">
        <v>1.1200000000000001</v>
      </c>
      <c r="R226" s="23">
        <v>2.5099999999999998</v>
      </c>
      <c r="S226" s="23">
        <v>1105</v>
      </c>
    </row>
    <row r="227" spans="3:19" x14ac:dyDescent="0.25">
      <c r="C227" s="17" t="s">
        <v>267</v>
      </c>
      <c r="D227" s="23">
        <v>194</v>
      </c>
      <c r="E227" s="23" t="s">
        <v>26</v>
      </c>
      <c r="F227" s="23" t="s">
        <v>13</v>
      </c>
      <c r="G227" s="23">
        <v>13.07</v>
      </c>
      <c r="H227" s="23">
        <v>1.5</v>
      </c>
      <c r="I227" s="23">
        <v>2.1</v>
      </c>
      <c r="J227" s="23">
        <v>15.5</v>
      </c>
      <c r="K227" s="23">
        <v>98</v>
      </c>
      <c r="L227" s="23">
        <v>2.4</v>
      </c>
      <c r="M227" s="23">
        <v>2.64</v>
      </c>
      <c r="N227" s="23">
        <v>0.28000000000000003</v>
      </c>
      <c r="O227" s="23">
        <v>1.37</v>
      </c>
      <c r="P227" s="23">
        <v>3.7</v>
      </c>
      <c r="Q227" s="23">
        <v>1.18</v>
      </c>
      <c r="R227" s="23">
        <v>2.69</v>
      </c>
      <c r="S227" s="23">
        <v>1020</v>
      </c>
    </row>
    <row r="228" spans="3:19" x14ac:dyDescent="0.25">
      <c r="C228" s="17" t="s">
        <v>268</v>
      </c>
      <c r="D228" s="23">
        <v>195</v>
      </c>
      <c r="E228" s="23" t="s">
        <v>26</v>
      </c>
      <c r="F228" s="23" t="s">
        <v>13</v>
      </c>
      <c r="G228" s="23">
        <v>14.22</v>
      </c>
      <c r="H228" s="23">
        <v>3.99</v>
      </c>
      <c r="I228" s="23">
        <v>2.5099999999999998</v>
      </c>
      <c r="J228" s="23">
        <v>13.2</v>
      </c>
      <c r="K228" s="23">
        <v>128</v>
      </c>
      <c r="L228" s="23">
        <v>3</v>
      </c>
      <c r="M228" s="23">
        <v>3.04</v>
      </c>
      <c r="N228" s="23">
        <v>0.2</v>
      </c>
      <c r="O228" s="23">
        <v>2.08</v>
      </c>
      <c r="P228" s="23">
        <v>5.0999999999999996</v>
      </c>
      <c r="Q228" s="23">
        <v>0.89</v>
      </c>
      <c r="R228" s="23">
        <v>3.53</v>
      </c>
      <c r="S228" s="23">
        <v>760</v>
      </c>
    </row>
    <row r="229" spans="3:19" x14ac:dyDescent="0.25">
      <c r="C229" s="17" t="s">
        <v>269</v>
      </c>
      <c r="D229" s="23">
        <v>196</v>
      </c>
      <c r="E229" s="23" t="s">
        <v>26</v>
      </c>
      <c r="F229" s="23" t="s">
        <v>13</v>
      </c>
      <c r="G229" s="23">
        <v>13.56</v>
      </c>
      <c r="H229" s="23">
        <v>1.71</v>
      </c>
      <c r="I229" s="23">
        <v>2.31</v>
      </c>
      <c r="J229" s="23">
        <v>16.2</v>
      </c>
      <c r="K229" s="23">
        <v>117</v>
      </c>
      <c r="L229" s="23">
        <v>3.15</v>
      </c>
      <c r="M229" s="23">
        <v>3.29</v>
      </c>
      <c r="N229" s="23">
        <v>0.34</v>
      </c>
      <c r="O229" s="23">
        <v>2.34</v>
      </c>
      <c r="P229" s="23">
        <v>6.13</v>
      </c>
      <c r="Q229" s="23">
        <v>0.95</v>
      </c>
      <c r="R229" s="23">
        <v>3.38</v>
      </c>
      <c r="S229" s="23">
        <v>795</v>
      </c>
    </row>
    <row r="230" spans="3:19" x14ac:dyDescent="0.25">
      <c r="C230" s="17" t="s">
        <v>270</v>
      </c>
      <c r="D230" s="23">
        <v>197</v>
      </c>
      <c r="E230" s="23" t="s">
        <v>26</v>
      </c>
      <c r="F230" s="23" t="s">
        <v>13</v>
      </c>
      <c r="G230" s="23">
        <v>13.41</v>
      </c>
      <c r="H230" s="23">
        <v>3.84</v>
      </c>
      <c r="I230" s="23">
        <v>2.12</v>
      </c>
      <c r="J230" s="23">
        <v>18.8</v>
      </c>
      <c r="K230" s="23">
        <v>90</v>
      </c>
      <c r="L230" s="23">
        <v>2.4500000000000002</v>
      </c>
      <c r="M230" s="23">
        <v>2.68</v>
      </c>
      <c r="N230" s="23">
        <v>0.27</v>
      </c>
      <c r="O230" s="23">
        <v>1.48</v>
      </c>
      <c r="P230" s="23">
        <v>4.28</v>
      </c>
      <c r="Q230" s="23">
        <v>0.91</v>
      </c>
      <c r="R230" s="23">
        <v>3</v>
      </c>
      <c r="S230" s="23">
        <v>1035</v>
      </c>
    </row>
    <row r="231" spans="3:19" x14ac:dyDescent="0.25">
      <c r="C231" s="17" t="s">
        <v>271</v>
      </c>
      <c r="D231" s="23">
        <v>198</v>
      </c>
      <c r="E231" s="23" t="s">
        <v>26</v>
      </c>
      <c r="F231" s="23" t="s">
        <v>13</v>
      </c>
      <c r="G231" s="23">
        <v>13.88</v>
      </c>
      <c r="H231" s="23">
        <v>1.89</v>
      </c>
      <c r="I231" s="23">
        <v>2.59</v>
      </c>
      <c r="J231" s="23">
        <v>15</v>
      </c>
      <c r="K231" s="23">
        <v>101</v>
      </c>
      <c r="L231" s="23">
        <v>3.25</v>
      </c>
      <c r="M231" s="23">
        <v>3.56</v>
      </c>
      <c r="N231" s="23">
        <v>0.17</v>
      </c>
      <c r="O231" s="23">
        <v>1.7</v>
      </c>
      <c r="P231" s="23">
        <v>5.43</v>
      </c>
      <c r="Q231" s="23">
        <v>0.88</v>
      </c>
      <c r="R231" s="23">
        <v>3.56</v>
      </c>
      <c r="S231" s="23">
        <v>1095</v>
      </c>
    </row>
    <row r="232" spans="3:19" x14ac:dyDescent="0.25">
      <c r="C232" s="17" t="s">
        <v>272</v>
      </c>
      <c r="D232" s="23">
        <v>199</v>
      </c>
      <c r="E232" s="23" t="s">
        <v>26</v>
      </c>
      <c r="F232" s="23" t="s">
        <v>13</v>
      </c>
      <c r="G232" s="23">
        <v>13.24</v>
      </c>
      <c r="H232" s="23">
        <v>3.98</v>
      </c>
      <c r="I232" s="23">
        <v>2.29</v>
      </c>
      <c r="J232" s="23">
        <v>17.5</v>
      </c>
      <c r="K232" s="23">
        <v>103</v>
      </c>
      <c r="L232" s="23">
        <v>2.64</v>
      </c>
      <c r="M232" s="23">
        <v>2.63</v>
      </c>
      <c r="N232" s="23">
        <v>0.32</v>
      </c>
      <c r="O232" s="23">
        <v>1.66</v>
      </c>
      <c r="P232" s="23">
        <v>4.3600000000000003</v>
      </c>
      <c r="Q232" s="23">
        <v>0.82</v>
      </c>
      <c r="R232" s="23">
        <v>3</v>
      </c>
      <c r="S232" s="23">
        <v>680</v>
      </c>
    </row>
    <row r="233" spans="3:19" x14ac:dyDescent="0.25">
      <c r="C233" s="17" t="s">
        <v>273</v>
      </c>
      <c r="D233" s="23">
        <v>200</v>
      </c>
      <c r="E233" s="23" t="s">
        <v>26</v>
      </c>
      <c r="F233" s="23" t="s">
        <v>13</v>
      </c>
      <c r="G233" s="23">
        <v>13.05</v>
      </c>
      <c r="H233" s="23">
        <v>1.77</v>
      </c>
      <c r="I233" s="23">
        <v>2.1</v>
      </c>
      <c r="J233" s="23">
        <v>17</v>
      </c>
      <c r="K233" s="23">
        <v>107</v>
      </c>
      <c r="L233" s="23">
        <v>3</v>
      </c>
      <c r="M233" s="23">
        <v>3</v>
      </c>
      <c r="N233" s="23">
        <v>0.28000000000000003</v>
      </c>
      <c r="O233" s="23">
        <v>2.0299999999999998</v>
      </c>
      <c r="P233" s="23">
        <v>5.04</v>
      </c>
      <c r="Q233" s="23">
        <v>0.88</v>
      </c>
      <c r="R233" s="23">
        <v>3.35</v>
      </c>
      <c r="S233" s="23">
        <v>885</v>
      </c>
    </row>
    <row r="234" spans="3:19" x14ac:dyDescent="0.25">
      <c r="C234" s="17" t="s">
        <v>274</v>
      </c>
      <c r="D234" s="23">
        <v>201</v>
      </c>
      <c r="E234" s="23" t="s">
        <v>26</v>
      </c>
      <c r="F234" s="23" t="s">
        <v>13</v>
      </c>
      <c r="G234" s="23">
        <v>14.21</v>
      </c>
      <c r="H234" s="23">
        <v>4.04</v>
      </c>
      <c r="I234" s="23">
        <v>2.44</v>
      </c>
      <c r="J234" s="23">
        <v>18.899999999999999</v>
      </c>
      <c r="K234" s="23">
        <v>111</v>
      </c>
      <c r="L234" s="23">
        <v>2.85</v>
      </c>
      <c r="M234" s="23">
        <v>2.65</v>
      </c>
      <c r="N234" s="23">
        <v>0.3</v>
      </c>
      <c r="O234" s="23">
        <v>1.25</v>
      </c>
      <c r="P234" s="23">
        <v>5.24</v>
      </c>
      <c r="Q234" s="23">
        <v>0.87</v>
      </c>
      <c r="R234" s="23">
        <v>3.33</v>
      </c>
      <c r="S234" s="23">
        <v>1080</v>
      </c>
    </row>
    <row r="235" spans="3:19" x14ac:dyDescent="0.25">
      <c r="C235" s="17" t="s">
        <v>275</v>
      </c>
      <c r="D235" s="23">
        <v>202</v>
      </c>
      <c r="E235" s="23" t="s">
        <v>26</v>
      </c>
      <c r="F235" s="23" t="s">
        <v>13</v>
      </c>
      <c r="G235" s="23">
        <v>14.38</v>
      </c>
      <c r="H235" s="23">
        <v>3.59</v>
      </c>
      <c r="I235" s="23">
        <v>2.2799999999999998</v>
      </c>
      <c r="J235" s="23">
        <v>16</v>
      </c>
      <c r="K235" s="23">
        <v>102</v>
      </c>
      <c r="L235" s="23">
        <v>3.25</v>
      </c>
      <c r="M235" s="23">
        <v>3.17</v>
      </c>
      <c r="N235" s="23">
        <v>0.27</v>
      </c>
      <c r="O235" s="23">
        <v>2.19</v>
      </c>
      <c r="P235" s="23">
        <v>4.9000000000000004</v>
      </c>
      <c r="Q235" s="23">
        <v>1.04</v>
      </c>
      <c r="R235" s="23">
        <v>3.44</v>
      </c>
      <c r="S235" s="23">
        <v>1065</v>
      </c>
    </row>
    <row r="236" spans="3:19" x14ac:dyDescent="0.25">
      <c r="C236" s="17" t="s">
        <v>276</v>
      </c>
      <c r="D236" s="23">
        <v>203</v>
      </c>
      <c r="E236" s="23" t="s">
        <v>26</v>
      </c>
      <c r="F236" s="23" t="s">
        <v>13</v>
      </c>
      <c r="G236" s="23">
        <v>13.9</v>
      </c>
      <c r="H236" s="23">
        <v>1.68</v>
      </c>
      <c r="I236" s="23">
        <v>2.12</v>
      </c>
      <c r="J236" s="23">
        <v>16</v>
      </c>
      <c r="K236" s="23">
        <v>101</v>
      </c>
      <c r="L236" s="23">
        <v>3.1</v>
      </c>
      <c r="M236" s="23">
        <v>3.39</v>
      </c>
      <c r="N236" s="23">
        <v>0.21</v>
      </c>
      <c r="O236" s="23">
        <v>2.14</v>
      </c>
      <c r="P236" s="23">
        <v>6.1</v>
      </c>
      <c r="Q236" s="23">
        <v>0.91</v>
      </c>
      <c r="R236" s="23">
        <v>3.33</v>
      </c>
      <c r="S236" s="23">
        <v>985</v>
      </c>
    </row>
    <row r="237" spans="3:19" x14ac:dyDescent="0.25">
      <c r="C237" s="17" t="s">
        <v>277</v>
      </c>
      <c r="D237" s="23">
        <v>204</v>
      </c>
      <c r="E237" s="23" t="s">
        <v>26</v>
      </c>
      <c r="F237" s="23" t="s">
        <v>13</v>
      </c>
      <c r="G237" s="23">
        <v>14.1</v>
      </c>
      <c r="H237" s="23">
        <v>2.02</v>
      </c>
      <c r="I237" s="23">
        <v>2.4</v>
      </c>
      <c r="J237" s="23">
        <v>18.8</v>
      </c>
      <c r="K237" s="23">
        <v>103</v>
      </c>
      <c r="L237" s="23">
        <v>2.75</v>
      </c>
      <c r="M237" s="23">
        <v>2.92</v>
      </c>
      <c r="N237" s="23">
        <v>0.32</v>
      </c>
      <c r="O237" s="23">
        <v>2.38</v>
      </c>
      <c r="P237" s="23">
        <v>6.2</v>
      </c>
      <c r="Q237" s="23">
        <v>1.07</v>
      </c>
      <c r="R237" s="23">
        <v>2.75</v>
      </c>
      <c r="S237" s="23">
        <v>1060</v>
      </c>
    </row>
    <row r="238" spans="3:19" x14ac:dyDescent="0.25">
      <c r="C238" s="17" t="s">
        <v>278</v>
      </c>
      <c r="D238" s="23">
        <v>205</v>
      </c>
      <c r="E238" s="23" t="s">
        <v>26</v>
      </c>
      <c r="F238" s="23" t="s">
        <v>13</v>
      </c>
      <c r="G238" s="23">
        <v>13.94</v>
      </c>
      <c r="H238" s="23">
        <v>1.73</v>
      </c>
      <c r="I238" s="23">
        <v>2.27</v>
      </c>
      <c r="J238" s="23">
        <v>17.399999999999999</v>
      </c>
      <c r="K238" s="23">
        <v>108</v>
      </c>
      <c r="L238" s="23">
        <v>2.88</v>
      </c>
      <c r="M238" s="23">
        <v>3.54</v>
      </c>
      <c r="N238" s="23">
        <v>0.32</v>
      </c>
      <c r="O238" s="23">
        <v>2.08</v>
      </c>
      <c r="P238" s="23">
        <v>8.9</v>
      </c>
      <c r="Q238" s="23">
        <v>1.1200000000000001</v>
      </c>
      <c r="R238" s="23">
        <v>3.1</v>
      </c>
      <c r="S238" s="23">
        <v>1260</v>
      </c>
    </row>
    <row r="239" spans="3:19" x14ac:dyDescent="0.25">
      <c r="C239" s="17" t="s">
        <v>279</v>
      </c>
      <c r="D239" s="23">
        <v>206</v>
      </c>
      <c r="E239" s="23" t="s">
        <v>26</v>
      </c>
      <c r="F239" s="23" t="s">
        <v>13</v>
      </c>
      <c r="G239" s="23">
        <v>13.05</v>
      </c>
      <c r="H239" s="23">
        <v>1.73</v>
      </c>
      <c r="I239" s="23">
        <v>2.04</v>
      </c>
      <c r="J239" s="23">
        <v>12.4</v>
      </c>
      <c r="K239" s="23">
        <v>92</v>
      </c>
      <c r="L239" s="23">
        <v>2.72</v>
      </c>
      <c r="M239" s="23">
        <v>3.27</v>
      </c>
      <c r="N239" s="23">
        <v>0.17</v>
      </c>
      <c r="O239" s="23">
        <v>2.91</v>
      </c>
      <c r="P239" s="23">
        <v>7.2</v>
      </c>
      <c r="Q239" s="23">
        <v>1.1200000000000001</v>
      </c>
      <c r="R239" s="23">
        <v>2.91</v>
      </c>
      <c r="S239" s="23">
        <v>1150</v>
      </c>
    </row>
    <row r="240" spans="3:19" x14ac:dyDescent="0.25">
      <c r="C240" s="17" t="s">
        <v>280</v>
      </c>
      <c r="D240" s="23">
        <v>207</v>
      </c>
      <c r="E240" s="23" t="s">
        <v>26</v>
      </c>
      <c r="F240" s="23" t="s">
        <v>13</v>
      </c>
      <c r="G240" s="23">
        <v>13.83</v>
      </c>
      <c r="H240" s="23">
        <v>1.65</v>
      </c>
      <c r="I240" s="23">
        <v>2.6</v>
      </c>
      <c r="J240" s="23">
        <v>17.2</v>
      </c>
      <c r="K240" s="23">
        <v>94</v>
      </c>
      <c r="L240" s="23">
        <v>2.4500000000000002</v>
      </c>
      <c r="M240" s="23">
        <v>2.99</v>
      </c>
      <c r="N240" s="23">
        <v>0.22</v>
      </c>
      <c r="O240" s="23">
        <v>2.29</v>
      </c>
      <c r="P240" s="23">
        <v>5.6</v>
      </c>
      <c r="Q240" s="23">
        <v>1.24</v>
      </c>
      <c r="R240" s="23">
        <v>3.37</v>
      </c>
      <c r="S240" s="23">
        <v>1265</v>
      </c>
    </row>
    <row r="241" spans="3:19" x14ac:dyDescent="0.25">
      <c r="C241" s="17" t="s">
        <v>281</v>
      </c>
      <c r="D241" s="23">
        <v>208</v>
      </c>
      <c r="E241" s="23" t="s">
        <v>26</v>
      </c>
      <c r="F241" s="23" t="s">
        <v>13</v>
      </c>
      <c r="G241" s="23">
        <v>13.82</v>
      </c>
      <c r="H241" s="23">
        <v>1.75</v>
      </c>
      <c r="I241" s="23">
        <v>2.42</v>
      </c>
      <c r="J241" s="23">
        <v>14</v>
      </c>
      <c r="K241" s="23">
        <v>111</v>
      </c>
      <c r="L241" s="23">
        <v>3.88</v>
      </c>
      <c r="M241" s="23">
        <v>3.74</v>
      </c>
      <c r="N241" s="23">
        <v>0.32</v>
      </c>
      <c r="O241" s="23">
        <v>1.87</v>
      </c>
      <c r="P241" s="23">
        <v>7.05</v>
      </c>
      <c r="Q241" s="23">
        <v>1.01</v>
      </c>
      <c r="R241" s="23">
        <v>3.26</v>
      </c>
      <c r="S241" s="23">
        <v>1190</v>
      </c>
    </row>
    <row r="242" spans="3:19" x14ac:dyDescent="0.25">
      <c r="C242" s="17" t="s">
        <v>282</v>
      </c>
      <c r="D242" s="23">
        <v>209</v>
      </c>
      <c r="E242" s="23" t="s">
        <v>26</v>
      </c>
      <c r="F242" s="23" t="s">
        <v>13</v>
      </c>
      <c r="G242" s="23">
        <v>13.77</v>
      </c>
      <c r="H242" s="23">
        <v>1.9</v>
      </c>
      <c r="I242" s="23">
        <v>2.68</v>
      </c>
      <c r="J242" s="23">
        <v>17.100000000000001</v>
      </c>
      <c r="K242" s="23">
        <v>115</v>
      </c>
      <c r="L242" s="23">
        <v>3</v>
      </c>
      <c r="M242" s="23">
        <v>2.79</v>
      </c>
      <c r="N242" s="23">
        <v>0.39</v>
      </c>
      <c r="O242" s="23">
        <v>1.68</v>
      </c>
      <c r="P242" s="23">
        <v>6.3</v>
      </c>
      <c r="Q242" s="23">
        <v>1.1299999999999999</v>
      </c>
      <c r="R242" s="23">
        <v>2.93</v>
      </c>
      <c r="S242" s="23">
        <v>1375</v>
      </c>
    </row>
    <row r="243" spans="3:19" x14ac:dyDescent="0.25">
      <c r="C243" s="17" t="s">
        <v>283</v>
      </c>
      <c r="D243" s="23">
        <v>210</v>
      </c>
      <c r="E243" s="23" t="s">
        <v>26</v>
      </c>
      <c r="F243" s="23" t="s">
        <v>13</v>
      </c>
      <c r="G243" s="23">
        <v>13.74</v>
      </c>
      <c r="H243" s="23">
        <v>1.67</v>
      </c>
      <c r="I243" s="23">
        <v>2.25</v>
      </c>
      <c r="J243" s="23">
        <v>16.399999999999999</v>
      </c>
      <c r="K243" s="23">
        <v>118</v>
      </c>
      <c r="L243" s="23">
        <v>2.6</v>
      </c>
      <c r="M243" s="23">
        <v>2.9</v>
      </c>
      <c r="N243" s="23">
        <v>0.21</v>
      </c>
      <c r="O243" s="23">
        <v>1.62</v>
      </c>
      <c r="P243" s="23">
        <v>5.85</v>
      </c>
      <c r="Q243" s="23">
        <v>0.92</v>
      </c>
      <c r="R243" s="23">
        <v>3.2</v>
      </c>
      <c r="S243" s="23">
        <v>1060</v>
      </c>
    </row>
    <row r="244" spans="3:19" x14ac:dyDescent="0.25">
      <c r="C244" s="17" t="s">
        <v>284</v>
      </c>
      <c r="D244" s="23">
        <v>211</v>
      </c>
      <c r="E244" s="23" t="s">
        <v>26</v>
      </c>
      <c r="F244" s="23" t="s">
        <v>13</v>
      </c>
      <c r="G244" s="23">
        <v>13.56</v>
      </c>
      <c r="H244" s="23">
        <v>1.73</v>
      </c>
      <c r="I244" s="23">
        <v>2.46</v>
      </c>
      <c r="J244" s="23">
        <v>20.5</v>
      </c>
      <c r="K244" s="23">
        <v>116</v>
      </c>
      <c r="L244" s="23">
        <v>2.96</v>
      </c>
      <c r="M244" s="23">
        <v>2.78</v>
      </c>
      <c r="N244" s="23">
        <v>0.2</v>
      </c>
      <c r="O244" s="23">
        <v>2.4500000000000002</v>
      </c>
      <c r="P244" s="23">
        <v>6.25</v>
      </c>
      <c r="Q244" s="23">
        <v>0.98</v>
      </c>
      <c r="R244" s="23">
        <v>3.03</v>
      </c>
      <c r="S244" s="23">
        <v>1120</v>
      </c>
    </row>
    <row r="245" spans="3:19" x14ac:dyDescent="0.25">
      <c r="C245" s="17" t="s">
        <v>285</v>
      </c>
      <c r="D245" s="23">
        <v>212</v>
      </c>
      <c r="E245" s="23" t="s">
        <v>26</v>
      </c>
      <c r="F245" s="23" t="s">
        <v>13</v>
      </c>
      <c r="G245" s="23">
        <v>14.22</v>
      </c>
      <c r="H245" s="23">
        <v>1.7</v>
      </c>
      <c r="I245" s="23">
        <v>2.2999999999999998</v>
      </c>
      <c r="J245" s="23">
        <v>16.3</v>
      </c>
      <c r="K245" s="23">
        <v>118</v>
      </c>
      <c r="L245" s="23">
        <v>3.2</v>
      </c>
      <c r="M245" s="23">
        <v>3</v>
      </c>
      <c r="N245" s="23">
        <v>0.26</v>
      </c>
      <c r="O245" s="23">
        <v>2.0299999999999998</v>
      </c>
      <c r="P245" s="23">
        <v>6.38</v>
      </c>
      <c r="Q245" s="23">
        <v>0.94</v>
      </c>
      <c r="R245" s="23">
        <v>3.31</v>
      </c>
      <c r="S245" s="23">
        <v>970</v>
      </c>
    </row>
    <row r="246" spans="3:19" x14ac:dyDescent="0.25">
      <c r="C246" s="17" t="s">
        <v>286</v>
      </c>
      <c r="D246" s="23">
        <v>213</v>
      </c>
      <c r="E246" s="23" t="s">
        <v>26</v>
      </c>
      <c r="F246" s="23" t="s">
        <v>13</v>
      </c>
      <c r="G246" s="23">
        <v>13.29</v>
      </c>
      <c r="H246" s="23">
        <v>1.97</v>
      </c>
      <c r="I246" s="23">
        <v>2.68</v>
      </c>
      <c r="J246" s="23">
        <v>16.8</v>
      </c>
      <c r="K246" s="23">
        <v>102</v>
      </c>
      <c r="L246" s="23">
        <v>3</v>
      </c>
      <c r="M246" s="23">
        <v>3.23</v>
      </c>
      <c r="N246" s="23">
        <v>0.31</v>
      </c>
      <c r="O246" s="23">
        <v>1.66</v>
      </c>
      <c r="P246" s="23">
        <v>6</v>
      </c>
      <c r="Q246" s="23">
        <v>1.07</v>
      </c>
      <c r="R246" s="23">
        <v>2.84</v>
      </c>
      <c r="S246" s="23">
        <v>1270</v>
      </c>
    </row>
    <row r="247" spans="3:19" x14ac:dyDescent="0.25">
      <c r="C247" s="17" t="s">
        <v>287</v>
      </c>
      <c r="D247" s="23">
        <v>214</v>
      </c>
      <c r="E247" s="23" t="s">
        <v>26</v>
      </c>
      <c r="F247" s="23" t="s">
        <v>13</v>
      </c>
      <c r="G247" s="23">
        <v>13.72</v>
      </c>
      <c r="H247" s="23">
        <v>1.43</v>
      </c>
      <c r="I247" s="23">
        <v>2.5</v>
      </c>
      <c r="J247" s="23">
        <v>16.7</v>
      </c>
      <c r="K247" s="23">
        <v>108</v>
      </c>
      <c r="L247" s="23">
        <v>3.4</v>
      </c>
      <c r="M247" s="23">
        <v>3.67</v>
      </c>
      <c r="N247" s="23">
        <v>0.19</v>
      </c>
      <c r="O247" s="23">
        <v>2.04</v>
      </c>
      <c r="P247" s="23">
        <v>6.8</v>
      </c>
      <c r="Q247" s="23">
        <v>0.89</v>
      </c>
      <c r="R247" s="23">
        <v>2.87</v>
      </c>
      <c r="S247" s="23">
        <v>1285</v>
      </c>
    </row>
    <row r="248" spans="3:19" x14ac:dyDescent="0.25">
      <c r="C248" s="17" t="s">
        <v>288</v>
      </c>
      <c r="D248" s="23">
        <v>215</v>
      </c>
      <c r="E248" s="23" t="s">
        <v>26</v>
      </c>
      <c r="F248" s="23" t="s">
        <v>14</v>
      </c>
      <c r="G248" s="23">
        <v>12.37</v>
      </c>
      <c r="H248" s="23">
        <v>0.94</v>
      </c>
      <c r="I248" s="23">
        <v>1.36</v>
      </c>
      <c r="J248" s="23">
        <v>10.6</v>
      </c>
      <c r="K248" s="23">
        <v>88</v>
      </c>
      <c r="L248" s="23">
        <v>1.98</v>
      </c>
      <c r="M248" s="23">
        <v>0.56999999999999995</v>
      </c>
      <c r="N248" s="23">
        <v>0.28000000000000003</v>
      </c>
      <c r="O248" s="23">
        <v>0.42</v>
      </c>
      <c r="P248" s="23">
        <v>1.95</v>
      </c>
      <c r="Q248" s="23">
        <v>1.05</v>
      </c>
      <c r="R248" s="23">
        <v>1.82</v>
      </c>
      <c r="S248" s="23">
        <v>520</v>
      </c>
    </row>
    <row r="249" spans="3:19" x14ac:dyDescent="0.25">
      <c r="C249" s="17" t="s">
        <v>289</v>
      </c>
      <c r="D249" s="23">
        <v>216</v>
      </c>
      <c r="E249" s="23" t="s">
        <v>26</v>
      </c>
      <c r="F249" s="23" t="s">
        <v>14</v>
      </c>
      <c r="G249" s="23">
        <v>12.33</v>
      </c>
      <c r="H249" s="23">
        <v>1.1000000000000001</v>
      </c>
      <c r="I249" s="23">
        <v>2.2799999999999998</v>
      </c>
      <c r="J249" s="23">
        <v>16</v>
      </c>
      <c r="K249" s="23">
        <v>101</v>
      </c>
      <c r="L249" s="23">
        <v>2.0499999999999998</v>
      </c>
      <c r="M249" s="23">
        <v>1.0900000000000001</v>
      </c>
      <c r="N249" s="23">
        <v>0.63</v>
      </c>
      <c r="O249" s="23">
        <v>0.41</v>
      </c>
      <c r="P249" s="23">
        <v>3.27</v>
      </c>
      <c r="Q249" s="23">
        <v>1.25</v>
      </c>
      <c r="R249" s="23">
        <v>1.67</v>
      </c>
      <c r="S249" s="23">
        <v>680</v>
      </c>
    </row>
    <row r="250" spans="3:19" x14ac:dyDescent="0.25">
      <c r="C250" s="17" t="s">
        <v>290</v>
      </c>
      <c r="D250" s="23">
        <v>217</v>
      </c>
      <c r="E250" s="23" t="s">
        <v>26</v>
      </c>
      <c r="F250" s="23" t="s">
        <v>14</v>
      </c>
      <c r="G250" s="23">
        <v>12.64</v>
      </c>
      <c r="H250" s="23">
        <v>1.36</v>
      </c>
      <c r="I250" s="23">
        <v>2.02</v>
      </c>
      <c r="J250" s="23">
        <v>16.8</v>
      </c>
      <c r="K250" s="23">
        <v>100</v>
      </c>
      <c r="L250" s="23">
        <v>2.02</v>
      </c>
      <c r="M250" s="23">
        <v>1.41</v>
      </c>
      <c r="N250" s="23">
        <v>0.53</v>
      </c>
      <c r="O250" s="23">
        <v>0.62</v>
      </c>
      <c r="P250" s="23">
        <v>5.75</v>
      </c>
      <c r="Q250" s="23">
        <v>0.98</v>
      </c>
      <c r="R250" s="23">
        <v>1.59</v>
      </c>
      <c r="S250" s="23">
        <v>450</v>
      </c>
    </row>
    <row r="251" spans="3:19" x14ac:dyDescent="0.25">
      <c r="C251" s="17" t="s">
        <v>291</v>
      </c>
      <c r="D251" s="23">
        <v>218</v>
      </c>
      <c r="E251" s="23" t="s">
        <v>26</v>
      </c>
      <c r="F251" s="23" t="s">
        <v>14</v>
      </c>
      <c r="G251" s="23">
        <v>13.67</v>
      </c>
      <c r="H251" s="23">
        <v>1.25</v>
      </c>
      <c r="I251" s="23">
        <v>1.92</v>
      </c>
      <c r="J251" s="23">
        <v>18</v>
      </c>
      <c r="K251" s="23">
        <v>94</v>
      </c>
      <c r="L251" s="23">
        <v>2.1</v>
      </c>
      <c r="M251" s="23">
        <v>1.79</v>
      </c>
      <c r="N251" s="23">
        <v>0.32</v>
      </c>
      <c r="O251" s="23">
        <v>0.73</v>
      </c>
      <c r="P251" s="23">
        <v>3.8</v>
      </c>
      <c r="Q251" s="23">
        <v>1.23</v>
      </c>
      <c r="R251" s="23">
        <v>2.46</v>
      </c>
      <c r="S251" s="23">
        <v>630</v>
      </c>
    </row>
    <row r="252" spans="3:19" x14ac:dyDescent="0.25">
      <c r="C252" s="17" t="s">
        <v>292</v>
      </c>
      <c r="D252" s="23">
        <v>219</v>
      </c>
      <c r="E252" s="23" t="s">
        <v>26</v>
      </c>
      <c r="F252" s="23" t="s">
        <v>14</v>
      </c>
      <c r="G252" s="23">
        <v>12.37</v>
      </c>
      <c r="H252" s="23">
        <v>1.1299999999999999</v>
      </c>
      <c r="I252" s="23">
        <v>2.16</v>
      </c>
      <c r="J252" s="23">
        <v>19</v>
      </c>
      <c r="K252" s="23">
        <v>87</v>
      </c>
      <c r="L252" s="23">
        <v>3.5</v>
      </c>
      <c r="M252" s="23">
        <v>3.1</v>
      </c>
      <c r="N252" s="23">
        <v>0.19</v>
      </c>
      <c r="O252" s="23">
        <v>1.87</v>
      </c>
      <c r="P252" s="23">
        <v>4.45</v>
      </c>
      <c r="Q252" s="23">
        <v>1.22</v>
      </c>
      <c r="R252" s="23">
        <v>2.87</v>
      </c>
      <c r="S252" s="23">
        <v>420</v>
      </c>
    </row>
    <row r="253" spans="3:19" x14ac:dyDescent="0.25">
      <c r="C253" s="17" t="s">
        <v>293</v>
      </c>
      <c r="D253" s="23">
        <v>220</v>
      </c>
      <c r="E253" s="23" t="s">
        <v>26</v>
      </c>
      <c r="F253" s="23" t="s">
        <v>14</v>
      </c>
      <c r="G253" s="23">
        <v>12.17</v>
      </c>
      <c r="H253" s="23">
        <v>1.45</v>
      </c>
      <c r="I253" s="23">
        <v>2.5299999999999998</v>
      </c>
      <c r="J253" s="23">
        <v>19</v>
      </c>
      <c r="K253" s="23">
        <v>104</v>
      </c>
      <c r="L253" s="23">
        <v>1.89</v>
      </c>
      <c r="M253" s="23">
        <v>1.75</v>
      </c>
      <c r="N253" s="23">
        <v>0.45</v>
      </c>
      <c r="O253" s="23">
        <v>1.03</v>
      </c>
      <c r="P253" s="23">
        <v>2.95</v>
      </c>
      <c r="Q253" s="23">
        <v>1.45</v>
      </c>
      <c r="R253" s="23">
        <v>2.23</v>
      </c>
      <c r="S253" s="23">
        <v>355</v>
      </c>
    </row>
    <row r="254" spans="3:19" x14ac:dyDescent="0.25">
      <c r="C254" s="17" t="s">
        <v>294</v>
      </c>
      <c r="D254" s="23">
        <v>221</v>
      </c>
      <c r="E254" s="23" t="s">
        <v>26</v>
      </c>
      <c r="F254" s="23" t="s">
        <v>14</v>
      </c>
      <c r="G254" s="23">
        <v>12.37</v>
      </c>
      <c r="H254" s="23">
        <v>1.21</v>
      </c>
      <c r="I254" s="23">
        <v>2.56</v>
      </c>
      <c r="J254" s="23">
        <v>18.100000000000001</v>
      </c>
      <c r="K254" s="23">
        <v>98</v>
      </c>
      <c r="L254" s="23">
        <v>2.42</v>
      </c>
      <c r="M254" s="23">
        <v>2.65</v>
      </c>
      <c r="N254" s="23">
        <v>0.37</v>
      </c>
      <c r="O254" s="23">
        <v>2.08</v>
      </c>
      <c r="P254" s="23">
        <v>4.5999999999999996</v>
      </c>
      <c r="Q254" s="23">
        <v>1.19</v>
      </c>
      <c r="R254" s="23">
        <v>2.2999999999999998</v>
      </c>
      <c r="S254" s="23">
        <v>678</v>
      </c>
    </row>
    <row r="255" spans="3:19" x14ac:dyDescent="0.25">
      <c r="C255" s="17" t="s">
        <v>295</v>
      </c>
      <c r="D255" s="23">
        <v>222</v>
      </c>
      <c r="E255" s="23" t="s">
        <v>26</v>
      </c>
      <c r="F255" s="23" t="s">
        <v>14</v>
      </c>
      <c r="G255" s="23">
        <v>13.11</v>
      </c>
      <c r="H255" s="23">
        <v>1.01</v>
      </c>
      <c r="I255" s="23">
        <v>1.7</v>
      </c>
      <c r="J255" s="23">
        <v>15</v>
      </c>
      <c r="K255" s="23">
        <v>78</v>
      </c>
      <c r="L255" s="23">
        <v>2.98</v>
      </c>
      <c r="M255" s="23">
        <v>3.18</v>
      </c>
      <c r="N255" s="23">
        <v>0.26</v>
      </c>
      <c r="O255" s="23">
        <v>2.2799999999999998</v>
      </c>
      <c r="P255" s="23">
        <v>5.3</v>
      </c>
      <c r="Q255" s="23">
        <v>1.1200000000000001</v>
      </c>
      <c r="R255" s="23">
        <v>3.18</v>
      </c>
      <c r="S255" s="23">
        <v>502</v>
      </c>
    </row>
    <row r="256" spans="3:19" x14ac:dyDescent="0.25">
      <c r="C256" s="17" t="s">
        <v>296</v>
      </c>
      <c r="D256" s="23">
        <v>223</v>
      </c>
      <c r="E256" s="23" t="s">
        <v>26</v>
      </c>
      <c r="F256" s="23" t="s">
        <v>14</v>
      </c>
      <c r="G256" s="23">
        <v>12.37</v>
      </c>
      <c r="H256" s="23">
        <v>1.17</v>
      </c>
      <c r="I256" s="23">
        <v>1.92</v>
      </c>
      <c r="J256" s="23">
        <v>19.600000000000001</v>
      </c>
      <c r="K256" s="23">
        <v>78</v>
      </c>
      <c r="L256" s="23">
        <v>2.11</v>
      </c>
      <c r="M256" s="23">
        <v>2</v>
      </c>
      <c r="N256" s="23">
        <v>0.27</v>
      </c>
      <c r="O256" s="23">
        <v>1.04</v>
      </c>
      <c r="P256" s="23">
        <v>4.68</v>
      </c>
      <c r="Q256" s="23">
        <v>1.1200000000000001</v>
      </c>
      <c r="R256" s="23">
        <v>3.48</v>
      </c>
      <c r="S256" s="23">
        <v>510</v>
      </c>
    </row>
    <row r="257" spans="3:19" x14ac:dyDescent="0.25">
      <c r="C257" s="17" t="s">
        <v>297</v>
      </c>
      <c r="D257" s="23">
        <v>224</v>
      </c>
      <c r="E257" s="23" t="s">
        <v>26</v>
      </c>
      <c r="F257" s="23" t="s">
        <v>14</v>
      </c>
      <c r="G257" s="23">
        <v>13.34</v>
      </c>
      <c r="H257" s="23">
        <v>0.94</v>
      </c>
      <c r="I257" s="23">
        <v>2.36</v>
      </c>
      <c r="J257" s="23">
        <v>17</v>
      </c>
      <c r="K257" s="23">
        <v>110</v>
      </c>
      <c r="L257" s="23">
        <v>2.5299999999999998</v>
      </c>
      <c r="M257" s="23">
        <v>1.3</v>
      </c>
      <c r="N257" s="23">
        <v>0.55000000000000004</v>
      </c>
      <c r="O257" s="23">
        <v>0.42</v>
      </c>
      <c r="P257" s="23">
        <v>3.17</v>
      </c>
      <c r="Q257" s="23">
        <v>1.02</v>
      </c>
      <c r="R257" s="23">
        <v>1.93</v>
      </c>
      <c r="S257" s="23">
        <v>750</v>
      </c>
    </row>
    <row r="258" spans="3:19" x14ac:dyDescent="0.25">
      <c r="C258" s="17" t="s">
        <v>298</v>
      </c>
      <c r="D258" s="23">
        <v>225</v>
      </c>
      <c r="E258" s="23" t="s">
        <v>26</v>
      </c>
      <c r="F258" s="23" t="s">
        <v>14</v>
      </c>
      <c r="G258" s="23">
        <v>12.21</v>
      </c>
      <c r="H258" s="23">
        <v>1.19</v>
      </c>
      <c r="I258" s="23">
        <v>1.75</v>
      </c>
      <c r="J258" s="23">
        <v>16.8</v>
      </c>
      <c r="K258" s="23">
        <v>151</v>
      </c>
      <c r="L258" s="23">
        <v>1.85</v>
      </c>
      <c r="M258" s="23">
        <v>1.28</v>
      </c>
      <c r="N258" s="23">
        <v>0.14000000000000001</v>
      </c>
      <c r="O258" s="23">
        <v>2.5</v>
      </c>
      <c r="P258" s="23">
        <v>2.85</v>
      </c>
      <c r="Q258" s="23">
        <v>1.28</v>
      </c>
      <c r="R258" s="23">
        <v>3.07</v>
      </c>
      <c r="S258" s="23">
        <v>718</v>
      </c>
    </row>
    <row r="259" spans="3:19" x14ac:dyDescent="0.25">
      <c r="C259" s="17" t="s">
        <v>299</v>
      </c>
      <c r="D259" s="23">
        <v>226</v>
      </c>
      <c r="E259" s="23" t="s">
        <v>26</v>
      </c>
      <c r="F259" s="23" t="s">
        <v>14</v>
      </c>
      <c r="G259" s="23">
        <v>12.29</v>
      </c>
      <c r="H259" s="23">
        <v>1.61</v>
      </c>
      <c r="I259" s="23">
        <v>2.21</v>
      </c>
      <c r="J259" s="23">
        <v>20.399999999999999</v>
      </c>
      <c r="K259" s="23">
        <v>103</v>
      </c>
      <c r="L259" s="23">
        <v>1.1000000000000001</v>
      </c>
      <c r="M259" s="23">
        <v>1.02</v>
      </c>
      <c r="N259" s="23">
        <v>0.37</v>
      </c>
      <c r="O259" s="23">
        <v>1.46</v>
      </c>
      <c r="P259" s="23">
        <v>3.05</v>
      </c>
      <c r="Q259" s="23">
        <v>0.90600000000000003</v>
      </c>
      <c r="R259" s="23">
        <v>1.82</v>
      </c>
      <c r="S259" s="23">
        <v>870</v>
      </c>
    </row>
    <row r="260" spans="3:19" x14ac:dyDescent="0.25">
      <c r="C260" s="17" t="s">
        <v>300</v>
      </c>
      <c r="D260" s="23">
        <v>227</v>
      </c>
      <c r="E260" s="23" t="s">
        <v>26</v>
      </c>
      <c r="F260" s="23" t="s">
        <v>14</v>
      </c>
      <c r="G260" s="23">
        <v>13.86</v>
      </c>
      <c r="H260" s="23">
        <v>1.51</v>
      </c>
      <c r="I260" s="23">
        <v>2.67</v>
      </c>
      <c r="J260" s="23">
        <v>25</v>
      </c>
      <c r="K260" s="23">
        <v>86</v>
      </c>
      <c r="L260" s="23">
        <v>2.95</v>
      </c>
      <c r="M260" s="23">
        <v>2.86</v>
      </c>
      <c r="N260" s="23">
        <v>0.21</v>
      </c>
      <c r="O260" s="23">
        <v>1.87</v>
      </c>
      <c r="P260" s="23">
        <v>3.38</v>
      </c>
      <c r="Q260" s="23">
        <v>1.36</v>
      </c>
      <c r="R260" s="23">
        <v>3.16</v>
      </c>
      <c r="S260" s="23">
        <v>410</v>
      </c>
    </row>
    <row r="261" spans="3:19" x14ac:dyDescent="0.25">
      <c r="C261" s="17" t="s">
        <v>301</v>
      </c>
      <c r="D261" s="23">
        <v>228</v>
      </c>
      <c r="E261" s="23" t="s">
        <v>26</v>
      </c>
      <c r="F261" s="23" t="s">
        <v>14</v>
      </c>
      <c r="G261" s="23">
        <v>13.49</v>
      </c>
      <c r="H261" s="23">
        <v>1.66</v>
      </c>
      <c r="I261" s="23">
        <v>2.2400000000000002</v>
      </c>
      <c r="J261" s="23">
        <v>24</v>
      </c>
      <c r="K261" s="23">
        <v>87</v>
      </c>
      <c r="L261" s="23">
        <v>1.88</v>
      </c>
      <c r="M261" s="23">
        <v>1.84</v>
      </c>
      <c r="N261" s="23">
        <v>0.27</v>
      </c>
      <c r="O261" s="23">
        <v>1.03</v>
      </c>
      <c r="P261" s="23">
        <v>3.74</v>
      </c>
      <c r="Q261" s="23">
        <v>0.98</v>
      </c>
      <c r="R261" s="23">
        <v>2.78</v>
      </c>
      <c r="S261" s="23">
        <v>472</v>
      </c>
    </row>
    <row r="262" spans="3:19" x14ac:dyDescent="0.25">
      <c r="C262" s="17" t="s">
        <v>302</v>
      </c>
      <c r="D262" s="23">
        <v>229</v>
      </c>
      <c r="E262" s="23" t="s">
        <v>26</v>
      </c>
      <c r="F262" s="23" t="s">
        <v>14</v>
      </c>
      <c r="G262" s="23">
        <v>12.99</v>
      </c>
      <c r="H262" s="23">
        <v>1.67</v>
      </c>
      <c r="I262" s="23">
        <v>2.6</v>
      </c>
      <c r="J262" s="23">
        <v>30</v>
      </c>
      <c r="K262" s="23">
        <v>139</v>
      </c>
      <c r="L262" s="23">
        <v>3.3</v>
      </c>
      <c r="M262" s="23">
        <v>2.89</v>
      </c>
      <c r="N262" s="23">
        <v>0.21</v>
      </c>
      <c r="O262" s="23">
        <v>1.96</v>
      </c>
      <c r="P262" s="23">
        <v>3.35</v>
      </c>
      <c r="Q262" s="23">
        <v>1.31</v>
      </c>
      <c r="R262" s="23">
        <v>3.5</v>
      </c>
      <c r="S262" s="23">
        <v>985</v>
      </c>
    </row>
    <row r="263" spans="3:19" x14ac:dyDescent="0.25">
      <c r="C263" s="17" t="s">
        <v>303</v>
      </c>
      <c r="D263" s="23">
        <v>230</v>
      </c>
      <c r="E263" s="23" t="s">
        <v>26</v>
      </c>
      <c r="F263" s="23" t="s">
        <v>14</v>
      </c>
      <c r="G263" s="23">
        <v>11.96</v>
      </c>
      <c r="H263" s="23">
        <v>1.0900000000000001</v>
      </c>
      <c r="I263" s="23">
        <v>2.2999999999999998</v>
      </c>
      <c r="J263" s="23">
        <v>21</v>
      </c>
      <c r="K263" s="23">
        <v>101</v>
      </c>
      <c r="L263" s="23">
        <v>3.38</v>
      </c>
      <c r="M263" s="23">
        <v>2.14</v>
      </c>
      <c r="N263" s="23">
        <v>0.13</v>
      </c>
      <c r="O263" s="23">
        <v>1.65</v>
      </c>
      <c r="P263" s="23">
        <v>3.21</v>
      </c>
      <c r="Q263" s="23">
        <v>0.99</v>
      </c>
      <c r="R263" s="23">
        <v>3.13</v>
      </c>
      <c r="S263" s="23">
        <v>886</v>
      </c>
    </row>
    <row r="264" spans="3:19" x14ac:dyDescent="0.25">
      <c r="C264" s="17" t="s">
        <v>304</v>
      </c>
      <c r="D264" s="23">
        <v>231</v>
      </c>
      <c r="E264" s="23" t="s">
        <v>26</v>
      </c>
      <c r="F264" s="23" t="s">
        <v>14</v>
      </c>
      <c r="G264" s="23">
        <v>11.66</v>
      </c>
      <c r="H264" s="23">
        <v>1.88</v>
      </c>
      <c r="I264" s="23">
        <v>1.92</v>
      </c>
      <c r="J264" s="23">
        <v>16</v>
      </c>
      <c r="K264" s="23">
        <v>97</v>
      </c>
      <c r="L264" s="23">
        <v>1.61</v>
      </c>
      <c r="M264" s="23">
        <v>1.57</v>
      </c>
      <c r="N264" s="23">
        <v>0.34</v>
      </c>
      <c r="O264" s="23">
        <v>1.1499999999999999</v>
      </c>
      <c r="P264" s="23">
        <v>3.8</v>
      </c>
      <c r="Q264" s="23">
        <v>1.23</v>
      </c>
      <c r="R264" s="23">
        <v>2.14</v>
      </c>
      <c r="S264" s="23">
        <v>428</v>
      </c>
    </row>
    <row r="265" spans="3:19" x14ac:dyDescent="0.25">
      <c r="C265" s="17" t="s">
        <v>305</v>
      </c>
      <c r="D265" s="23">
        <v>232</v>
      </c>
      <c r="E265" s="23" t="s">
        <v>26</v>
      </c>
      <c r="F265" s="23" t="s">
        <v>14</v>
      </c>
      <c r="G265" s="23">
        <v>13.03</v>
      </c>
      <c r="H265" s="23">
        <v>0.9</v>
      </c>
      <c r="I265" s="23">
        <v>1.71</v>
      </c>
      <c r="J265" s="23">
        <v>16</v>
      </c>
      <c r="K265" s="23">
        <v>86</v>
      </c>
      <c r="L265" s="23">
        <v>1.95</v>
      </c>
      <c r="M265" s="23">
        <v>2.0299999999999998</v>
      </c>
      <c r="N265" s="23">
        <v>0.24</v>
      </c>
      <c r="O265" s="23">
        <v>1.46</v>
      </c>
      <c r="P265" s="23">
        <v>4.5999999999999996</v>
      </c>
      <c r="Q265" s="23">
        <v>1.19</v>
      </c>
      <c r="R265" s="23">
        <v>2.48</v>
      </c>
      <c r="S265" s="23">
        <v>392</v>
      </c>
    </row>
    <row r="266" spans="3:19" x14ac:dyDescent="0.25">
      <c r="C266" s="17" t="s">
        <v>306</v>
      </c>
      <c r="D266" s="23">
        <v>233</v>
      </c>
      <c r="E266" s="23" t="s">
        <v>26</v>
      </c>
      <c r="F266" s="23" t="s">
        <v>14</v>
      </c>
      <c r="G266" s="23">
        <v>11.84</v>
      </c>
      <c r="H266" s="23">
        <v>2.89</v>
      </c>
      <c r="I266" s="23">
        <v>2.23</v>
      </c>
      <c r="J266" s="23">
        <v>18</v>
      </c>
      <c r="K266" s="23">
        <v>112</v>
      </c>
      <c r="L266" s="23">
        <v>1.72</v>
      </c>
      <c r="M266" s="23">
        <v>1.32</v>
      </c>
      <c r="N266" s="23">
        <v>0.43</v>
      </c>
      <c r="O266" s="23">
        <v>0.95</v>
      </c>
      <c r="P266" s="23">
        <v>2.65</v>
      </c>
      <c r="Q266" s="23">
        <v>0.96</v>
      </c>
      <c r="R266" s="23">
        <v>2.52</v>
      </c>
      <c r="S266" s="23">
        <v>500</v>
      </c>
    </row>
    <row r="267" spans="3:19" x14ac:dyDescent="0.25">
      <c r="C267" s="17" t="s">
        <v>307</v>
      </c>
      <c r="D267" s="23">
        <v>234</v>
      </c>
      <c r="E267" s="23" t="s">
        <v>26</v>
      </c>
      <c r="F267" s="23" t="s">
        <v>14</v>
      </c>
      <c r="G267" s="23">
        <v>12.33</v>
      </c>
      <c r="H267" s="23">
        <v>0.99</v>
      </c>
      <c r="I267" s="23">
        <v>1.95</v>
      </c>
      <c r="J267" s="23">
        <v>14.8</v>
      </c>
      <c r="K267" s="23">
        <v>136</v>
      </c>
      <c r="L267" s="23">
        <v>1.9</v>
      </c>
      <c r="M267" s="23">
        <v>1.85</v>
      </c>
      <c r="N267" s="23">
        <v>0.35</v>
      </c>
      <c r="O267" s="23">
        <v>2.76</v>
      </c>
      <c r="P267" s="23">
        <v>3.4</v>
      </c>
      <c r="Q267" s="23">
        <v>1.06</v>
      </c>
      <c r="R267" s="23">
        <v>2.31</v>
      </c>
      <c r="S267" s="23">
        <v>750</v>
      </c>
    </row>
    <row r="268" spans="3:19" x14ac:dyDescent="0.25">
      <c r="C268" s="17" t="s">
        <v>308</v>
      </c>
      <c r="D268" s="23">
        <v>235</v>
      </c>
      <c r="E268" s="23" t="s">
        <v>26</v>
      </c>
      <c r="F268" s="23" t="s">
        <v>14</v>
      </c>
      <c r="G268" s="23">
        <v>12.7</v>
      </c>
      <c r="H268" s="23">
        <v>3.87</v>
      </c>
      <c r="I268" s="23">
        <v>2.4</v>
      </c>
      <c r="J268" s="23">
        <v>23</v>
      </c>
      <c r="K268" s="23">
        <v>101</v>
      </c>
      <c r="L268" s="23">
        <v>2.83</v>
      </c>
      <c r="M268" s="23">
        <v>2.5499999999999998</v>
      </c>
      <c r="N268" s="23">
        <v>0.43</v>
      </c>
      <c r="O268" s="23">
        <v>1.95</v>
      </c>
      <c r="P268" s="23">
        <v>2.57</v>
      </c>
      <c r="Q268" s="23">
        <v>1.19</v>
      </c>
      <c r="R268" s="23">
        <v>3.13</v>
      </c>
      <c r="S268" s="23">
        <v>463</v>
      </c>
    </row>
    <row r="269" spans="3:19" x14ac:dyDescent="0.25">
      <c r="C269" s="17" t="s">
        <v>309</v>
      </c>
      <c r="D269" s="23">
        <v>236</v>
      </c>
      <c r="E269" s="23" t="s">
        <v>26</v>
      </c>
      <c r="F269" s="23" t="s">
        <v>14</v>
      </c>
      <c r="G269" s="23">
        <v>12</v>
      </c>
      <c r="H269" s="23">
        <v>0.92</v>
      </c>
      <c r="I269" s="23">
        <v>2</v>
      </c>
      <c r="J269" s="23">
        <v>19</v>
      </c>
      <c r="K269" s="23">
        <v>86</v>
      </c>
      <c r="L269" s="23">
        <v>2.42</v>
      </c>
      <c r="M269" s="23">
        <v>2.2599999999999998</v>
      </c>
      <c r="N269" s="23">
        <v>0.3</v>
      </c>
      <c r="O269" s="23">
        <v>1.43</v>
      </c>
      <c r="P269" s="23">
        <v>2.5</v>
      </c>
      <c r="Q269" s="23">
        <v>1.38</v>
      </c>
      <c r="R269" s="23">
        <v>3.12</v>
      </c>
      <c r="S269" s="23">
        <v>278</v>
      </c>
    </row>
    <row r="270" spans="3:19" x14ac:dyDescent="0.25">
      <c r="C270" s="17" t="s">
        <v>310</v>
      </c>
      <c r="D270" s="23">
        <v>237</v>
      </c>
      <c r="E270" s="23" t="s">
        <v>26</v>
      </c>
      <c r="F270" s="23" t="s">
        <v>14</v>
      </c>
      <c r="G270" s="23">
        <v>12.72</v>
      </c>
      <c r="H270" s="23">
        <v>1.81</v>
      </c>
      <c r="I270" s="23">
        <v>2.2000000000000002</v>
      </c>
      <c r="J270" s="23">
        <v>18.8</v>
      </c>
      <c r="K270" s="23">
        <v>86</v>
      </c>
      <c r="L270" s="23">
        <v>2.2000000000000002</v>
      </c>
      <c r="M270" s="23">
        <v>2.5299999999999998</v>
      </c>
      <c r="N270" s="23">
        <v>0.26</v>
      </c>
      <c r="O270" s="23">
        <v>1.77</v>
      </c>
      <c r="P270" s="23">
        <v>3.9</v>
      </c>
      <c r="Q270" s="23">
        <v>1.1599999999999999</v>
      </c>
      <c r="R270" s="23">
        <v>3.14</v>
      </c>
      <c r="S270" s="23">
        <v>714</v>
      </c>
    </row>
    <row r="271" spans="3:19" x14ac:dyDescent="0.25">
      <c r="C271" s="17" t="s">
        <v>311</v>
      </c>
      <c r="D271" s="23">
        <v>238</v>
      </c>
      <c r="E271" s="23" t="s">
        <v>26</v>
      </c>
      <c r="F271" s="23" t="s">
        <v>14</v>
      </c>
      <c r="G271" s="23">
        <v>12.08</v>
      </c>
      <c r="H271" s="23">
        <v>1.1299999999999999</v>
      </c>
      <c r="I271" s="23">
        <v>2.5099999999999998</v>
      </c>
      <c r="J271" s="23">
        <v>24</v>
      </c>
      <c r="K271" s="23">
        <v>78</v>
      </c>
      <c r="L271" s="23">
        <v>2</v>
      </c>
      <c r="M271" s="23">
        <v>1.58</v>
      </c>
      <c r="N271" s="23">
        <v>0.4</v>
      </c>
      <c r="O271" s="23">
        <v>1.4</v>
      </c>
      <c r="P271" s="23">
        <v>2.2000000000000002</v>
      </c>
      <c r="Q271" s="23">
        <v>1.31</v>
      </c>
      <c r="R271" s="23">
        <v>2.72</v>
      </c>
      <c r="S271" s="23">
        <v>630</v>
      </c>
    </row>
    <row r="272" spans="3:19" x14ac:dyDescent="0.25">
      <c r="C272" s="17" t="s">
        <v>312</v>
      </c>
      <c r="D272" s="23">
        <v>239</v>
      </c>
      <c r="E272" s="23" t="s">
        <v>26</v>
      </c>
      <c r="F272" s="23" t="s">
        <v>14</v>
      </c>
      <c r="G272" s="23">
        <v>13.05</v>
      </c>
      <c r="H272" s="23">
        <v>3.86</v>
      </c>
      <c r="I272" s="23">
        <v>2.3199999999999998</v>
      </c>
      <c r="J272" s="23">
        <v>22.5</v>
      </c>
      <c r="K272" s="23">
        <v>85</v>
      </c>
      <c r="L272" s="23">
        <v>1.65</v>
      </c>
      <c r="M272" s="23">
        <v>1.59</v>
      </c>
      <c r="N272" s="23">
        <v>0.61</v>
      </c>
      <c r="O272" s="23">
        <v>1.62</v>
      </c>
      <c r="P272" s="23">
        <v>4.8</v>
      </c>
      <c r="Q272" s="23">
        <v>0.84</v>
      </c>
      <c r="R272" s="23">
        <v>2.0099999999999998</v>
      </c>
      <c r="S272" s="23">
        <v>515</v>
      </c>
    </row>
    <row r="273" spans="3:19" x14ac:dyDescent="0.25">
      <c r="C273" s="17" t="s">
        <v>313</v>
      </c>
      <c r="D273" s="23">
        <v>240</v>
      </c>
      <c r="E273" s="23" t="s">
        <v>26</v>
      </c>
      <c r="F273" s="23" t="s">
        <v>14</v>
      </c>
      <c r="G273" s="23">
        <v>11.84</v>
      </c>
      <c r="H273" s="23">
        <v>0.89</v>
      </c>
      <c r="I273" s="23">
        <v>2.58</v>
      </c>
      <c r="J273" s="23">
        <v>18</v>
      </c>
      <c r="K273" s="23">
        <v>94</v>
      </c>
      <c r="L273" s="23">
        <v>2.2000000000000002</v>
      </c>
      <c r="M273" s="23">
        <v>2.21</v>
      </c>
      <c r="N273" s="23">
        <v>0.22</v>
      </c>
      <c r="O273" s="23">
        <v>2.35</v>
      </c>
      <c r="P273" s="23">
        <v>3.05</v>
      </c>
      <c r="Q273" s="23">
        <v>0.79</v>
      </c>
      <c r="R273" s="23">
        <v>3.08</v>
      </c>
      <c r="S273" s="23">
        <v>520</v>
      </c>
    </row>
    <row r="274" spans="3:19" x14ac:dyDescent="0.25">
      <c r="C274" s="17" t="s">
        <v>314</v>
      </c>
      <c r="D274" s="23">
        <v>241</v>
      </c>
      <c r="E274" s="23" t="s">
        <v>26</v>
      </c>
      <c r="F274" s="23" t="s">
        <v>14</v>
      </c>
      <c r="G274" s="23">
        <v>12.67</v>
      </c>
      <c r="H274" s="23">
        <v>0.98</v>
      </c>
      <c r="I274" s="23">
        <v>2.2400000000000002</v>
      </c>
      <c r="J274" s="23">
        <v>18</v>
      </c>
      <c r="K274" s="23">
        <v>99</v>
      </c>
      <c r="L274" s="23">
        <v>2.2000000000000002</v>
      </c>
      <c r="M274" s="23">
        <v>1.94</v>
      </c>
      <c r="N274" s="23">
        <v>0.3</v>
      </c>
      <c r="O274" s="23">
        <v>1.46</v>
      </c>
      <c r="P274" s="23">
        <v>2.62</v>
      </c>
      <c r="Q274" s="23">
        <v>1.23</v>
      </c>
      <c r="R274" s="23">
        <v>3.16</v>
      </c>
      <c r="S274" s="23">
        <v>450</v>
      </c>
    </row>
    <row r="275" spans="3:19" x14ac:dyDescent="0.25">
      <c r="C275" s="17" t="s">
        <v>315</v>
      </c>
      <c r="D275" s="23">
        <v>242</v>
      </c>
      <c r="E275" s="23" t="s">
        <v>26</v>
      </c>
      <c r="F275" s="23" t="s">
        <v>14</v>
      </c>
      <c r="G275" s="23">
        <v>12.16</v>
      </c>
      <c r="H275" s="23">
        <v>1.61</v>
      </c>
      <c r="I275" s="23">
        <v>2.31</v>
      </c>
      <c r="J275" s="23">
        <v>22.8</v>
      </c>
      <c r="K275" s="23">
        <v>90</v>
      </c>
      <c r="L275" s="23">
        <v>1.78</v>
      </c>
      <c r="M275" s="23">
        <v>1.69</v>
      </c>
      <c r="N275" s="23">
        <v>0.43</v>
      </c>
      <c r="O275" s="23">
        <v>1.56</v>
      </c>
      <c r="P275" s="23">
        <v>2.4500000000000002</v>
      </c>
      <c r="Q275" s="23">
        <v>1.33</v>
      </c>
      <c r="R275" s="23">
        <v>2.2599999999999998</v>
      </c>
      <c r="S275" s="23">
        <v>495</v>
      </c>
    </row>
    <row r="276" spans="3:19" x14ac:dyDescent="0.25">
      <c r="C276" s="17" t="s">
        <v>316</v>
      </c>
      <c r="D276" s="23">
        <v>243</v>
      </c>
      <c r="E276" s="23" t="s">
        <v>26</v>
      </c>
      <c r="F276" s="23" t="s">
        <v>14</v>
      </c>
      <c r="G276" s="23">
        <v>11.65</v>
      </c>
      <c r="H276" s="23">
        <v>1.67</v>
      </c>
      <c r="I276" s="23">
        <v>2.62</v>
      </c>
      <c r="J276" s="23">
        <v>26</v>
      </c>
      <c r="K276" s="23">
        <v>88</v>
      </c>
      <c r="L276" s="23">
        <v>1.92</v>
      </c>
      <c r="M276" s="23">
        <v>1.61</v>
      </c>
      <c r="N276" s="23">
        <v>0.4</v>
      </c>
      <c r="O276" s="23">
        <v>1.34</v>
      </c>
      <c r="P276" s="23">
        <v>2.6</v>
      </c>
      <c r="Q276" s="23">
        <v>1.36</v>
      </c>
      <c r="R276" s="23">
        <v>3.21</v>
      </c>
      <c r="S276" s="23">
        <v>562</v>
      </c>
    </row>
    <row r="277" spans="3:19" x14ac:dyDescent="0.25">
      <c r="C277" s="17" t="s">
        <v>317</v>
      </c>
      <c r="D277" s="23">
        <v>244</v>
      </c>
      <c r="E277" s="23" t="s">
        <v>26</v>
      </c>
      <c r="F277" s="23" t="s">
        <v>14</v>
      </c>
      <c r="G277" s="23">
        <v>11.64</v>
      </c>
      <c r="H277" s="23">
        <v>2.06</v>
      </c>
      <c r="I277" s="23">
        <v>2.46</v>
      </c>
      <c r="J277" s="23">
        <v>21.6</v>
      </c>
      <c r="K277" s="23">
        <v>84</v>
      </c>
      <c r="L277" s="23">
        <v>1.95</v>
      </c>
      <c r="M277" s="23">
        <v>1.69</v>
      </c>
      <c r="N277" s="23">
        <v>0.48</v>
      </c>
      <c r="O277" s="23">
        <v>1.35</v>
      </c>
      <c r="P277" s="23">
        <v>2.8</v>
      </c>
      <c r="Q277" s="23">
        <v>1</v>
      </c>
      <c r="R277" s="23">
        <v>2.75</v>
      </c>
      <c r="S277" s="23">
        <v>680</v>
      </c>
    </row>
    <row r="278" spans="3:19" x14ac:dyDescent="0.25">
      <c r="C278" s="17" t="s">
        <v>318</v>
      </c>
      <c r="D278" s="23">
        <v>245</v>
      </c>
      <c r="E278" s="23" t="s">
        <v>26</v>
      </c>
      <c r="F278" s="23" t="s">
        <v>14</v>
      </c>
      <c r="G278" s="23">
        <v>12.08</v>
      </c>
      <c r="H278" s="23">
        <v>1.33</v>
      </c>
      <c r="I278" s="23">
        <v>2.2999999999999998</v>
      </c>
      <c r="J278" s="23">
        <v>23.6</v>
      </c>
      <c r="K278" s="23">
        <v>70</v>
      </c>
      <c r="L278" s="23">
        <v>2.2000000000000002</v>
      </c>
      <c r="M278" s="23">
        <v>1.59</v>
      </c>
      <c r="N278" s="23">
        <v>0.42</v>
      </c>
      <c r="O278" s="23">
        <v>1.38</v>
      </c>
      <c r="P278" s="23">
        <v>1.74</v>
      </c>
      <c r="Q278" s="23">
        <v>1.07</v>
      </c>
      <c r="R278" s="23">
        <v>3.21</v>
      </c>
      <c r="S278" s="23">
        <v>625</v>
      </c>
    </row>
    <row r="279" spans="3:19" x14ac:dyDescent="0.25">
      <c r="C279" s="17" t="s">
        <v>319</v>
      </c>
      <c r="D279" s="23">
        <v>246</v>
      </c>
      <c r="E279" s="23" t="s">
        <v>26</v>
      </c>
      <c r="F279" s="23" t="s">
        <v>14</v>
      </c>
      <c r="G279" s="23">
        <v>12.08</v>
      </c>
      <c r="H279" s="23">
        <v>1.83</v>
      </c>
      <c r="I279" s="23">
        <v>2.3199999999999998</v>
      </c>
      <c r="J279" s="23">
        <v>18.5</v>
      </c>
      <c r="K279" s="23">
        <v>81</v>
      </c>
      <c r="L279" s="23">
        <v>1.6</v>
      </c>
      <c r="M279" s="23">
        <v>1.5</v>
      </c>
      <c r="N279" s="23">
        <v>0.52</v>
      </c>
      <c r="O279" s="23">
        <v>1.64</v>
      </c>
      <c r="P279" s="23">
        <v>2.4</v>
      </c>
      <c r="Q279" s="23">
        <v>1.08</v>
      </c>
      <c r="R279" s="23">
        <v>2.27</v>
      </c>
      <c r="S279" s="23">
        <v>480</v>
      </c>
    </row>
    <row r="280" spans="3:19" x14ac:dyDescent="0.25">
      <c r="C280" s="17" t="s">
        <v>320</v>
      </c>
      <c r="D280" s="23">
        <v>247</v>
      </c>
      <c r="E280" s="23" t="s">
        <v>26</v>
      </c>
      <c r="F280" s="23" t="s">
        <v>14</v>
      </c>
      <c r="G280" s="23">
        <v>12</v>
      </c>
      <c r="H280" s="23">
        <v>1.51</v>
      </c>
      <c r="I280" s="23">
        <v>2.42</v>
      </c>
      <c r="J280" s="23">
        <v>22</v>
      </c>
      <c r="K280" s="23">
        <v>86</v>
      </c>
      <c r="L280" s="23">
        <v>1.45</v>
      </c>
      <c r="M280" s="23">
        <v>1.25</v>
      </c>
      <c r="N280" s="23">
        <v>0.5</v>
      </c>
      <c r="O280" s="23">
        <v>1.63</v>
      </c>
      <c r="P280" s="23">
        <v>3.6</v>
      </c>
      <c r="Q280" s="23">
        <v>1.05</v>
      </c>
      <c r="R280" s="23">
        <v>2.65</v>
      </c>
      <c r="S280" s="23">
        <v>450</v>
      </c>
    </row>
    <row r="281" spans="3:19" x14ac:dyDescent="0.25">
      <c r="C281" s="17" t="s">
        <v>321</v>
      </c>
      <c r="D281" s="23">
        <v>248</v>
      </c>
      <c r="E281" s="23" t="s">
        <v>26</v>
      </c>
      <c r="F281" s="23" t="s">
        <v>14</v>
      </c>
      <c r="G281" s="23">
        <v>12.69</v>
      </c>
      <c r="H281" s="23">
        <v>1.53</v>
      </c>
      <c r="I281" s="23">
        <v>2.2599999999999998</v>
      </c>
      <c r="J281" s="23">
        <v>20.7</v>
      </c>
      <c r="K281" s="23">
        <v>80</v>
      </c>
      <c r="L281" s="23">
        <v>1.38</v>
      </c>
      <c r="M281" s="23">
        <v>1.46</v>
      </c>
      <c r="N281" s="23">
        <v>0.57999999999999996</v>
      </c>
      <c r="O281" s="23">
        <v>1.62</v>
      </c>
      <c r="P281" s="23">
        <v>3.05</v>
      </c>
      <c r="Q281" s="23">
        <v>0.96</v>
      </c>
      <c r="R281" s="23">
        <v>2.06</v>
      </c>
      <c r="S281" s="23">
        <v>495</v>
      </c>
    </row>
    <row r="282" spans="3:19" x14ac:dyDescent="0.25">
      <c r="C282" s="17" t="s">
        <v>322</v>
      </c>
      <c r="D282" s="23">
        <v>249</v>
      </c>
      <c r="E282" s="23" t="s">
        <v>26</v>
      </c>
      <c r="F282" s="23" t="s">
        <v>14</v>
      </c>
      <c r="G282" s="23">
        <v>12.29</v>
      </c>
      <c r="H282" s="23">
        <v>2.83</v>
      </c>
      <c r="I282" s="23">
        <v>2.2200000000000002</v>
      </c>
      <c r="J282" s="23">
        <v>18</v>
      </c>
      <c r="K282" s="23">
        <v>88</v>
      </c>
      <c r="L282" s="23">
        <v>2.4500000000000002</v>
      </c>
      <c r="M282" s="23">
        <v>2.25</v>
      </c>
      <c r="N282" s="23">
        <v>0.25</v>
      </c>
      <c r="O282" s="23">
        <v>1.99</v>
      </c>
      <c r="P282" s="23">
        <v>2.15</v>
      </c>
      <c r="Q282" s="23">
        <v>1.1499999999999999</v>
      </c>
      <c r="R282" s="23">
        <v>3.3</v>
      </c>
      <c r="S282" s="23">
        <v>290</v>
      </c>
    </row>
    <row r="283" spans="3:19" x14ac:dyDescent="0.25">
      <c r="C283" s="17" t="s">
        <v>323</v>
      </c>
      <c r="D283" s="23">
        <v>250</v>
      </c>
      <c r="E283" s="23" t="s">
        <v>26</v>
      </c>
      <c r="F283" s="23" t="s">
        <v>14</v>
      </c>
      <c r="G283" s="23">
        <v>11.62</v>
      </c>
      <c r="H283" s="23">
        <v>1.99</v>
      </c>
      <c r="I283" s="23">
        <v>2.2799999999999998</v>
      </c>
      <c r="J283" s="23">
        <v>18</v>
      </c>
      <c r="K283" s="23">
        <v>98</v>
      </c>
      <c r="L283" s="23">
        <v>3.02</v>
      </c>
      <c r="M283" s="23">
        <v>2.2599999999999998</v>
      </c>
      <c r="N283" s="23">
        <v>0.17</v>
      </c>
      <c r="O283" s="23">
        <v>1.35</v>
      </c>
      <c r="P283" s="23">
        <v>3.25</v>
      </c>
      <c r="Q283" s="23">
        <v>1.1599999999999999</v>
      </c>
      <c r="R283" s="23">
        <v>2.96</v>
      </c>
      <c r="S283" s="23">
        <v>345</v>
      </c>
    </row>
    <row r="284" spans="3:19" x14ac:dyDescent="0.25">
      <c r="C284" s="17" t="s">
        <v>324</v>
      </c>
      <c r="D284" s="23">
        <v>251</v>
      </c>
      <c r="E284" s="23" t="s">
        <v>26</v>
      </c>
      <c r="F284" s="23" t="s">
        <v>14</v>
      </c>
      <c r="G284" s="23">
        <v>12.47</v>
      </c>
      <c r="H284" s="23">
        <v>1.52</v>
      </c>
      <c r="I284" s="23">
        <v>2.2000000000000002</v>
      </c>
      <c r="J284" s="23">
        <v>19</v>
      </c>
      <c r="K284" s="23">
        <v>162</v>
      </c>
      <c r="L284" s="23">
        <v>2.5</v>
      </c>
      <c r="M284" s="23">
        <v>2.27</v>
      </c>
      <c r="N284" s="23">
        <v>0.32</v>
      </c>
      <c r="O284" s="23">
        <v>3.28</v>
      </c>
      <c r="P284" s="23">
        <v>2.6</v>
      </c>
      <c r="Q284" s="23">
        <v>1.1599999999999999</v>
      </c>
      <c r="R284" s="23">
        <v>2.63</v>
      </c>
      <c r="S284" s="23">
        <v>937</v>
      </c>
    </row>
    <row r="285" spans="3:19" x14ac:dyDescent="0.25">
      <c r="C285" s="17" t="s">
        <v>325</v>
      </c>
      <c r="D285" s="23">
        <v>252</v>
      </c>
      <c r="E285" s="23" t="s">
        <v>26</v>
      </c>
      <c r="F285" s="23" t="s">
        <v>14</v>
      </c>
      <c r="G285" s="23">
        <v>11.81</v>
      </c>
      <c r="H285" s="23">
        <v>2.12</v>
      </c>
      <c r="I285" s="23">
        <v>2.74</v>
      </c>
      <c r="J285" s="23">
        <v>21.5</v>
      </c>
      <c r="K285" s="23">
        <v>134</v>
      </c>
      <c r="L285" s="23">
        <v>1.6</v>
      </c>
      <c r="M285" s="23">
        <v>0.99</v>
      </c>
      <c r="N285" s="23">
        <v>0.14000000000000001</v>
      </c>
      <c r="O285" s="23">
        <v>1.56</v>
      </c>
      <c r="P285" s="23">
        <v>2.5</v>
      </c>
      <c r="Q285" s="23">
        <v>0.95</v>
      </c>
      <c r="R285" s="23">
        <v>2.2599999999999998</v>
      </c>
      <c r="S285" s="23">
        <v>625</v>
      </c>
    </row>
    <row r="286" spans="3:19" x14ac:dyDescent="0.25">
      <c r="C286" s="17" t="s">
        <v>326</v>
      </c>
      <c r="D286" s="23">
        <v>253</v>
      </c>
      <c r="E286" s="23" t="s">
        <v>26</v>
      </c>
      <c r="F286" s="23" t="s">
        <v>14</v>
      </c>
      <c r="G286" s="23">
        <v>12.29</v>
      </c>
      <c r="H286" s="23">
        <v>1.41</v>
      </c>
      <c r="I286" s="23">
        <v>1.98</v>
      </c>
      <c r="J286" s="23">
        <v>16</v>
      </c>
      <c r="K286" s="23">
        <v>85</v>
      </c>
      <c r="L286" s="23">
        <v>2.5499999999999998</v>
      </c>
      <c r="M286" s="23">
        <v>2.5</v>
      </c>
      <c r="N286" s="23">
        <v>0.28999999999999998</v>
      </c>
      <c r="O286" s="23">
        <v>1.77</v>
      </c>
      <c r="P286" s="23">
        <v>2.9</v>
      </c>
      <c r="Q286" s="23">
        <v>1.23</v>
      </c>
      <c r="R286" s="23">
        <v>2.74</v>
      </c>
      <c r="S286" s="23">
        <v>428</v>
      </c>
    </row>
    <row r="287" spans="3:19" x14ac:dyDescent="0.25">
      <c r="C287" s="17" t="s">
        <v>327</v>
      </c>
      <c r="D287" s="23">
        <v>254</v>
      </c>
      <c r="E287" s="23" t="s">
        <v>26</v>
      </c>
      <c r="F287" s="23" t="s">
        <v>14</v>
      </c>
      <c r="G287" s="23">
        <v>12.37</v>
      </c>
      <c r="H287" s="23">
        <v>1.07</v>
      </c>
      <c r="I287" s="23">
        <v>2.1</v>
      </c>
      <c r="J287" s="23">
        <v>18.5</v>
      </c>
      <c r="K287" s="23">
        <v>88</v>
      </c>
      <c r="L287" s="23">
        <v>3.52</v>
      </c>
      <c r="M287" s="23">
        <v>3.75</v>
      </c>
      <c r="N287" s="23">
        <v>0.24</v>
      </c>
      <c r="O287" s="23">
        <v>1.95</v>
      </c>
      <c r="P287" s="23">
        <v>4.5</v>
      </c>
      <c r="Q287" s="23">
        <v>1.04</v>
      </c>
      <c r="R287" s="23">
        <v>2.77</v>
      </c>
      <c r="S287" s="23">
        <v>660</v>
      </c>
    </row>
    <row r="288" spans="3:19" x14ac:dyDescent="0.25">
      <c r="C288" s="17" t="s">
        <v>328</v>
      </c>
      <c r="D288" s="23">
        <v>255</v>
      </c>
      <c r="E288" s="23" t="s">
        <v>26</v>
      </c>
      <c r="F288" s="23" t="s">
        <v>14</v>
      </c>
      <c r="G288" s="23">
        <v>12.29</v>
      </c>
      <c r="H288" s="23">
        <v>3.17</v>
      </c>
      <c r="I288" s="23">
        <v>2.21</v>
      </c>
      <c r="J288" s="23">
        <v>18</v>
      </c>
      <c r="K288" s="23">
        <v>88</v>
      </c>
      <c r="L288" s="23">
        <v>2.85</v>
      </c>
      <c r="M288" s="23">
        <v>2.99</v>
      </c>
      <c r="N288" s="23">
        <v>0.45</v>
      </c>
      <c r="O288" s="23">
        <v>2.81</v>
      </c>
      <c r="P288" s="23">
        <v>2.2999999999999998</v>
      </c>
      <c r="Q288" s="23">
        <v>1.42</v>
      </c>
      <c r="R288" s="23">
        <v>2.83</v>
      </c>
      <c r="S288" s="23">
        <v>406</v>
      </c>
    </row>
    <row r="289" spans="3:19" x14ac:dyDescent="0.25">
      <c r="C289" s="17" t="s">
        <v>329</v>
      </c>
      <c r="D289" s="23">
        <v>256</v>
      </c>
      <c r="E289" s="23" t="s">
        <v>26</v>
      </c>
      <c r="F289" s="23" t="s">
        <v>14</v>
      </c>
      <c r="G289" s="23">
        <v>12.08</v>
      </c>
      <c r="H289" s="23">
        <v>2.08</v>
      </c>
      <c r="I289" s="23">
        <v>1.7</v>
      </c>
      <c r="J289" s="23">
        <v>17.5</v>
      </c>
      <c r="K289" s="23">
        <v>97</v>
      </c>
      <c r="L289" s="23">
        <v>2.23</v>
      </c>
      <c r="M289" s="23">
        <v>2.17</v>
      </c>
      <c r="N289" s="23">
        <v>0.26</v>
      </c>
      <c r="O289" s="23">
        <v>1.4</v>
      </c>
      <c r="P289" s="23">
        <v>3.3</v>
      </c>
      <c r="Q289" s="23">
        <v>1.27</v>
      </c>
      <c r="R289" s="23">
        <v>2.96</v>
      </c>
      <c r="S289" s="23">
        <v>710</v>
      </c>
    </row>
    <row r="290" spans="3:19" x14ac:dyDescent="0.25">
      <c r="C290" s="17" t="s">
        <v>330</v>
      </c>
      <c r="D290" s="23">
        <v>257</v>
      </c>
      <c r="E290" s="23" t="s">
        <v>26</v>
      </c>
      <c r="F290" s="23" t="s">
        <v>14</v>
      </c>
      <c r="G290" s="23">
        <v>12.6</v>
      </c>
      <c r="H290" s="23">
        <v>1.34</v>
      </c>
      <c r="I290" s="23">
        <v>1.9</v>
      </c>
      <c r="J290" s="23">
        <v>18.5</v>
      </c>
      <c r="K290" s="23">
        <v>88</v>
      </c>
      <c r="L290" s="23">
        <v>1.45</v>
      </c>
      <c r="M290" s="23">
        <v>1.36</v>
      </c>
      <c r="N290" s="23">
        <v>0.28999999999999998</v>
      </c>
      <c r="O290" s="23">
        <v>1.35</v>
      </c>
      <c r="P290" s="23">
        <v>2.4500000000000002</v>
      </c>
      <c r="Q290" s="23">
        <v>1.04</v>
      </c>
      <c r="R290" s="23">
        <v>2.77</v>
      </c>
      <c r="S290" s="23">
        <v>562</v>
      </c>
    </row>
    <row r="291" spans="3:19" x14ac:dyDescent="0.25">
      <c r="C291" s="17" t="s">
        <v>331</v>
      </c>
      <c r="D291" s="23">
        <v>258</v>
      </c>
      <c r="E291" s="23" t="s">
        <v>26</v>
      </c>
      <c r="F291" s="23" t="s">
        <v>14</v>
      </c>
      <c r="G291" s="23">
        <v>12.34</v>
      </c>
      <c r="H291" s="23">
        <v>2.4500000000000002</v>
      </c>
      <c r="I291" s="23">
        <v>2.46</v>
      </c>
      <c r="J291" s="23">
        <v>21</v>
      </c>
      <c r="K291" s="23">
        <v>98</v>
      </c>
      <c r="L291" s="23">
        <v>2.56</v>
      </c>
      <c r="M291" s="23">
        <v>2.11</v>
      </c>
      <c r="N291" s="23">
        <v>0.34</v>
      </c>
      <c r="O291" s="23">
        <v>1.31</v>
      </c>
      <c r="P291" s="23">
        <v>2.8</v>
      </c>
      <c r="Q291" s="23">
        <v>0.8</v>
      </c>
      <c r="R291" s="23">
        <v>3.38</v>
      </c>
      <c r="S291" s="23">
        <v>438</v>
      </c>
    </row>
    <row r="292" spans="3:19" x14ac:dyDescent="0.25">
      <c r="C292" s="17" t="s">
        <v>332</v>
      </c>
      <c r="D292" s="23">
        <v>259</v>
      </c>
      <c r="E292" s="23" t="s">
        <v>26</v>
      </c>
      <c r="F292" s="23" t="s">
        <v>14</v>
      </c>
      <c r="G292" s="23">
        <v>11.82</v>
      </c>
      <c r="H292" s="23">
        <v>1.72</v>
      </c>
      <c r="I292" s="23">
        <v>1.88</v>
      </c>
      <c r="J292" s="23">
        <v>19.5</v>
      </c>
      <c r="K292" s="23">
        <v>86</v>
      </c>
      <c r="L292" s="23">
        <v>2.5</v>
      </c>
      <c r="M292" s="23">
        <v>1.64</v>
      </c>
      <c r="N292" s="23">
        <v>0.37</v>
      </c>
      <c r="O292" s="23">
        <v>1.42</v>
      </c>
      <c r="P292" s="23">
        <v>2.06</v>
      </c>
      <c r="Q292" s="23">
        <v>0.94</v>
      </c>
      <c r="R292" s="23">
        <v>2.44</v>
      </c>
      <c r="S292" s="23">
        <v>415</v>
      </c>
    </row>
    <row r="293" spans="3:19" x14ac:dyDescent="0.25">
      <c r="C293" s="17" t="s">
        <v>333</v>
      </c>
      <c r="D293" s="23">
        <v>260</v>
      </c>
      <c r="E293" s="23" t="s">
        <v>26</v>
      </c>
      <c r="F293" s="23" t="s">
        <v>14</v>
      </c>
      <c r="G293" s="23">
        <v>12.51</v>
      </c>
      <c r="H293" s="23">
        <v>1.73</v>
      </c>
      <c r="I293" s="23">
        <v>1.98</v>
      </c>
      <c r="J293" s="23">
        <v>20.5</v>
      </c>
      <c r="K293" s="23">
        <v>85</v>
      </c>
      <c r="L293" s="23">
        <v>2.2000000000000002</v>
      </c>
      <c r="M293" s="23">
        <v>1.92</v>
      </c>
      <c r="N293" s="23">
        <v>0.32</v>
      </c>
      <c r="O293" s="23">
        <v>1.48</v>
      </c>
      <c r="P293" s="23">
        <v>2.94</v>
      </c>
      <c r="Q293" s="23">
        <v>1.04</v>
      </c>
      <c r="R293" s="23">
        <v>3.57</v>
      </c>
      <c r="S293" s="23">
        <v>672</v>
      </c>
    </row>
    <row r="294" spans="3:19" x14ac:dyDescent="0.25">
      <c r="C294" s="17" t="s">
        <v>334</v>
      </c>
      <c r="D294" s="23">
        <v>261</v>
      </c>
      <c r="E294" s="23" t="s">
        <v>26</v>
      </c>
      <c r="F294" s="23" t="s">
        <v>14</v>
      </c>
      <c r="G294" s="23">
        <v>12.42</v>
      </c>
      <c r="H294" s="23">
        <v>2.5499999999999998</v>
      </c>
      <c r="I294" s="23">
        <v>2.27</v>
      </c>
      <c r="J294" s="23">
        <v>22</v>
      </c>
      <c r="K294" s="23">
        <v>90</v>
      </c>
      <c r="L294" s="23">
        <v>1.68</v>
      </c>
      <c r="M294" s="23">
        <v>1.84</v>
      </c>
      <c r="N294" s="23">
        <v>0.66</v>
      </c>
      <c r="O294" s="23">
        <v>1.42</v>
      </c>
      <c r="P294" s="23">
        <v>2.7</v>
      </c>
      <c r="Q294" s="23">
        <v>0.86</v>
      </c>
      <c r="R294" s="23">
        <v>3.3</v>
      </c>
      <c r="S294" s="23">
        <v>315</v>
      </c>
    </row>
    <row r="295" spans="3:19" x14ac:dyDescent="0.25">
      <c r="C295" s="17" t="s">
        <v>335</v>
      </c>
      <c r="D295" s="23">
        <v>262</v>
      </c>
      <c r="E295" s="23" t="s">
        <v>26</v>
      </c>
      <c r="F295" s="23" t="s">
        <v>14</v>
      </c>
      <c r="G295" s="23">
        <v>12.25</v>
      </c>
      <c r="H295" s="23">
        <v>1.73</v>
      </c>
      <c r="I295" s="23">
        <v>2.12</v>
      </c>
      <c r="J295" s="23">
        <v>19</v>
      </c>
      <c r="K295" s="23">
        <v>80</v>
      </c>
      <c r="L295" s="23">
        <v>1.65</v>
      </c>
      <c r="M295" s="23">
        <v>2.0299999999999998</v>
      </c>
      <c r="N295" s="23">
        <v>0.37</v>
      </c>
      <c r="O295" s="23">
        <v>1.63</v>
      </c>
      <c r="P295" s="23">
        <v>3.4</v>
      </c>
      <c r="Q295" s="23">
        <v>1</v>
      </c>
      <c r="R295" s="23">
        <v>3.17</v>
      </c>
      <c r="S295" s="23">
        <v>510</v>
      </c>
    </row>
    <row r="296" spans="3:19" x14ac:dyDescent="0.25">
      <c r="C296" s="17" t="s">
        <v>336</v>
      </c>
      <c r="D296" s="23">
        <v>263</v>
      </c>
      <c r="E296" s="23" t="s">
        <v>26</v>
      </c>
      <c r="F296" s="23" t="s">
        <v>14</v>
      </c>
      <c r="G296" s="23">
        <v>12.72</v>
      </c>
      <c r="H296" s="23">
        <v>1.75</v>
      </c>
      <c r="I296" s="23">
        <v>2.2799999999999998</v>
      </c>
      <c r="J296" s="23">
        <v>22.5</v>
      </c>
      <c r="K296" s="23">
        <v>84</v>
      </c>
      <c r="L296" s="23">
        <v>1.38</v>
      </c>
      <c r="M296" s="23">
        <v>1.76</v>
      </c>
      <c r="N296" s="23">
        <v>0.48</v>
      </c>
      <c r="O296" s="23">
        <v>1.63</v>
      </c>
      <c r="P296" s="23">
        <v>3.3</v>
      </c>
      <c r="Q296" s="23">
        <v>0.88</v>
      </c>
      <c r="R296" s="23">
        <v>2.42</v>
      </c>
      <c r="S296" s="23">
        <v>488</v>
      </c>
    </row>
    <row r="297" spans="3:19" x14ac:dyDescent="0.25">
      <c r="C297" s="17" t="s">
        <v>337</v>
      </c>
      <c r="D297" s="23">
        <v>264</v>
      </c>
      <c r="E297" s="23" t="s">
        <v>26</v>
      </c>
      <c r="F297" s="23" t="s">
        <v>14</v>
      </c>
      <c r="G297" s="23">
        <v>12.22</v>
      </c>
      <c r="H297" s="23">
        <v>1.29</v>
      </c>
      <c r="I297" s="23">
        <v>1.94</v>
      </c>
      <c r="J297" s="23">
        <v>19</v>
      </c>
      <c r="K297" s="23">
        <v>92</v>
      </c>
      <c r="L297" s="23">
        <v>2.36</v>
      </c>
      <c r="M297" s="23">
        <v>2.04</v>
      </c>
      <c r="N297" s="23">
        <v>0.39</v>
      </c>
      <c r="O297" s="23">
        <v>2.08</v>
      </c>
      <c r="P297" s="23">
        <v>2.7</v>
      </c>
      <c r="Q297" s="23">
        <v>0.86</v>
      </c>
      <c r="R297" s="23">
        <v>3.02</v>
      </c>
      <c r="S297" s="23">
        <v>312</v>
      </c>
    </row>
    <row r="298" spans="3:19" x14ac:dyDescent="0.25">
      <c r="C298" s="17" t="s">
        <v>338</v>
      </c>
      <c r="D298" s="23">
        <v>265</v>
      </c>
      <c r="E298" s="23" t="s">
        <v>26</v>
      </c>
      <c r="F298" s="23" t="s">
        <v>14</v>
      </c>
      <c r="G298" s="23">
        <v>11.61</v>
      </c>
      <c r="H298" s="23">
        <v>1.35</v>
      </c>
      <c r="I298" s="23">
        <v>2.7</v>
      </c>
      <c r="J298" s="23">
        <v>20</v>
      </c>
      <c r="K298" s="23">
        <v>94</v>
      </c>
      <c r="L298" s="23">
        <v>2.74</v>
      </c>
      <c r="M298" s="23">
        <v>2.92</v>
      </c>
      <c r="N298" s="23">
        <v>0.28999999999999998</v>
      </c>
      <c r="O298" s="23">
        <v>2.4900000000000002</v>
      </c>
      <c r="P298" s="23">
        <v>2.65</v>
      </c>
      <c r="Q298" s="23">
        <v>0.96</v>
      </c>
      <c r="R298" s="23">
        <v>3.26</v>
      </c>
      <c r="S298" s="23">
        <v>680</v>
      </c>
    </row>
    <row r="299" spans="3:19" x14ac:dyDescent="0.25">
      <c r="C299" s="17" t="s">
        <v>339</v>
      </c>
      <c r="D299" s="23">
        <v>266</v>
      </c>
      <c r="E299" s="23" t="s">
        <v>26</v>
      </c>
      <c r="F299" s="23" t="s">
        <v>14</v>
      </c>
      <c r="G299" s="23">
        <v>11.46</v>
      </c>
      <c r="H299" s="23">
        <v>3.74</v>
      </c>
      <c r="I299" s="23">
        <v>1.82</v>
      </c>
      <c r="J299" s="23">
        <v>19.5</v>
      </c>
      <c r="K299" s="23">
        <v>107</v>
      </c>
      <c r="L299" s="23">
        <v>3.18</v>
      </c>
      <c r="M299" s="23">
        <v>2.58</v>
      </c>
      <c r="N299" s="23">
        <v>0.24</v>
      </c>
      <c r="O299" s="23">
        <v>3.58</v>
      </c>
      <c r="P299" s="23">
        <v>2.9</v>
      </c>
      <c r="Q299" s="23">
        <v>0.75</v>
      </c>
      <c r="R299" s="23">
        <v>2.81</v>
      </c>
      <c r="S299" s="23">
        <v>562</v>
      </c>
    </row>
    <row r="300" spans="3:19" x14ac:dyDescent="0.25">
      <c r="C300" s="17" t="s">
        <v>340</v>
      </c>
      <c r="D300" s="23">
        <v>267</v>
      </c>
      <c r="E300" s="23" t="s">
        <v>26</v>
      </c>
      <c r="F300" s="23" t="s">
        <v>14</v>
      </c>
      <c r="G300" s="23">
        <v>12.52</v>
      </c>
      <c r="H300" s="23">
        <v>2.4300000000000002</v>
      </c>
      <c r="I300" s="23">
        <v>2.17</v>
      </c>
      <c r="J300" s="23">
        <v>21</v>
      </c>
      <c r="K300" s="23">
        <v>88</v>
      </c>
      <c r="L300" s="23">
        <v>2.5499999999999998</v>
      </c>
      <c r="M300" s="23">
        <v>2.27</v>
      </c>
      <c r="N300" s="23">
        <v>0.26</v>
      </c>
      <c r="O300" s="23">
        <v>1.22</v>
      </c>
      <c r="P300" s="23">
        <v>2</v>
      </c>
      <c r="Q300" s="23">
        <v>0.9</v>
      </c>
      <c r="R300" s="23">
        <v>2.78</v>
      </c>
      <c r="S300" s="23">
        <v>325</v>
      </c>
    </row>
    <row r="301" spans="3:19" x14ac:dyDescent="0.25">
      <c r="C301" s="17" t="s">
        <v>341</v>
      </c>
      <c r="D301" s="23">
        <v>268</v>
      </c>
      <c r="E301" s="23" t="s">
        <v>26</v>
      </c>
      <c r="F301" s="23" t="s">
        <v>14</v>
      </c>
      <c r="G301" s="23">
        <v>11.76</v>
      </c>
      <c r="H301" s="23">
        <v>2.68</v>
      </c>
      <c r="I301" s="23">
        <v>2.92</v>
      </c>
      <c r="J301" s="23">
        <v>20</v>
      </c>
      <c r="K301" s="23">
        <v>103</v>
      </c>
      <c r="L301" s="23">
        <v>1.75</v>
      </c>
      <c r="M301" s="23">
        <v>2.0299999999999998</v>
      </c>
      <c r="N301" s="23">
        <v>0.6</v>
      </c>
      <c r="O301" s="23">
        <v>1.05</v>
      </c>
      <c r="P301" s="23">
        <v>3.8</v>
      </c>
      <c r="Q301" s="23">
        <v>1.23</v>
      </c>
      <c r="R301" s="23">
        <v>2.5</v>
      </c>
      <c r="S301" s="23">
        <v>607</v>
      </c>
    </row>
    <row r="302" spans="3:19" x14ac:dyDescent="0.25">
      <c r="C302" s="17" t="s">
        <v>342</v>
      </c>
      <c r="D302" s="23">
        <v>269</v>
      </c>
      <c r="E302" s="23" t="s">
        <v>26</v>
      </c>
      <c r="F302" s="23" t="s">
        <v>14</v>
      </c>
      <c r="G302" s="23">
        <v>11.41</v>
      </c>
      <c r="H302" s="23">
        <v>0.74</v>
      </c>
      <c r="I302" s="23">
        <v>2.5</v>
      </c>
      <c r="J302" s="23">
        <v>21</v>
      </c>
      <c r="K302" s="23">
        <v>88</v>
      </c>
      <c r="L302" s="23">
        <v>2.48</v>
      </c>
      <c r="M302" s="23">
        <v>2.0099999999999998</v>
      </c>
      <c r="N302" s="23">
        <v>0.42</v>
      </c>
      <c r="O302" s="23">
        <v>1.44</v>
      </c>
      <c r="P302" s="23">
        <v>3.08</v>
      </c>
      <c r="Q302" s="23">
        <v>1.1000000000000001</v>
      </c>
      <c r="R302" s="23">
        <v>2.31</v>
      </c>
      <c r="S302" s="23">
        <v>434</v>
      </c>
    </row>
    <row r="303" spans="3:19" x14ac:dyDescent="0.25">
      <c r="C303" s="17" t="s">
        <v>343</v>
      </c>
      <c r="D303" s="23">
        <v>270</v>
      </c>
      <c r="E303" s="23" t="s">
        <v>26</v>
      </c>
      <c r="F303" s="23" t="s">
        <v>14</v>
      </c>
      <c r="G303" s="23">
        <v>12.08</v>
      </c>
      <c r="H303" s="23">
        <v>1.39</v>
      </c>
      <c r="I303" s="23">
        <v>2.5</v>
      </c>
      <c r="J303" s="23">
        <v>22.5</v>
      </c>
      <c r="K303" s="23">
        <v>84</v>
      </c>
      <c r="L303" s="23">
        <v>2.56</v>
      </c>
      <c r="M303" s="23">
        <v>2.29</v>
      </c>
      <c r="N303" s="23">
        <v>0.43</v>
      </c>
      <c r="O303" s="23">
        <v>1.04</v>
      </c>
      <c r="P303" s="23">
        <v>2.9</v>
      </c>
      <c r="Q303" s="23">
        <v>0.93</v>
      </c>
      <c r="R303" s="23">
        <v>3.19</v>
      </c>
      <c r="S303" s="23">
        <v>385</v>
      </c>
    </row>
    <row r="304" spans="3:19" x14ac:dyDescent="0.25">
      <c r="C304" s="17" t="s">
        <v>344</v>
      </c>
      <c r="D304" s="23">
        <v>271</v>
      </c>
      <c r="E304" s="23" t="s">
        <v>26</v>
      </c>
      <c r="F304" s="23" t="s">
        <v>14</v>
      </c>
      <c r="G304" s="23">
        <v>11.03</v>
      </c>
      <c r="H304" s="23">
        <v>1.51</v>
      </c>
      <c r="I304" s="23">
        <v>2.2000000000000002</v>
      </c>
      <c r="J304" s="23">
        <v>21.5</v>
      </c>
      <c r="K304" s="23">
        <v>85</v>
      </c>
      <c r="L304" s="23">
        <v>2.46</v>
      </c>
      <c r="M304" s="23">
        <v>2.17</v>
      </c>
      <c r="N304" s="23">
        <v>0.52</v>
      </c>
      <c r="O304" s="23">
        <v>2.0099999999999998</v>
      </c>
      <c r="P304" s="23">
        <v>1.9</v>
      </c>
      <c r="Q304" s="23">
        <v>1.71</v>
      </c>
      <c r="R304" s="23">
        <v>2.87</v>
      </c>
      <c r="S304" s="23">
        <v>407</v>
      </c>
    </row>
    <row r="305" spans="3:19" x14ac:dyDescent="0.25">
      <c r="C305" s="17" t="s">
        <v>345</v>
      </c>
      <c r="D305" s="23">
        <v>272</v>
      </c>
      <c r="E305" s="23" t="s">
        <v>26</v>
      </c>
      <c r="F305" s="23" t="s">
        <v>14</v>
      </c>
      <c r="G305" s="23">
        <v>11.82</v>
      </c>
      <c r="H305" s="23">
        <v>1.47</v>
      </c>
      <c r="I305" s="23">
        <v>1.99</v>
      </c>
      <c r="J305" s="23">
        <v>20.8</v>
      </c>
      <c r="K305" s="23">
        <v>86</v>
      </c>
      <c r="L305" s="23">
        <v>1.98</v>
      </c>
      <c r="M305" s="23">
        <v>1.6</v>
      </c>
      <c r="N305" s="23">
        <v>0.3</v>
      </c>
      <c r="O305" s="23">
        <v>1.53</v>
      </c>
      <c r="P305" s="23">
        <v>1.95</v>
      </c>
      <c r="Q305" s="23">
        <v>0.95</v>
      </c>
      <c r="R305" s="23">
        <v>3.33</v>
      </c>
      <c r="S305" s="23">
        <v>495</v>
      </c>
    </row>
    <row r="306" spans="3:19" x14ac:dyDescent="0.25">
      <c r="C306" s="17" t="s">
        <v>346</v>
      </c>
      <c r="D306" s="23">
        <v>273</v>
      </c>
      <c r="E306" s="23" t="s">
        <v>26</v>
      </c>
      <c r="F306" s="23" t="s">
        <v>14</v>
      </c>
      <c r="G306" s="23">
        <v>12.42</v>
      </c>
      <c r="H306" s="23">
        <v>1.61</v>
      </c>
      <c r="I306" s="23">
        <v>2.19</v>
      </c>
      <c r="J306" s="23">
        <v>22.5</v>
      </c>
      <c r="K306" s="23">
        <v>108</v>
      </c>
      <c r="L306" s="23">
        <v>2</v>
      </c>
      <c r="M306" s="23">
        <v>2.09</v>
      </c>
      <c r="N306" s="23">
        <v>0.34</v>
      </c>
      <c r="O306" s="23">
        <v>1.61</v>
      </c>
      <c r="P306" s="23">
        <v>2.06</v>
      </c>
      <c r="Q306" s="23">
        <v>1.06</v>
      </c>
      <c r="R306" s="23">
        <v>2.96</v>
      </c>
      <c r="S306" s="23">
        <v>345</v>
      </c>
    </row>
    <row r="307" spans="3:19" x14ac:dyDescent="0.25">
      <c r="C307" s="17" t="s">
        <v>347</v>
      </c>
      <c r="D307" s="23">
        <v>274</v>
      </c>
      <c r="E307" s="23" t="s">
        <v>26</v>
      </c>
      <c r="F307" s="23" t="s">
        <v>14</v>
      </c>
      <c r="G307" s="23">
        <v>12.77</v>
      </c>
      <c r="H307" s="23">
        <v>3.43</v>
      </c>
      <c r="I307" s="23">
        <v>1.98</v>
      </c>
      <c r="J307" s="23">
        <v>16</v>
      </c>
      <c r="K307" s="23">
        <v>80</v>
      </c>
      <c r="L307" s="23">
        <v>1.63</v>
      </c>
      <c r="M307" s="23">
        <v>1.25</v>
      </c>
      <c r="N307" s="23">
        <v>0.43</v>
      </c>
      <c r="O307" s="23">
        <v>0.83</v>
      </c>
      <c r="P307" s="23">
        <v>3.4</v>
      </c>
      <c r="Q307" s="23">
        <v>0.7</v>
      </c>
      <c r="R307" s="23">
        <v>2.12</v>
      </c>
      <c r="S307" s="23">
        <v>372</v>
      </c>
    </row>
    <row r="308" spans="3:19" x14ac:dyDescent="0.25">
      <c r="C308" s="17" t="s">
        <v>348</v>
      </c>
      <c r="D308" s="23">
        <v>275</v>
      </c>
      <c r="E308" s="23" t="s">
        <v>26</v>
      </c>
      <c r="F308" s="23" t="s">
        <v>14</v>
      </c>
      <c r="G308" s="23">
        <v>12</v>
      </c>
      <c r="H308" s="23">
        <v>3.43</v>
      </c>
      <c r="I308" s="23">
        <v>2</v>
      </c>
      <c r="J308" s="23">
        <v>19</v>
      </c>
      <c r="K308" s="23">
        <v>87</v>
      </c>
      <c r="L308" s="23">
        <v>2</v>
      </c>
      <c r="M308" s="23">
        <v>1.64</v>
      </c>
      <c r="N308" s="23">
        <v>0.37</v>
      </c>
      <c r="O308" s="23">
        <v>1.87</v>
      </c>
      <c r="P308" s="23">
        <v>1.28</v>
      </c>
      <c r="Q308" s="23">
        <v>0.93</v>
      </c>
      <c r="R308" s="23">
        <v>3.05</v>
      </c>
      <c r="S308" s="23">
        <v>564</v>
      </c>
    </row>
    <row r="309" spans="3:19" x14ac:dyDescent="0.25">
      <c r="C309" s="17" t="s">
        <v>349</v>
      </c>
      <c r="D309" s="23">
        <v>276</v>
      </c>
      <c r="E309" s="23" t="s">
        <v>26</v>
      </c>
      <c r="F309" s="23" t="s">
        <v>14</v>
      </c>
      <c r="G309" s="23">
        <v>11.45</v>
      </c>
      <c r="H309" s="23">
        <v>2.4</v>
      </c>
      <c r="I309" s="23">
        <v>2.42</v>
      </c>
      <c r="J309" s="23">
        <v>20</v>
      </c>
      <c r="K309" s="23">
        <v>96</v>
      </c>
      <c r="L309" s="23">
        <v>2.9</v>
      </c>
      <c r="M309" s="23">
        <v>2.79</v>
      </c>
      <c r="N309" s="23">
        <v>0.32</v>
      </c>
      <c r="O309" s="23">
        <v>1.83</v>
      </c>
      <c r="P309" s="23">
        <v>3.25</v>
      </c>
      <c r="Q309" s="23">
        <v>0.8</v>
      </c>
      <c r="R309" s="23">
        <v>3.39</v>
      </c>
      <c r="S309" s="23">
        <v>625</v>
      </c>
    </row>
    <row r="310" spans="3:19" x14ac:dyDescent="0.25">
      <c r="C310" s="17" t="s">
        <v>350</v>
      </c>
      <c r="D310" s="23">
        <v>277</v>
      </c>
      <c r="E310" s="23" t="s">
        <v>26</v>
      </c>
      <c r="F310" s="23" t="s">
        <v>14</v>
      </c>
      <c r="G310" s="23">
        <v>11.56</v>
      </c>
      <c r="H310" s="23">
        <v>2.0499999999999998</v>
      </c>
      <c r="I310" s="23">
        <v>3.23</v>
      </c>
      <c r="J310" s="23">
        <v>28.5</v>
      </c>
      <c r="K310" s="23">
        <v>119</v>
      </c>
      <c r="L310" s="23">
        <v>3.18</v>
      </c>
      <c r="M310" s="23">
        <v>5.08</v>
      </c>
      <c r="N310" s="23">
        <v>0.47</v>
      </c>
      <c r="O310" s="23">
        <v>1.87</v>
      </c>
      <c r="P310" s="23">
        <v>6</v>
      </c>
      <c r="Q310" s="23">
        <v>0.93</v>
      </c>
      <c r="R310" s="23">
        <v>3.69</v>
      </c>
      <c r="S310" s="23">
        <v>465</v>
      </c>
    </row>
    <row r="311" spans="3:19" x14ac:dyDescent="0.25">
      <c r="C311" s="17" t="s">
        <v>351</v>
      </c>
      <c r="D311" s="23">
        <v>278</v>
      </c>
      <c r="E311" s="23" t="s">
        <v>26</v>
      </c>
      <c r="F311" s="23" t="s">
        <v>14</v>
      </c>
      <c r="G311" s="23">
        <v>12.42</v>
      </c>
      <c r="H311" s="23">
        <v>4.43</v>
      </c>
      <c r="I311" s="23">
        <v>2.73</v>
      </c>
      <c r="J311" s="23">
        <v>26.5</v>
      </c>
      <c r="K311" s="23">
        <v>102</v>
      </c>
      <c r="L311" s="23">
        <v>2.2000000000000002</v>
      </c>
      <c r="M311" s="23">
        <v>2.13</v>
      </c>
      <c r="N311" s="23">
        <v>0.43</v>
      </c>
      <c r="O311" s="23">
        <v>1.71</v>
      </c>
      <c r="P311" s="23">
        <v>2.08</v>
      </c>
      <c r="Q311" s="23">
        <v>0.92</v>
      </c>
      <c r="R311" s="23">
        <v>3.12</v>
      </c>
      <c r="S311" s="23">
        <v>365</v>
      </c>
    </row>
    <row r="312" spans="3:19" x14ac:dyDescent="0.25">
      <c r="C312" s="17" t="s">
        <v>352</v>
      </c>
      <c r="D312" s="23">
        <v>279</v>
      </c>
      <c r="E312" s="23" t="s">
        <v>26</v>
      </c>
      <c r="F312" s="23" t="s">
        <v>14</v>
      </c>
      <c r="G312" s="23">
        <v>13.05</v>
      </c>
      <c r="H312" s="23">
        <v>5.8</v>
      </c>
      <c r="I312" s="23">
        <v>2.13</v>
      </c>
      <c r="J312" s="23">
        <v>21.5</v>
      </c>
      <c r="K312" s="23">
        <v>86</v>
      </c>
      <c r="L312" s="23">
        <v>2.62</v>
      </c>
      <c r="M312" s="23">
        <v>2.65</v>
      </c>
      <c r="N312" s="23">
        <v>0.3653822629969421</v>
      </c>
      <c r="O312" s="23">
        <v>2.0099999999999998</v>
      </c>
      <c r="P312" s="23">
        <v>2.6</v>
      </c>
      <c r="Q312" s="23">
        <v>0.73</v>
      </c>
      <c r="R312" s="23">
        <v>3.1</v>
      </c>
      <c r="S312" s="23">
        <v>380</v>
      </c>
    </row>
    <row r="313" spans="3:19" x14ac:dyDescent="0.25">
      <c r="C313" s="17" t="s">
        <v>353</v>
      </c>
      <c r="D313" s="23">
        <v>280</v>
      </c>
      <c r="E313" s="23" t="s">
        <v>26</v>
      </c>
      <c r="F313" s="23" t="s">
        <v>14</v>
      </c>
      <c r="G313" s="23">
        <v>11.87</v>
      </c>
      <c r="H313" s="23">
        <v>4.3099999999999996</v>
      </c>
      <c r="I313" s="23">
        <v>2.39</v>
      </c>
      <c r="J313" s="23">
        <v>21</v>
      </c>
      <c r="K313" s="23">
        <v>82</v>
      </c>
      <c r="L313" s="23">
        <v>2.86</v>
      </c>
      <c r="M313" s="23">
        <v>3.03</v>
      </c>
      <c r="N313" s="23">
        <v>0.21</v>
      </c>
      <c r="O313" s="23">
        <v>2.91</v>
      </c>
      <c r="P313" s="23">
        <v>2.8</v>
      </c>
      <c r="Q313" s="23">
        <v>0.75</v>
      </c>
      <c r="R313" s="23">
        <v>3.64</v>
      </c>
      <c r="S313" s="23">
        <v>380</v>
      </c>
    </row>
    <row r="314" spans="3:19" x14ac:dyDescent="0.25">
      <c r="C314" s="17" t="s">
        <v>354</v>
      </c>
      <c r="D314" s="23">
        <v>281</v>
      </c>
      <c r="E314" s="23" t="s">
        <v>26</v>
      </c>
      <c r="F314" s="23" t="s">
        <v>14</v>
      </c>
      <c r="G314" s="23">
        <v>12.07</v>
      </c>
      <c r="H314" s="23">
        <v>2.16</v>
      </c>
      <c r="I314" s="23">
        <v>2.17</v>
      </c>
      <c r="J314" s="23">
        <v>21</v>
      </c>
      <c r="K314" s="23">
        <v>85</v>
      </c>
      <c r="L314" s="23">
        <v>2.6</v>
      </c>
      <c r="M314" s="23">
        <v>2.65</v>
      </c>
      <c r="N314" s="23">
        <v>0.37</v>
      </c>
      <c r="O314" s="23">
        <v>1.35</v>
      </c>
      <c r="P314" s="23">
        <v>2.76</v>
      </c>
      <c r="Q314" s="23">
        <v>0.86</v>
      </c>
      <c r="R314" s="23">
        <v>3.28</v>
      </c>
      <c r="S314" s="23">
        <v>378</v>
      </c>
    </row>
    <row r="315" spans="3:19" x14ac:dyDescent="0.25">
      <c r="C315" s="17" t="s">
        <v>355</v>
      </c>
      <c r="D315" s="23">
        <v>282</v>
      </c>
      <c r="E315" s="23" t="s">
        <v>26</v>
      </c>
      <c r="F315" s="23" t="s">
        <v>14</v>
      </c>
      <c r="G315" s="23">
        <v>12.43</v>
      </c>
      <c r="H315" s="23">
        <v>1.53</v>
      </c>
      <c r="I315" s="23">
        <v>2.29</v>
      </c>
      <c r="J315" s="23">
        <v>21.5</v>
      </c>
      <c r="K315" s="23">
        <v>86</v>
      </c>
      <c r="L315" s="23">
        <v>2.74</v>
      </c>
      <c r="M315" s="23">
        <v>3.15</v>
      </c>
      <c r="N315" s="23">
        <v>0.39</v>
      </c>
      <c r="O315" s="23">
        <v>1.77</v>
      </c>
      <c r="P315" s="23">
        <v>3.94</v>
      </c>
      <c r="Q315" s="23">
        <v>0.69</v>
      </c>
      <c r="R315" s="23">
        <v>2.84</v>
      </c>
      <c r="S315" s="23">
        <v>352</v>
      </c>
    </row>
    <row r="316" spans="3:19" x14ac:dyDescent="0.25">
      <c r="C316" s="17" t="s">
        <v>356</v>
      </c>
      <c r="D316" s="23">
        <v>283</v>
      </c>
      <c r="E316" s="23" t="s">
        <v>26</v>
      </c>
      <c r="F316" s="23" t="s">
        <v>14</v>
      </c>
      <c r="G316" s="23">
        <v>11.79</v>
      </c>
      <c r="H316" s="23">
        <v>2.13</v>
      </c>
      <c r="I316" s="23">
        <v>2.78</v>
      </c>
      <c r="J316" s="23">
        <v>28.5</v>
      </c>
      <c r="K316" s="23">
        <v>92</v>
      </c>
      <c r="L316" s="23">
        <v>2.13</v>
      </c>
      <c r="M316" s="23">
        <v>2.2400000000000002</v>
      </c>
      <c r="N316" s="23">
        <v>0.57999999999999996</v>
      </c>
      <c r="O316" s="23">
        <v>1.76</v>
      </c>
      <c r="P316" s="23">
        <v>3</v>
      </c>
      <c r="Q316" s="23">
        <v>0.97</v>
      </c>
      <c r="R316" s="23">
        <v>2.44</v>
      </c>
      <c r="S316" s="23">
        <v>466</v>
      </c>
    </row>
    <row r="317" spans="3:19" x14ac:dyDescent="0.25">
      <c r="C317" s="17" t="s">
        <v>357</v>
      </c>
      <c r="D317" s="23">
        <v>284</v>
      </c>
      <c r="E317" s="23" t="s">
        <v>26</v>
      </c>
      <c r="F317" s="23" t="s">
        <v>14</v>
      </c>
      <c r="G317" s="23">
        <v>12.37</v>
      </c>
      <c r="H317" s="23">
        <v>1.63</v>
      </c>
      <c r="I317" s="23">
        <v>2.2999999999999998</v>
      </c>
      <c r="J317" s="23">
        <v>24.5</v>
      </c>
      <c r="K317" s="23">
        <v>88</v>
      </c>
      <c r="L317" s="23">
        <v>2.2200000000000002</v>
      </c>
      <c r="M317" s="23">
        <v>2.4500000000000002</v>
      </c>
      <c r="N317" s="23">
        <v>0.4</v>
      </c>
      <c r="O317" s="23">
        <v>1.9</v>
      </c>
      <c r="P317" s="23">
        <v>2.12</v>
      </c>
      <c r="Q317" s="23">
        <v>0.89</v>
      </c>
      <c r="R317" s="23">
        <v>2.78</v>
      </c>
      <c r="S317" s="23">
        <v>342</v>
      </c>
    </row>
    <row r="318" spans="3:19" x14ac:dyDescent="0.25">
      <c r="C318" s="17" t="s">
        <v>358</v>
      </c>
      <c r="D318" s="23">
        <v>285</v>
      </c>
      <c r="E318" s="23" t="s">
        <v>26</v>
      </c>
      <c r="F318" s="23" t="s">
        <v>14</v>
      </c>
      <c r="G318" s="23">
        <v>12.04</v>
      </c>
      <c r="H318" s="23">
        <v>4.3</v>
      </c>
      <c r="I318" s="23">
        <v>2.38</v>
      </c>
      <c r="J318" s="23">
        <v>22</v>
      </c>
      <c r="K318" s="23">
        <v>80</v>
      </c>
      <c r="L318" s="23">
        <v>2.1</v>
      </c>
      <c r="M318" s="23">
        <v>1.75</v>
      </c>
      <c r="N318" s="23">
        <v>0.42</v>
      </c>
      <c r="O318" s="23">
        <v>1.35</v>
      </c>
      <c r="P318" s="23">
        <v>2.6</v>
      </c>
      <c r="Q318" s="23">
        <v>0.79</v>
      </c>
      <c r="R318" s="23">
        <v>2.57</v>
      </c>
      <c r="S318" s="23">
        <v>580</v>
      </c>
    </row>
    <row r="319" spans="3:19" x14ac:dyDescent="0.25">
      <c r="C319" s="17" t="s">
        <v>359</v>
      </c>
      <c r="D319" s="23">
        <v>286</v>
      </c>
      <c r="E319" s="23" t="s">
        <v>26</v>
      </c>
      <c r="F319" s="23" t="s">
        <v>15</v>
      </c>
      <c r="G319" s="23">
        <v>12.86</v>
      </c>
      <c r="H319" s="23">
        <v>1.35</v>
      </c>
      <c r="I319" s="23">
        <v>2.3199999999999998</v>
      </c>
      <c r="J319" s="23">
        <v>18</v>
      </c>
      <c r="K319" s="23">
        <v>122</v>
      </c>
      <c r="L319" s="23">
        <v>1.51</v>
      </c>
      <c r="M319" s="23">
        <v>1.25</v>
      </c>
      <c r="N319" s="23">
        <v>0.21</v>
      </c>
      <c r="O319" s="23">
        <v>0.94</v>
      </c>
      <c r="P319" s="23">
        <v>4.0999999999999996</v>
      </c>
      <c r="Q319" s="23">
        <v>0.76</v>
      </c>
      <c r="R319" s="23">
        <v>1.29</v>
      </c>
      <c r="S319" s="23">
        <v>630</v>
      </c>
    </row>
    <row r="320" spans="3:19" x14ac:dyDescent="0.25">
      <c r="C320" s="17" t="s">
        <v>360</v>
      </c>
      <c r="D320" s="23">
        <v>287</v>
      </c>
      <c r="E320" s="23" t="s">
        <v>26</v>
      </c>
      <c r="F320" s="23" t="s">
        <v>15</v>
      </c>
      <c r="G320" s="23">
        <v>12.88</v>
      </c>
      <c r="H320" s="23">
        <v>2.99</v>
      </c>
      <c r="I320" s="23">
        <v>2.4</v>
      </c>
      <c r="J320" s="23">
        <v>20</v>
      </c>
      <c r="K320" s="23">
        <v>104</v>
      </c>
      <c r="L320" s="23">
        <v>1.3</v>
      </c>
      <c r="M320" s="23">
        <v>1.22</v>
      </c>
      <c r="N320" s="23">
        <v>0.24</v>
      </c>
      <c r="O320" s="23">
        <v>0.83</v>
      </c>
      <c r="P320" s="23">
        <v>5.4</v>
      </c>
      <c r="Q320" s="23">
        <v>0.74</v>
      </c>
      <c r="R320" s="23">
        <v>1.42</v>
      </c>
      <c r="S320" s="23">
        <v>530</v>
      </c>
    </row>
    <row r="321" spans="3:19" x14ac:dyDescent="0.25">
      <c r="C321" s="17" t="s">
        <v>361</v>
      </c>
      <c r="D321" s="23">
        <v>288</v>
      </c>
      <c r="E321" s="23" t="s">
        <v>26</v>
      </c>
      <c r="F321" s="23" t="s">
        <v>15</v>
      </c>
      <c r="G321" s="23">
        <v>12.81</v>
      </c>
      <c r="H321" s="23">
        <v>2.31</v>
      </c>
      <c r="I321" s="23">
        <v>2.4</v>
      </c>
      <c r="J321" s="23">
        <v>24</v>
      </c>
      <c r="K321" s="23">
        <v>98</v>
      </c>
      <c r="L321" s="23">
        <v>1.1499999999999999</v>
      </c>
      <c r="M321" s="23">
        <v>1.0900000000000001</v>
      </c>
      <c r="N321" s="23">
        <v>0.27</v>
      </c>
      <c r="O321" s="23">
        <v>0.83</v>
      </c>
      <c r="P321" s="23">
        <v>5.7</v>
      </c>
      <c r="Q321" s="23">
        <v>0.66</v>
      </c>
      <c r="R321" s="23">
        <v>1.36</v>
      </c>
      <c r="S321" s="23">
        <v>560</v>
      </c>
    </row>
    <row r="322" spans="3:19" x14ac:dyDescent="0.25">
      <c r="C322" s="17" t="s">
        <v>362</v>
      </c>
      <c r="D322" s="23">
        <v>289</v>
      </c>
      <c r="E322" s="23" t="s">
        <v>26</v>
      </c>
      <c r="F322" s="23" t="s">
        <v>15</v>
      </c>
      <c r="G322" s="23">
        <v>12.7</v>
      </c>
      <c r="H322" s="23">
        <v>3.55</v>
      </c>
      <c r="I322" s="23">
        <v>2.36</v>
      </c>
      <c r="J322" s="23">
        <v>21.5</v>
      </c>
      <c r="K322" s="23">
        <v>106</v>
      </c>
      <c r="L322" s="23">
        <v>1.7</v>
      </c>
      <c r="M322" s="23">
        <v>1.2</v>
      </c>
      <c r="N322" s="23">
        <v>0.17</v>
      </c>
      <c r="O322" s="23">
        <v>0.84</v>
      </c>
      <c r="P322" s="23">
        <v>5</v>
      </c>
      <c r="Q322" s="23">
        <v>0.78</v>
      </c>
      <c r="R322" s="23">
        <v>1.29</v>
      </c>
      <c r="S322" s="23">
        <v>600</v>
      </c>
    </row>
    <row r="323" spans="3:19" x14ac:dyDescent="0.25">
      <c r="C323" s="17" t="s">
        <v>363</v>
      </c>
      <c r="D323" s="23">
        <v>290</v>
      </c>
      <c r="E323" s="23" t="s">
        <v>26</v>
      </c>
      <c r="F323" s="23" t="s">
        <v>15</v>
      </c>
      <c r="G323" s="23">
        <v>12.51</v>
      </c>
      <c r="H323" s="23">
        <v>1.24</v>
      </c>
      <c r="I323" s="23">
        <v>2.25</v>
      </c>
      <c r="J323" s="23">
        <v>17.5</v>
      </c>
      <c r="K323" s="23">
        <v>85</v>
      </c>
      <c r="L323" s="23">
        <v>2</v>
      </c>
      <c r="M323" s="23">
        <v>0.57999999999999996</v>
      </c>
      <c r="N323" s="23">
        <v>0.6</v>
      </c>
      <c r="O323" s="23">
        <v>1.25</v>
      </c>
      <c r="P323" s="23">
        <v>5.45</v>
      </c>
      <c r="Q323" s="23">
        <v>0.75</v>
      </c>
      <c r="R323" s="23">
        <v>1.51</v>
      </c>
      <c r="S323" s="23">
        <v>650</v>
      </c>
    </row>
    <row r="324" spans="3:19" x14ac:dyDescent="0.25">
      <c r="C324" s="17" t="s">
        <v>364</v>
      </c>
      <c r="D324" s="23">
        <v>291</v>
      </c>
      <c r="E324" s="23" t="s">
        <v>26</v>
      </c>
      <c r="F324" s="23" t="s">
        <v>15</v>
      </c>
      <c r="G324" s="23">
        <v>12.6</v>
      </c>
      <c r="H324" s="23">
        <v>2.46</v>
      </c>
      <c r="I324" s="23">
        <v>2.2000000000000002</v>
      </c>
      <c r="J324" s="23">
        <v>18.5</v>
      </c>
      <c r="K324" s="23">
        <v>94</v>
      </c>
      <c r="L324" s="23">
        <v>1.62</v>
      </c>
      <c r="M324" s="23">
        <v>0.66</v>
      </c>
      <c r="N324" s="23">
        <v>0.63</v>
      </c>
      <c r="O324" s="23">
        <v>0.94</v>
      </c>
      <c r="P324" s="23">
        <v>7.1</v>
      </c>
      <c r="Q324" s="23">
        <v>0.73</v>
      </c>
      <c r="R324" s="23">
        <v>1.58</v>
      </c>
      <c r="S324" s="23">
        <v>695</v>
      </c>
    </row>
    <row r="325" spans="3:19" x14ac:dyDescent="0.25">
      <c r="C325" s="17" t="s">
        <v>365</v>
      </c>
      <c r="D325" s="23">
        <v>292</v>
      </c>
      <c r="E325" s="23" t="s">
        <v>26</v>
      </c>
      <c r="F325" s="23" t="s">
        <v>15</v>
      </c>
      <c r="G325" s="23">
        <v>12.25</v>
      </c>
      <c r="H325" s="23">
        <v>4.72</v>
      </c>
      <c r="I325" s="23">
        <v>2.54</v>
      </c>
      <c r="J325" s="23">
        <v>21</v>
      </c>
      <c r="K325" s="23">
        <v>89</v>
      </c>
      <c r="L325" s="23">
        <v>1.38</v>
      </c>
      <c r="M325" s="23">
        <v>0.47</v>
      </c>
      <c r="N325" s="23">
        <v>0.53</v>
      </c>
      <c r="O325" s="23">
        <v>0.8</v>
      </c>
      <c r="P325" s="23">
        <v>3.85</v>
      </c>
      <c r="Q325" s="23">
        <v>0.75</v>
      </c>
      <c r="R325" s="23">
        <v>1.27</v>
      </c>
      <c r="S325" s="23">
        <v>720</v>
      </c>
    </row>
    <row r="326" spans="3:19" x14ac:dyDescent="0.25">
      <c r="C326" s="17" t="s">
        <v>366</v>
      </c>
      <c r="D326" s="23">
        <v>293</v>
      </c>
      <c r="E326" s="23" t="s">
        <v>26</v>
      </c>
      <c r="F326" s="23" t="s">
        <v>15</v>
      </c>
      <c r="G326" s="23">
        <v>12.53</v>
      </c>
      <c r="H326" s="23">
        <v>5.51</v>
      </c>
      <c r="I326" s="23">
        <v>2.64</v>
      </c>
      <c r="J326" s="23">
        <v>25</v>
      </c>
      <c r="K326" s="23">
        <v>96</v>
      </c>
      <c r="L326" s="23">
        <v>1.79</v>
      </c>
      <c r="M326" s="23">
        <v>0.6</v>
      </c>
      <c r="N326" s="23">
        <v>0.63</v>
      </c>
      <c r="O326" s="23">
        <v>1.1000000000000001</v>
      </c>
      <c r="P326" s="23">
        <v>5</v>
      </c>
      <c r="Q326" s="23">
        <v>0.82</v>
      </c>
      <c r="R326" s="23">
        <v>1.69</v>
      </c>
      <c r="S326" s="23">
        <v>515</v>
      </c>
    </row>
    <row r="327" spans="3:19" x14ac:dyDescent="0.25">
      <c r="C327" s="17" t="s">
        <v>367</v>
      </c>
      <c r="D327" s="23">
        <v>294</v>
      </c>
      <c r="E327" s="23" t="s">
        <v>26</v>
      </c>
      <c r="F327" s="23" t="s">
        <v>15</v>
      </c>
      <c r="G327" s="23">
        <v>13.49</v>
      </c>
      <c r="H327" s="23">
        <v>3.59</v>
      </c>
      <c r="I327" s="23">
        <v>2.19</v>
      </c>
      <c r="J327" s="23">
        <v>19.5</v>
      </c>
      <c r="K327" s="23">
        <v>88</v>
      </c>
      <c r="L327" s="23">
        <v>1.62</v>
      </c>
      <c r="M327" s="23">
        <v>0.48</v>
      </c>
      <c r="N327" s="23">
        <v>0.57999999999999996</v>
      </c>
      <c r="O327" s="23">
        <v>0.88</v>
      </c>
      <c r="P327" s="23">
        <v>5.7</v>
      </c>
      <c r="Q327" s="23">
        <v>0.81</v>
      </c>
      <c r="R327" s="23">
        <v>1.82</v>
      </c>
      <c r="S327" s="23">
        <v>580</v>
      </c>
    </row>
    <row r="328" spans="3:19" x14ac:dyDescent="0.25">
      <c r="C328" s="17" t="s">
        <v>368</v>
      </c>
      <c r="D328" s="23">
        <v>295</v>
      </c>
      <c r="E328" s="23" t="s">
        <v>26</v>
      </c>
      <c r="F328" s="23" t="s">
        <v>15</v>
      </c>
      <c r="G328" s="23">
        <v>12.84</v>
      </c>
      <c r="H328" s="23">
        <v>2.96</v>
      </c>
      <c r="I328" s="23">
        <v>2.61</v>
      </c>
      <c r="J328" s="23">
        <v>24</v>
      </c>
      <c r="K328" s="23">
        <v>101</v>
      </c>
      <c r="L328" s="23">
        <v>2.3199999999999998</v>
      </c>
      <c r="M328" s="23">
        <v>0.6</v>
      </c>
      <c r="N328" s="23">
        <v>0.53</v>
      </c>
      <c r="O328" s="23">
        <v>0.81</v>
      </c>
      <c r="P328" s="23">
        <v>4.92</v>
      </c>
      <c r="Q328" s="23">
        <v>0.89</v>
      </c>
      <c r="R328" s="23">
        <v>2.15</v>
      </c>
      <c r="S328" s="23">
        <v>590</v>
      </c>
    </row>
    <row r="329" spans="3:19" x14ac:dyDescent="0.25">
      <c r="C329" s="17" t="s">
        <v>369</v>
      </c>
      <c r="D329" s="23">
        <v>296</v>
      </c>
      <c r="E329" s="23" t="s">
        <v>26</v>
      </c>
      <c r="F329" s="23" t="s">
        <v>15</v>
      </c>
      <c r="G329" s="23">
        <v>12.93</v>
      </c>
      <c r="H329" s="23">
        <v>2.81</v>
      </c>
      <c r="I329" s="23">
        <v>2.7</v>
      </c>
      <c r="J329" s="23">
        <v>21</v>
      </c>
      <c r="K329" s="23">
        <v>96</v>
      </c>
      <c r="L329" s="23">
        <v>1.54</v>
      </c>
      <c r="M329" s="23">
        <v>0.5</v>
      </c>
      <c r="N329" s="23">
        <v>0.53</v>
      </c>
      <c r="O329" s="23">
        <v>0.75</v>
      </c>
      <c r="P329" s="23">
        <v>4.5999999999999996</v>
      </c>
      <c r="Q329" s="23">
        <v>0.77</v>
      </c>
      <c r="R329" s="23">
        <v>2.31</v>
      </c>
      <c r="S329" s="23">
        <v>600</v>
      </c>
    </row>
    <row r="330" spans="3:19" x14ac:dyDescent="0.25">
      <c r="C330" s="17" t="s">
        <v>370</v>
      </c>
      <c r="D330" s="23">
        <v>297</v>
      </c>
      <c r="E330" s="23" t="s">
        <v>26</v>
      </c>
      <c r="F330" s="23" t="s">
        <v>15</v>
      </c>
      <c r="G330" s="23">
        <v>13.36</v>
      </c>
      <c r="H330" s="23">
        <v>2.56</v>
      </c>
      <c r="I330" s="23">
        <v>2.35</v>
      </c>
      <c r="J330" s="23">
        <v>20</v>
      </c>
      <c r="K330" s="23">
        <v>89</v>
      </c>
      <c r="L330" s="23">
        <v>1.4</v>
      </c>
      <c r="M330" s="23">
        <v>0.5</v>
      </c>
      <c r="N330" s="23">
        <v>0.37</v>
      </c>
      <c r="O330" s="23">
        <v>0.64</v>
      </c>
      <c r="P330" s="23">
        <v>5.6</v>
      </c>
      <c r="Q330" s="23">
        <v>0.7</v>
      </c>
      <c r="R330" s="23">
        <v>2.4700000000000002</v>
      </c>
      <c r="S330" s="23">
        <v>780</v>
      </c>
    </row>
    <row r="331" spans="3:19" x14ac:dyDescent="0.25">
      <c r="C331" s="17" t="s">
        <v>371</v>
      </c>
      <c r="D331" s="23">
        <v>298</v>
      </c>
      <c r="E331" s="23" t="s">
        <v>26</v>
      </c>
      <c r="F331" s="23" t="s">
        <v>15</v>
      </c>
      <c r="G331" s="23">
        <v>13.52</v>
      </c>
      <c r="H331" s="23">
        <v>3.17</v>
      </c>
      <c r="I331" s="23">
        <v>2.72</v>
      </c>
      <c r="J331" s="23">
        <v>23.5</v>
      </c>
      <c r="K331" s="23">
        <v>97</v>
      </c>
      <c r="L331" s="23">
        <v>1.55</v>
      </c>
      <c r="M331" s="23">
        <v>0.52</v>
      </c>
      <c r="N331" s="23">
        <v>0.5</v>
      </c>
      <c r="O331" s="23">
        <v>0.55000000000000004</v>
      </c>
      <c r="P331" s="23">
        <v>4.3499999999999996</v>
      </c>
      <c r="Q331" s="23">
        <v>0.89</v>
      </c>
      <c r="R331" s="23">
        <v>2.06</v>
      </c>
      <c r="S331" s="23">
        <v>520</v>
      </c>
    </row>
    <row r="332" spans="3:19" x14ac:dyDescent="0.25">
      <c r="C332" s="17" t="s">
        <v>372</v>
      </c>
      <c r="D332" s="23">
        <v>299</v>
      </c>
      <c r="E332" s="23" t="s">
        <v>26</v>
      </c>
      <c r="F332" s="23" t="s">
        <v>15</v>
      </c>
      <c r="G332" s="23">
        <v>13.62</v>
      </c>
      <c r="H332" s="23">
        <v>4.95</v>
      </c>
      <c r="I332" s="23">
        <v>2.35</v>
      </c>
      <c r="J332" s="23">
        <v>20</v>
      </c>
      <c r="K332" s="23">
        <v>92</v>
      </c>
      <c r="L332" s="23">
        <v>2</v>
      </c>
      <c r="M332" s="23">
        <v>0.8</v>
      </c>
      <c r="N332" s="23">
        <v>0.47</v>
      </c>
      <c r="O332" s="23">
        <v>1.02</v>
      </c>
      <c r="P332" s="23">
        <v>4.4000000000000004</v>
      </c>
      <c r="Q332" s="23">
        <v>0.91</v>
      </c>
      <c r="R332" s="23">
        <v>2.0499999999999998</v>
      </c>
      <c r="S332" s="23">
        <v>550</v>
      </c>
    </row>
    <row r="333" spans="3:19" x14ac:dyDescent="0.25">
      <c r="C333" s="17" t="s">
        <v>373</v>
      </c>
      <c r="D333" s="23">
        <v>300</v>
      </c>
      <c r="E333" s="23" t="s">
        <v>26</v>
      </c>
      <c r="F333" s="23" t="s">
        <v>15</v>
      </c>
      <c r="G333" s="23">
        <v>12.25</v>
      </c>
      <c r="H333" s="23">
        <v>3.88</v>
      </c>
      <c r="I333" s="23">
        <v>2.2000000000000002</v>
      </c>
      <c r="J333" s="23">
        <v>18.5</v>
      </c>
      <c r="K333" s="23">
        <v>112</v>
      </c>
      <c r="L333" s="23">
        <v>1.38</v>
      </c>
      <c r="M333" s="23">
        <v>0.78</v>
      </c>
      <c r="N333" s="23">
        <v>0.28999999999999998</v>
      </c>
      <c r="O333" s="23">
        <v>1.1399999999999999</v>
      </c>
      <c r="P333" s="23">
        <v>8.2100000000000009</v>
      </c>
      <c r="Q333" s="23">
        <v>0.65</v>
      </c>
      <c r="R333" s="23">
        <v>2</v>
      </c>
      <c r="S333" s="23">
        <v>855</v>
      </c>
    </row>
    <row r="334" spans="3:19" x14ac:dyDescent="0.25">
      <c r="C334" s="17" t="s">
        <v>374</v>
      </c>
      <c r="D334" s="23">
        <v>301</v>
      </c>
      <c r="E334" s="23" t="s">
        <v>26</v>
      </c>
      <c r="F334" s="23" t="s">
        <v>15</v>
      </c>
      <c r="G334" s="23">
        <v>13.16</v>
      </c>
      <c r="H334" s="23">
        <v>3.57</v>
      </c>
      <c r="I334" s="23">
        <v>2.15</v>
      </c>
      <c r="J334" s="23">
        <v>21</v>
      </c>
      <c r="K334" s="23">
        <v>102</v>
      </c>
      <c r="L334" s="23">
        <v>1.5</v>
      </c>
      <c r="M334" s="23">
        <v>0.55000000000000004</v>
      </c>
      <c r="N334" s="23">
        <v>0.43</v>
      </c>
      <c r="O334" s="23">
        <v>1.3</v>
      </c>
      <c r="P334" s="23">
        <v>4</v>
      </c>
      <c r="Q334" s="23">
        <v>0.6</v>
      </c>
      <c r="R334" s="23">
        <v>1.68</v>
      </c>
      <c r="S334" s="23">
        <v>830</v>
      </c>
    </row>
    <row r="335" spans="3:19" x14ac:dyDescent="0.25">
      <c r="C335" s="17" t="s">
        <v>375</v>
      </c>
      <c r="D335" s="23">
        <v>302</v>
      </c>
      <c r="E335" s="23" t="s">
        <v>26</v>
      </c>
      <c r="F335" s="23" t="s">
        <v>15</v>
      </c>
      <c r="G335" s="23">
        <v>13.88</v>
      </c>
      <c r="H335" s="23">
        <v>5.04</v>
      </c>
      <c r="I335" s="23">
        <v>2.23</v>
      </c>
      <c r="J335" s="23">
        <v>20</v>
      </c>
      <c r="K335" s="23">
        <v>80</v>
      </c>
      <c r="L335" s="23">
        <v>0.98</v>
      </c>
      <c r="M335" s="23">
        <v>0.34</v>
      </c>
      <c r="N335" s="23">
        <v>0.4</v>
      </c>
      <c r="O335" s="23">
        <v>0.68</v>
      </c>
      <c r="P335" s="23">
        <v>4.9000000000000004</v>
      </c>
      <c r="Q335" s="23">
        <v>0.57999999999999996</v>
      </c>
      <c r="R335" s="23">
        <v>1.33</v>
      </c>
      <c r="S335" s="23">
        <v>415</v>
      </c>
    </row>
    <row r="336" spans="3:19" x14ac:dyDescent="0.25">
      <c r="C336" s="17" t="s">
        <v>376</v>
      </c>
      <c r="D336" s="23">
        <v>303</v>
      </c>
      <c r="E336" s="23" t="s">
        <v>26</v>
      </c>
      <c r="F336" s="23" t="s">
        <v>15</v>
      </c>
      <c r="G336" s="23">
        <v>12.87</v>
      </c>
      <c r="H336" s="23">
        <v>4.6100000000000003</v>
      </c>
      <c r="I336" s="23">
        <v>2.48</v>
      </c>
      <c r="J336" s="23">
        <v>21.5</v>
      </c>
      <c r="K336" s="23">
        <v>86</v>
      </c>
      <c r="L336" s="23">
        <v>1.7</v>
      </c>
      <c r="M336" s="23">
        <v>0.65</v>
      </c>
      <c r="N336" s="23">
        <v>0.47</v>
      </c>
      <c r="O336" s="23">
        <v>0.86</v>
      </c>
      <c r="P336" s="23">
        <v>7.65</v>
      </c>
      <c r="Q336" s="23">
        <v>0.54</v>
      </c>
      <c r="R336" s="23">
        <v>1.86</v>
      </c>
      <c r="S336" s="23">
        <v>625</v>
      </c>
    </row>
    <row r="337" spans="3:19" x14ac:dyDescent="0.25">
      <c r="C337" s="17" t="s">
        <v>377</v>
      </c>
      <c r="D337" s="23">
        <v>304</v>
      </c>
      <c r="E337" s="23" t="s">
        <v>26</v>
      </c>
      <c r="F337" s="23" t="s">
        <v>15</v>
      </c>
      <c r="G337" s="23">
        <v>13.32</v>
      </c>
      <c r="H337" s="23">
        <v>3.24</v>
      </c>
      <c r="I337" s="23">
        <v>2.38</v>
      </c>
      <c r="J337" s="23">
        <v>21.5</v>
      </c>
      <c r="K337" s="23">
        <v>92</v>
      </c>
      <c r="L337" s="23">
        <v>1.93</v>
      </c>
      <c r="M337" s="23">
        <v>0.76</v>
      </c>
      <c r="N337" s="23">
        <v>0.45</v>
      </c>
      <c r="O337" s="23">
        <v>1.25</v>
      </c>
      <c r="P337" s="23">
        <v>8.42</v>
      </c>
      <c r="Q337" s="23">
        <v>0.55000000000000004</v>
      </c>
      <c r="R337" s="23">
        <v>1.62</v>
      </c>
      <c r="S337" s="23">
        <v>650</v>
      </c>
    </row>
    <row r="338" spans="3:19" x14ac:dyDescent="0.25">
      <c r="C338" s="17" t="s">
        <v>378</v>
      </c>
      <c r="D338" s="23">
        <v>305</v>
      </c>
      <c r="E338" s="23" t="s">
        <v>26</v>
      </c>
      <c r="F338" s="23" t="s">
        <v>15</v>
      </c>
      <c r="G338" s="23">
        <v>13.08</v>
      </c>
      <c r="H338" s="23">
        <v>3.9</v>
      </c>
      <c r="I338" s="23">
        <v>2.36</v>
      </c>
      <c r="J338" s="23">
        <v>21.5</v>
      </c>
      <c r="K338" s="23">
        <v>113</v>
      </c>
      <c r="L338" s="23">
        <v>1.41</v>
      </c>
      <c r="M338" s="23">
        <v>1.39</v>
      </c>
      <c r="N338" s="23">
        <v>0.34</v>
      </c>
      <c r="O338" s="23">
        <v>1.1399999999999999</v>
      </c>
      <c r="P338" s="23">
        <v>9.4</v>
      </c>
      <c r="Q338" s="23">
        <v>0.56999999999999995</v>
      </c>
      <c r="R338" s="23">
        <v>1.33</v>
      </c>
      <c r="S338" s="23">
        <v>550</v>
      </c>
    </row>
    <row r="339" spans="3:19" x14ac:dyDescent="0.25">
      <c r="C339" s="17" t="s">
        <v>379</v>
      </c>
      <c r="D339" s="23">
        <v>306</v>
      </c>
      <c r="E339" s="23" t="s">
        <v>26</v>
      </c>
      <c r="F339" s="23" t="s">
        <v>15</v>
      </c>
      <c r="G339" s="23">
        <v>13.5</v>
      </c>
      <c r="H339" s="23">
        <v>3.12</v>
      </c>
      <c r="I339" s="23">
        <v>2.62</v>
      </c>
      <c r="J339" s="23">
        <v>24</v>
      </c>
      <c r="K339" s="23">
        <v>123</v>
      </c>
      <c r="L339" s="23">
        <v>1.4</v>
      </c>
      <c r="M339" s="23">
        <v>1.57</v>
      </c>
      <c r="N339" s="23">
        <v>0.22</v>
      </c>
      <c r="O339" s="23">
        <v>1.25</v>
      </c>
      <c r="P339" s="23">
        <v>8.6</v>
      </c>
      <c r="Q339" s="23">
        <v>0.59</v>
      </c>
      <c r="R339" s="23">
        <v>1.3</v>
      </c>
      <c r="S339" s="23">
        <v>500</v>
      </c>
    </row>
    <row r="340" spans="3:19" x14ac:dyDescent="0.25">
      <c r="C340" s="17" t="s">
        <v>380</v>
      </c>
      <c r="D340" s="23">
        <v>307</v>
      </c>
      <c r="E340" s="23" t="s">
        <v>26</v>
      </c>
      <c r="F340" s="23" t="s">
        <v>15</v>
      </c>
      <c r="G340" s="23">
        <v>12.79</v>
      </c>
      <c r="H340" s="23">
        <v>2.67</v>
      </c>
      <c r="I340" s="23">
        <v>2.48</v>
      </c>
      <c r="J340" s="23">
        <v>22</v>
      </c>
      <c r="K340" s="23">
        <v>112</v>
      </c>
      <c r="L340" s="23">
        <v>1.48</v>
      </c>
      <c r="M340" s="23">
        <v>1.36</v>
      </c>
      <c r="N340" s="23">
        <v>0.24</v>
      </c>
      <c r="O340" s="23">
        <v>1.26</v>
      </c>
      <c r="P340" s="23">
        <v>10.8</v>
      </c>
      <c r="Q340" s="23">
        <v>0.48</v>
      </c>
      <c r="R340" s="23">
        <v>1.47</v>
      </c>
      <c r="S340" s="23">
        <v>480</v>
      </c>
    </row>
    <row r="341" spans="3:19" x14ac:dyDescent="0.25">
      <c r="C341" s="17" t="s">
        <v>381</v>
      </c>
      <c r="D341" s="23">
        <v>308</v>
      </c>
      <c r="E341" s="23" t="s">
        <v>26</v>
      </c>
      <c r="F341" s="23" t="s">
        <v>15</v>
      </c>
      <c r="G341" s="23">
        <v>13.11</v>
      </c>
      <c r="H341" s="23">
        <v>1.9</v>
      </c>
      <c r="I341" s="23">
        <v>2.75</v>
      </c>
      <c r="J341" s="23">
        <v>25.5</v>
      </c>
      <c r="K341" s="23">
        <v>116</v>
      </c>
      <c r="L341" s="23">
        <v>2.2000000000000002</v>
      </c>
      <c r="M341" s="23">
        <v>1.28</v>
      </c>
      <c r="N341" s="23">
        <v>0.26</v>
      </c>
      <c r="O341" s="23">
        <v>1.56</v>
      </c>
      <c r="P341" s="23">
        <v>7.1</v>
      </c>
      <c r="Q341" s="23">
        <v>0.61</v>
      </c>
      <c r="R341" s="23">
        <v>1.33</v>
      </c>
      <c r="S341" s="23">
        <v>425</v>
      </c>
    </row>
    <row r="342" spans="3:19" x14ac:dyDescent="0.25">
      <c r="C342" s="17" t="s">
        <v>382</v>
      </c>
      <c r="D342" s="23">
        <v>309</v>
      </c>
      <c r="E342" s="23" t="s">
        <v>26</v>
      </c>
      <c r="F342" s="23" t="s">
        <v>15</v>
      </c>
      <c r="G342" s="23">
        <v>13.23</v>
      </c>
      <c r="H342" s="23">
        <v>3.3</v>
      </c>
      <c r="I342" s="23">
        <v>2.2799999999999998</v>
      </c>
      <c r="J342" s="23">
        <v>18.5</v>
      </c>
      <c r="K342" s="23">
        <v>98</v>
      </c>
      <c r="L342" s="23">
        <v>1.8</v>
      </c>
      <c r="M342" s="23">
        <v>0.83</v>
      </c>
      <c r="N342" s="23">
        <v>0.61</v>
      </c>
      <c r="O342" s="23">
        <v>1.87</v>
      </c>
      <c r="P342" s="23">
        <v>10.52</v>
      </c>
      <c r="Q342" s="23">
        <v>0.56000000000000005</v>
      </c>
      <c r="R342" s="23">
        <v>1.51</v>
      </c>
      <c r="S342" s="23">
        <v>675</v>
      </c>
    </row>
    <row r="343" spans="3:19" x14ac:dyDescent="0.25">
      <c r="C343" s="17" t="s">
        <v>383</v>
      </c>
      <c r="D343" s="23">
        <v>310</v>
      </c>
      <c r="E343" s="23" t="s">
        <v>26</v>
      </c>
      <c r="F343" s="23" t="s">
        <v>15</v>
      </c>
      <c r="G343" s="23">
        <v>12.58</v>
      </c>
      <c r="H343" s="23">
        <v>1.29</v>
      </c>
      <c r="I343" s="23">
        <v>2.1</v>
      </c>
      <c r="J343" s="23">
        <v>20</v>
      </c>
      <c r="K343" s="23">
        <v>103</v>
      </c>
      <c r="L343" s="23">
        <v>1.48</v>
      </c>
      <c r="M343" s="23">
        <v>0.57999999999999996</v>
      </c>
      <c r="N343" s="23">
        <v>0.53</v>
      </c>
      <c r="O343" s="23">
        <v>1.4</v>
      </c>
      <c r="P343" s="23">
        <v>7.6</v>
      </c>
      <c r="Q343" s="23">
        <v>0.57999999999999996</v>
      </c>
      <c r="R343" s="23">
        <v>1.55</v>
      </c>
      <c r="S343" s="23">
        <v>640</v>
      </c>
    </row>
    <row r="344" spans="3:19" x14ac:dyDescent="0.25">
      <c r="C344" s="17" t="s">
        <v>384</v>
      </c>
      <c r="D344" s="23">
        <v>311</v>
      </c>
      <c r="E344" s="23" t="s">
        <v>26</v>
      </c>
      <c r="F344" s="23" t="s">
        <v>15</v>
      </c>
      <c r="G344" s="23">
        <v>13.17</v>
      </c>
      <c r="H344" s="23">
        <v>5.19</v>
      </c>
      <c r="I344" s="23">
        <v>2.3199999999999998</v>
      </c>
      <c r="J344" s="23">
        <v>22</v>
      </c>
      <c r="K344" s="23">
        <v>93</v>
      </c>
      <c r="L344" s="23">
        <v>1.74</v>
      </c>
      <c r="M344" s="23">
        <v>0.63</v>
      </c>
      <c r="N344" s="23">
        <v>0.61</v>
      </c>
      <c r="O344" s="23">
        <v>1.55</v>
      </c>
      <c r="P344" s="23">
        <v>7.9</v>
      </c>
      <c r="Q344" s="23">
        <v>0.6</v>
      </c>
      <c r="R344" s="23">
        <v>1.48</v>
      </c>
      <c r="S344" s="23">
        <v>725</v>
      </c>
    </row>
    <row r="345" spans="3:19" x14ac:dyDescent="0.25">
      <c r="C345" s="17" t="s">
        <v>385</v>
      </c>
      <c r="D345" s="23">
        <v>312</v>
      </c>
      <c r="E345" s="23" t="s">
        <v>26</v>
      </c>
      <c r="F345" s="23" t="s">
        <v>15</v>
      </c>
      <c r="G345" s="23">
        <v>13.84</v>
      </c>
      <c r="H345" s="23">
        <v>4.12</v>
      </c>
      <c r="I345" s="23">
        <v>2.38</v>
      </c>
      <c r="J345" s="23">
        <v>19.5</v>
      </c>
      <c r="K345" s="23">
        <v>89</v>
      </c>
      <c r="L345" s="23">
        <v>1.8</v>
      </c>
      <c r="M345" s="23">
        <v>0.83</v>
      </c>
      <c r="N345" s="23">
        <v>0.48</v>
      </c>
      <c r="O345" s="23">
        <v>1.56</v>
      </c>
      <c r="P345" s="23">
        <v>9.01</v>
      </c>
      <c r="Q345" s="23">
        <v>0.56999999999999995</v>
      </c>
      <c r="R345" s="23">
        <v>1.64</v>
      </c>
      <c r="S345" s="23">
        <v>480</v>
      </c>
    </row>
    <row r="346" spans="3:19" x14ac:dyDescent="0.25">
      <c r="C346" s="17" t="s">
        <v>386</v>
      </c>
      <c r="D346" s="23">
        <v>313</v>
      </c>
      <c r="E346" s="23" t="s">
        <v>26</v>
      </c>
      <c r="F346" s="23" t="s">
        <v>15</v>
      </c>
      <c r="G346" s="23">
        <v>12.45</v>
      </c>
      <c r="H346" s="23">
        <v>3.03</v>
      </c>
      <c r="I346" s="23">
        <v>2.64</v>
      </c>
      <c r="J346" s="23">
        <v>27</v>
      </c>
      <c r="K346" s="23">
        <v>97</v>
      </c>
      <c r="L346" s="23">
        <v>1.9</v>
      </c>
      <c r="M346" s="23">
        <v>0.57999999999999996</v>
      </c>
      <c r="N346" s="23">
        <v>0.63</v>
      </c>
      <c r="O346" s="23">
        <v>1.1399999999999999</v>
      </c>
      <c r="P346" s="23">
        <v>7.5</v>
      </c>
      <c r="Q346" s="23">
        <v>0.67</v>
      </c>
      <c r="R346" s="23">
        <v>1.73</v>
      </c>
      <c r="S346" s="23">
        <v>880</v>
      </c>
    </row>
    <row r="347" spans="3:19" x14ac:dyDescent="0.25">
      <c r="C347" s="17" t="s">
        <v>387</v>
      </c>
      <c r="D347" s="23">
        <v>314</v>
      </c>
      <c r="E347" s="23" t="s">
        <v>26</v>
      </c>
      <c r="F347" s="23" t="s">
        <v>15</v>
      </c>
      <c r="G347" s="23">
        <v>14.34</v>
      </c>
      <c r="H347" s="23">
        <v>1.68</v>
      </c>
      <c r="I347" s="23">
        <v>2.7</v>
      </c>
      <c r="J347" s="23">
        <v>25</v>
      </c>
      <c r="K347" s="23">
        <v>98</v>
      </c>
      <c r="L347" s="23">
        <v>2.8</v>
      </c>
      <c r="M347" s="23">
        <v>1.31</v>
      </c>
      <c r="N347" s="23">
        <v>0.53</v>
      </c>
      <c r="O347" s="23">
        <v>2.7</v>
      </c>
      <c r="P347" s="23">
        <v>13</v>
      </c>
      <c r="Q347" s="23">
        <v>0.56999999999999995</v>
      </c>
      <c r="R347" s="23">
        <v>1.96</v>
      </c>
      <c r="S347" s="23">
        <v>660</v>
      </c>
    </row>
    <row r="348" spans="3:19" x14ac:dyDescent="0.25">
      <c r="C348" s="17" t="s">
        <v>388</v>
      </c>
      <c r="D348" s="23">
        <v>315</v>
      </c>
      <c r="E348" s="23" t="s">
        <v>26</v>
      </c>
      <c r="F348" s="23" t="s">
        <v>15</v>
      </c>
      <c r="G348" s="23">
        <v>13.48</v>
      </c>
      <c r="H348" s="23">
        <v>1.67</v>
      </c>
      <c r="I348" s="23">
        <v>2.64</v>
      </c>
      <c r="J348" s="23">
        <v>22.5</v>
      </c>
      <c r="K348" s="23">
        <v>89</v>
      </c>
      <c r="L348" s="23">
        <v>2.6</v>
      </c>
      <c r="M348" s="23">
        <v>1.1000000000000001</v>
      </c>
      <c r="N348" s="23">
        <v>0.52</v>
      </c>
      <c r="O348" s="23">
        <v>2.29</v>
      </c>
      <c r="P348" s="23">
        <v>11.75</v>
      </c>
      <c r="Q348" s="23">
        <v>0.56999999999999995</v>
      </c>
      <c r="R348" s="23">
        <v>1.78</v>
      </c>
      <c r="S348" s="23">
        <v>620</v>
      </c>
    </row>
    <row r="349" spans="3:19" x14ac:dyDescent="0.25">
      <c r="C349" s="17" t="s">
        <v>389</v>
      </c>
      <c r="D349" s="23">
        <v>316</v>
      </c>
      <c r="E349" s="23" t="s">
        <v>26</v>
      </c>
      <c r="F349" s="23" t="s">
        <v>15</v>
      </c>
      <c r="G349" s="23">
        <v>12.36</v>
      </c>
      <c r="H349" s="23">
        <v>3.83</v>
      </c>
      <c r="I349" s="23">
        <v>2.38</v>
      </c>
      <c r="J349" s="23">
        <v>21</v>
      </c>
      <c r="K349" s="23">
        <v>88</v>
      </c>
      <c r="L349" s="23">
        <v>2.2999999999999998</v>
      </c>
      <c r="M349" s="23">
        <v>0.92</v>
      </c>
      <c r="N349" s="23">
        <v>0.5</v>
      </c>
      <c r="O349" s="23">
        <v>1.04</v>
      </c>
      <c r="P349" s="23">
        <v>7.65</v>
      </c>
      <c r="Q349" s="23">
        <v>0.56000000000000005</v>
      </c>
      <c r="R349" s="23">
        <v>1.58</v>
      </c>
      <c r="S349" s="23">
        <v>520</v>
      </c>
    </row>
    <row r="350" spans="3:19" x14ac:dyDescent="0.25">
      <c r="C350" s="17" t="s">
        <v>390</v>
      </c>
      <c r="D350" s="23">
        <v>317</v>
      </c>
      <c r="E350" s="23" t="s">
        <v>26</v>
      </c>
      <c r="F350" s="23" t="s">
        <v>15</v>
      </c>
      <c r="G350" s="23">
        <v>13.69</v>
      </c>
      <c r="H350" s="23">
        <v>3.26</v>
      </c>
      <c r="I350" s="23">
        <v>2.54</v>
      </c>
      <c r="J350" s="23">
        <v>20</v>
      </c>
      <c r="K350" s="23">
        <v>107</v>
      </c>
      <c r="L350" s="23">
        <v>1.83</v>
      </c>
      <c r="M350" s="23">
        <v>0.56000000000000005</v>
      </c>
      <c r="N350" s="23">
        <v>0.5</v>
      </c>
      <c r="O350" s="23">
        <v>0.8</v>
      </c>
      <c r="P350" s="23">
        <v>5.88</v>
      </c>
      <c r="Q350" s="23">
        <v>0.96</v>
      </c>
      <c r="R350" s="23">
        <v>1.82</v>
      </c>
      <c r="S350" s="23">
        <v>680</v>
      </c>
    </row>
    <row r="351" spans="3:19" x14ac:dyDescent="0.25">
      <c r="C351" s="17" t="s">
        <v>391</v>
      </c>
      <c r="D351" s="23">
        <v>318</v>
      </c>
      <c r="E351" s="23" t="s">
        <v>26</v>
      </c>
      <c r="F351" s="23" t="s">
        <v>15</v>
      </c>
      <c r="G351" s="23">
        <v>12.85</v>
      </c>
      <c r="H351" s="23">
        <v>3.27</v>
      </c>
      <c r="I351" s="23">
        <v>2.58</v>
      </c>
      <c r="J351" s="23">
        <v>22</v>
      </c>
      <c r="K351" s="23">
        <v>106</v>
      </c>
      <c r="L351" s="23">
        <v>1.65</v>
      </c>
      <c r="M351" s="23">
        <v>0.6</v>
      </c>
      <c r="N351" s="23">
        <v>0.6</v>
      </c>
      <c r="O351" s="23">
        <v>0.96</v>
      </c>
      <c r="P351" s="23">
        <v>5.58</v>
      </c>
      <c r="Q351" s="23">
        <v>0.87</v>
      </c>
      <c r="R351" s="23">
        <v>2.11</v>
      </c>
      <c r="S351" s="23">
        <v>570</v>
      </c>
    </row>
    <row r="352" spans="3:19" x14ac:dyDescent="0.25">
      <c r="C352" s="17" t="s">
        <v>392</v>
      </c>
      <c r="D352" s="23">
        <v>319</v>
      </c>
      <c r="E352" s="23" t="s">
        <v>26</v>
      </c>
      <c r="F352" s="23" t="s">
        <v>15</v>
      </c>
      <c r="G352" s="23">
        <v>12.96</v>
      </c>
      <c r="H352" s="23">
        <v>3.45</v>
      </c>
      <c r="I352" s="23">
        <v>2.35</v>
      </c>
      <c r="J352" s="23">
        <v>18.5</v>
      </c>
      <c r="K352" s="23">
        <v>106</v>
      </c>
      <c r="L352" s="23">
        <v>1.39</v>
      </c>
      <c r="M352" s="23">
        <v>0.7</v>
      </c>
      <c r="N352" s="23">
        <v>0.4</v>
      </c>
      <c r="O352" s="23">
        <v>0.94</v>
      </c>
      <c r="P352" s="23">
        <v>5.28</v>
      </c>
      <c r="Q352" s="23">
        <v>0.68</v>
      </c>
      <c r="R352" s="23">
        <v>1.75</v>
      </c>
      <c r="S352" s="23">
        <v>675</v>
      </c>
    </row>
    <row r="353" spans="3:19" x14ac:dyDescent="0.25">
      <c r="C353" s="17" t="s">
        <v>393</v>
      </c>
      <c r="D353" s="23">
        <v>320</v>
      </c>
      <c r="E353" s="23" t="s">
        <v>26</v>
      </c>
      <c r="F353" s="23" t="s">
        <v>15</v>
      </c>
      <c r="G353" s="23">
        <v>13.78</v>
      </c>
      <c r="H353" s="23">
        <v>2.76</v>
      </c>
      <c r="I353" s="23">
        <v>2.2999999999999998</v>
      </c>
      <c r="J353" s="23">
        <v>19.68231707317074</v>
      </c>
      <c r="K353" s="23">
        <v>90</v>
      </c>
      <c r="L353" s="23">
        <v>1.35</v>
      </c>
      <c r="M353" s="23">
        <v>0.68</v>
      </c>
      <c r="N353" s="23">
        <v>0.41</v>
      </c>
      <c r="O353" s="23">
        <v>1.03</v>
      </c>
      <c r="P353" s="23">
        <v>9.58</v>
      </c>
      <c r="Q353" s="23">
        <v>0.7</v>
      </c>
      <c r="R353" s="23">
        <v>1.68</v>
      </c>
      <c r="S353" s="23">
        <v>615</v>
      </c>
    </row>
    <row r="354" spans="3:19" x14ac:dyDescent="0.25">
      <c r="C354" s="17" t="s">
        <v>394</v>
      </c>
      <c r="D354" s="23">
        <v>321</v>
      </c>
      <c r="E354" s="23" t="s">
        <v>26</v>
      </c>
      <c r="F354" s="23" t="s">
        <v>15</v>
      </c>
      <c r="G354" s="23">
        <v>13.73</v>
      </c>
      <c r="H354" s="23">
        <v>4.3600000000000003</v>
      </c>
      <c r="I354" s="23">
        <v>2.2599999999999998</v>
      </c>
      <c r="J354" s="23">
        <v>22.5</v>
      </c>
      <c r="K354" s="23">
        <v>88</v>
      </c>
      <c r="L354" s="23">
        <v>1.28</v>
      </c>
      <c r="M354" s="23">
        <v>0.47</v>
      </c>
      <c r="N354" s="23">
        <v>0.52</v>
      </c>
      <c r="O354" s="23">
        <v>1.1499999999999999</v>
      </c>
      <c r="P354" s="23">
        <v>6.62</v>
      </c>
      <c r="Q354" s="23">
        <v>0.78</v>
      </c>
      <c r="R354" s="23">
        <v>1.75</v>
      </c>
      <c r="S354" s="23">
        <v>520</v>
      </c>
    </row>
    <row r="355" spans="3:19" x14ac:dyDescent="0.25">
      <c r="C355" s="17" t="s">
        <v>395</v>
      </c>
      <c r="D355" s="23">
        <v>322</v>
      </c>
      <c r="E355" s="23" t="s">
        <v>26</v>
      </c>
      <c r="F355" s="23" t="s">
        <v>15</v>
      </c>
      <c r="G355" s="23">
        <v>13.45</v>
      </c>
      <c r="H355" s="23">
        <v>3.7</v>
      </c>
      <c r="I355" s="23">
        <v>2.6</v>
      </c>
      <c r="J355" s="23">
        <v>23</v>
      </c>
      <c r="K355" s="23">
        <v>111</v>
      </c>
      <c r="L355" s="23">
        <v>1.7</v>
      </c>
      <c r="M355" s="23">
        <v>0.92</v>
      </c>
      <c r="N355" s="23">
        <v>0.43</v>
      </c>
      <c r="O355" s="23">
        <v>1.46</v>
      </c>
      <c r="P355" s="23">
        <v>10.68</v>
      </c>
      <c r="Q355" s="23">
        <v>0.85</v>
      </c>
      <c r="R355" s="23">
        <v>1.56</v>
      </c>
      <c r="S355" s="23">
        <v>695</v>
      </c>
    </row>
    <row r="356" spans="3:19" x14ac:dyDescent="0.25">
      <c r="C356" s="17" t="s">
        <v>396</v>
      </c>
      <c r="D356" s="23">
        <v>323</v>
      </c>
      <c r="E356" s="23" t="s">
        <v>26</v>
      </c>
      <c r="F356" s="23" t="s">
        <v>15</v>
      </c>
      <c r="G356" s="23">
        <v>12.82</v>
      </c>
      <c r="H356" s="23">
        <v>3.37</v>
      </c>
      <c r="I356" s="23">
        <v>2.2999999999999998</v>
      </c>
      <c r="J356" s="23">
        <v>19.5</v>
      </c>
      <c r="K356" s="23">
        <v>88</v>
      </c>
      <c r="L356" s="23">
        <v>1.48</v>
      </c>
      <c r="M356" s="23">
        <v>0.66</v>
      </c>
      <c r="N356" s="23">
        <v>0.4</v>
      </c>
      <c r="O356" s="23">
        <v>0.97</v>
      </c>
      <c r="P356" s="23">
        <v>10.26</v>
      </c>
      <c r="Q356" s="23">
        <v>0.72</v>
      </c>
      <c r="R356" s="23">
        <v>1.75</v>
      </c>
      <c r="S356" s="23">
        <v>685</v>
      </c>
    </row>
    <row r="357" spans="3:19" x14ac:dyDescent="0.25">
      <c r="C357" s="17" t="s">
        <v>397</v>
      </c>
      <c r="D357" s="23">
        <v>324</v>
      </c>
      <c r="E357" s="23" t="s">
        <v>26</v>
      </c>
      <c r="F357" s="23" t="s">
        <v>15</v>
      </c>
      <c r="G357" s="23">
        <v>13.58</v>
      </c>
      <c r="H357" s="23">
        <v>2.58</v>
      </c>
      <c r="I357" s="23">
        <v>2.69</v>
      </c>
      <c r="J357" s="23">
        <v>24.5</v>
      </c>
      <c r="K357" s="23">
        <v>105</v>
      </c>
      <c r="L357" s="23">
        <v>1.55</v>
      </c>
      <c r="M357" s="23">
        <v>0.84</v>
      </c>
      <c r="N357" s="23">
        <v>0.3653822629969421</v>
      </c>
      <c r="O357" s="23">
        <v>1.54</v>
      </c>
      <c r="P357" s="23">
        <v>8.66</v>
      </c>
      <c r="Q357" s="23">
        <v>0.74</v>
      </c>
      <c r="R357" s="23">
        <v>1.8</v>
      </c>
      <c r="S357" s="23">
        <v>750</v>
      </c>
    </row>
    <row r="358" spans="3:19" x14ac:dyDescent="0.25">
      <c r="C358" s="17" t="s">
        <v>398</v>
      </c>
      <c r="D358" s="23">
        <v>325</v>
      </c>
      <c r="E358" s="23" t="s">
        <v>26</v>
      </c>
      <c r="F358" s="23" t="s">
        <v>15</v>
      </c>
      <c r="G358" s="23">
        <v>13.4</v>
      </c>
      <c r="H358" s="23">
        <v>4.5999999999999996</v>
      </c>
      <c r="I358" s="23">
        <v>2.86</v>
      </c>
      <c r="J358" s="23">
        <v>25</v>
      </c>
      <c r="K358" s="23">
        <v>112</v>
      </c>
      <c r="L358" s="23">
        <v>1.98</v>
      </c>
      <c r="M358" s="23">
        <v>0.96</v>
      </c>
      <c r="N358" s="23">
        <v>0.27</v>
      </c>
      <c r="O358" s="23">
        <v>1.1100000000000001</v>
      </c>
      <c r="P358" s="23">
        <v>8.5</v>
      </c>
      <c r="Q358" s="23">
        <v>0.67</v>
      </c>
      <c r="R358" s="23">
        <v>1.92</v>
      </c>
      <c r="S358" s="23">
        <v>630</v>
      </c>
    </row>
    <row r="359" spans="3:19" x14ac:dyDescent="0.25">
      <c r="C359" s="17" t="s">
        <v>399</v>
      </c>
      <c r="D359" s="23">
        <v>326</v>
      </c>
      <c r="E359" s="23" t="s">
        <v>26</v>
      </c>
      <c r="F359" s="23" t="s">
        <v>15</v>
      </c>
      <c r="G359" s="23">
        <v>12.2</v>
      </c>
      <c r="H359" s="23">
        <v>3.03</v>
      </c>
      <c r="I359" s="23">
        <v>2.3199999999999998</v>
      </c>
      <c r="J359" s="23">
        <v>19</v>
      </c>
      <c r="K359" s="23">
        <v>96</v>
      </c>
      <c r="L359" s="23">
        <v>1.25</v>
      </c>
      <c r="M359" s="23">
        <v>0.49</v>
      </c>
      <c r="N359" s="23">
        <v>0.4</v>
      </c>
      <c r="O359" s="23">
        <v>0.73</v>
      </c>
      <c r="P359" s="23">
        <v>5.5</v>
      </c>
      <c r="Q359" s="23">
        <v>0.66</v>
      </c>
      <c r="R359" s="23">
        <v>1.83</v>
      </c>
      <c r="S359" s="23">
        <v>510</v>
      </c>
    </row>
    <row r="360" spans="3:19" x14ac:dyDescent="0.25">
      <c r="C360" s="17" t="s">
        <v>400</v>
      </c>
      <c r="D360" s="23">
        <v>327</v>
      </c>
      <c r="E360" s="23" t="s">
        <v>26</v>
      </c>
      <c r="F360" s="23" t="s">
        <v>15</v>
      </c>
      <c r="G360" s="23">
        <v>12.77</v>
      </c>
      <c r="H360" s="23">
        <v>2.39</v>
      </c>
      <c r="I360" s="23">
        <v>2.2799999999999998</v>
      </c>
      <c r="J360" s="23">
        <v>19.5</v>
      </c>
      <c r="K360" s="23">
        <v>86</v>
      </c>
      <c r="L360" s="23">
        <v>1.39</v>
      </c>
      <c r="M360" s="23">
        <v>0.51</v>
      </c>
      <c r="N360" s="23">
        <v>0.48</v>
      </c>
      <c r="O360" s="23">
        <v>0.64</v>
      </c>
      <c r="P360" s="23">
        <v>9.8999989999999993</v>
      </c>
      <c r="Q360" s="23">
        <v>0.56999999999999995</v>
      </c>
      <c r="R360" s="23">
        <v>1.63</v>
      </c>
      <c r="S360" s="23">
        <v>470</v>
      </c>
    </row>
    <row r="361" spans="3:19" x14ac:dyDescent="0.25">
      <c r="C361" s="17" t="s">
        <v>401</v>
      </c>
      <c r="D361" s="23">
        <v>328</v>
      </c>
      <c r="E361" s="23" t="s">
        <v>26</v>
      </c>
      <c r="F361" s="23" t="s">
        <v>15</v>
      </c>
      <c r="G361" s="23">
        <v>14.16</v>
      </c>
      <c r="H361" s="23">
        <v>2.5099999999999998</v>
      </c>
      <c r="I361" s="23">
        <v>2.48</v>
      </c>
      <c r="J361" s="23">
        <v>20</v>
      </c>
      <c r="K361" s="23">
        <v>91</v>
      </c>
      <c r="L361" s="23">
        <v>1.68</v>
      </c>
      <c r="M361" s="23">
        <v>0.7</v>
      </c>
      <c r="N361" s="23">
        <v>0.44</v>
      </c>
      <c r="O361" s="23">
        <v>1.24</v>
      </c>
      <c r="P361" s="23">
        <v>9.6999999999999993</v>
      </c>
      <c r="Q361" s="23">
        <v>0.62</v>
      </c>
      <c r="R361" s="23">
        <v>1.71</v>
      </c>
      <c r="S361" s="23">
        <v>660</v>
      </c>
    </row>
    <row r="362" spans="3:19" x14ac:dyDescent="0.25">
      <c r="C362" s="17" t="s">
        <v>402</v>
      </c>
      <c r="D362" s="23">
        <v>329</v>
      </c>
      <c r="E362" s="23" t="s">
        <v>26</v>
      </c>
      <c r="F362" s="23" t="s">
        <v>15</v>
      </c>
      <c r="G362" s="23">
        <v>13.71</v>
      </c>
      <c r="H362" s="23">
        <v>5.65</v>
      </c>
      <c r="I362" s="23">
        <v>2.4500000000000002</v>
      </c>
      <c r="J362" s="23">
        <v>20.5</v>
      </c>
      <c r="K362" s="23">
        <v>95</v>
      </c>
      <c r="L362" s="23">
        <v>1.68</v>
      </c>
      <c r="M362" s="23">
        <v>0.61</v>
      </c>
      <c r="N362" s="23">
        <v>0.52</v>
      </c>
      <c r="O362" s="23">
        <v>1.06</v>
      </c>
      <c r="P362" s="23">
        <v>7.7</v>
      </c>
      <c r="Q362" s="23">
        <v>0.64</v>
      </c>
      <c r="R362" s="23">
        <v>1.74</v>
      </c>
      <c r="S362" s="23">
        <v>740</v>
      </c>
    </row>
  </sheetData>
  <mergeCells count="27">
    <mergeCell ref="B4:C4"/>
    <mergeCell ref="D4:E4"/>
    <mergeCell ref="B3:E3"/>
    <mergeCell ref="J3:M3"/>
    <mergeCell ref="C24:E24"/>
    <mergeCell ref="C25:E25"/>
    <mergeCell ref="C26:E26"/>
    <mergeCell ref="C27:E27"/>
    <mergeCell ref="C28:E28"/>
    <mergeCell ref="F26:U26"/>
    <mergeCell ref="F27:U27"/>
    <mergeCell ref="F28:U28"/>
    <mergeCell ref="C18:U18"/>
    <mergeCell ref="C19:E19"/>
    <mergeCell ref="C20:E20"/>
    <mergeCell ref="F19:U19"/>
    <mergeCell ref="C22:U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Imputation'!$B$10:$B$10" display="Inputs" xr:uid="{186AC90A-348C-41B9-BF4E-E2126E34E9D0}"/>
    <hyperlink ref="D4" location="'Imputation'!$B$31:$B$31" display="Transformed Data" xr:uid="{9E3BB5DF-88B3-4DD2-A11D-9B43063C245E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57A6D-5456-40A9-81B3-64E75CECD3A2}">
  <dimension ref="B1:CV365"/>
  <sheetViews>
    <sheetView showGridLines="0" topLeftCell="A40" workbookViewId="0">
      <selection activeCell="H51" sqref="H51"/>
    </sheetView>
  </sheetViews>
  <sheetFormatPr defaultRowHeight="12.5" x14ac:dyDescent="0.25"/>
  <cols>
    <col min="3" max="3" width="11.26953125" customWidth="1"/>
    <col min="4" max="4" width="11.54296875" customWidth="1"/>
    <col min="5" max="5" width="16.81640625" customWidth="1"/>
    <col min="6" max="6" width="19.6328125" customWidth="1"/>
    <col min="7" max="7" width="13.7265625" customWidth="1"/>
    <col min="8" max="8" width="22.453125" customWidth="1"/>
    <col min="9" max="9" width="20.26953125" customWidth="1"/>
    <col min="10" max="10" width="22.7265625" customWidth="1"/>
    <col min="11" max="11" width="19.7265625" customWidth="1"/>
    <col min="12" max="12" width="29.6328125" customWidth="1"/>
    <col min="13" max="13" width="25" customWidth="1"/>
    <col min="14" max="14" width="23.453125" customWidth="1"/>
    <col min="15" max="15" width="13.81640625" customWidth="1"/>
    <col min="16" max="16" width="22.90625" customWidth="1"/>
    <col min="17" max="17" width="16.453125" customWidth="1"/>
  </cols>
  <sheetData>
    <row r="1" spans="2:100" ht="18.5" x14ac:dyDescent="0.45">
      <c r="B1" s="14" t="s">
        <v>403</v>
      </c>
      <c r="N1" t="s">
        <v>404</v>
      </c>
      <c r="CV1" s="21" t="s">
        <v>418</v>
      </c>
    </row>
    <row r="3" spans="2:100" ht="15.5" x14ac:dyDescent="0.35">
      <c r="B3" s="24" t="s">
        <v>31</v>
      </c>
      <c r="C3" s="25"/>
      <c r="D3" s="25"/>
      <c r="E3" s="25"/>
      <c r="F3" s="25"/>
      <c r="G3" s="26"/>
      <c r="J3" s="24" t="s">
        <v>32</v>
      </c>
      <c r="K3" s="25"/>
      <c r="L3" s="25"/>
      <c r="M3" s="26"/>
    </row>
    <row r="4" spans="2:100" ht="13" x14ac:dyDescent="0.3">
      <c r="B4" s="36" t="s">
        <v>37</v>
      </c>
      <c r="C4" s="32"/>
      <c r="D4" s="36" t="s">
        <v>413</v>
      </c>
      <c r="E4" s="32"/>
      <c r="F4" s="36" t="s">
        <v>419</v>
      </c>
      <c r="G4" s="32"/>
      <c r="J4" s="20" t="s">
        <v>33</v>
      </c>
      <c r="K4" s="20" t="s">
        <v>34</v>
      </c>
      <c r="L4" s="20" t="s">
        <v>35</v>
      </c>
      <c r="M4" s="20" t="s">
        <v>36</v>
      </c>
    </row>
    <row r="5" spans="2:100" ht="13" x14ac:dyDescent="0.3">
      <c r="J5" s="18">
        <v>9</v>
      </c>
      <c r="K5" s="18">
        <v>2</v>
      </c>
      <c r="L5" s="18">
        <v>6</v>
      </c>
      <c r="M5" s="18">
        <v>17</v>
      </c>
    </row>
    <row r="10" spans="2:100" ht="18.5" x14ac:dyDescent="0.45">
      <c r="B10" s="15" t="s">
        <v>37</v>
      </c>
    </row>
    <row r="12" spans="2:100" ht="15.5" x14ac:dyDescent="0.35">
      <c r="C12" s="24" t="s">
        <v>38</v>
      </c>
      <c r="D12" s="25"/>
      <c r="E12" s="25"/>
      <c r="F12" s="25"/>
      <c r="G12" s="25"/>
      <c r="H12" s="25"/>
      <c r="I12" s="26"/>
    </row>
    <row r="13" spans="2:100" ht="13" x14ac:dyDescent="0.3">
      <c r="C13" s="27" t="s">
        <v>39</v>
      </c>
      <c r="D13" s="28"/>
      <c r="E13" s="29"/>
      <c r="F13" s="30" t="s">
        <v>40</v>
      </c>
      <c r="G13" s="31"/>
      <c r="H13" s="31"/>
      <c r="I13" s="32"/>
    </row>
    <row r="14" spans="2:100" ht="13" x14ac:dyDescent="0.3">
      <c r="C14" s="27" t="s">
        <v>41</v>
      </c>
      <c r="D14" s="28"/>
      <c r="E14" s="29"/>
      <c r="F14" s="30" t="s">
        <v>405</v>
      </c>
      <c r="G14" s="31"/>
      <c r="H14" s="31"/>
      <c r="I14" s="32"/>
    </row>
    <row r="15" spans="2:100" ht="13" x14ac:dyDescent="0.3">
      <c r="C15" s="27" t="s">
        <v>42</v>
      </c>
      <c r="D15" s="28"/>
      <c r="E15" s="29"/>
      <c r="F15" s="30" t="s">
        <v>406</v>
      </c>
      <c r="G15" s="31"/>
      <c r="H15" s="31"/>
      <c r="I15" s="32"/>
    </row>
    <row r="16" spans="2:100" ht="13" x14ac:dyDescent="0.3">
      <c r="C16" s="27" t="s">
        <v>44</v>
      </c>
      <c r="D16" s="28"/>
      <c r="E16" s="29"/>
      <c r="F16" s="33">
        <v>329</v>
      </c>
      <c r="G16" s="34"/>
      <c r="H16" s="34"/>
      <c r="I16" s="35"/>
    </row>
    <row r="18" spans="2:19" ht="15.5" x14ac:dyDescent="0.35">
      <c r="C18" s="24" t="s">
        <v>45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6"/>
    </row>
    <row r="19" spans="2:19" ht="13" x14ac:dyDescent="0.3">
      <c r="C19" s="27" t="s">
        <v>46</v>
      </c>
      <c r="D19" s="28"/>
      <c r="E19" s="29"/>
      <c r="F19" s="33">
        <v>14</v>
      </c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5"/>
    </row>
    <row r="20" spans="2:19" ht="13" x14ac:dyDescent="0.3">
      <c r="C20" s="27" t="s">
        <v>47</v>
      </c>
      <c r="D20" s="28"/>
      <c r="E20" s="29"/>
      <c r="F20" s="18" t="s">
        <v>0</v>
      </c>
      <c r="G20" s="18" t="s">
        <v>61</v>
      </c>
      <c r="H20" s="18" t="s">
        <v>62</v>
      </c>
      <c r="I20" s="18" t="s">
        <v>63</v>
      </c>
      <c r="J20" s="18" t="s">
        <v>64</v>
      </c>
      <c r="K20" s="18" t="s">
        <v>65</v>
      </c>
      <c r="L20" s="18" t="s">
        <v>66</v>
      </c>
      <c r="M20" s="18" t="s">
        <v>67</v>
      </c>
      <c r="N20" s="18" t="s">
        <v>68</v>
      </c>
      <c r="O20" s="18" t="s">
        <v>69</v>
      </c>
      <c r="P20" s="18" t="s">
        <v>70</v>
      </c>
      <c r="Q20" s="18" t="s">
        <v>71</v>
      </c>
      <c r="R20" s="18" t="s">
        <v>72</v>
      </c>
      <c r="S20" s="18" t="s">
        <v>73</v>
      </c>
    </row>
    <row r="22" spans="2:19" ht="15.5" x14ac:dyDescent="0.35">
      <c r="C22" s="24" t="s">
        <v>407</v>
      </c>
      <c r="D22" s="25"/>
      <c r="E22" s="25"/>
      <c r="F22" s="25"/>
      <c r="G22" s="25"/>
      <c r="H22" s="25"/>
      <c r="I22" s="26"/>
    </row>
    <row r="23" spans="2:19" ht="13" x14ac:dyDescent="0.3">
      <c r="C23" s="27" t="s">
        <v>408</v>
      </c>
      <c r="D23" s="28"/>
      <c r="E23" s="29"/>
      <c r="F23" s="33" t="s">
        <v>409</v>
      </c>
      <c r="G23" s="34"/>
      <c r="H23" s="34"/>
      <c r="I23" s="35"/>
    </row>
    <row r="24" spans="2:19" ht="13" x14ac:dyDescent="0.3">
      <c r="C24" s="27" t="s">
        <v>410</v>
      </c>
      <c r="D24" s="28"/>
      <c r="E24" s="29"/>
      <c r="F24" s="33">
        <v>12345</v>
      </c>
      <c r="G24" s="34"/>
      <c r="H24" s="34"/>
      <c r="I24" s="35"/>
    </row>
    <row r="25" spans="2:19" ht="13" x14ac:dyDescent="0.3">
      <c r="C25" s="27" t="s">
        <v>411</v>
      </c>
      <c r="D25" s="28"/>
      <c r="E25" s="29"/>
      <c r="F25" s="33">
        <v>0.6</v>
      </c>
      <c r="G25" s="34"/>
      <c r="H25" s="34"/>
      <c r="I25" s="35"/>
    </row>
    <row r="26" spans="2:19" ht="13" x14ac:dyDescent="0.3">
      <c r="C26" s="27" t="s">
        <v>412</v>
      </c>
      <c r="D26" s="28"/>
      <c r="E26" s="29"/>
      <c r="F26" s="33">
        <v>0.4</v>
      </c>
      <c r="G26" s="34"/>
      <c r="H26" s="34"/>
      <c r="I26" s="35"/>
    </row>
    <row r="28" spans="2:19" ht="18.5" x14ac:dyDescent="0.45">
      <c r="B28" s="15" t="s">
        <v>413</v>
      </c>
    </row>
    <row r="30" spans="2:19" x14ac:dyDescent="0.25">
      <c r="C30" s="17" t="s">
        <v>414</v>
      </c>
      <c r="D30" s="12" t="s">
        <v>415</v>
      </c>
    </row>
    <row r="31" spans="2:19" x14ac:dyDescent="0.25">
      <c r="C31" s="17" t="s">
        <v>416</v>
      </c>
      <c r="D31" s="16">
        <v>197</v>
      </c>
    </row>
    <row r="32" spans="2:19" x14ac:dyDescent="0.25">
      <c r="C32" s="17" t="s">
        <v>417</v>
      </c>
      <c r="D32" s="16">
        <v>132</v>
      </c>
    </row>
    <row r="34" spans="2:17" ht="18.5" x14ac:dyDescent="0.45">
      <c r="B34" s="15" t="s">
        <v>419</v>
      </c>
    </row>
    <row r="36" spans="2:17" x14ac:dyDescent="0.25">
      <c r="C36" s="17" t="s">
        <v>60</v>
      </c>
      <c r="D36" s="12" t="s">
        <v>0</v>
      </c>
      <c r="E36" s="12" t="s">
        <v>61</v>
      </c>
      <c r="F36" s="12" t="s">
        <v>62</v>
      </c>
      <c r="G36" s="12" t="s">
        <v>63</v>
      </c>
      <c r="H36" s="12" t="s">
        <v>64</v>
      </c>
      <c r="I36" s="12" t="s">
        <v>65</v>
      </c>
      <c r="J36" s="12" t="s">
        <v>66</v>
      </c>
      <c r="K36" s="12" t="s">
        <v>67</v>
      </c>
      <c r="L36" s="12" t="s">
        <v>68</v>
      </c>
      <c r="M36" s="12" t="s">
        <v>69</v>
      </c>
      <c r="N36" s="12" t="s">
        <v>70</v>
      </c>
      <c r="O36" s="12" t="s">
        <v>71</v>
      </c>
      <c r="P36" s="12" t="s">
        <v>72</v>
      </c>
      <c r="Q36" s="12" t="s">
        <v>73</v>
      </c>
    </row>
    <row r="37" spans="2:17" x14ac:dyDescent="0.25">
      <c r="C37" s="17" t="s">
        <v>74</v>
      </c>
      <c r="D37" s="23" t="s">
        <v>13</v>
      </c>
      <c r="E37" s="23">
        <v>14.23</v>
      </c>
      <c r="F37" s="23">
        <v>1.71</v>
      </c>
      <c r="G37" s="23">
        <v>2.4300000000000002</v>
      </c>
      <c r="H37" s="23">
        <v>15.6</v>
      </c>
      <c r="I37" s="23">
        <v>127</v>
      </c>
      <c r="J37" s="23">
        <v>2.8</v>
      </c>
      <c r="K37" s="23">
        <v>3.06</v>
      </c>
      <c r="L37" s="23">
        <v>0.28000000000000003</v>
      </c>
      <c r="M37" s="23">
        <v>2.29</v>
      </c>
      <c r="N37" s="23">
        <v>5.64</v>
      </c>
      <c r="O37" s="23">
        <v>1.04</v>
      </c>
      <c r="P37" s="23">
        <v>3.92</v>
      </c>
      <c r="Q37" s="23">
        <v>1065</v>
      </c>
    </row>
    <row r="38" spans="2:17" x14ac:dyDescent="0.25">
      <c r="C38" s="17" t="s">
        <v>78</v>
      </c>
      <c r="D38" s="23" t="s">
        <v>13</v>
      </c>
      <c r="E38" s="23">
        <v>13.24</v>
      </c>
      <c r="F38" s="23">
        <v>2.59</v>
      </c>
      <c r="G38" s="23">
        <v>2.87</v>
      </c>
      <c r="H38" s="23">
        <v>21</v>
      </c>
      <c r="I38" s="23">
        <v>118</v>
      </c>
      <c r="J38" s="23">
        <v>2.8</v>
      </c>
      <c r="K38" s="23">
        <v>2.69</v>
      </c>
      <c r="L38" s="23">
        <v>0.39</v>
      </c>
      <c r="M38" s="23">
        <v>1.82</v>
      </c>
      <c r="N38" s="23">
        <v>4.32</v>
      </c>
      <c r="O38" s="23">
        <v>1.04</v>
      </c>
      <c r="P38" s="23">
        <v>2.93</v>
      </c>
      <c r="Q38" s="23">
        <v>735</v>
      </c>
    </row>
    <row r="39" spans="2:17" x14ac:dyDescent="0.25">
      <c r="C39" s="17" t="s">
        <v>81</v>
      </c>
      <c r="D39" s="23" t="s">
        <v>13</v>
      </c>
      <c r="E39" s="23">
        <v>14.06</v>
      </c>
      <c r="F39" s="23">
        <v>2.15</v>
      </c>
      <c r="G39" s="23">
        <v>2.61</v>
      </c>
      <c r="H39" s="23">
        <v>17.600000000000001</v>
      </c>
      <c r="I39" s="23">
        <v>121</v>
      </c>
      <c r="J39" s="23">
        <v>2.6</v>
      </c>
      <c r="K39" s="23">
        <v>2.5099999999999998</v>
      </c>
      <c r="L39" s="23">
        <v>0.31</v>
      </c>
      <c r="M39" s="23">
        <v>1.25</v>
      </c>
      <c r="N39" s="23">
        <v>5.05</v>
      </c>
      <c r="O39" s="23">
        <v>1.06</v>
      </c>
      <c r="P39" s="23">
        <v>3.58</v>
      </c>
      <c r="Q39" s="23">
        <v>1295</v>
      </c>
    </row>
    <row r="40" spans="2:17" x14ac:dyDescent="0.25">
      <c r="C40" s="17" t="s">
        <v>88</v>
      </c>
      <c r="D40" s="23" t="s">
        <v>13</v>
      </c>
      <c r="E40" s="23">
        <v>14.38</v>
      </c>
      <c r="F40" s="23">
        <v>1.87</v>
      </c>
      <c r="G40" s="23">
        <v>2.38</v>
      </c>
      <c r="H40" s="23">
        <v>12</v>
      </c>
      <c r="I40" s="23">
        <v>102</v>
      </c>
      <c r="J40" s="23">
        <v>3.3</v>
      </c>
      <c r="K40" s="23">
        <v>3.64</v>
      </c>
      <c r="L40" s="23">
        <v>0.28999999999999998</v>
      </c>
      <c r="M40" s="23">
        <v>2.96</v>
      </c>
      <c r="N40" s="23">
        <v>7.5</v>
      </c>
      <c r="O40" s="23">
        <v>1.2</v>
      </c>
      <c r="P40" s="23">
        <v>3</v>
      </c>
      <c r="Q40" s="23">
        <v>1547</v>
      </c>
    </row>
    <row r="41" spans="2:17" x14ac:dyDescent="0.25">
      <c r="C41" s="17" t="s">
        <v>91</v>
      </c>
      <c r="D41" s="23" t="s">
        <v>13</v>
      </c>
      <c r="E41" s="23">
        <v>13.83</v>
      </c>
      <c r="F41" s="23">
        <v>1.57</v>
      </c>
      <c r="G41" s="23">
        <v>2.62</v>
      </c>
      <c r="H41" s="23">
        <v>20</v>
      </c>
      <c r="I41" s="23">
        <v>115</v>
      </c>
      <c r="J41" s="23">
        <v>2.95</v>
      </c>
      <c r="K41" s="23">
        <v>3.4</v>
      </c>
      <c r="L41" s="23">
        <v>0.4</v>
      </c>
      <c r="M41" s="23">
        <v>1.72</v>
      </c>
      <c r="N41" s="23">
        <v>6.6</v>
      </c>
      <c r="O41" s="23">
        <v>1.1299999999999999</v>
      </c>
      <c r="P41" s="23">
        <v>2.57</v>
      </c>
      <c r="Q41" s="23">
        <v>1130</v>
      </c>
    </row>
    <row r="42" spans="2:17" x14ac:dyDescent="0.25">
      <c r="C42" s="17" t="s">
        <v>93</v>
      </c>
      <c r="D42" s="23" t="s">
        <v>13</v>
      </c>
      <c r="E42" s="23">
        <v>13.64</v>
      </c>
      <c r="F42" s="23">
        <v>3.1</v>
      </c>
      <c r="G42" s="23">
        <v>2.56</v>
      </c>
      <c r="H42" s="23">
        <v>15.2</v>
      </c>
      <c r="I42" s="23">
        <v>116</v>
      </c>
      <c r="J42" s="23">
        <v>2.7</v>
      </c>
      <c r="K42" s="23">
        <v>3.03</v>
      </c>
      <c r="L42" s="23">
        <v>0.17</v>
      </c>
      <c r="M42" s="23">
        <v>1.66</v>
      </c>
      <c r="N42" s="23">
        <v>5.0999999999999996</v>
      </c>
      <c r="O42" s="23">
        <v>0.96</v>
      </c>
      <c r="P42" s="23">
        <v>3.36</v>
      </c>
      <c r="Q42" s="23">
        <v>845</v>
      </c>
    </row>
    <row r="43" spans="2:17" x14ac:dyDescent="0.25">
      <c r="C43" s="17" t="s">
        <v>94</v>
      </c>
      <c r="D43" s="23" t="s">
        <v>13</v>
      </c>
      <c r="E43" s="23">
        <v>14.06</v>
      </c>
      <c r="F43" s="23">
        <v>1.63</v>
      </c>
      <c r="G43" s="23">
        <v>2.2799999999999998</v>
      </c>
      <c r="H43" s="23">
        <v>16</v>
      </c>
      <c r="I43" s="23">
        <v>126</v>
      </c>
      <c r="J43" s="23">
        <v>3</v>
      </c>
      <c r="K43" s="23">
        <v>3.17</v>
      </c>
      <c r="L43" s="23">
        <v>0.24</v>
      </c>
      <c r="M43" s="23">
        <v>2.1</v>
      </c>
      <c r="N43" s="23">
        <v>5.65</v>
      </c>
      <c r="O43" s="23">
        <v>1.0900000000000001</v>
      </c>
      <c r="P43" s="23">
        <v>3.71</v>
      </c>
      <c r="Q43" s="23">
        <v>780</v>
      </c>
    </row>
    <row r="44" spans="2:17" x14ac:dyDescent="0.25">
      <c r="C44" s="17" t="s">
        <v>95</v>
      </c>
      <c r="D44" s="23" t="s">
        <v>13</v>
      </c>
      <c r="E44" s="23">
        <v>12.93</v>
      </c>
      <c r="F44" s="23">
        <v>3.8</v>
      </c>
      <c r="G44" s="23">
        <v>2.65</v>
      </c>
      <c r="H44" s="23">
        <v>18.600000000000001</v>
      </c>
      <c r="I44" s="23">
        <v>102</v>
      </c>
      <c r="J44" s="23">
        <v>2.41</v>
      </c>
      <c r="K44" s="23">
        <v>2.41</v>
      </c>
      <c r="L44" s="23">
        <v>0.25</v>
      </c>
      <c r="M44" s="23">
        <v>1.98</v>
      </c>
      <c r="N44" s="23">
        <v>4.5</v>
      </c>
      <c r="O44" s="23">
        <v>1.03</v>
      </c>
      <c r="P44" s="23">
        <v>3.52</v>
      </c>
      <c r="Q44" s="23">
        <v>770</v>
      </c>
    </row>
    <row r="45" spans="2:17" x14ac:dyDescent="0.25">
      <c r="C45" s="17" t="s">
        <v>96</v>
      </c>
      <c r="D45" s="23" t="s">
        <v>13</v>
      </c>
      <c r="E45" s="23">
        <v>13.71</v>
      </c>
      <c r="F45" s="23">
        <v>1.86</v>
      </c>
      <c r="G45" s="23">
        <v>2.36</v>
      </c>
      <c r="H45" s="23">
        <v>16.600000000000001</v>
      </c>
      <c r="I45" s="23">
        <v>101</v>
      </c>
      <c r="J45" s="23">
        <v>2.61</v>
      </c>
      <c r="K45" s="23">
        <v>2.88</v>
      </c>
      <c r="L45" s="23">
        <v>0.27</v>
      </c>
      <c r="M45" s="23">
        <v>1.69</v>
      </c>
      <c r="N45" s="23">
        <v>3.8</v>
      </c>
      <c r="O45" s="23">
        <v>1.1100000000000001</v>
      </c>
      <c r="P45" s="23">
        <v>4</v>
      </c>
      <c r="Q45" s="23">
        <v>1035</v>
      </c>
    </row>
    <row r="46" spans="2:17" x14ac:dyDescent="0.25">
      <c r="C46" s="17" t="s">
        <v>98</v>
      </c>
      <c r="D46" s="23" t="s">
        <v>13</v>
      </c>
      <c r="E46" s="23">
        <v>13.5</v>
      </c>
      <c r="F46" s="23">
        <v>1.81</v>
      </c>
      <c r="G46" s="23">
        <v>2.61</v>
      </c>
      <c r="H46" s="23">
        <v>20</v>
      </c>
      <c r="I46" s="23">
        <v>96</v>
      </c>
      <c r="J46" s="23">
        <v>2.5299999999999998</v>
      </c>
      <c r="K46" s="23">
        <v>2.61</v>
      </c>
      <c r="L46" s="23">
        <v>0.28000000000000003</v>
      </c>
      <c r="M46" s="23">
        <v>1.66</v>
      </c>
      <c r="N46" s="23">
        <v>3.52</v>
      </c>
      <c r="O46" s="23">
        <v>1.1200000000000001</v>
      </c>
      <c r="P46" s="23">
        <v>3.82</v>
      </c>
      <c r="Q46" s="23">
        <v>845</v>
      </c>
    </row>
    <row r="47" spans="2:17" x14ac:dyDescent="0.25">
      <c r="C47" s="17" t="s">
        <v>99</v>
      </c>
      <c r="D47" s="23" t="s">
        <v>13</v>
      </c>
      <c r="E47" s="23">
        <v>13.05</v>
      </c>
      <c r="F47" s="23">
        <v>2.0499999999999998</v>
      </c>
      <c r="G47" s="23">
        <v>3.22</v>
      </c>
      <c r="H47" s="23">
        <v>25</v>
      </c>
      <c r="I47" s="23">
        <v>124</v>
      </c>
      <c r="J47" s="23">
        <v>2.63</v>
      </c>
      <c r="K47" s="23">
        <v>2.68</v>
      </c>
      <c r="L47" s="23">
        <v>0.47</v>
      </c>
      <c r="M47" s="23">
        <v>1.92</v>
      </c>
      <c r="N47" s="23">
        <v>3.58</v>
      </c>
      <c r="O47" s="23">
        <v>1.1299999999999999</v>
      </c>
      <c r="P47" s="23">
        <v>3.2</v>
      </c>
      <c r="Q47" s="23">
        <v>830</v>
      </c>
    </row>
    <row r="48" spans="2:17" x14ac:dyDescent="0.25">
      <c r="C48" s="17" t="s">
        <v>101</v>
      </c>
      <c r="D48" s="23" t="s">
        <v>13</v>
      </c>
      <c r="E48" s="23">
        <v>13.3</v>
      </c>
      <c r="F48" s="23">
        <v>1.72</v>
      </c>
      <c r="G48" s="23">
        <v>2.14</v>
      </c>
      <c r="H48" s="23">
        <v>17</v>
      </c>
      <c r="I48" s="23">
        <v>94</v>
      </c>
      <c r="J48" s="23">
        <v>2.4</v>
      </c>
      <c r="K48" s="23">
        <v>2.19</v>
      </c>
      <c r="L48" s="23">
        <v>0.27</v>
      </c>
      <c r="M48" s="23">
        <v>1.35</v>
      </c>
      <c r="N48" s="23">
        <v>3.95</v>
      </c>
      <c r="O48" s="23">
        <v>1.02</v>
      </c>
      <c r="P48" s="23">
        <v>2.77</v>
      </c>
      <c r="Q48" s="23">
        <v>1285</v>
      </c>
    </row>
    <row r="49" spans="3:17" x14ac:dyDescent="0.25">
      <c r="C49" s="17" t="s">
        <v>102</v>
      </c>
      <c r="D49" s="23" t="s">
        <v>13</v>
      </c>
      <c r="E49" s="23">
        <v>13.87</v>
      </c>
      <c r="F49" s="23">
        <v>1.9</v>
      </c>
      <c r="G49" s="23">
        <v>2.8</v>
      </c>
      <c r="H49" s="23">
        <v>19.399999999999999</v>
      </c>
      <c r="I49" s="23">
        <v>107</v>
      </c>
      <c r="J49" s="23">
        <v>2.95</v>
      </c>
      <c r="K49" s="23">
        <v>2.97</v>
      </c>
      <c r="L49" s="23">
        <v>0.37</v>
      </c>
      <c r="M49" s="23">
        <v>1.76</v>
      </c>
      <c r="N49" s="23">
        <v>4.5</v>
      </c>
      <c r="O49" s="23">
        <v>1.25</v>
      </c>
      <c r="P49" s="23">
        <v>3.4</v>
      </c>
      <c r="Q49" s="23">
        <v>915</v>
      </c>
    </row>
    <row r="50" spans="3:17" x14ac:dyDescent="0.25">
      <c r="C50" s="17" t="s">
        <v>105</v>
      </c>
      <c r="D50" s="23" t="s">
        <v>13</v>
      </c>
      <c r="E50" s="23">
        <v>13.58</v>
      </c>
      <c r="F50" s="23">
        <v>1.66</v>
      </c>
      <c r="G50" s="23">
        <v>2.36</v>
      </c>
      <c r="H50" s="23">
        <v>19.100000000000001</v>
      </c>
      <c r="I50" s="23">
        <v>106</v>
      </c>
      <c r="J50" s="23">
        <v>2.86</v>
      </c>
      <c r="K50" s="23">
        <v>3.19</v>
      </c>
      <c r="L50" s="23">
        <v>0.22</v>
      </c>
      <c r="M50" s="23">
        <v>1.95</v>
      </c>
      <c r="N50" s="23">
        <v>6.9</v>
      </c>
      <c r="O50" s="23">
        <v>1.0900000000000001</v>
      </c>
      <c r="P50" s="23">
        <v>2.88</v>
      </c>
      <c r="Q50" s="23">
        <v>1515</v>
      </c>
    </row>
    <row r="51" spans="3:17" x14ac:dyDescent="0.25">
      <c r="C51" s="17" t="s">
        <v>106</v>
      </c>
      <c r="D51" s="23" t="s">
        <v>13</v>
      </c>
      <c r="E51" s="23">
        <v>13.68</v>
      </c>
      <c r="F51" s="23">
        <v>1.83</v>
      </c>
      <c r="G51" s="23">
        <v>2.36</v>
      </c>
      <c r="H51" s="23">
        <v>17.2</v>
      </c>
      <c r="I51" s="23">
        <v>104</v>
      </c>
      <c r="J51" s="23">
        <v>2.42</v>
      </c>
      <c r="K51" s="23">
        <v>2.69</v>
      </c>
      <c r="L51" s="23">
        <v>0.42</v>
      </c>
      <c r="M51" s="23">
        <v>1.97</v>
      </c>
      <c r="N51" s="23">
        <v>3.84</v>
      </c>
      <c r="O51" s="23">
        <v>1.23</v>
      </c>
      <c r="P51" s="23">
        <v>2.87</v>
      </c>
      <c r="Q51" s="23">
        <v>990</v>
      </c>
    </row>
    <row r="52" spans="3:17" x14ac:dyDescent="0.25">
      <c r="C52" s="17" t="s">
        <v>108</v>
      </c>
      <c r="D52" s="23" t="s">
        <v>13</v>
      </c>
      <c r="E52" s="23">
        <v>13.51</v>
      </c>
      <c r="F52" s="23">
        <v>1.8</v>
      </c>
      <c r="G52" s="23">
        <v>2.65</v>
      </c>
      <c r="H52" s="23">
        <v>19</v>
      </c>
      <c r="I52" s="23">
        <v>110</v>
      </c>
      <c r="J52" s="23">
        <v>2.35</v>
      </c>
      <c r="K52" s="23">
        <v>2.5299999999999998</v>
      </c>
      <c r="L52" s="23">
        <v>0.28999999999999998</v>
      </c>
      <c r="M52" s="23">
        <v>1.54</v>
      </c>
      <c r="N52" s="23">
        <v>4.2</v>
      </c>
      <c r="O52" s="23">
        <v>1.1000000000000001</v>
      </c>
      <c r="P52" s="23">
        <v>2.87</v>
      </c>
      <c r="Q52" s="23">
        <v>1095</v>
      </c>
    </row>
    <row r="53" spans="3:17" x14ac:dyDescent="0.25">
      <c r="C53" s="17" t="s">
        <v>110</v>
      </c>
      <c r="D53" s="23" t="s">
        <v>13</v>
      </c>
      <c r="E53" s="23">
        <v>13.28</v>
      </c>
      <c r="F53" s="23">
        <v>1.64</v>
      </c>
      <c r="G53" s="23">
        <v>2.84</v>
      </c>
      <c r="H53" s="23">
        <v>15.5</v>
      </c>
      <c r="I53" s="23">
        <v>110</v>
      </c>
      <c r="J53" s="23">
        <v>2.6</v>
      </c>
      <c r="K53" s="23">
        <v>2.68</v>
      </c>
      <c r="L53" s="23">
        <v>0.34</v>
      </c>
      <c r="M53" s="23">
        <v>1.36</v>
      </c>
      <c r="N53" s="23">
        <v>4.5999999999999996</v>
      </c>
      <c r="O53" s="23">
        <v>1.0900000000000001</v>
      </c>
      <c r="P53" s="23">
        <v>2.78</v>
      </c>
      <c r="Q53" s="23">
        <v>880</v>
      </c>
    </row>
    <row r="54" spans="3:17" x14ac:dyDescent="0.25">
      <c r="C54" s="17" t="s">
        <v>115</v>
      </c>
      <c r="D54" s="23" t="s">
        <v>13</v>
      </c>
      <c r="E54" s="23">
        <v>13.41</v>
      </c>
      <c r="F54" s="23">
        <v>3.84</v>
      </c>
      <c r="G54" s="23">
        <v>2.12</v>
      </c>
      <c r="H54" s="23">
        <v>18.8</v>
      </c>
      <c r="I54" s="23">
        <v>90</v>
      </c>
      <c r="J54" s="23">
        <v>2.4500000000000002</v>
      </c>
      <c r="K54" s="23">
        <v>2.68</v>
      </c>
      <c r="L54" s="23">
        <v>0.27</v>
      </c>
      <c r="M54" s="23">
        <v>1.48</v>
      </c>
      <c r="N54" s="23">
        <v>4.28</v>
      </c>
      <c r="O54" s="23">
        <v>0.91</v>
      </c>
      <c r="P54" s="23">
        <v>3</v>
      </c>
      <c r="Q54" s="23">
        <v>1035</v>
      </c>
    </row>
    <row r="55" spans="3:17" x14ac:dyDescent="0.25">
      <c r="C55" s="17" t="s">
        <v>118</v>
      </c>
      <c r="D55" s="23" t="s">
        <v>13</v>
      </c>
      <c r="E55" s="23">
        <v>13.05</v>
      </c>
      <c r="F55" s="23">
        <v>1.77</v>
      </c>
      <c r="G55" s="23">
        <v>2.1</v>
      </c>
      <c r="H55" s="23">
        <v>17</v>
      </c>
      <c r="I55" s="23">
        <v>107</v>
      </c>
      <c r="J55" s="23">
        <v>3</v>
      </c>
      <c r="K55" s="23">
        <v>3</v>
      </c>
      <c r="L55" s="23">
        <v>0.28000000000000003</v>
      </c>
      <c r="M55" s="23">
        <v>2.0299999999999998</v>
      </c>
      <c r="N55" s="23">
        <v>5.04</v>
      </c>
      <c r="O55" s="23">
        <v>0.88</v>
      </c>
      <c r="P55" s="23">
        <v>3.35</v>
      </c>
      <c r="Q55" s="23">
        <v>885</v>
      </c>
    </row>
    <row r="56" spans="3:17" x14ac:dyDescent="0.25">
      <c r="C56" s="17" t="s">
        <v>120</v>
      </c>
      <c r="D56" s="23" t="s">
        <v>13</v>
      </c>
      <c r="E56" s="23">
        <v>14.38</v>
      </c>
      <c r="F56" s="23">
        <v>3.59</v>
      </c>
      <c r="G56" s="23">
        <v>2.2799999999999998</v>
      </c>
      <c r="H56" s="23">
        <v>16</v>
      </c>
      <c r="I56" s="23">
        <v>102</v>
      </c>
      <c r="J56" s="23">
        <v>3.25</v>
      </c>
      <c r="K56" s="23">
        <v>3.17</v>
      </c>
      <c r="L56" s="23">
        <v>0.27</v>
      </c>
      <c r="M56" s="23">
        <v>2.19</v>
      </c>
      <c r="N56" s="23">
        <v>4.9000000000000004</v>
      </c>
      <c r="O56" s="23">
        <v>1.04</v>
      </c>
      <c r="P56" s="23">
        <v>3.44</v>
      </c>
      <c r="Q56" s="23">
        <v>1065</v>
      </c>
    </row>
    <row r="57" spans="3:17" x14ac:dyDescent="0.25">
      <c r="C57" s="17" t="s">
        <v>121</v>
      </c>
      <c r="D57" s="23" t="s">
        <v>13</v>
      </c>
      <c r="E57" s="23">
        <v>13.9</v>
      </c>
      <c r="F57" s="23">
        <v>1.68</v>
      </c>
      <c r="G57" s="23">
        <v>2.12</v>
      </c>
      <c r="H57" s="23">
        <v>16</v>
      </c>
      <c r="I57" s="23">
        <v>101</v>
      </c>
      <c r="J57" s="23">
        <v>3.1</v>
      </c>
      <c r="K57" s="23">
        <v>3.39</v>
      </c>
      <c r="L57" s="23">
        <v>0.21</v>
      </c>
      <c r="M57" s="23">
        <v>2.14</v>
      </c>
      <c r="N57" s="23">
        <v>6.1</v>
      </c>
      <c r="O57" s="23">
        <v>0.91</v>
      </c>
      <c r="P57" s="23">
        <v>3.33</v>
      </c>
      <c r="Q57" s="23">
        <v>985</v>
      </c>
    </row>
    <row r="58" spans="3:17" x14ac:dyDescent="0.25">
      <c r="C58" s="17" t="s">
        <v>122</v>
      </c>
      <c r="D58" s="23" t="s">
        <v>13</v>
      </c>
      <c r="E58" s="23">
        <v>14.1</v>
      </c>
      <c r="F58" s="23">
        <v>2.02</v>
      </c>
      <c r="G58" s="23">
        <v>2.4</v>
      </c>
      <c r="H58" s="23">
        <v>18.8</v>
      </c>
      <c r="I58" s="23">
        <v>103</v>
      </c>
      <c r="J58" s="23">
        <v>2.75</v>
      </c>
      <c r="K58" s="23">
        <v>2.92</v>
      </c>
      <c r="L58" s="23">
        <v>0.32</v>
      </c>
      <c r="M58" s="23">
        <v>2.38</v>
      </c>
      <c r="N58" s="23">
        <v>6.2</v>
      </c>
      <c r="O58" s="23">
        <v>1.07</v>
      </c>
      <c r="P58" s="23">
        <v>2.75</v>
      </c>
      <c r="Q58" s="23">
        <v>1060</v>
      </c>
    </row>
    <row r="59" spans="3:17" x14ac:dyDescent="0.25">
      <c r="C59" s="17" t="s">
        <v>127</v>
      </c>
      <c r="D59" s="23" t="s">
        <v>13</v>
      </c>
      <c r="E59" s="23">
        <v>13.77</v>
      </c>
      <c r="F59" s="23">
        <v>1.9</v>
      </c>
      <c r="G59" s="23">
        <v>2.68</v>
      </c>
      <c r="H59" s="23">
        <v>17.100000000000001</v>
      </c>
      <c r="I59" s="23">
        <v>115</v>
      </c>
      <c r="J59" s="23">
        <v>3</v>
      </c>
      <c r="K59" s="23">
        <v>2.79</v>
      </c>
      <c r="L59" s="23">
        <v>0.39</v>
      </c>
      <c r="M59" s="23">
        <v>1.68</v>
      </c>
      <c r="N59" s="23">
        <v>6.3</v>
      </c>
      <c r="O59" s="23">
        <v>1.1299999999999999</v>
      </c>
      <c r="P59" s="23">
        <v>2.93</v>
      </c>
      <c r="Q59" s="23">
        <v>1375</v>
      </c>
    </row>
    <row r="60" spans="3:17" x14ac:dyDescent="0.25">
      <c r="C60" s="17" t="s">
        <v>129</v>
      </c>
      <c r="D60" s="23" t="s">
        <v>13</v>
      </c>
      <c r="E60" s="23">
        <v>13.56</v>
      </c>
      <c r="F60" s="23">
        <v>1.73</v>
      </c>
      <c r="G60" s="23">
        <v>2.46</v>
      </c>
      <c r="H60" s="23">
        <v>20.5</v>
      </c>
      <c r="I60" s="23">
        <v>116</v>
      </c>
      <c r="J60" s="23">
        <v>2.96</v>
      </c>
      <c r="K60" s="23">
        <v>2.78</v>
      </c>
      <c r="L60" s="23">
        <v>0.2</v>
      </c>
      <c r="M60" s="23">
        <v>2.4500000000000002</v>
      </c>
      <c r="N60" s="23">
        <v>6.25</v>
      </c>
      <c r="O60" s="23">
        <v>0.98</v>
      </c>
      <c r="P60" s="23">
        <v>3.03</v>
      </c>
      <c r="Q60" s="23">
        <v>1120</v>
      </c>
    </row>
    <row r="61" spans="3:17" x14ac:dyDescent="0.25">
      <c r="C61" s="17" t="s">
        <v>130</v>
      </c>
      <c r="D61" s="23" t="s">
        <v>13</v>
      </c>
      <c r="E61" s="23">
        <v>14.22</v>
      </c>
      <c r="F61" s="23">
        <v>1.7</v>
      </c>
      <c r="G61" s="23">
        <v>2.2999999999999998</v>
      </c>
      <c r="H61" s="23">
        <v>16.3</v>
      </c>
      <c r="I61" s="23">
        <v>118</v>
      </c>
      <c r="J61" s="23">
        <v>3.2</v>
      </c>
      <c r="K61" s="23">
        <v>3</v>
      </c>
      <c r="L61" s="23">
        <v>0.26</v>
      </c>
      <c r="M61" s="23">
        <v>2.0299999999999998</v>
      </c>
      <c r="N61" s="23">
        <v>6.38</v>
      </c>
      <c r="O61" s="23">
        <v>0.94</v>
      </c>
      <c r="P61" s="23">
        <v>3.31</v>
      </c>
      <c r="Q61" s="23">
        <v>970</v>
      </c>
    </row>
    <row r="62" spans="3:17" x14ac:dyDescent="0.25">
      <c r="C62" s="17" t="s">
        <v>132</v>
      </c>
      <c r="D62" s="23" t="s">
        <v>13</v>
      </c>
      <c r="E62" s="23">
        <v>13.72</v>
      </c>
      <c r="F62" s="23">
        <v>1.43</v>
      </c>
      <c r="G62" s="23">
        <v>2.5</v>
      </c>
      <c r="H62" s="23">
        <v>16.7</v>
      </c>
      <c r="I62" s="23">
        <v>108</v>
      </c>
      <c r="J62" s="23">
        <v>3.4</v>
      </c>
      <c r="K62" s="23">
        <v>3.67</v>
      </c>
      <c r="L62" s="23">
        <v>0.19</v>
      </c>
      <c r="M62" s="23">
        <v>2.04</v>
      </c>
      <c r="N62" s="23">
        <v>6.8</v>
      </c>
      <c r="O62" s="23">
        <v>0.89</v>
      </c>
      <c r="P62" s="23">
        <v>2.87</v>
      </c>
      <c r="Q62" s="23">
        <v>1285</v>
      </c>
    </row>
    <row r="63" spans="3:17" x14ac:dyDescent="0.25">
      <c r="C63" s="17" t="s">
        <v>133</v>
      </c>
      <c r="D63" s="23" t="s">
        <v>14</v>
      </c>
      <c r="E63" s="23">
        <v>12.37</v>
      </c>
      <c r="F63" s="23">
        <v>0.94</v>
      </c>
      <c r="G63" s="23">
        <v>1.36</v>
      </c>
      <c r="H63" s="23">
        <v>10.6</v>
      </c>
      <c r="I63" s="23">
        <v>88</v>
      </c>
      <c r="J63" s="23">
        <v>1.98</v>
      </c>
      <c r="K63" s="23">
        <v>0.56999999999999995</v>
      </c>
      <c r="L63" s="23">
        <v>0.28000000000000003</v>
      </c>
      <c r="M63" s="23">
        <v>0.42</v>
      </c>
      <c r="N63" s="23">
        <v>1.95</v>
      </c>
      <c r="O63" s="23">
        <v>1.05</v>
      </c>
      <c r="P63" s="23">
        <v>1.82</v>
      </c>
      <c r="Q63" s="23">
        <v>520</v>
      </c>
    </row>
    <row r="64" spans="3:17" x14ac:dyDescent="0.25">
      <c r="C64" s="17" t="s">
        <v>134</v>
      </c>
      <c r="D64" s="23" t="s">
        <v>14</v>
      </c>
      <c r="E64" s="23">
        <v>12.33</v>
      </c>
      <c r="F64" s="23">
        <v>1.1000000000000001</v>
      </c>
      <c r="G64" s="23">
        <v>2.2799999999999998</v>
      </c>
      <c r="H64" s="23">
        <v>16</v>
      </c>
      <c r="I64" s="23">
        <v>101</v>
      </c>
      <c r="J64" s="23">
        <v>2.0499999999999998</v>
      </c>
      <c r="K64" s="23">
        <v>1.0900000000000001</v>
      </c>
      <c r="L64" s="23">
        <v>0.63</v>
      </c>
      <c r="M64" s="23">
        <v>0.41</v>
      </c>
      <c r="N64" s="23">
        <v>3.27</v>
      </c>
      <c r="O64" s="23">
        <v>1.25</v>
      </c>
      <c r="P64" s="23">
        <v>1.67</v>
      </c>
      <c r="Q64" s="23">
        <v>680</v>
      </c>
    </row>
    <row r="65" spans="3:17" x14ac:dyDescent="0.25">
      <c r="C65" s="17" t="s">
        <v>135</v>
      </c>
      <c r="D65" s="23" t="s">
        <v>14</v>
      </c>
      <c r="E65" s="23">
        <v>12.64</v>
      </c>
      <c r="F65" s="23">
        <v>1.36</v>
      </c>
      <c r="G65" s="23">
        <v>2.02</v>
      </c>
      <c r="H65" s="23">
        <v>16.8</v>
      </c>
      <c r="I65" s="23">
        <v>100</v>
      </c>
      <c r="J65" s="23">
        <v>2.02</v>
      </c>
      <c r="K65" s="23">
        <v>1.41</v>
      </c>
      <c r="L65" s="23">
        <v>0.53</v>
      </c>
      <c r="M65" s="23">
        <v>0.62</v>
      </c>
      <c r="N65" s="23">
        <v>5.75</v>
      </c>
      <c r="O65" s="23">
        <v>0.98</v>
      </c>
      <c r="P65" s="23">
        <v>1.59</v>
      </c>
      <c r="Q65" s="23">
        <v>450</v>
      </c>
    </row>
    <row r="66" spans="3:17" x14ac:dyDescent="0.25">
      <c r="C66" s="17" t="s">
        <v>138</v>
      </c>
      <c r="D66" s="23" t="s">
        <v>14</v>
      </c>
      <c r="E66" s="23">
        <v>12.17</v>
      </c>
      <c r="F66" s="23">
        <v>1.45</v>
      </c>
      <c r="G66" s="23">
        <v>2.5299999999999998</v>
      </c>
      <c r="H66" s="23">
        <v>19</v>
      </c>
      <c r="I66" s="23">
        <v>104</v>
      </c>
      <c r="J66" s="23">
        <v>1.89</v>
      </c>
      <c r="K66" s="23">
        <v>1.75</v>
      </c>
      <c r="L66" s="23">
        <v>0.45</v>
      </c>
      <c r="M66" s="23">
        <v>1.03</v>
      </c>
      <c r="N66" s="23">
        <v>2.95</v>
      </c>
      <c r="O66" s="23">
        <v>1.45</v>
      </c>
      <c r="P66" s="23">
        <v>2.23</v>
      </c>
      <c r="Q66" s="23">
        <v>355</v>
      </c>
    </row>
    <row r="67" spans="3:17" x14ac:dyDescent="0.25">
      <c r="C67" s="17" t="s">
        <v>139</v>
      </c>
      <c r="D67" s="23" t="s">
        <v>14</v>
      </c>
      <c r="E67" s="23">
        <v>12.37</v>
      </c>
      <c r="F67" s="23">
        <v>1.21</v>
      </c>
      <c r="G67" s="23">
        <v>2.56</v>
      </c>
      <c r="H67" s="23">
        <v>18.100000000000001</v>
      </c>
      <c r="I67" s="23">
        <v>98</v>
      </c>
      <c r="J67" s="23">
        <v>2.42</v>
      </c>
      <c r="K67" s="23">
        <v>2.65</v>
      </c>
      <c r="L67" s="23">
        <v>0.37</v>
      </c>
      <c r="M67" s="23">
        <v>2.08</v>
      </c>
      <c r="N67" s="23">
        <v>4.5999999999999996</v>
      </c>
      <c r="O67" s="23">
        <v>1.19</v>
      </c>
      <c r="P67" s="23">
        <v>2.2999999999999998</v>
      </c>
      <c r="Q67" s="23">
        <v>678</v>
      </c>
    </row>
    <row r="68" spans="3:17" x14ac:dyDescent="0.25">
      <c r="C68" s="17" t="s">
        <v>141</v>
      </c>
      <c r="D68" s="23" t="s">
        <v>14</v>
      </c>
      <c r="E68" s="23">
        <v>12.37</v>
      </c>
      <c r="F68" s="23">
        <v>1.17</v>
      </c>
      <c r="G68" s="23">
        <v>1.92</v>
      </c>
      <c r="H68" s="23">
        <v>19.600000000000001</v>
      </c>
      <c r="I68" s="23">
        <v>78</v>
      </c>
      <c r="J68" s="23">
        <v>2.11</v>
      </c>
      <c r="K68" s="23">
        <v>2</v>
      </c>
      <c r="L68" s="23">
        <v>0.27</v>
      </c>
      <c r="M68" s="23">
        <v>1.04</v>
      </c>
      <c r="N68" s="23">
        <v>4.68</v>
      </c>
      <c r="O68" s="23">
        <v>1.1200000000000001</v>
      </c>
      <c r="P68" s="23">
        <v>3.48</v>
      </c>
      <c r="Q68" s="23">
        <v>510</v>
      </c>
    </row>
    <row r="69" spans="3:17" x14ac:dyDescent="0.25">
      <c r="C69" s="17" t="s">
        <v>146</v>
      </c>
      <c r="D69" s="23" t="s">
        <v>14</v>
      </c>
      <c r="E69" s="23">
        <v>13.49</v>
      </c>
      <c r="F69" s="23">
        <v>1.66</v>
      </c>
      <c r="G69" s="23">
        <v>2.2400000000000002</v>
      </c>
      <c r="H69" s="23">
        <v>24</v>
      </c>
      <c r="I69" s="23">
        <v>87</v>
      </c>
      <c r="J69" s="23">
        <v>1.88</v>
      </c>
      <c r="K69" s="23">
        <v>1.84</v>
      </c>
      <c r="L69" s="23">
        <v>0.27</v>
      </c>
      <c r="M69" s="23">
        <v>1.03</v>
      </c>
      <c r="N69" s="23">
        <v>3.74</v>
      </c>
      <c r="O69" s="23">
        <v>0.98</v>
      </c>
      <c r="P69" s="23">
        <v>2.78</v>
      </c>
      <c r="Q69" s="23">
        <v>472</v>
      </c>
    </row>
    <row r="70" spans="3:17" x14ac:dyDescent="0.25">
      <c r="C70" s="17" t="s">
        <v>154</v>
      </c>
      <c r="D70" s="23" t="s">
        <v>14</v>
      </c>
      <c r="E70" s="23">
        <v>12</v>
      </c>
      <c r="F70" s="23">
        <v>0.92</v>
      </c>
      <c r="G70" s="23">
        <v>2</v>
      </c>
      <c r="H70" s="23">
        <v>19</v>
      </c>
      <c r="I70" s="23">
        <v>86</v>
      </c>
      <c r="J70" s="23">
        <v>2.42</v>
      </c>
      <c r="K70" s="23">
        <v>2.2599999999999998</v>
      </c>
      <c r="L70" s="23">
        <v>0.3</v>
      </c>
      <c r="M70" s="23">
        <v>1.43</v>
      </c>
      <c r="N70" s="23">
        <v>2.5</v>
      </c>
      <c r="O70" s="23">
        <v>1.38</v>
      </c>
      <c r="P70" s="23">
        <v>3.12</v>
      </c>
      <c r="Q70" s="23">
        <v>278</v>
      </c>
    </row>
    <row r="71" spans="3:17" x14ac:dyDescent="0.25">
      <c r="C71" s="17" t="s">
        <v>155</v>
      </c>
      <c r="D71" s="23" t="s">
        <v>14</v>
      </c>
      <c r="E71" s="23">
        <v>12.72</v>
      </c>
      <c r="F71" s="23">
        <v>1.81</v>
      </c>
      <c r="G71" s="23">
        <v>2.2000000000000002</v>
      </c>
      <c r="H71" s="23">
        <v>18.8</v>
      </c>
      <c r="I71" s="23">
        <v>86</v>
      </c>
      <c r="J71" s="23">
        <v>2.2000000000000002</v>
      </c>
      <c r="K71" s="23">
        <v>2.5299999999999998</v>
      </c>
      <c r="L71" s="23">
        <v>0.26</v>
      </c>
      <c r="M71" s="23">
        <v>1.77</v>
      </c>
      <c r="N71" s="23">
        <v>3.9</v>
      </c>
      <c r="O71" s="23">
        <v>1.1599999999999999</v>
      </c>
      <c r="P71" s="23">
        <v>3.14</v>
      </c>
      <c r="Q71" s="23">
        <v>714</v>
      </c>
    </row>
    <row r="72" spans="3:17" x14ac:dyDescent="0.25">
      <c r="C72" s="17" t="s">
        <v>156</v>
      </c>
      <c r="D72" s="23" t="s">
        <v>14</v>
      </c>
      <c r="E72" s="23">
        <v>12.08</v>
      </c>
      <c r="F72" s="23">
        <v>1.1299999999999999</v>
      </c>
      <c r="G72" s="23">
        <v>2.5099999999999998</v>
      </c>
      <c r="H72" s="23">
        <v>24</v>
      </c>
      <c r="I72" s="23">
        <v>78</v>
      </c>
      <c r="J72" s="23">
        <v>2</v>
      </c>
      <c r="K72" s="23">
        <v>1.58</v>
      </c>
      <c r="L72" s="23">
        <v>0.4</v>
      </c>
      <c r="M72" s="23">
        <v>1.4</v>
      </c>
      <c r="N72" s="23">
        <v>2.2000000000000002</v>
      </c>
      <c r="O72" s="23">
        <v>1.31</v>
      </c>
      <c r="P72" s="23">
        <v>2.72</v>
      </c>
      <c r="Q72" s="23">
        <v>630</v>
      </c>
    </row>
    <row r="73" spans="3:17" x14ac:dyDescent="0.25">
      <c r="C73" s="17" t="s">
        <v>157</v>
      </c>
      <c r="D73" s="23" t="s">
        <v>14</v>
      </c>
      <c r="E73" s="23">
        <v>13.05</v>
      </c>
      <c r="F73" s="23">
        <v>3.86</v>
      </c>
      <c r="G73" s="23">
        <v>2.3199999999999998</v>
      </c>
      <c r="H73" s="23">
        <v>22.5</v>
      </c>
      <c r="I73" s="23">
        <v>85</v>
      </c>
      <c r="J73" s="23">
        <v>1.65</v>
      </c>
      <c r="K73" s="23">
        <v>1.59</v>
      </c>
      <c r="L73" s="23">
        <v>0.61</v>
      </c>
      <c r="M73" s="23">
        <v>1.62</v>
      </c>
      <c r="N73" s="23">
        <v>4.8</v>
      </c>
      <c r="O73" s="23">
        <v>0.84</v>
      </c>
      <c r="P73" s="23">
        <v>2.0099999999999998</v>
      </c>
      <c r="Q73" s="23">
        <v>515</v>
      </c>
    </row>
    <row r="74" spans="3:17" x14ac:dyDescent="0.25">
      <c r="C74" s="17" t="s">
        <v>161</v>
      </c>
      <c r="D74" s="23" t="s">
        <v>14</v>
      </c>
      <c r="E74" s="23">
        <v>11.65</v>
      </c>
      <c r="F74" s="23">
        <v>1.67</v>
      </c>
      <c r="G74" s="23">
        <v>2.62</v>
      </c>
      <c r="H74" s="23">
        <v>26</v>
      </c>
      <c r="I74" s="23">
        <v>88</v>
      </c>
      <c r="J74" s="23">
        <v>1.92</v>
      </c>
      <c r="K74" s="23">
        <v>1.61</v>
      </c>
      <c r="L74" s="23">
        <v>0.4</v>
      </c>
      <c r="M74" s="23">
        <v>1.34</v>
      </c>
      <c r="N74" s="23">
        <v>2.6</v>
      </c>
      <c r="O74" s="23">
        <v>1.36</v>
      </c>
      <c r="P74" s="23">
        <v>3.21</v>
      </c>
      <c r="Q74" s="23">
        <v>562</v>
      </c>
    </row>
    <row r="75" spans="3:17" x14ac:dyDescent="0.25">
      <c r="C75" s="17" t="s">
        <v>164</v>
      </c>
      <c r="D75" s="23" t="s">
        <v>14</v>
      </c>
      <c r="E75" s="23">
        <v>12.08</v>
      </c>
      <c r="F75" s="23">
        <v>1.83</v>
      </c>
      <c r="G75" s="23">
        <v>2.3199999999999998</v>
      </c>
      <c r="H75" s="23">
        <v>18.5</v>
      </c>
      <c r="I75" s="23">
        <v>81</v>
      </c>
      <c r="J75" s="23">
        <v>1.6</v>
      </c>
      <c r="K75" s="23">
        <v>1.5</v>
      </c>
      <c r="L75" s="23">
        <v>0.52</v>
      </c>
      <c r="M75" s="23">
        <v>1.64</v>
      </c>
      <c r="N75" s="23">
        <v>2.4</v>
      </c>
      <c r="O75" s="23">
        <v>1.08</v>
      </c>
      <c r="P75" s="23">
        <v>2.27</v>
      </c>
      <c r="Q75" s="23">
        <v>480</v>
      </c>
    </row>
    <row r="76" spans="3:17" x14ac:dyDescent="0.25">
      <c r="C76" s="17" t="s">
        <v>165</v>
      </c>
      <c r="D76" s="23" t="s">
        <v>14</v>
      </c>
      <c r="E76" s="23">
        <v>12</v>
      </c>
      <c r="F76" s="23">
        <v>1.51</v>
      </c>
      <c r="G76" s="23">
        <v>2.42</v>
      </c>
      <c r="H76" s="23">
        <v>22</v>
      </c>
      <c r="I76" s="23">
        <v>86</v>
      </c>
      <c r="J76" s="23">
        <v>1.45</v>
      </c>
      <c r="K76" s="23">
        <v>1.25</v>
      </c>
      <c r="L76" s="23">
        <v>0.5</v>
      </c>
      <c r="M76" s="23">
        <v>1.63</v>
      </c>
      <c r="N76" s="23">
        <v>3.6</v>
      </c>
      <c r="O76" s="23">
        <v>1.05</v>
      </c>
      <c r="P76" s="23">
        <v>2.65</v>
      </c>
      <c r="Q76" s="23">
        <v>450</v>
      </c>
    </row>
    <row r="77" spans="3:17" x14ac:dyDescent="0.25">
      <c r="C77" s="17" t="s">
        <v>168</v>
      </c>
      <c r="D77" s="23" t="s">
        <v>14</v>
      </c>
      <c r="E77" s="23">
        <v>11.62</v>
      </c>
      <c r="F77" s="23">
        <v>1.99</v>
      </c>
      <c r="G77" s="23">
        <v>2.2799999999999998</v>
      </c>
      <c r="H77" s="23">
        <v>18</v>
      </c>
      <c r="I77" s="23">
        <v>98</v>
      </c>
      <c r="J77" s="23">
        <v>3.02</v>
      </c>
      <c r="K77" s="23">
        <v>2.2599999999999998</v>
      </c>
      <c r="L77" s="23">
        <v>0.17</v>
      </c>
      <c r="M77" s="23">
        <v>1.35</v>
      </c>
      <c r="N77" s="23">
        <v>3.25</v>
      </c>
      <c r="O77" s="23">
        <v>1.1599999999999999</v>
      </c>
      <c r="P77" s="23">
        <v>2.96</v>
      </c>
      <c r="Q77" s="23">
        <v>345</v>
      </c>
    </row>
    <row r="78" spans="3:17" x14ac:dyDescent="0.25">
      <c r="C78" s="17" t="s">
        <v>170</v>
      </c>
      <c r="D78" s="23" t="s">
        <v>14</v>
      </c>
      <c r="E78" s="23">
        <v>11.81</v>
      </c>
      <c r="F78" s="23">
        <v>2.12</v>
      </c>
      <c r="G78" s="23">
        <v>2.74</v>
      </c>
      <c r="H78" s="23">
        <v>21.5</v>
      </c>
      <c r="I78" s="23">
        <v>134</v>
      </c>
      <c r="J78" s="23">
        <v>1.6</v>
      </c>
      <c r="K78" s="23">
        <v>0.99</v>
      </c>
      <c r="L78" s="23">
        <v>0.14000000000000001</v>
      </c>
      <c r="M78" s="23">
        <v>1.56</v>
      </c>
      <c r="N78" s="23">
        <v>2.5</v>
      </c>
      <c r="O78" s="23">
        <v>0.95</v>
      </c>
      <c r="P78" s="23">
        <v>2.2599999999999998</v>
      </c>
      <c r="Q78" s="23">
        <v>625</v>
      </c>
    </row>
    <row r="79" spans="3:17" x14ac:dyDescent="0.25">
      <c r="C79" s="17" t="s">
        <v>171</v>
      </c>
      <c r="D79" s="23" t="s">
        <v>14</v>
      </c>
      <c r="E79" s="23">
        <v>12.29</v>
      </c>
      <c r="F79" s="23">
        <v>1.41</v>
      </c>
      <c r="G79" s="23">
        <v>1.98</v>
      </c>
      <c r="H79" s="23">
        <v>16</v>
      </c>
      <c r="I79" s="23">
        <v>85</v>
      </c>
      <c r="J79" s="23">
        <v>2.5499999999999998</v>
      </c>
      <c r="K79" s="23">
        <v>2.5</v>
      </c>
      <c r="L79" s="23">
        <v>0.28999999999999998</v>
      </c>
      <c r="M79" s="23">
        <v>1.77</v>
      </c>
      <c r="N79" s="23">
        <v>2.9</v>
      </c>
      <c r="O79" s="23">
        <v>1.23</v>
      </c>
      <c r="P79" s="23">
        <v>2.74</v>
      </c>
      <c r="Q79" s="23">
        <v>428</v>
      </c>
    </row>
    <row r="80" spans="3:17" x14ac:dyDescent="0.25">
      <c r="C80" s="17" t="s">
        <v>179</v>
      </c>
      <c r="D80" s="23" t="s">
        <v>14</v>
      </c>
      <c r="E80" s="23">
        <v>12.42</v>
      </c>
      <c r="F80" s="23">
        <v>2.5499999999999998</v>
      </c>
      <c r="G80" s="23">
        <v>2.27</v>
      </c>
      <c r="H80" s="23">
        <v>22</v>
      </c>
      <c r="I80" s="23">
        <v>90</v>
      </c>
      <c r="J80" s="23">
        <v>1.68</v>
      </c>
      <c r="K80" s="23">
        <v>1.84</v>
      </c>
      <c r="L80" s="23">
        <v>0.66</v>
      </c>
      <c r="M80" s="23">
        <v>1.42</v>
      </c>
      <c r="N80" s="23">
        <v>2.7</v>
      </c>
      <c r="O80" s="23">
        <v>0.86</v>
      </c>
      <c r="P80" s="23">
        <v>3.3</v>
      </c>
      <c r="Q80" s="23">
        <v>315</v>
      </c>
    </row>
    <row r="81" spans="3:17" x14ac:dyDescent="0.25">
      <c r="C81" s="17" t="s">
        <v>181</v>
      </c>
      <c r="D81" s="23" t="s">
        <v>14</v>
      </c>
      <c r="E81" s="23">
        <v>12.72</v>
      </c>
      <c r="F81" s="23">
        <v>1.75</v>
      </c>
      <c r="G81" s="23">
        <v>2.2799999999999998</v>
      </c>
      <c r="H81" s="23">
        <v>22.5</v>
      </c>
      <c r="I81" s="23">
        <v>84</v>
      </c>
      <c r="J81" s="23">
        <v>1.38</v>
      </c>
      <c r="K81" s="23">
        <v>1.76</v>
      </c>
      <c r="L81" s="23">
        <v>0.48</v>
      </c>
      <c r="M81" s="23">
        <v>1.63</v>
      </c>
      <c r="N81" s="23">
        <v>3.3</v>
      </c>
      <c r="O81" s="23">
        <v>0.88</v>
      </c>
      <c r="P81" s="23">
        <v>2.42</v>
      </c>
      <c r="Q81" s="23">
        <v>488</v>
      </c>
    </row>
    <row r="82" spans="3:17" x14ac:dyDescent="0.25">
      <c r="C82" s="17" t="s">
        <v>182</v>
      </c>
      <c r="D82" s="23" t="s">
        <v>14</v>
      </c>
      <c r="E82" s="23">
        <v>12.22</v>
      </c>
      <c r="F82" s="23">
        <v>1.29</v>
      </c>
      <c r="G82" s="23">
        <v>1.94</v>
      </c>
      <c r="H82" s="23">
        <v>19</v>
      </c>
      <c r="I82" s="23">
        <v>92</v>
      </c>
      <c r="J82" s="23">
        <v>2.36</v>
      </c>
      <c r="K82" s="23">
        <v>2.04</v>
      </c>
      <c r="L82" s="23">
        <v>0.39</v>
      </c>
      <c r="M82" s="23">
        <v>2.08</v>
      </c>
      <c r="N82" s="23">
        <v>2.7</v>
      </c>
      <c r="O82" s="23">
        <v>0.86</v>
      </c>
      <c r="P82" s="23">
        <v>3.02</v>
      </c>
      <c r="Q82" s="23">
        <v>312</v>
      </c>
    </row>
    <row r="83" spans="3:17" x14ac:dyDescent="0.25">
      <c r="C83" s="17" t="s">
        <v>183</v>
      </c>
      <c r="D83" s="23" t="s">
        <v>14</v>
      </c>
      <c r="E83" s="23">
        <v>11.61</v>
      </c>
      <c r="F83" s="23">
        <v>1.35</v>
      </c>
      <c r="G83" s="23">
        <v>2.7</v>
      </c>
      <c r="H83" s="23">
        <v>20</v>
      </c>
      <c r="I83" s="23">
        <v>94</v>
      </c>
      <c r="J83" s="23">
        <v>2.74</v>
      </c>
      <c r="K83" s="23">
        <v>2.92</v>
      </c>
      <c r="L83" s="23">
        <v>0.28999999999999998</v>
      </c>
      <c r="M83" s="23">
        <v>2.4900000000000002</v>
      </c>
      <c r="N83" s="23">
        <v>2.65</v>
      </c>
      <c r="O83" s="23">
        <v>0.96</v>
      </c>
      <c r="P83" s="23">
        <v>3.26</v>
      </c>
      <c r="Q83" s="23">
        <v>680</v>
      </c>
    </row>
    <row r="84" spans="3:17" x14ac:dyDescent="0.25">
      <c r="C84" s="17" t="s">
        <v>185</v>
      </c>
      <c r="D84" s="23" t="s">
        <v>14</v>
      </c>
      <c r="E84" s="23">
        <v>12.52</v>
      </c>
      <c r="F84" s="23">
        <v>2.4300000000000002</v>
      </c>
      <c r="G84" s="23">
        <v>2.17</v>
      </c>
      <c r="H84" s="23">
        <v>21</v>
      </c>
      <c r="I84" s="23">
        <v>88</v>
      </c>
      <c r="J84" s="23">
        <v>2.5499999999999998</v>
      </c>
      <c r="K84" s="23">
        <v>2.27</v>
      </c>
      <c r="L84" s="23">
        <v>0.26</v>
      </c>
      <c r="M84" s="23">
        <v>1.22</v>
      </c>
      <c r="N84" s="23">
        <v>2</v>
      </c>
      <c r="O84" s="23">
        <v>0.9</v>
      </c>
      <c r="P84" s="23">
        <v>2.78</v>
      </c>
      <c r="Q84" s="23">
        <v>325</v>
      </c>
    </row>
    <row r="85" spans="3:17" x14ac:dyDescent="0.25">
      <c r="C85" s="17" t="s">
        <v>186</v>
      </c>
      <c r="D85" s="23" t="s">
        <v>14</v>
      </c>
      <c r="E85" s="23">
        <v>11.76</v>
      </c>
      <c r="F85" s="23">
        <v>2.68</v>
      </c>
      <c r="G85" s="23">
        <v>2.92</v>
      </c>
      <c r="H85" s="23">
        <v>20</v>
      </c>
      <c r="I85" s="23">
        <v>103</v>
      </c>
      <c r="J85" s="23">
        <v>1.75</v>
      </c>
      <c r="K85" s="23">
        <v>2.0299999999999998</v>
      </c>
      <c r="L85" s="23">
        <v>0.6</v>
      </c>
      <c r="M85" s="23">
        <v>1.05</v>
      </c>
      <c r="N85" s="23">
        <v>3.8</v>
      </c>
      <c r="O85" s="23">
        <v>1.23</v>
      </c>
      <c r="P85" s="23">
        <v>2.5</v>
      </c>
      <c r="Q85" s="23">
        <v>607</v>
      </c>
    </row>
    <row r="86" spans="3:17" x14ac:dyDescent="0.25">
      <c r="C86" s="17" t="s">
        <v>187</v>
      </c>
      <c r="D86" s="23" t="s">
        <v>14</v>
      </c>
      <c r="E86" s="23">
        <v>11.41</v>
      </c>
      <c r="F86" s="23">
        <v>0.74</v>
      </c>
      <c r="G86" s="23">
        <v>2.5</v>
      </c>
      <c r="H86" s="23">
        <v>21</v>
      </c>
      <c r="I86" s="23">
        <v>88</v>
      </c>
      <c r="J86" s="23">
        <v>2.48</v>
      </c>
      <c r="K86" s="23">
        <v>2.0099999999999998</v>
      </c>
      <c r="L86" s="23">
        <v>0.42</v>
      </c>
      <c r="M86" s="23">
        <v>1.44</v>
      </c>
      <c r="N86" s="23">
        <v>3.08</v>
      </c>
      <c r="O86" s="23">
        <v>1.1000000000000001</v>
      </c>
      <c r="P86" s="23">
        <v>2.31</v>
      </c>
      <c r="Q86" s="23">
        <v>434</v>
      </c>
    </row>
    <row r="87" spans="3:17" x14ac:dyDescent="0.25">
      <c r="C87" s="17" t="s">
        <v>188</v>
      </c>
      <c r="D87" s="23" t="s">
        <v>14</v>
      </c>
      <c r="E87" s="23">
        <v>12.08</v>
      </c>
      <c r="F87" s="23">
        <v>1.39</v>
      </c>
      <c r="G87" s="23">
        <v>2.5</v>
      </c>
      <c r="H87" s="23">
        <v>22.5</v>
      </c>
      <c r="I87" s="23">
        <v>84</v>
      </c>
      <c r="J87" s="23">
        <v>2.56</v>
      </c>
      <c r="K87" s="23">
        <v>2.29</v>
      </c>
      <c r="L87" s="23">
        <v>0.43</v>
      </c>
      <c r="M87" s="23">
        <v>1.04</v>
      </c>
      <c r="N87" s="23">
        <v>2.9</v>
      </c>
      <c r="O87" s="23">
        <v>0.93</v>
      </c>
      <c r="P87" s="23">
        <v>3.19</v>
      </c>
      <c r="Q87" s="23">
        <v>385</v>
      </c>
    </row>
    <row r="88" spans="3:17" x14ac:dyDescent="0.25">
      <c r="C88" s="17" t="s">
        <v>191</v>
      </c>
      <c r="D88" s="23" t="s">
        <v>14</v>
      </c>
      <c r="E88" s="23">
        <v>12.42</v>
      </c>
      <c r="F88" s="23">
        <v>1.61</v>
      </c>
      <c r="G88" s="23">
        <v>2.19</v>
      </c>
      <c r="H88" s="23">
        <v>22.5</v>
      </c>
      <c r="I88" s="23">
        <v>108</v>
      </c>
      <c r="J88" s="23">
        <v>2</v>
      </c>
      <c r="K88" s="23">
        <v>2.09</v>
      </c>
      <c r="L88" s="23">
        <v>0.34</v>
      </c>
      <c r="M88" s="23">
        <v>1.61</v>
      </c>
      <c r="N88" s="23">
        <v>2.06</v>
      </c>
      <c r="O88" s="23">
        <v>1.06</v>
      </c>
      <c r="P88" s="23">
        <v>2.96</v>
      </c>
      <c r="Q88" s="23">
        <v>345</v>
      </c>
    </row>
    <row r="89" spans="3:17" x14ac:dyDescent="0.25">
      <c r="C89" s="17" t="s">
        <v>192</v>
      </c>
      <c r="D89" s="23" t="s">
        <v>14</v>
      </c>
      <c r="E89" s="23">
        <v>12.77</v>
      </c>
      <c r="F89" s="23">
        <v>3.43</v>
      </c>
      <c r="G89" s="23">
        <v>1.98</v>
      </c>
      <c r="H89" s="23">
        <v>16</v>
      </c>
      <c r="I89" s="23">
        <v>80</v>
      </c>
      <c r="J89" s="23">
        <v>1.63</v>
      </c>
      <c r="K89" s="23">
        <v>1.25</v>
      </c>
      <c r="L89" s="23">
        <v>0.43</v>
      </c>
      <c r="M89" s="23">
        <v>0.83</v>
      </c>
      <c r="N89" s="23">
        <v>3.4</v>
      </c>
      <c r="O89" s="23">
        <v>0.7</v>
      </c>
      <c r="P89" s="23">
        <v>2.12</v>
      </c>
      <c r="Q89" s="23">
        <v>372</v>
      </c>
    </row>
    <row r="90" spans="3:17" x14ac:dyDescent="0.25">
      <c r="C90" s="17" t="s">
        <v>193</v>
      </c>
      <c r="D90" s="23" t="s">
        <v>14</v>
      </c>
      <c r="E90" s="23">
        <v>12</v>
      </c>
      <c r="F90" s="23">
        <v>3.43</v>
      </c>
      <c r="G90" s="23">
        <v>2</v>
      </c>
      <c r="H90" s="23">
        <v>19</v>
      </c>
      <c r="I90" s="23">
        <v>87</v>
      </c>
      <c r="J90" s="23">
        <v>2</v>
      </c>
      <c r="K90" s="23">
        <v>1.64</v>
      </c>
      <c r="L90" s="23">
        <v>0.37</v>
      </c>
      <c r="M90" s="23">
        <v>1.87</v>
      </c>
      <c r="N90" s="23">
        <v>1.28</v>
      </c>
      <c r="O90" s="23">
        <v>0.93</v>
      </c>
      <c r="P90" s="23">
        <v>3.05</v>
      </c>
      <c r="Q90" s="23">
        <v>564</v>
      </c>
    </row>
    <row r="91" spans="3:17" x14ac:dyDescent="0.25">
      <c r="C91" s="17" t="s">
        <v>195</v>
      </c>
      <c r="D91" s="23" t="s">
        <v>14</v>
      </c>
      <c r="E91" s="23">
        <v>11.56</v>
      </c>
      <c r="F91" s="23">
        <v>2.0499999999999998</v>
      </c>
      <c r="G91" s="23">
        <v>3.23</v>
      </c>
      <c r="H91" s="23">
        <v>28.5</v>
      </c>
      <c r="I91" s="23">
        <v>119</v>
      </c>
      <c r="J91" s="23">
        <v>3.18</v>
      </c>
      <c r="K91" s="23">
        <v>5.08</v>
      </c>
      <c r="L91" s="23">
        <v>0.47</v>
      </c>
      <c r="M91" s="23">
        <v>1.87</v>
      </c>
      <c r="N91" s="23">
        <v>6</v>
      </c>
      <c r="O91" s="23">
        <v>0.93</v>
      </c>
      <c r="P91" s="23">
        <v>3.69</v>
      </c>
      <c r="Q91" s="23">
        <v>465</v>
      </c>
    </row>
    <row r="92" spans="3:17" x14ac:dyDescent="0.25">
      <c r="C92" s="17" t="s">
        <v>196</v>
      </c>
      <c r="D92" s="23" t="s">
        <v>14</v>
      </c>
      <c r="E92" s="23">
        <v>12.42</v>
      </c>
      <c r="F92" s="23">
        <v>4.43</v>
      </c>
      <c r="G92" s="23">
        <v>2.73</v>
      </c>
      <c r="H92" s="23">
        <v>26.5</v>
      </c>
      <c r="I92" s="23">
        <v>102</v>
      </c>
      <c r="J92" s="23">
        <v>2.2000000000000002</v>
      </c>
      <c r="K92" s="23">
        <v>2.13</v>
      </c>
      <c r="L92" s="23">
        <v>0.43</v>
      </c>
      <c r="M92" s="23">
        <v>1.71</v>
      </c>
      <c r="N92" s="23">
        <v>2.08</v>
      </c>
      <c r="O92" s="23">
        <v>0.92</v>
      </c>
      <c r="P92" s="23">
        <v>3.12</v>
      </c>
      <c r="Q92" s="23">
        <v>365</v>
      </c>
    </row>
    <row r="93" spans="3:17" x14ac:dyDescent="0.25">
      <c r="C93" s="17" t="s">
        <v>201</v>
      </c>
      <c r="D93" s="23" t="s">
        <v>14</v>
      </c>
      <c r="E93" s="23">
        <v>11.79</v>
      </c>
      <c r="F93" s="23">
        <v>2.13</v>
      </c>
      <c r="G93" s="23">
        <v>2.78</v>
      </c>
      <c r="H93" s="23">
        <v>28.5</v>
      </c>
      <c r="I93" s="23">
        <v>92</v>
      </c>
      <c r="J93" s="23">
        <v>2.13</v>
      </c>
      <c r="K93" s="23">
        <v>2.2400000000000002</v>
      </c>
      <c r="L93" s="23">
        <v>0.57999999999999996</v>
      </c>
      <c r="M93" s="23">
        <v>1.76</v>
      </c>
      <c r="N93" s="23">
        <v>3</v>
      </c>
      <c r="O93" s="23">
        <v>0.97</v>
      </c>
      <c r="P93" s="23">
        <v>2.44</v>
      </c>
      <c r="Q93" s="23">
        <v>466</v>
      </c>
    </row>
    <row r="94" spans="3:17" x14ac:dyDescent="0.25">
      <c r="C94" s="17" t="s">
        <v>202</v>
      </c>
      <c r="D94" s="23" t="s">
        <v>14</v>
      </c>
      <c r="E94" s="23">
        <v>12.37</v>
      </c>
      <c r="F94" s="23">
        <v>1.63</v>
      </c>
      <c r="G94" s="23">
        <v>2.2999999999999998</v>
      </c>
      <c r="H94" s="23">
        <v>24.5</v>
      </c>
      <c r="I94" s="23">
        <v>88</v>
      </c>
      <c r="J94" s="23">
        <v>2.2200000000000002</v>
      </c>
      <c r="K94" s="23">
        <v>2.4500000000000002</v>
      </c>
      <c r="L94" s="23">
        <v>0.4</v>
      </c>
      <c r="M94" s="23">
        <v>1.9</v>
      </c>
      <c r="N94" s="23">
        <v>2.12</v>
      </c>
      <c r="O94" s="23">
        <v>0.89</v>
      </c>
      <c r="P94" s="23">
        <v>2.78</v>
      </c>
      <c r="Q94" s="23">
        <v>342</v>
      </c>
    </row>
    <row r="95" spans="3:17" x14ac:dyDescent="0.25">
      <c r="C95" s="17" t="s">
        <v>205</v>
      </c>
      <c r="D95" s="23" t="s">
        <v>15</v>
      </c>
      <c r="E95" s="23">
        <v>12.88</v>
      </c>
      <c r="F95" s="23">
        <v>2.99</v>
      </c>
      <c r="G95" s="23">
        <v>2.4</v>
      </c>
      <c r="H95" s="23">
        <v>20</v>
      </c>
      <c r="I95" s="23">
        <v>104</v>
      </c>
      <c r="J95" s="23">
        <v>1.3</v>
      </c>
      <c r="K95" s="23">
        <v>1.22</v>
      </c>
      <c r="L95" s="23">
        <v>0.24</v>
      </c>
      <c r="M95" s="23">
        <v>0.83</v>
      </c>
      <c r="N95" s="23">
        <v>5.4</v>
      </c>
      <c r="O95" s="23">
        <v>0.74</v>
      </c>
      <c r="P95" s="23">
        <v>1.42</v>
      </c>
      <c r="Q95" s="23">
        <v>530</v>
      </c>
    </row>
    <row r="96" spans="3:17" x14ac:dyDescent="0.25">
      <c r="C96" s="17" t="s">
        <v>206</v>
      </c>
      <c r="D96" s="23" t="s">
        <v>15</v>
      </c>
      <c r="E96" s="23">
        <v>12.81</v>
      </c>
      <c r="F96" s="23">
        <v>2.31</v>
      </c>
      <c r="G96" s="23">
        <v>2.4</v>
      </c>
      <c r="H96" s="23">
        <v>24</v>
      </c>
      <c r="I96" s="23">
        <v>98</v>
      </c>
      <c r="J96" s="23">
        <v>1.1499999999999999</v>
      </c>
      <c r="K96" s="23">
        <v>1.0900000000000001</v>
      </c>
      <c r="L96" s="23">
        <v>0.27</v>
      </c>
      <c r="M96" s="23">
        <v>0.83</v>
      </c>
      <c r="N96" s="23">
        <v>5.7</v>
      </c>
      <c r="O96" s="23">
        <v>0.66</v>
      </c>
      <c r="P96" s="23">
        <v>1.36</v>
      </c>
      <c r="Q96" s="23">
        <v>560</v>
      </c>
    </row>
    <row r="97" spans="3:17" x14ac:dyDescent="0.25">
      <c r="C97" s="17" t="s">
        <v>207</v>
      </c>
      <c r="D97" s="23" t="s">
        <v>15</v>
      </c>
      <c r="E97" s="23">
        <v>12.7</v>
      </c>
      <c r="F97" s="23">
        <v>3.55</v>
      </c>
      <c r="G97" s="23">
        <v>2.36</v>
      </c>
      <c r="H97" s="23">
        <v>21.5</v>
      </c>
      <c r="I97" s="23">
        <v>106</v>
      </c>
      <c r="J97" s="23">
        <v>1.7</v>
      </c>
      <c r="K97" s="23">
        <v>1.2</v>
      </c>
      <c r="L97" s="23">
        <v>0.17</v>
      </c>
      <c r="M97" s="23">
        <v>0.84</v>
      </c>
      <c r="N97" s="23">
        <v>5</v>
      </c>
      <c r="O97" s="23">
        <v>0.78</v>
      </c>
      <c r="P97" s="23">
        <v>1.29</v>
      </c>
      <c r="Q97" s="23">
        <v>600</v>
      </c>
    </row>
    <row r="98" spans="3:17" x14ac:dyDescent="0.25">
      <c r="C98" s="17" t="s">
        <v>209</v>
      </c>
      <c r="D98" s="23" t="s">
        <v>15</v>
      </c>
      <c r="E98" s="23">
        <v>12.6</v>
      </c>
      <c r="F98" s="23">
        <v>2.46</v>
      </c>
      <c r="G98" s="23">
        <v>2.2000000000000002</v>
      </c>
      <c r="H98" s="23">
        <v>18.5</v>
      </c>
      <c r="I98" s="23">
        <v>94</v>
      </c>
      <c r="J98" s="23">
        <v>1.62</v>
      </c>
      <c r="K98" s="23">
        <v>0.66</v>
      </c>
      <c r="L98" s="23">
        <v>0.63</v>
      </c>
      <c r="M98" s="23">
        <v>0.94</v>
      </c>
      <c r="N98" s="23">
        <v>7.1</v>
      </c>
      <c r="O98" s="23">
        <v>0.73</v>
      </c>
      <c r="P98" s="23">
        <v>1.58</v>
      </c>
      <c r="Q98" s="23">
        <v>695</v>
      </c>
    </row>
    <row r="99" spans="3:17" x14ac:dyDescent="0.25">
      <c r="C99" s="17" t="s">
        <v>214</v>
      </c>
      <c r="D99" s="23" t="s">
        <v>15</v>
      </c>
      <c r="E99" s="23">
        <v>12.93</v>
      </c>
      <c r="F99" s="23">
        <v>2.81</v>
      </c>
      <c r="G99" s="23">
        <v>2.7</v>
      </c>
      <c r="H99" s="23">
        <v>21</v>
      </c>
      <c r="I99" s="23">
        <v>96</v>
      </c>
      <c r="J99" s="23">
        <v>1.54</v>
      </c>
      <c r="K99" s="23">
        <v>0.5</v>
      </c>
      <c r="L99" s="23">
        <v>0.53</v>
      </c>
      <c r="M99" s="23">
        <v>0.75</v>
      </c>
      <c r="N99" s="23">
        <v>4.5999999999999996</v>
      </c>
      <c r="O99" s="23">
        <v>0.77</v>
      </c>
      <c r="P99" s="23">
        <v>2.31</v>
      </c>
      <c r="Q99" s="23">
        <v>600</v>
      </c>
    </row>
    <row r="100" spans="3:17" x14ac:dyDescent="0.25">
      <c r="C100" s="17" t="s">
        <v>215</v>
      </c>
      <c r="D100" s="23" t="s">
        <v>15</v>
      </c>
      <c r="E100" s="23">
        <v>13.36</v>
      </c>
      <c r="F100" s="23">
        <v>2.56</v>
      </c>
      <c r="G100" s="23">
        <v>2.35</v>
      </c>
      <c r="H100" s="23">
        <v>20</v>
      </c>
      <c r="I100" s="23">
        <v>89</v>
      </c>
      <c r="J100" s="23">
        <v>1.4</v>
      </c>
      <c r="K100" s="23">
        <v>0.5</v>
      </c>
      <c r="L100" s="23">
        <v>0.37</v>
      </c>
      <c r="M100" s="23">
        <v>0.64</v>
      </c>
      <c r="N100" s="23">
        <v>5.6</v>
      </c>
      <c r="O100" s="23">
        <v>0.7</v>
      </c>
      <c r="P100" s="23">
        <v>2.4700000000000002</v>
      </c>
      <c r="Q100" s="23">
        <v>780</v>
      </c>
    </row>
    <row r="101" spans="3:17" x14ac:dyDescent="0.25">
      <c r="C101" s="17" t="s">
        <v>216</v>
      </c>
      <c r="D101" s="23" t="s">
        <v>15</v>
      </c>
      <c r="E101" s="23">
        <v>13.52</v>
      </c>
      <c r="F101" s="23">
        <v>3.17</v>
      </c>
      <c r="G101" s="23">
        <v>2.72</v>
      </c>
      <c r="H101" s="23">
        <v>23.5</v>
      </c>
      <c r="I101" s="23">
        <v>97</v>
      </c>
      <c r="J101" s="23">
        <v>1.55</v>
      </c>
      <c r="K101" s="23">
        <v>0.52</v>
      </c>
      <c r="L101" s="23">
        <v>0.5</v>
      </c>
      <c r="M101" s="23">
        <v>0.55000000000000004</v>
      </c>
      <c r="N101" s="23">
        <v>4.3499999999999996</v>
      </c>
      <c r="O101" s="23">
        <v>0.89</v>
      </c>
      <c r="P101" s="23">
        <v>2.06</v>
      </c>
      <c r="Q101" s="23">
        <v>520</v>
      </c>
    </row>
    <row r="102" spans="3:17" x14ac:dyDescent="0.25">
      <c r="C102" s="17" t="s">
        <v>219</v>
      </c>
      <c r="D102" s="23" t="s">
        <v>15</v>
      </c>
      <c r="E102" s="23">
        <v>13.16</v>
      </c>
      <c r="F102" s="23">
        <v>3.57</v>
      </c>
      <c r="G102" s="23">
        <v>2.15</v>
      </c>
      <c r="H102" s="23">
        <v>21</v>
      </c>
      <c r="I102" s="23">
        <v>102</v>
      </c>
      <c r="J102" s="23">
        <v>1.5</v>
      </c>
      <c r="K102" s="23">
        <v>0.55000000000000004</v>
      </c>
      <c r="L102" s="23">
        <v>0.43</v>
      </c>
      <c r="M102" s="23">
        <v>1.3</v>
      </c>
      <c r="N102" s="23">
        <v>4</v>
      </c>
      <c r="O102" s="23">
        <v>0.6</v>
      </c>
      <c r="P102" s="23">
        <v>1.68</v>
      </c>
      <c r="Q102" s="23">
        <v>830</v>
      </c>
    </row>
    <row r="103" spans="3:17" x14ac:dyDescent="0.25">
      <c r="C103" s="17" t="s">
        <v>221</v>
      </c>
      <c r="D103" s="23" t="s">
        <v>15</v>
      </c>
      <c r="E103" s="23">
        <v>12.87</v>
      </c>
      <c r="F103" s="23">
        <v>4.6100000000000003</v>
      </c>
      <c r="G103" s="23">
        <v>2.48</v>
      </c>
      <c r="H103" s="23">
        <v>21.5</v>
      </c>
      <c r="I103" s="23">
        <v>86</v>
      </c>
      <c r="J103" s="23">
        <v>1.7</v>
      </c>
      <c r="K103" s="23">
        <v>0.65</v>
      </c>
      <c r="L103" s="23">
        <v>0.47</v>
      </c>
      <c r="M103" s="23">
        <v>0.86</v>
      </c>
      <c r="N103" s="23">
        <v>7.65</v>
      </c>
      <c r="O103" s="23">
        <v>0.54</v>
      </c>
      <c r="P103" s="23">
        <v>1.86</v>
      </c>
      <c r="Q103" s="23">
        <v>625</v>
      </c>
    </row>
    <row r="104" spans="3:17" x14ac:dyDescent="0.25">
      <c r="C104" s="17" t="s">
        <v>223</v>
      </c>
      <c r="D104" s="23" t="s">
        <v>15</v>
      </c>
      <c r="E104" s="23">
        <v>13.08</v>
      </c>
      <c r="F104" s="23">
        <v>3.9</v>
      </c>
      <c r="G104" s="23">
        <v>2.36</v>
      </c>
      <c r="H104" s="23">
        <v>21.5</v>
      </c>
      <c r="I104" s="23">
        <v>113</v>
      </c>
      <c r="J104" s="23">
        <v>1.41</v>
      </c>
      <c r="K104" s="23">
        <v>1.39</v>
      </c>
      <c r="L104" s="23">
        <v>0.34</v>
      </c>
      <c r="M104" s="23">
        <v>1.1399999999999999</v>
      </c>
      <c r="N104" s="23">
        <v>9.4</v>
      </c>
      <c r="O104" s="23">
        <v>0.56999999999999995</v>
      </c>
      <c r="P104" s="23">
        <v>1.33</v>
      </c>
      <c r="Q104" s="23">
        <v>550</v>
      </c>
    </row>
    <row r="105" spans="3:17" x14ac:dyDescent="0.25">
      <c r="C105" s="17" t="s">
        <v>226</v>
      </c>
      <c r="D105" s="23" t="s">
        <v>15</v>
      </c>
      <c r="E105" s="23">
        <v>13.11</v>
      </c>
      <c r="F105" s="23">
        <v>1.9</v>
      </c>
      <c r="G105" s="23">
        <v>2.75</v>
      </c>
      <c r="H105" s="23">
        <v>25.5</v>
      </c>
      <c r="I105" s="23">
        <v>116</v>
      </c>
      <c r="J105" s="23">
        <v>2.2000000000000002</v>
      </c>
      <c r="K105" s="23">
        <v>1.28</v>
      </c>
      <c r="L105" s="23">
        <v>0.26</v>
      </c>
      <c r="M105" s="23">
        <v>1.56</v>
      </c>
      <c r="N105" s="23">
        <v>7.1</v>
      </c>
      <c r="O105" s="23">
        <v>0.61</v>
      </c>
      <c r="P105" s="23">
        <v>1.33</v>
      </c>
      <c r="Q105" s="23">
        <v>425</v>
      </c>
    </row>
    <row r="106" spans="3:17" x14ac:dyDescent="0.25">
      <c r="C106" s="17" t="s">
        <v>229</v>
      </c>
      <c r="D106" s="23" t="s">
        <v>15</v>
      </c>
      <c r="E106" s="23">
        <v>13.17</v>
      </c>
      <c r="F106" s="23">
        <v>5.19</v>
      </c>
      <c r="G106" s="23">
        <v>2.3199999999999998</v>
      </c>
      <c r="H106" s="23">
        <v>22</v>
      </c>
      <c r="I106" s="23">
        <v>93</v>
      </c>
      <c r="J106" s="23">
        <v>1.74</v>
      </c>
      <c r="K106" s="23">
        <v>0.63</v>
      </c>
      <c r="L106" s="23">
        <v>0.61</v>
      </c>
      <c r="M106" s="23">
        <v>1.55</v>
      </c>
      <c r="N106" s="23">
        <v>7.9</v>
      </c>
      <c r="O106" s="23">
        <v>0.6</v>
      </c>
      <c r="P106" s="23">
        <v>1.48</v>
      </c>
      <c r="Q106" s="23">
        <v>725</v>
      </c>
    </row>
    <row r="107" spans="3:17" x14ac:dyDescent="0.25">
      <c r="C107" s="17" t="s">
        <v>230</v>
      </c>
      <c r="D107" s="23" t="s">
        <v>15</v>
      </c>
      <c r="E107" s="23">
        <v>13.84</v>
      </c>
      <c r="F107" s="23">
        <v>4.12</v>
      </c>
      <c r="G107" s="23">
        <v>2.38</v>
      </c>
      <c r="H107" s="23">
        <v>19.5</v>
      </c>
      <c r="I107" s="23">
        <v>89</v>
      </c>
      <c r="J107" s="23">
        <v>1.8</v>
      </c>
      <c r="K107" s="23">
        <v>0.83</v>
      </c>
      <c r="L107" s="23">
        <v>0.48</v>
      </c>
      <c r="M107" s="23">
        <v>1.56</v>
      </c>
      <c r="N107" s="23">
        <v>9.01</v>
      </c>
      <c r="O107" s="23">
        <v>0.56999999999999995</v>
      </c>
      <c r="P107" s="23">
        <v>1.64</v>
      </c>
      <c r="Q107" s="23">
        <v>480</v>
      </c>
    </row>
    <row r="108" spans="3:17" x14ac:dyDescent="0.25">
      <c r="C108" s="17" t="s">
        <v>232</v>
      </c>
      <c r="D108" s="23" t="s">
        <v>15</v>
      </c>
      <c r="E108" s="23">
        <v>14.34</v>
      </c>
      <c r="F108" s="23">
        <v>1.68</v>
      </c>
      <c r="G108" s="23">
        <v>2.7</v>
      </c>
      <c r="H108" s="23">
        <v>25</v>
      </c>
      <c r="I108" s="23">
        <v>98</v>
      </c>
      <c r="J108" s="23">
        <v>2.8</v>
      </c>
      <c r="K108" s="23">
        <v>1.31</v>
      </c>
      <c r="L108" s="23">
        <v>0.53</v>
      </c>
      <c r="M108" s="23">
        <v>2.7</v>
      </c>
      <c r="N108" s="23">
        <v>13</v>
      </c>
      <c r="O108" s="23">
        <v>0.56999999999999995</v>
      </c>
      <c r="P108" s="23">
        <v>1.96</v>
      </c>
      <c r="Q108" s="23">
        <v>660</v>
      </c>
    </row>
    <row r="109" spans="3:17" x14ac:dyDescent="0.25">
      <c r="C109" s="17" t="s">
        <v>234</v>
      </c>
      <c r="D109" s="23" t="s">
        <v>15</v>
      </c>
      <c r="E109" s="23">
        <v>12.36</v>
      </c>
      <c r="F109" s="23">
        <v>3.83</v>
      </c>
      <c r="G109" s="23">
        <v>2.38</v>
      </c>
      <c r="H109" s="23">
        <v>21</v>
      </c>
      <c r="I109" s="23">
        <v>88</v>
      </c>
      <c r="J109" s="23">
        <v>2.2999999999999998</v>
      </c>
      <c r="K109" s="23">
        <v>0.92</v>
      </c>
      <c r="L109" s="23">
        <v>0.5</v>
      </c>
      <c r="M109" s="23">
        <v>1.04</v>
      </c>
      <c r="N109" s="23">
        <v>7.65</v>
      </c>
      <c r="O109" s="23">
        <v>0.56000000000000005</v>
      </c>
      <c r="P109" s="23">
        <v>1.58</v>
      </c>
      <c r="Q109" s="23">
        <v>520</v>
      </c>
    </row>
    <row r="110" spans="3:17" x14ac:dyDescent="0.25">
      <c r="C110" s="17" t="s">
        <v>237</v>
      </c>
      <c r="D110" s="23" t="s">
        <v>15</v>
      </c>
      <c r="E110" s="23">
        <v>12.96</v>
      </c>
      <c r="F110" s="23">
        <v>3.45</v>
      </c>
      <c r="G110" s="23">
        <v>2.35</v>
      </c>
      <c r="H110" s="23">
        <v>18.5</v>
      </c>
      <c r="I110" s="23">
        <v>106</v>
      </c>
      <c r="J110" s="23">
        <v>1.39</v>
      </c>
      <c r="K110" s="23">
        <v>0.7</v>
      </c>
      <c r="L110" s="23">
        <v>0.4</v>
      </c>
      <c r="M110" s="23">
        <v>0.94</v>
      </c>
      <c r="N110" s="23">
        <v>5.28</v>
      </c>
      <c r="O110" s="23">
        <v>0.68</v>
      </c>
      <c r="P110" s="23">
        <v>1.75</v>
      </c>
      <c r="Q110" s="23">
        <v>675</v>
      </c>
    </row>
    <row r="111" spans="3:17" x14ac:dyDescent="0.25">
      <c r="C111" s="17" t="s">
        <v>239</v>
      </c>
      <c r="D111" s="23" t="s">
        <v>15</v>
      </c>
      <c r="E111" s="23">
        <v>13.73</v>
      </c>
      <c r="F111" s="23">
        <v>4.3600000000000003</v>
      </c>
      <c r="G111" s="23">
        <v>2.2599999999999998</v>
      </c>
      <c r="H111" s="23">
        <v>22.5</v>
      </c>
      <c r="I111" s="23">
        <v>88</v>
      </c>
      <c r="J111" s="23">
        <v>1.28</v>
      </c>
      <c r="K111" s="23">
        <v>0.47</v>
      </c>
      <c r="L111" s="23">
        <v>0.52</v>
      </c>
      <c r="M111" s="23">
        <v>1.1499999999999999</v>
      </c>
      <c r="N111" s="23">
        <v>6.62</v>
      </c>
      <c r="O111" s="23">
        <v>0.78</v>
      </c>
      <c r="P111" s="23">
        <v>1.75</v>
      </c>
      <c r="Q111" s="23">
        <v>520</v>
      </c>
    </row>
    <row r="112" spans="3:17" x14ac:dyDescent="0.25">
      <c r="C112" s="17" t="s">
        <v>240</v>
      </c>
      <c r="D112" s="23" t="s">
        <v>15</v>
      </c>
      <c r="E112" s="23">
        <v>13.45</v>
      </c>
      <c r="F112" s="23">
        <v>3.7</v>
      </c>
      <c r="G112" s="23">
        <v>2.6</v>
      </c>
      <c r="H112" s="23">
        <v>23</v>
      </c>
      <c r="I112" s="23">
        <v>111</v>
      </c>
      <c r="J112" s="23">
        <v>1.7</v>
      </c>
      <c r="K112" s="23">
        <v>0.92</v>
      </c>
      <c r="L112" s="23">
        <v>0.43</v>
      </c>
      <c r="M112" s="23">
        <v>1.46</v>
      </c>
      <c r="N112" s="23">
        <v>10.68</v>
      </c>
      <c r="O112" s="23">
        <v>0.85</v>
      </c>
      <c r="P112" s="23">
        <v>1.56</v>
      </c>
      <c r="Q112" s="23">
        <v>695</v>
      </c>
    </row>
    <row r="113" spans="3:17" x14ac:dyDescent="0.25">
      <c r="C113" s="17" t="s">
        <v>242</v>
      </c>
      <c r="D113" s="23" t="s">
        <v>15</v>
      </c>
      <c r="E113" s="23">
        <v>13.58</v>
      </c>
      <c r="F113" s="23">
        <v>2.58</v>
      </c>
      <c r="G113" s="23">
        <v>2.69</v>
      </c>
      <c r="H113" s="23">
        <v>24.5</v>
      </c>
      <c r="I113" s="23">
        <v>105</v>
      </c>
      <c r="J113" s="23">
        <v>1.55</v>
      </c>
      <c r="K113" s="23">
        <v>0.84</v>
      </c>
      <c r="L113" s="23">
        <v>0.39</v>
      </c>
      <c r="M113" s="23">
        <v>1.54</v>
      </c>
      <c r="N113" s="23">
        <v>8.66</v>
      </c>
      <c r="O113" s="23">
        <v>0.74</v>
      </c>
      <c r="P113" s="23">
        <v>1.8</v>
      </c>
      <c r="Q113" s="23">
        <v>750</v>
      </c>
    </row>
    <row r="114" spans="3:17" x14ac:dyDescent="0.25">
      <c r="C114" s="17" t="s">
        <v>244</v>
      </c>
      <c r="D114" s="23" t="s">
        <v>15</v>
      </c>
      <c r="E114" s="23">
        <v>12.2</v>
      </c>
      <c r="F114" s="23">
        <v>3.03</v>
      </c>
      <c r="G114" s="23">
        <v>2.3199999999999998</v>
      </c>
      <c r="H114" s="23">
        <v>19</v>
      </c>
      <c r="I114" s="23">
        <v>96</v>
      </c>
      <c r="J114" s="23">
        <v>1.25</v>
      </c>
      <c r="K114" s="23">
        <v>0.49</v>
      </c>
      <c r="L114" s="23">
        <v>0.4</v>
      </c>
      <c r="M114" s="23">
        <v>0.73</v>
      </c>
      <c r="N114" s="23">
        <v>5.5</v>
      </c>
      <c r="O114" s="23">
        <v>0.66</v>
      </c>
      <c r="P114" s="23">
        <v>1.83</v>
      </c>
      <c r="Q114" s="23">
        <v>510</v>
      </c>
    </row>
    <row r="115" spans="3:17" x14ac:dyDescent="0.25">
      <c r="C115" s="17" t="s">
        <v>247</v>
      </c>
      <c r="D115" s="23" t="s">
        <v>15</v>
      </c>
      <c r="E115" s="23">
        <v>13.71</v>
      </c>
      <c r="F115" s="23">
        <v>5.65</v>
      </c>
      <c r="G115" s="23">
        <v>2.4500000000000002</v>
      </c>
      <c r="H115" s="23">
        <v>20.5</v>
      </c>
      <c r="I115" s="23">
        <v>95</v>
      </c>
      <c r="J115" s="23">
        <v>1.68</v>
      </c>
      <c r="K115" s="23">
        <v>0.61</v>
      </c>
      <c r="L115" s="23">
        <v>0.52</v>
      </c>
      <c r="M115" s="23">
        <v>1.06</v>
      </c>
      <c r="N115" s="23">
        <v>7.7</v>
      </c>
      <c r="O115" s="23">
        <v>0.64</v>
      </c>
      <c r="P115" s="23">
        <v>1.74</v>
      </c>
      <c r="Q115" s="23">
        <v>740</v>
      </c>
    </row>
    <row r="116" spans="3:17" x14ac:dyDescent="0.25">
      <c r="C116" s="17" t="s">
        <v>252</v>
      </c>
      <c r="D116" s="23" t="s">
        <v>13</v>
      </c>
      <c r="E116" s="23">
        <v>12.85</v>
      </c>
      <c r="F116" s="23">
        <v>1.6</v>
      </c>
      <c r="G116" s="23">
        <v>2.52</v>
      </c>
      <c r="H116" s="23">
        <v>17.8</v>
      </c>
      <c r="I116" s="23">
        <v>95</v>
      </c>
      <c r="J116" s="23">
        <v>2.48</v>
      </c>
      <c r="K116" s="23">
        <v>2.37</v>
      </c>
      <c r="L116" s="23">
        <v>0.26</v>
      </c>
      <c r="M116" s="23">
        <v>1.46</v>
      </c>
      <c r="N116" s="23">
        <v>3.93</v>
      </c>
      <c r="O116" s="23">
        <v>1.0900000000000001</v>
      </c>
      <c r="P116" s="23">
        <v>3.63</v>
      </c>
      <c r="Q116" s="23">
        <v>1015</v>
      </c>
    </row>
    <row r="117" spans="3:17" x14ac:dyDescent="0.25">
      <c r="C117" s="17" t="s">
        <v>254</v>
      </c>
      <c r="D117" s="23" t="s">
        <v>13</v>
      </c>
      <c r="E117" s="23">
        <v>13.05</v>
      </c>
      <c r="F117" s="23">
        <v>2.0499999999999998</v>
      </c>
      <c r="G117" s="23">
        <v>3.22</v>
      </c>
      <c r="H117" s="23">
        <v>25</v>
      </c>
      <c r="I117" s="23">
        <v>124</v>
      </c>
      <c r="J117" s="23">
        <v>2.63</v>
      </c>
      <c r="K117" s="23">
        <v>2.68</v>
      </c>
      <c r="L117" s="23">
        <v>0.47</v>
      </c>
      <c r="M117" s="23">
        <v>1.92</v>
      </c>
      <c r="N117" s="23">
        <v>3.58</v>
      </c>
      <c r="O117" s="23">
        <v>1.1299999999999999</v>
      </c>
      <c r="P117" s="23">
        <v>3.2</v>
      </c>
      <c r="Q117" s="23">
        <v>830</v>
      </c>
    </row>
    <row r="118" spans="3:17" x14ac:dyDescent="0.25">
      <c r="C118" s="17" t="s">
        <v>255</v>
      </c>
      <c r="D118" s="23" t="s">
        <v>13</v>
      </c>
      <c r="E118" s="23">
        <v>13.39</v>
      </c>
      <c r="F118" s="23">
        <v>1.77</v>
      </c>
      <c r="G118" s="23">
        <v>2.62</v>
      </c>
      <c r="H118" s="23">
        <v>16.100000000000001</v>
      </c>
      <c r="I118" s="23">
        <v>93</v>
      </c>
      <c r="J118" s="23">
        <v>2.85</v>
      </c>
      <c r="K118" s="23">
        <v>2.94</v>
      </c>
      <c r="L118" s="23">
        <v>0.34</v>
      </c>
      <c r="M118" s="23">
        <v>1.45</v>
      </c>
      <c r="N118" s="23">
        <v>4.8</v>
      </c>
      <c r="O118" s="23">
        <v>0.92</v>
      </c>
      <c r="P118" s="23">
        <v>3.22</v>
      </c>
      <c r="Q118" s="23">
        <v>1195</v>
      </c>
    </row>
    <row r="119" spans="3:17" x14ac:dyDescent="0.25">
      <c r="C119" s="17" t="s">
        <v>258</v>
      </c>
      <c r="D119" s="23" t="s">
        <v>13</v>
      </c>
      <c r="E119" s="23">
        <v>14.02</v>
      </c>
      <c r="F119" s="23">
        <v>1.68</v>
      </c>
      <c r="G119" s="23">
        <v>2.21</v>
      </c>
      <c r="H119" s="23">
        <v>16</v>
      </c>
      <c r="I119" s="23">
        <v>96</v>
      </c>
      <c r="J119" s="23">
        <v>2.65</v>
      </c>
      <c r="K119" s="23">
        <v>2.33</v>
      </c>
      <c r="L119" s="23">
        <v>0.26</v>
      </c>
      <c r="M119" s="23">
        <v>1.98</v>
      </c>
      <c r="N119" s="23">
        <v>4.7</v>
      </c>
      <c r="O119" s="23">
        <v>1.04</v>
      </c>
      <c r="P119" s="23">
        <v>3.59</v>
      </c>
      <c r="Q119" s="23">
        <v>1035</v>
      </c>
    </row>
    <row r="120" spans="3:17" x14ac:dyDescent="0.25">
      <c r="C120" s="17" t="s">
        <v>260</v>
      </c>
      <c r="D120" s="23" t="s">
        <v>13</v>
      </c>
      <c r="E120" s="23">
        <v>13.58</v>
      </c>
      <c r="F120" s="23">
        <v>1.66</v>
      </c>
      <c r="G120" s="23">
        <v>2.36</v>
      </c>
      <c r="H120" s="23">
        <v>19.100000000000001</v>
      </c>
      <c r="I120" s="23">
        <v>106</v>
      </c>
      <c r="J120" s="23">
        <v>2.86</v>
      </c>
      <c r="K120" s="23">
        <v>3.19</v>
      </c>
      <c r="L120" s="23">
        <v>0.22</v>
      </c>
      <c r="M120" s="23">
        <v>1.95</v>
      </c>
      <c r="N120" s="23">
        <v>6.9</v>
      </c>
      <c r="O120" s="23">
        <v>1.0900000000000001</v>
      </c>
      <c r="P120" s="23">
        <v>2.88</v>
      </c>
      <c r="Q120" s="23">
        <v>1515</v>
      </c>
    </row>
    <row r="121" spans="3:17" x14ac:dyDescent="0.25">
      <c r="C121" s="17" t="s">
        <v>261</v>
      </c>
      <c r="D121" s="23" t="s">
        <v>13</v>
      </c>
      <c r="E121" s="23">
        <v>13.68</v>
      </c>
      <c r="F121" s="23">
        <v>1.83</v>
      </c>
      <c r="G121" s="23">
        <v>2.36</v>
      </c>
      <c r="H121" s="23">
        <v>17.2</v>
      </c>
      <c r="I121" s="23">
        <v>104</v>
      </c>
      <c r="J121" s="23">
        <v>2.42</v>
      </c>
      <c r="K121" s="23">
        <v>2.69</v>
      </c>
      <c r="L121" s="23">
        <v>0.42</v>
      </c>
      <c r="M121" s="23">
        <v>1.97</v>
      </c>
      <c r="N121" s="23">
        <v>3.84</v>
      </c>
      <c r="O121" s="23">
        <v>1.23</v>
      </c>
      <c r="P121" s="23">
        <v>2.87</v>
      </c>
      <c r="Q121" s="23">
        <v>990</v>
      </c>
    </row>
    <row r="122" spans="3:17" x14ac:dyDescent="0.25">
      <c r="C122" s="17" t="s">
        <v>262</v>
      </c>
      <c r="D122" s="23" t="s">
        <v>13</v>
      </c>
      <c r="E122" s="23">
        <v>13.76</v>
      </c>
      <c r="F122" s="23">
        <v>1.53</v>
      </c>
      <c r="G122" s="23">
        <v>2.7</v>
      </c>
      <c r="H122" s="23">
        <v>19.5</v>
      </c>
      <c r="I122" s="23">
        <v>132</v>
      </c>
      <c r="J122" s="23">
        <v>2.95</v>
      </c>
      <c r="K122" s="23">
        <v>2.74</v>
      </c>
      <c r="L122" s="23">
        <v>0.5</v>
      </c>
      <c r="M122" s="23">
        <v>1.35</v>
      </c>
      <c r="N122" s="23">
        <v>5.4</v>
      </c>
      <c r="O122" s="23">
        <v>1.25</v>
      </c>
      <c r="P122" s="23">
        <v>3</v>
      </c>
      <c r="Q122" s="23">
        <v>1235</v>
      </c>
    </row>
    <row r="123" spans="3:17" x14ac:dyDescent="0.25">
      <c r="C123" s="17" t="s">
        <v>263</v>
      </c>
      <c r="D123" s="23" t="s">
        <v>13</v>
      </c>
      <c r="E123" s="23">
        <v>13.51</v>
      </c>
      <c r="F123" s="23">
        <v>1.8</v>
      </c>
      <c r="G123" s="23">
        <v>2.65</v>
      </c>
      <c r="H123" s="23">
        <v>19</v>
      </c>
      <c r="I123" s="23">
        <v>110</v>
      </c>
      <c r="J123" s="23">
        <v>2.35</v>
      </c>
      <c r="K123" s="23">
        <v>2.5299999999999998</v>
      </c>
      <c r="L123" s="23">
        <v>0.28999999999999998</v>
      </c>
      <c r="M123" s="23">
        <v>1.54</v>
      </c>
      <c r="N123" s="23">
        <v>4.2</v>
      </c>
      <c r="O123" s="23">
        <v>1.1000000000000001</v>
      </c>
      <c r="P123" s="23">
        <v>2.87</v>
      </c>
      <c r="Q123" s="23">
        <v>1095</v>
      </c>
    </row>
    <row r="124" spans="3:17" x14ac:dyDescent="0.25">
      <c r="C124" s="17" t="s">
        <v>265</v>
      </c>
      <c r="D124" s="23" t="s">
        <v>13</v>
      </c>
      <c r="E124" s="23">
        <v>13.28</v>
      </c>
      <c r="F124" s="23">
        <v>1.64</v>
      </c>
      <c r="G124" s="23">
        <v>2.84</v>
      </c>
      <c r="H124" s="23">
        <v>15.5</v>
      </c>
      <c r="I124" s="23">
        <v>110</v>
      </c>
      <c r="J124" s="23">
        <v>2.6</v>
      </c>
      <c r="K124" s="23">
        <v>2.68</v>
      </c>
      <c r="L124" s="23">
        <v>0.34</v>
      </c>
      <c r="M124" s="23">
        <v>1.36</v>
      </c>
      <c r="N124" s="23">
        <v>4.5999999999999996</v>
      </c>
      <c r="O124" s="23">
        <v>1.0900000000000001</v>
      </c>
      <c r="P124" s="23">
        <v>2.78</v>
      </c>
      <c r="Q124" s="23">
        <v>880</v>
      </c>
    </row>
    <row r="125" spans="3:17" x14ac:dyDescent="0.25">
      <c r="C125" s="17" t="s">
        <v>266</v>
      </c>
      <c r="D125" s="23" t="s">
        <v>13</v>
      </c>
      <c r="E125" s="23">
        <v>13.05</v>
      </c>
      <c r="F125" s="23">
        <v>1.65</v>
      </c>
      <c r="G125" s="23">
        <v>2.5499999999999998</v>
      </c>
      <c r="H125" s="23">
        <v>18</v>
      </c>
      <c r="I125" s="23">
        <v>98</v>
      </c>
      <c r="J125" s="23">
        <v>2.4500000000000002</v>
      </c>
      <c r="K125" s="23">
        <v>2.4300000000000002</v>
      </c>
      <c r="L125" s="23">
        <v>0.28999999999999998</v>
      </c>
      <c r="M125" s="23">
        <v>1.44</v>
      </c>
      <c r="N125" s="23">
        <v>4.25</v>
      </c>
      <c r="O125" s="23">
        <v>1.1200000000000001</v>
      </c>
      <c r="P125" s="23">
        <v>2.5099999999999998</v>
      </c>
      <c r="Q125" s="23">
        <v>1105</v>
      </c>
    </row>
    <row r="126" spans="3:17" x14ac:dyDescent="0.25">
      <c r="C126" s="17" t="s">
        <v>269</v>
      </c>
      <c r="D126" s="23" t="s">
        <v>13</v>
      </c>
      <c r="E126" s="23">
        <v>13.56</v>
      </c>
      <c r="F126" s="23">
        <v>1.71</v>
      </c>
      <c r="G126" s="23">
        <v>2.31</v>
      </c>
      <c r="H126" s="23">
        <v>16.2</v>
      </c>
      <c r="I126" s="23">
        <v>117</v>
      </c>
      <c r="J126" s="23">
        <v>3.15</v>
      </c>
      <c r="K126" s="23">
        <v>3.29</v>
      </c>
      <c r="L126" s="23">
        <v>0.34</v>
      </c>
      <c r="M126" s="23">
        <v>2.34</v>
      </c>
      <c r="N126" s="23">
        <v>6.13</v>
      </c>
      <c r="O126" s="23">
        <v>0.95</v>
      </c>
      <c r="P126" s="23">
        <v>3.38</v>
      </c>
      <c r="Q126" s="23">
        <v>795</v>
      </c>
    </row>
    <row r="127" spans="3:17" x14ac:dyDescent="0.25">
      <c r="C127" s="17" t="s">
        <v>273</v>
      </c>
      <c r="D127" s="23" t="s">
        <v>13</v>
      </c>
      <c r="E127" s="23">
        <v>13.05</v>
      </c>
      <c r="F127" s="23">
        <v>1.77</v>
      </c>
      <c r="G127" s="23">
        <v>2.1</v>
      </c>
      <c r="H127" s="23">
        <v>17</v>
      </c>
      <c r="I127" s="23">
        <v>107</v>
      </c>
      <c r="J127" s="23">
        <v>3</v>
      </c>
      <c r="K127" s="23">
        <v>3</v>
      </c>
      <c r="L127" s="23">
        <v>0.28000000000000003</v>
      </c>
      <c r="M127" s="23">
        <v>2.0299999999999998</v>
      </c>
      <c r="N127" s="23">
        <v>5.04</v>
      </c>
      <c r="O127" s="23">
        <v>0.88</v>
      </c>
      <c r="P127" s="23">
        <v>3.35</v>
      </c>
      <c r="Q127" s="23">
        <v>885</v>
      </c>
    </row>
    <row r="128" spans="3:17" x14ac:dyDescent="0.25">
      <c r="C128" s="17" t="s">
        <v>274</v>
      </c>
      <c r="D128" s="23" t="s">
        <v>13</v>
      </c>
      <c r="E128" s="23">
        <v>14.21</v>
      </c>
      <c r="F128" s="23">
        <v>4.04</v>
      </c>
      <c r="G128" s="23">
        <v>2.44</v>
      </c>
      <c r="H128" s="23">
        <v>18.899999999999999</v>
      </c>
      <c r="I128" s="23">
        <v>111</v>
      </c>
      <c r="J128" s="23">
        <v>2.85</v>
      </c>
      <c r="K128" s="23">
        <v>2.65</v>
      </c>
      <c r="L128" s="23">
        <v>0.3</v>
      </c>
      <c r="M128" s="23">
        <v>1.25</v>
      </c>
      <c r="N128" s="23">
        <v>5.24</v>
      </c>
      <c r="O128" s="23">
        <v>0.87</v>
      </c>
      <c r="P128" s="23">
        <v>3.33</v>
      </c>
      <c r="Q128" s="23">
        <v>1080</v>
      </c>
    </row>
    <row r="129" spans="3:17" x14ac:dyDescent="0.25">
      <c r="C129" s="17" t="s">
        <v>275</v>
      </c>
      <c r="D129" s="23" t="s">
        <v>13</v>
      </c>
      <c r="E129" s="23">
        <v>14.38</v>
      </c>
      <c r="F129" s="23">
        <v>3.59</v>
      </c>
      <c r="G129" s="23">
        <v>2.2799999999999998</v>
      </c>
      <c r="H129" s="23">
        <v>16</v>
      </c>
      <c r="I129" s="23">
        <v>102</v>
      </c>
      <c r="J129" s="23">
        <v>3.25</v>
      </c>
      <c r="K129" s="23">
        <v>3.17</v>
      </c>
      <c r="L129" s="23">
        <v>0.27</v>
      </c>
      <c r="M129" s="23">
        <v>2.19</v>
      </c>
      <c r="N129" s="23">
        <v>4.9000000000000004</v>
      </c>
      <c r="O129" s="23">
        <v>1.04</v>
      </c>
      <c r="P129" s="23">
        <v>3.44</v>
      </c>
      <c r="Q129" s="23">
        <v>1065</v>
      </c>
    </row>
    <row r="130" spans="3:17" x14ac:dyDescent="0.25">
      <c r="C130" s="17" t="s">
        <v>278</v>
      </c>
      <c r="D130" s="23" t="s">
        <v>13</v>
      </c>
      <c r="E130" s="23">
        <v>13.94</v>
      </c>
      <c r="F130" s="23">
        <v>1.73</v>
      </c>
      <c r="G130" s="23">
        <v>2.27</v>
      </c>
      <c r="H130" s="23">
        <v>17.399999999999999</v>
      </c>
      <c r="I130" s="23">
        <v>108</v>
      </c>
      <c r="J130" s="23">
        <v>2.88</v>
      </c>
      <c r="K130" s="23">
        <v>3.54</v>
      </c>
      <c r="L130" s="23">
        <v>0.32</v>
      </c>
      <c r="M130" s="23">
        <v>2.08</v>
      </c>
      <c r="N130" s="23">
        <v>8.9</v>
      </c>
      <c r="O130" s="23">
        <v>1.1200000000000001</v>
      </c>
      <c r="P130" s="23">
        <v>3.1</v>
      </c>
      <c r="Q130" s="23">
        <v>1260</v>
      </c>
    </row>
    <row r="131" spans="3:17" x14ac:dyDescent="0.25">
      <c r="C131" s="17" t="s">
        <v>282</v>
      </c>
      <c r="D131" s="23" t="s">
        <v>13</v>
      </c>
      <c r="E131" s="23">
        <v>13.77</v>
      </c>
      <c r="F131" s="23">
        <v>1.9</v>
      </c>
      <c r="G131" s="23">
        <v>2.68</v>
      </c>
      <c r="H131" s="23">
        <v>17.100000000000001</v>
      </c>
      <c r="I131" s="23">
        <v>115</v>
      </c>
      <c r="J131" s="23">
        <v>3</v>
      </c>
      <c r="K131" s="23">
        <v>2.79</v>
      </c>
      <c r="L131" s="23">
        <v>0.39</v>
      </c>
      <c r="M131" s="23">
        <v>1.68</v>
      </c>
      <c r="N131" s="23">
        <v>6.3</v>
      </c>
      <c r="O131" s="23">
        <v>1.1299999999999999</v>
      </c>
      <c r="P131" s="23">
        <v>2.93</v>
      </c>
      <c r="Q131" s="23">
        <v>1375</v>
      </c>
    </row>
    <row r="132" spans="3:17" x14ac:dyDescent="0.25">
      <c r="C132" s="17" t="s">
        <v>283</v>
      </c>
      <c r="D132" s="23" t="s">
        <v>13</v>
      </c>
      <c r="E132" s="23">
        <v>13.74</v>
      </c>
      <c r="F132" s="23">
        <v>1.67</v>
      </c>
      <c r="G132" s="23">
        <v>2.25</v>
      </c>
      <c r="H132" s="23">
        <v>16.399999999999999</v>
      </c>
      <c r="I132" s="23">
        <v>118</v>
      </c>
      <c r="J132" s="23">
        <v>2.6</v>
      </c>
      <c r="K132" s="23">
        <v>2.9</v>
      </c>
      <c r="L132" s="23">
        <v>0.21</v>
      </c>
      <c r="M132" s="23">
        <v>1.62</v>
      </c>
      <c r="N132" s="23">
        <v>5.85</v>
      </c>
      <c r="O132" s="23">
        <v>0.92</v>
      </c>
      <c r="P132" s="23">
        <v>3.2</v>
      </c>
      <c r="Q132" s="23">
        <v>1060</v>
      </c>
    </row>
    <row r="133" spans="3:17" x14ac:dyDescent="0.25">
      <c r="C133" s="17" t="s">
        <v>284</v>
      </c>
      <c r="D133" s="23" t="s">
        <v>13</v>
      </c>
      <c r="E133" s="23">
        <v>13.56</v>
      </c>
      <c r="F133" s="23">
        <v>1.73</v>
      </c>
      <c r="G133" s="23">
        <v>2.46</v>
      </c>
      <c r="H133" s="23">
        <v>20.5</v>
      </c>
      <c r="I133" s="23">
        <v>116</v>
      </c>
      <c r="J133" s="23">
        <v>2.96</v>
      </c>
      <c r="K133" s="23">
        <v>2.78</v>
      </c>
      <c r="L133" s="23">
        <v>0.2</v>
      </c>
      <c r="M133" s="23">
        <v>2.4500000000000002</v>
      </c>
      <c r="N133" s="23">
        <v>6.25</v>
      </c>
      <c r="O133" s="23">
        <v>0.98</v>
      </c>
      <c r="P133" s="23">
        <v>3.03</v>
      </c>
      <c r="Q133" s="23">
        <v>1120</v>
      </c>
    </row>
    <row r="134" spans="3:17" x14ac:dyDescent="0.25">
      <c r="C134" s="17" t="s">
        <v>285</v>
      </c>
      <c r="D134" s="23" t="s">
        <v>13</v>
      </c>
      <c r="E134" s="23">
        <v>14.22</v>
      </c>
      <c r="F134" s="23">
        <v>1.7</v>
      </c>
      <c r="G134" s="23">
        <v>2.2999999999999998</v>
      </c>
      <c r="H134" s="23">
        <v>16.3</v>
      </c>
      <c r="I134" s="23">
        <v>118</v>
      </c>
      <c r="J134" s="23">
        <v>3.2</v>
      </c>
      <c r="K134" s="23">
        <v>3</v>
      </c>
      <c r="L134" s="23">
        <v>0.26</v>
      </c>
      <c r="M134" s="23">
        <v>2.0299999999999998</v>
      </c>
      <c r="N134" s="23">
        <v>6.38</v>
      </c>
      <c r="O134" s="23">
        <v>0.94</v>
      </c>
      <c r="P134" s="23">
        <v>3.31</v>
      </c>
      <c r="Q134" s="23">
        <v>970</v>
      </c>
    </row>
    <row r="135" spans="3:17" x14ac:dyDescent="0.25">
      <c r="C135" s="17" t="s">
        <v>288</v>
      </c>
      <c r="D135" s="23" t="s">
        <v>14</v>
      </c>
      <c r="E135" s="23">
        <v>12.37</v>
      </c>
      <c r="F135" s="23">
        <v>0.94</v>
      </c>
      <c r="G135" s="23">
        <v>1.36</v>
      </c>
      <c r="H135" s="23">
        <v>10.6</v>
      </c>
      <c r="I135" s="23">
        <v>88</v>
      </c>
      <c r="J135" s="23">
        <v>1.98</v>
      </c>
      <c r="K135" s="23">
        <v>0.56999999999999995</v>
      </c>
      <c r="L135" s="23">
        <v>0.28000000000000003</v>
      </c>
      <c r="M135" s="23">
        <v>0.42</v>
      </c>
      <c r="N135" s="23">
        <v>1.95</v>
      </c>
      <c r="O135" s="23">
        <v>1.05</v>
      </c>
      <c r="P135" s="23">
        <v>1.82</v>
      </c>
      <c r="Q135" s="23">
        <v>520</v>
      </c>
    </row>
    <row r="136" spans="3:17" x14ac:dyDescent="0.25">
      <c r="C136" s="17" t="s">
        <v>290</v>
      </c>
      <c r="D136" s="23" t="s">
        <v>14</v>
      </c>
      <c r="E136" s="23">
        <v>12.64</v>
      </c>
      <c r="F136" s="23">
        <v>1.36</v>
      </c>
      <c r="G136" s="23">
        <v>2.02</v>
      </c>
      <c r="H136" s="23">
        <v>16.8</v>
      </c>
      <c r="I136" s="23">
        <v>100</v>
      </c>
      <c r="J136" s="23">
        <v>2.02</v>
      </c>
      <c r="K136" s="23">
        <v>1.41</v>
      </c>
      <c r="L136" s="23">
        <v>0.53</v>
      </c>
      <c r="M136" s="23">
        <v>0.62</v>
      </c>
      <c r="N136" s="23">
        <v>5.75</v>
      </c>
      <c r="O136" s="23">
        <v>0.98</v>
      </c>
      <c r="P136" s="23">
        <v>1.59</v>
      </c>
      <c r="Q136" s="23">
        <v>450</v>
      </c>
    </row>
    <row r="137" spans="3:17" x14ac:dyDescent="0.25">
      <c r="C137" s="17" t="s">
        <v>292</v>
      </c>
      <c r="D137" s="23" t="s">
        <v>14</v>
      </c>
      <c r="E137" s="23">
        <v>12.37</v>
      </c>
      <c r="F137" s="23">
        <v>1.1299999999999999</v>
      </c>
      <c r="G137" s="23">
        <v>2.16</v>
      </c>
      <c r="H137" s="23">
        <v>19</v>
      </c>
      <c r="I137" s="23">
        <v>87</v>
      </c>
      <c r="J137" s="23">
        <v>3.5</v>
      </c>
      <c r="K137" s="23">
        <v>3.1</v>
      </c>
      <c r="L137" s="23">
        <v>0.19</v>
      </c>
      <c r="M137" s="23">
        <v>1.87</v>
      </c>
      <c r="N137" s="23">
        <v>4.45</v>
      </c>
      <c r="O137" s="23">
        <v>1.22</v>
      </c>
      <c r="P137" s="23">
        <v>2.87</v>
      </c>
      <c r="Q137" s="23">
        <v>420</v>
      </c>
    </row>
    <row r="138" spans="3:17" x14ac:dyDescent="0.25">
      <c r="C138" s="17" t="s">
        <v>293</v>
      </c>
      <c r="D138" s="23" t="s">
        <v>14</v>
      </c>
      <c r="E138" s="23">
        <v>12.17</v>
      </c>
      <c r="F138" s="23">
        <v>1.45</v>
      </c>
      <c r="G138" s="23">
        <v>2.5299999999999998</v>
      </c>
      <c r="H138" s="23">
        <v>19</v>
      </c>
      <c r="I138" s="23">
        <v>104</v>
      </c>
      <c r="J138" s="23">
        <v>1.89</v>
      </c>
      <c r="K138" s="23">
        <v>1.75</v>
      </c>
      <c r="L138" s="23">
        <v>0.45</v>
      </c>
      <c r="M138" s="23">
        <v>1.03</v>
      </c>
      <c r="N138" s="23">
        <v>2.95</v>
      </c>
      <c r="O138" s="23">
        <v>1.45</v>
      </c>
      <c r="P138" s="23">
        <v>2.23</v>
      </c>
      <c r="Q138" s="23">
        <v>355</v>
      </c>
    </row>
    <row r="139" spans="3:17" x14ac:dyDescent="0.25">
      <c r="C139" s="17" t="s">
        <v>303</v>
      </c>
      <c r="D139" s="23" t="s">
        <v>14</v>
      </c>
      <c r="E139" s="23">
        <v>11.96</v>
      </c>
      <c r="F139" s="23">
        <v>1.0900000000000001</v>
      </c>
      <c r="G139" s="23">
        <v>2.2999999999999998</v>
      </c>
      <c r="H139" s="23">
        <v>21</v>
      </c>
      <c r="I139" s="23">
        <v>101</v>
      </c>
      <c r="J139" s="23">
        <v>3.38</v>
      </c>
      <c r="K139" s="23">
        <v>2.14</v>
      </c>
      <c r="L139" s="23">
        <v>0.13</v>
      </c>
      <c r="M139" s="23">
        <v>1.65</v>
      </c>
      <c r="N139" s="23">
        <v>3.21</v>
      </c>
      <c r="O139" s="23">
        <v>0.99</v>
      </c>
      <c r="P139" s="23">
        <v>3.13</v>
      </c>
      <c r="Q139" s="23">
        <v>886</v>
      </c>
    </row>
    <row r="140" spans="3:17" x14ac:dyDescent="0.25">
      <c r="C140" s="17" t="s">
        <v>305</v>
      </c>
      <c r="D140" s="23" t="s">
        <v>14</v>
      </c>
      <c r="E140" s="23">
        <v>13.03</v>
      </c>
      <c r="F140" s="23">
        <v>0.9</v>
      </c>
      <c r="G140" s="23">
        <v>1.71</v>
      </c>
      <c r="H140" s="23">
        <v>16</v>
      </c>
      <c r="I140" s="23">
        <v>86</v>
      </c>
      <c r="J140" s="23">
        <v>1.95</v>
      </c>
      <c r="K140" s="23">
        <v>2.0299999999999998</v>
      </c>
      <c r="L140" s="23">
        <v>0.24</v>
      </c>
      <c r="M140" s="23">
        <v>1.46</v>
      </c>
      <c r="N140" s="23">
        <v>4.5999999999999996</v>
      </c>
      <c r="O140" s="23">
        <v>1.19</v>
      </c>
      <c r="P140" s="23">
        <v>2.48</v>
      </c>
      <c r="Q140" s="23">
        <v>392</v>
      </c>
    </row>
    <row r="141" spans="3:17" x14ac:dyDescent="0.25">
      <c r="C141" s="17" t="s">
        <v>307</v>
      </c>
      <c r="D141" s="23" t="s">
        <v>14</v>
      </c>
      <c r="E141" s="23">
        <v>12.33</v>
      </c>
      <c r="F141" s="23">
        <v>0.99</v>
      </c>
      <c r="G141" s="23">
        <v>1.95</v>
      </c>
      <c r="H141" s="23">
        <v>14.8</v>
      </c>
      <c r="I141" s="23">
        <v>136</v>
      </c>
      <c r="J141" s="23">
        <v>1.9</v>
      </c>
      <c r="K141" s="23">
        <v>1.85</v>
      </c>
      <c r="L141" s="23">
        <v>0.35</v>
      </c>
      <c r="M141" s="23">
        <v>2.76</v>
      </c>
      <c r="N141" s="23">
        <v>3.4</v>
      </c>
      <c r="O141" s="23">
        <v>1.06</v>
      </c>
      <c r="P141" s="23">
        <v>2.31</v>
      </c>
      <c r="Q141" s="23">
        <v>750</v>
      </c>
    </row>
    <row r="142" spans="3:17" x14ac:dyDescent="0.25">
      <c r="C142" s="17" t="s">
        <v>312</v>
      </c>
      <c r="D142" s="23" t="s">
        <v>14</v>
      </c>
      <c r="E142" s="23">
        <v>13.05</v>
      </c>
      <c r="F142" s="23">
        <v>3.86</v>
      </c>
      <c r="G142" s="23">
        <v>2.3199999999999998</v>
      </c>
      <c r="H142" s="23">
        <v>22.5</v>
      </c>
      <c r="I142" s="23">
        <v>85</v>
      </c>
      <c r="J142" s="23">
        <v>1.65</v>
      </c>
      <c r="K142" s="23">
        <v>1.59</v>
      </c>
      <c r="L142" s="23">
        <v>0.61</v>
      </c>
      <c r="M142" s="23">
        <v>1.62</v>
      </c>
      <c r="N142" s="23">
        <v>4.8</v>
      </c>
      <c r="O142" s="23">
        <v>0.84</v>
      </c>
      <c r="P142" s="23">
        <v>2.0099999999999998</v>
      </c>
      <c r="Q142" s="23">
        <v>515</v>
      </c>
    </row>
    <row r="143" spans="3:17" x14ac:dyDescent="0.25">
      <c r="C143" s="17" t="s">
        <v>313</v>
      </c>
      <c r="D143" s="23" t="s">
        <v>14</v>
      </c>
      <c r="E143" s="23">
        <v>11.84</v>
      </c>
      <c r="F143" s="23">
        <v>0.89</v>
      </c>
      <c r="G143" s="23">
        <v>2.58</v>
      </c>
      <c r="H143" s="23">
        <v>18</v>
      </c>
      <c r="I143" s="23">
        <v>94</v>
      </c>
      <c r="J143" s="23">
        <v>2.2000000000000002</v>
      </c>
      <c r="K143" s="23">
        <v>2.21</v>
      </c>
      <c r="L143" s="23">
        <v>0.22</v>
      </c>
      <c r="M143" s="23">
        <v>2.35</v>
      </c>
      <c r="N143" s="23">
        <v>3.05</v>
      </c>
      <c r="O143" s="23">
        <v>0.79</v>
      </c>
      <c r="P143" s="23">
        <v>3.08</v>
      </c>
      <c r="Q143" s="23">
        <v>520</v>
      </c>
    </row>
    <row r="144" spans="3:17" x14ac:dyDescent="0.25">
      <c r="C144" s="17" t="s">
        <v>314</v>
      </c>
      <c r="D144" s="23" t="s">
        <v>14</v>
      </c>
      <c r="E144" s="23">
        <v>12.67</v>
      </c>
      <c r="F144" s="23">
        <v>0.98</v>
      </c>
      <c r="G144" s="23">
        <v>2.2400000000000002</v>
      </c>
      <c r="H144" s="23">
        <v>18</v>
      </c>
      <c r="I144" s="23">
        <v>99</v>
      </c>
      <c r="J144" s="23">
        <v>2.2000000000000002</v>
      </c>
      <c r="K144" s="23">
        <v>1.94</v>
      </c>
      <c r="L144" s="23">
        <v>0.3</v>
      </c>
      <c r="M144" s="23">
        <v>1.46</v>
      </c>
      <c r="N144" s="23">
        <v>2.62</v>
      </c>
      <c r="O144" s="23">
        <v>1.23</v>
      </c>
      <c r="P144" s="23">
        <v>3.16</v>
      </c>
      <c r="Q144" s="23">
        <v>450</v>
      </c>
    </row>
    <row r="145" spans="3:17" x14ac:dyDescent="0.25">
      <c r="C145" s="17" t="s">
        <v>315</v>
      </c>
      <c r="D145" s="23" t="s">
        <v>14</v>
      </c>
      <c r="E145" s="23">
        <v>12.16</v>
      </c>
      <c r="F145" s="23">
        <v>1.61</v>
      </c>
      <c r="G145" s="23">
        <v>2.31</v>
      </c>
      <c r="H145" s="23">
        <v>22.8</v>
      </c>
      <c r="I145" s="23">
        <v>90</v>
      </c>
      <c r="J145" s="23">
        <v>1.78</v>
      </c>
      <c r="K145" s="23">
        <v>1.69</v>
      </c>
      <c r="L145" s="23">
        <v>0.43</v>
      </c>
      <c r="M145" s="23">
        <v>1.56</v>
      </c>
      <c r="N145" s="23">
        <v>2.4500000000000002</v>
      </c>
      <c r="O145" s="23">
        <v>1.33</v>
      </c>
      <c r="P145" s="23">
        <v>2.2599999999999998</v>
      </c>
      <c r="Q145" s="23">
        <v>495</v>
      </c>
    </row>
    <row r="146" spans="3:17" x14ac:dyDescent="0.25">
      <c r="C146" s="17" t="s">
        <v>317</v>
      </c>
      <c r="D146" s="23" t="s">
        <v>14</v>
      </c>
      <c r="E146" s="23">
        <v>11.64</v>
      </c>
      <c r="F146" s="23">
        <v>2.06</v>
      </c>
      <c r="G146" s="23">
        <v>2.46</v>
      </c>
      <c r="H146" s="23">
        <v>21.6</v>
      </c>
      <c r="I146" s="23">
        <v>84</v>
      </c>
      <c r="J146" s="23">
        <v>1.95</v>
      </c>
      <c r="K146" s="23">
        <v>1.69</v>
      </c>
      <c r="L146" s="23">
        <v>0.48</v>
      </c>
      <c r="M146" s="23">
        <v>1.35</v>
      </c>
      <c r="N146" s="23">
        <v>2.8</v>
      </c>
      <c r="O146" s="23">
        <v>1</v>
      </c>
      <c r="P146" s="23">
        <v>2.75</v>
      </c>
      <c r="Q146" s="23">
        <v>680</v>
      </c>
    </row>
    <row r="147" spans="3:17" x14ac:dyDescent="0.25">
      <c r="C147" s="17" t="s">
        <v>319</v>
      </c>
      <c r="D147" s="23" t="s">
        <v>14</v>
      </c>
      <c r="E147" s="23">
        <v>12.08</v>
      </c>
      <c r="F147" s="23">
        <v>1.83</v>
      </c>
      <c r="G147" s="23">
        <v>2.3199999999999998</v>
      </c>
      <c r="H147" s="23">
        <v>18.5</v>
      </c>
      <c r="I147" s="23">
        <v>81</v>
      </c>
      <c r="J147" s="23">
        <v>1.6</v>
      </c>
      <c r="K147" s="23">
        <v>1.5</v>
      </c>
      <c r="L147" s="23">
        <v>0.52</v>
      </c>
      <c r="M147" s="23">
        <v>1.64</v>
      </c>
      <c r="N147" s="23">
        <v>2.4</v>
      </c>
      <c r="O147" s="23">
        <v>1.08</v>
      </c>
      <c r="P147" s="23">
        <v>2.27</v>
      </c>
      <c r="Q147" s="23">
        <v>480</v>
      </c>
    </row>
    <row r="148" spans="3:17" x14ac:dyDescent="0.25">
      <c r="C148" s="17" t="s">
        <v>322</v>
      </c>
      <c r="D148" s="23" t="s">
        <v>14</v>
      </c>
      <c r="E148" s="23">
        <v>12.29</v>
      </c>
      <c r="F148" s="23">
        <v>2.83</v>
      </c>
      <c r="G148" s="23">
        <v>2.2200000000000002</v>
      </c>
      <c r="H148" s="23">
        <v>18</v>
      </c>
      <c r="I148" s="23">
        <v>88</v>
      </c>
      <c r="J148" s="23">
        <v>2.4500000000000002</v>
      </c>
      <c r="K148" s="23">
        <v>2.25</v>
      </c>
      <c r="L148" s="23">
        <v>0.25</v>
      </c>
      <c r="M148" s="23">
        <v>1.99</v>
      </c>
      <c r="N148" s="23">
        <v>2.15</v>
      </c>
      <c r="O148" s="23">
        <v>1.1499999999999999</v>
      </c>
      <c r="P148" s="23">
        <v>3.3</v>
      </c>
      <c r="Q148" s="23">
        <v>290</v>
      </c>
    </row>
    <row r="149" spans="3:17" x14ac:dyDescent="0.25">
      <c r="C149" s="17" t="s">
        <v>323</v>
      </c>
      <c r="D149" s="23" t="s">
        <v>14</v>
      </c>
      <c r="E149" s="23">
        <v>11.62</v>
      </c>
      <c r="F149" s="23">
        <v>1.99</v>
      </c>
      <c r="G149" s="23">
        <v>2.2799999999999998</v>
      </c>
      <c r="H149" s="23">
        <v>18</v>
      </c>
      <c r="I149" s="23">
        <v>98</v>
      </c>
      <c r="J149" s="23">
        <v>3.02</v>
      </c>
      <c r="K149" s="23">
        <v>2.2599999999999998</v>
      </c>
      <c r="L149" s="23">
        <v>0.17</v>
      </c>
      <c r="M149" s="23">
        <v>1.35</v>
      </c>
      <c r="N149" s="23">
        <v>3.25</v>
      </c>
      <c r="O149" s="23">
        <v>1.1599999999999999</v>
      </c>
      <c r="P149" s="23">
        <v>2.96</v>
      </c>
      <c r="Q149" s="23">
        <v>345</v>
      </c>
    </row>
    <row r="150" spans="3:17" x14ac:dyDescent="0.25">
      <c r="C150" s="17" t="s">
        <v>327</v>
      </c>
      <c r="D150" s="23" t="s">
        <v>14</v>
      </c>
      <c r="E150" s="23">
        <v>12.37</v>
      </c>
      <c r="F150" s="23">
        <v>1.07</v>
      </c>
      <c r="G150" s="23">
        <v>2.1</v>
      </c>
      <c r="H150" s="23">
        <v>18.5</v>
      </c>
      <c r="I150" s="23">
        <v>88</v>
      </c>
      <c r="J150" s="23">
        <v>3.52</v>
      </c>
      <c r="K150" s="23">
        <v>3.75</v>
      </c>
      <c r="L150" s="23">
        <v>0.24</v>
      </c>
      <c r="M150" s="23">
        <v>1.95</v>
      </c>
      <c r="N150" s="23">
        <v>4.5</v>
      </c>
      <c r="O150" s="23">
        <v>1.04</v>
      </c>
      <c r="P150" s="23">
        <v>2.77</v>
      </c>
      <c r="Q150" s="23">
        <v>660</v>
      </c>
    </row>
    <row r="151" spans="3:17" x14ac:dyDescent="0.25">
      <c r="C151" s="17" t="s">
        <v>329</v>
      </c>
      <c r="D151" s="23" t="s">
        <v>14</v>
      </c>
      <c r="E151" s="23">
        <v>12.08</v>
      </c>
      <c r="F151" s="23">
        <v>2.08</v>
      </c>
      <c r="G151" s="23">
        <v>1.7</v>
      </c>
      <c r="H151" s="23">
        <v>17.5</v>
      </c>
      <c r="I151" s="23">
        <v>97</v>
      </c>
      <c r="J151" s="23">
        <v>2.23</v>
      </c>
      <c r="K151" s="23">
        <v>2.17</v>
      </c>
      <c r="L151" s="23">
        <v>0.26</v>
      </c>
      <c r="M151" s="23">
        <v>1.4</v>
      </c>
      <c r="N151" s="23">
        <v>3.3</v>
      </c>
      <c r="O151" s="23">
        <v>1.27</v>
      </c>
      <c r="P151" s="23">
        <v>2.96</v>
      </c>
      <c r="Q151" s="23">
        <v>710</v>
      </c>
    </row>
    <row r="152" spans="3:17" x14ac:dyDescent="0.25">
      <c r="C152" s="17" t="s">
        <v>334</v>
      </c>
      <c r="D152" s="23" t="s">
        <v>14</v>
      </c>
      <c r="E152" s="23">
        <v>12.42</v>
      </c>
      <c r="F152" s="23">
        <v>2.5499999999999998</v>
      </c>
      <c r="G152" s="23">
        <v>2.27</v>
      </c>
      <c r="H152" s="23">
        <v>22</v>
      </c>
      <c r="I152" s="23">
        <v>90</v>
      </c>
      <c r="J152" s="23">
        <v>1.68</v>
      </c>
      <c r="K152" s="23">
        <v>1.84</v>
      </c>
      <c r="L152" s="23">
        <v>0.66</v>
      </c>
      <c r="M152" s="23">
        <v>1.42</v>
      </c>
      <c r="N152" s="23">
        <v>2.7</v>
      </c>
      <c r="O152" s="23">
        <v>0.86</v>
      </c>
      <c r="P152" s="23">
        <v>3.3</v>
      </c>
      <c r="Q152" s="23">
        <v>315</v>
      </c>
    </row>
    <row r="153" spans="3:17" x14ac:dyDescent="0.25">
      <c r="C153" s="17" t="s">
        <v>335</v>
      </c>
      <c r="D153" s="23" t="s">
        <v>14</v>
      </c>
      <c r="E153" s="23">
        <v>12.25</v>
      </c>
      <c r="F153" s="23">
        <v>1.73</v>
      </c>
      <c r="G153" s="23">
        <v>2.12</v>
      </c>
      <c r="H153" s="23">
        <v>19</v>
      </c>
      <c r="I153" s="23">
        <v>80</v>
      </c>
      <c r="J153" s="23">
        <v>1.65</v>
      </c>
      <c r="K153" s="23">
        <v>2.0299999999999998</v>
      </c>
      <c r="L153" s="23">
        <v>0.37</v>
      </c>
      <c r="M153" s="23">
        <v>1.63</v>
      </c>
      <c r="N153" s="23">
        <v>3.4</v>
      </c>
      <c r="O153" s="23">
        <v>1</v>
      </c>
      <c r="P153" s="23">
        <v>3.17</v>
      </c>
      <c r="Q153" s="23">
        <v>510</v>
      </c>
    </row>
    <row r="154" spans="3:17" x14ac:dyDescent="0.25">
      <c r="C154" s="17" t="s">
        <v>336</v>
      </c>
      <c r="D154" s="23" t="s">
        <v>14</v>
      </c>
      <c r="E154" s="23">
        <v>12.72</v>
      </c>
      <c r="F154" s="23">
        <v>1.75</v>
      </c>
      <c r="G154" s="23">
        <v>2.2799999999999998</v>
      </c>
      <c r="H154" s="23">
        <v>22.5</v>
      </c>
      <c r="I154" s="23">
        <v>84</v>
      </c>
      <c r="J154" s="23">
        <v>1.38</v>
      </c>
      <c r="K154" s="23">
        <v>1.76</v>
      </c>
      <c r="L154" s="23">
        <v>0.48</v>
      </c>
      <c r="M154" s="23">
        <v>1.63</v>
      </c>
      <c r="N154" s="23">
        <v>3.3</v>
      </c>
      <c r="O154" s="23">
        <v>0.88</v>
      </c>
      <c r="P154" s="23">
        <v>2.42</v>
      </c>
      <c r="Q154" s="23">
        <v>488</v>
      </c>
    </row>
    <row r="155" spans="3:17" x14ac:dyDescent="0.25">
      <c r="C155" s="17" t="s">
        <v>339</v>
      </c>
      <c r="D155" s="23" t="s">
        <v>14</v>
      </c>
      <c r="E155" s="23">
        <v>11.46</v>
      </c>
      <c r="F155" s="23">
        <v>3.74</v>
      </c>
      <c r="G155" s="23">
        <v>1.82</v>
      </c>
      <c r="H155" s="23">
        <v>19.5</v>
      </c>
      <c r="I155" s="23">
        <v>107</v>
      </c>
      <c r="J155" s="23">
        <v>3.18</v>
      </c>
      <c r="K155" s="23">
        <v>2.58</v>
      </c>
      <c r="L155" s="23">
        <v>0.24</v>
      </c>
      <c r="M155" s="23">
        <v>3.58</v>
      </c>
      <c r="N155" s="23">
        <v>2.9</v>
      </c>
      <c r="O155" s="23">
        <v>0.75</v>
      </c>
      <c r="P155" s="23">
        <v>2.81</v>
      </c>
      <c r="Q155" s="23">
        <v>562</v>
      </c>
    </row>
    <row r="156" spans="3:17" x14ac:dyDescent="0.25">
      <c r="C156" s="17" t="s">
        <v>340</v>
      </c>
      <c r="D156" s="23" t="s">
        <v>14</v>
      </c>
      <c r="E156" s="23">
        <v>12.52</v>
      </c>
      <c r="F156" s="23">
        <v>2.4300000000000002</v>
      </c>
      <c r="G156" s="23">
        <v>2.17</v>
      </c>
      <c r="H156" s="23">
        <v>21</v>
      </c>
      <c r="I156" s="23">
        <v>88</v>
      </c>
      <c r="J156" s="23">
        <v>2.5499999999999998</v>
      </c>
      <c r="K156" s="23">
        <v>2.27</v>
      </c>
      <c r="L156" s="23">
        <v>0.26</v>
      </c>
      <c r="M156" s="23">
        <v>1.22</v>
      </c>
      <c r="N156" s="23">
        <v>2</v>
      </c>
      <c r="O156" s="23">
        <v>0.9</v>
      </c>
      <c r="P156" s="23">
        <v>2.78</v>
      </c>
      <c r="Q156" s="23">
        <v>325</v>
      </c>
    </row>
    <row r="157" spans="3:17" x14ac:dyDescent="0.25">
      <c r="C157" s="17" t="s">
        <v>342</v>
      </c>
      <c r="D157" s="23" t="s">
        <v>14</v>
      </c>
      <c r="E157" s="23">
        <v>11.41</v>
      </c>
      <c r="F157" s="23">
        <v>0.74</v>
      </c>
      <c r="G157" s="23">
        <v>2.5</v>
      </c>
      <c r="H157" s="23">
        <v>21</v>
      </c>
      <c r="I157" s="23">
        <v>88</v>
      </c>
      <c r="J157" s="23">
        <v>2.48</v>
      </c>
      <c r="K157" s="23">
        <v>2.0099999999999998</v>
      </c>
      <c r="L157" s="23">
        <v>0.42</v>
      </c>
      <c r="M157" s="23">
        <v>1.44</v>
      </c>
      <c r="N157" s="23">
        <v>3.08</v>
      </c>
      <c r="O157" s="23">
        <v>1.1000000000000001</v>
      </c>
      <c r="P157" s="23">
        <v>2.31</v>
      </c>
      <c r="Q157" s="23">
        <v>434</v>
      </c>
    </row>
    <row r="158" spans="3:17" x14ac:dyDescent="0.25">
      <c r="C158" s="17" t="s">
        <v>343</v>
      </c>
      <c r="D158" s="23" t="s">
        <v>14</v>
      </c>
      <c r="E158" s="23">
        <v>12.08</v>
      </c>
      <c r="F158" s="23">
        <v>1.39</v>
      </c>
      <c r="G158" s="23">
        <v>2.5</v>
      </c>
      <c r="H158" s="23">
        <v>22.5</v>
      </c>
      <c r="I158" s="23">
        <v>84</v>
      </c>
      <c r="J158" s="23">
        <v>2.56</v>
      </c>
      <c r="K158" s="23">
        <v>2.29</v>
      </c>
      <c r="L158" s="23">
        <v>0.43</v>
      </c>
      <c r="M158" s="23">
        <v>1.04</v>
      </c>
      <c r="N158" s="23">
        <v>2.9</v>
      </c>
      <c r="O158" s="23">
        <v>0.93</v>
      </c>
      <c r="P158" s="23">
        <v>3.19</v>
      </c>
      <c r="Q158" s="23">
        <v>385</v>
      </c>
    </row>
    <row r="159" spans="3:17" x14ac:dyDescent="0.25">
      <c r="C159" s="17" t="s">
        <v>345</v>
      </c>
      <c r="D159" s="23" t="s">
        <v>14</v>
      </c>
      <c r="E159" s="23">
        <v>11.82</v>
      </c>
      <c r="F159" s="23">
        <v>1.47</v>
      </c>
      <c r="G159" s="23">
        <v>1.99</v>
      </c>
      <c r="H159" s="23">
        <v>20.8</v>
      </c>
      <c r="I159" s="23">
        <v>86</v>
      </c>
      <c r="J159" s="23">
        <v>1.98</v>
      </c>
      <c r="K159" s="23">
        <v>1.6</v>
      </c>
      <c r="L159" s="23">
        <v>0.3</v>
      </c>
      <c r="M159" s="23">
        <v>1.53</v>
      </c>
      <c r="N159" s="23">
        <v>1.95</v>
      </c>
      <c r="O159" s="23">
        <v>0.95</v>
      </c>
      <c r="P159" s="23">
        <v>3.33</v>
      </c>
      <c r="Q159" s="23">
        <v>495</v>
      </c>
    </row>
    <row r="160" spans="3:17" x14ac:dyDescent="0.25">
      <c r="C160" s="17" t="s">
        <v>347</v>
      </c>
      <c r="D160" s="23" t="s">
        <v>14</v>
      </c>
      <c r="E160" s="23">
        <v>12.77</v>
      </c>
      <c r="F160" s="23">
        <v>3.43</v>
      </c>
      <c r="G160" s="23">
        <v>1.98</v>
      </c>
      <c r="H160" s="23">
        <v>16</v>
      </c>
      <c r="I160" s="23">
        <v>80</v>
      </c>
      <c r="J160" s="23">
        <v>1.63</v>
      </c>
      <c r="K160" s="23">
        <v>1.25</v>
      </c>
      <c r="L160" s="23">
        <v>0.43</v>
      </c>
      <c r="M160" s="23">
        <v>0.83</v>
      </c>
      <c r="N160" s="23">
        <v>3.4</v>
      </c>
      <c r="O160" s="23">
        <v>0.7</v>
      </c>
      <c r="P160" s="23">
        <v>2.12</v>
      </c>
      <c r="Q160" s="23">
        <v>372</v>
      </c>
    </row>
    <row r="161" spans="3:17" x14ac:dyDescent="0.25">
      <c r="C161" s="17" t="s">
        <v>350</v>
      </c>
      <c r="D161" s="23" t="s">
        <v>14</v>
      </c>
      <c r="E161" s="23">
        <v>11.56</v>
      </c>
      <c r="F161" s="23">
        <v>2.0499999999999998</v>
      </c>
      <c r="G161" s="23">
        <v>3.23</v>
      </c>
      <c r="H161" s="23">
        <v>28.5</v>
      </c>
      <c r="I161" s="23">
        <v>119</v>
      </c>
      <c r="J161" s="23">
        <v>3.18</v>
      </c>
      <c r="K161" s="23">
        <v>5.08</v>
      </c>
      <c r="L161" s="23">
        <v>0.47</v>
      </c>
      <c r="M161" s="23">
        <v>1.87</v>
      </c>
      <c r="N161" s="23">
        <v>6</v>
      </c>
      <c r="O161" s="23">
        <v>0.93</v>
      </c>
      <c r="P161" s="23">
        <v>3.69</v>
      </c>
      <c r="Q161" s="23">
        <v>465</v>
      </c>
    </row>
    <row r="162" spans="3:17" x14ac:dyDescent="0.25">
      <c r="C162" s="17" t="s">
        <v>351</v>
      </c>
      <c r="D162" s="23" t="s">
        <v>14</v>
      </c>
      <c r="E162" s="23">
        <v>12.42</v>
      </c>
      <c r="F162" s="23">
        <v>4.43</v>
      </c>
      <c r="G162" s="23">
        <v>2.73</v>
      </c>
      <c r="H162" s="23">
        <v>26.5</v>
      </c>
      <c r="I162" s="23">
        <v>102</v>
      </c>
      <c r="J162" s="23">
        <v>2.2000000000000002</v>
      </c>
      <c r="K162" s="23">
        <v>2.13</v>
      </c>
      <c r="L162" s="23">
        <v>0.43</v>
      </c>
      <c r="M162" s="23">
        <v>1.71</v>
      </c>
      <c r="N162" s="23">
        <v>2.08</v>
      </c>
      <c r="O162" s="23">
        <v>0.92</v>
      </c>
      <c r="P162" s="23">
        <v>3.12</v>
      </c>
      <c r="Q162" s="23">
        <v>365</v>
      </c>
    </row>
    <row r="163" spans="3:17" x14ac:dyDescent="0.25">
      <c r="C163" s="17" t="s">
        <v>353</v>
      </c>
      <c r="D163" s="23" t="s">
        <v>14</v>
      </c>
      <c r="E163" s="23">
        <v>11.87</v>
      </c>
      <c r="F163" s="23">
        <v>4.3099999999999996</v>
      </c>
      <c r="G163" s="23">
        <v>2.39</v>
      </c>
      <c r="H163" s="23">
        <v>21</v>
      </c>
      <c r="I163" s="23">
        <v>82</v>
      </c>
      <c r="J163" s="23">
        <v>2.86</v>
      </c>
      <c r="K163" s="23">
        <v>3.03</v>
      </c>
      <c r="L163" s="23">
        <v>0.21</v>
      </c>
      <c r="M163" s="23">
        <v>2.91</v>
      </c>
      <c r="N163" s="23">
        <v>2.8</v>
      </c>
      <c r="O163" s="23">
        <v>0.75</v>
      </c>
      <c r="P163" s="23">
        <v>3.64</v>
      </c>
      <c r="Q163" s="23">
        <v>380</v>
      </c>
    </row>
    <row r="164" spans="3:17" x14ac:dyDescent="0.25">
      <c r="C164" s="17" t="s">
        <v>355</v>
      </c>
      <c r="D164" s="23" t="s">
        <v>14</v>
      </c>
      <c r="E164" s="23">
        <v>12.43</v>
      </c>
      <c r="F164" s="23">
        <v>1.53</v>
      </c>
      <c r="G164" s="23">
        <v>2.29</v>
      </c>
      <c r="H164" s="23">
        <v>21.5</v>
      </c>
      <c r="I164" s="23">
        <v>86</v>
      </c>
      <c r="J164" s="23">
        <v>2.74</v>
      </c>
      <c r="K164" s="23">
        <v>3.15</v>
      </c>
      <c r="L164" s="23">
        <v>0.39</v>
      </c>
      <c r="M164" s="23">
        <v>1.77</v>
      </c>
      <c r="N164" s="23">
        <v>3.94</v>
      </c>
      <c r="O164" s="23">
        <v>0.69</v>
      </c>
      <c r="P164" s="23">
        <v>2.84</v>
      </c>
      <c r="Q164" s="23">
        <v>352</v>
      </c>
    </row>
    <row r="165" spans="3:17" x14ac:dyDescent="0.25">
      <c r="C165" s="17" t="s">
        <v>360</v>
      </c>
      <c r="D165" s="23" t="s">
        <v>15</v>
      </c>
      <c r="E165" s="23">
        <v>12.88</v>
      </c>
      <c r="F165" s="23">
        <v>2.99</v>
      </c>
      <c r="G165" s="23">
        <v>2.4</v>
      </c>
      <c r="H165" s="23">
        <v>20</v>
      </c>
      <c r="I165" s="23">
        <v>104</v>
      </c>
      <c r="J165" s="23">
        <v>1.3</v>
      </c>
      <c r="K165" s="23">
        <v>1.22</v>
      </c>
      <c r="L165" s="23">
        <v>0.24</v>
      </c>
      <c r="M165" s="23">
        <v>0.83</v>
      </c>
      <c r="N165" s="23">
        <v>5.4</v>
      </c>
      <c r="O165" s="23">
        <v>0.74</v>
      </c>
      <c r="P165" s="23">
        <v>1.42</v>
      </c>
      <c r="Q165" s="23">
        <v>530</v>
      </c>
    </row>
    <row r="166" spans="3:17" x14ac:dyDescent="0.25">
      <c r="C166" s="17" t="s">
        <v>362</v>
      </c>
      <c r="D166" s="23" t="s">
        <v>15</v>
      </c>
      <c r="E166" s="23">
        <v>12.7</v>
      </c>
      <c r="F166" s="23">
        <v>3.55</v>
      </c>
      <c r="G166" s="23">
        <v>2.36</v>
      </c>
      <c r="H166" s="23">
        <v>21.5</v>
      </c>
      <c r="I166" s="23">
        <v>106</v>
      </c>
      <c r="J166" s="23">
        <v>1.7</v>
      </c>
      <c r="K166" s="23">
        <v>1.2</v>
      </c>
      <c r="L166" s="23">
        <v>0.17</v>
      </c>
      <c r="M166" s="23">
        <v>0.84</v>
      </c>
      <c r="N166" s="23">
        <v>5</v>
      </c>
      <c r="O166" s="23">
        <v>0.78</v>
      </c>
      <c r="P166" s="23">
        <v>1.29</v>
      </c>
      <c r="Q166" s="23">
        <v>600</v>
      </c>
    </row>
    <row r="167" spans="3:17" x14ac:dyDescent="0.25">
      <c r="C167" s="17" t="s">
        <v>365</v>
      </c>
      <c r="D167" s="23" t="s">
        <v>15</v>
      </c>
      <c r="E167" s="23">
        <v>12.25</v>
      </c>
      <c r="F167" s="23">
        <v>4.72</v>
      </c>
      <c r="G167" s="23">
        <v>2.54</v>
      </c>
      <c r="H167" s="23">
        <v>21</v>
      </c>
      <c r="I167" s="23">
        <v>89</v>
      </c>
      <c r="J167" s="23">
        <v>1.38</v>
      </c>
      <c r="K167" s="23">
        <v>0.47</v>
      </c>
      <c r="L167" s="23">
        <v>0.53</v>
      </c>
      <c r="M167" s="23">
        <v>0.8</v>
      </c>
      <c r="N167" s="23">
        <v>3.85</v>
      </c>
      <c r="O167" s="23">
        <v>0.75</v>
      </c>
      <c r="P167" s="23">
        <v>1.27</v>
      </c>
      <c r="Q167" s="23">
        <v>720</v>
      </c>
    </row>
    <row r="168" spans="3:17" x14ac:dyDescent="0.25">
      <c r="C168" s="17" t="s">
        <v>367</v>
      </c>
      <c r="D168" s="23" t="s">
        <v>15</v>
      </c>
      <c r="E168" s="23">
        <v>13.49</v>
      </c>
      <c r="F168" s="23">
        <v>3.59</v>
      </c>
      <c r="G168" s="23">
        <v>2.19</v>
      </c>
      <c r="H168" s="23">
        <v>19.5</v>
      </c>
      <c r="I168" s="23">
        <v>88</v>
      </c>
      <c r="J168" s="23">
        <v>1.62</v>
      </c>
      <c r="K168" s="23">
        <v>0.48</v>
      </c>
      <c r="L168" s="23">
        <v>0.57999999999999996</v>
      </c>
      <c r="M168" s="23">
        <v>0.88</v>
      </c>
      <c r="N168" s="23">
        <v>5.7</v>
      </c>
      <c r="O168" s="23">
        <v>0.81</v>
      </c>
      <c r="P168" s="23">
        <v>1.82</v>
      </c>
      <c r="Q168" s="23">
        <v>580</v>
      </c>
    </row>
    <row r="169" spans="3:17" x14ac:dyDescent="0.25">
      <c r="C169" s="17" t="s">
        <v>370</v>
      </c>
      <c r="D169" s="23" t="s">
        <v>15</v>
      </c>
      <c r="E169" s="23">
        <v>13.36</v>
      </c>
      <c r="F169" s="23">
        <v>2.56</v>
      </c>
      <c r="G169" s="23">
        <v>2.35</v>
      </c>
      <c r="H169" s="23">
        <v>20</v>
      </c>
      <c r="I169" s="23">
        <v>89</v>
      </c>
      <c r="J169" s="23">
        <v>1.4</v>
      </c>
      <c r="K169" s="23">
        <v>0.5</v>
      </c>
      <c r="L169" s="23">
        <v>0.37</v>
      </c>
      <c r="M169" s="23">
        <v>0.64</v>
      </c>
      <c r="N169" s="23">
        <v>5.6</v>
      </c>
      <c r="O169" s="23">
        <v>0.7</v>
      </c>
      <c r="P169" s="23">
        <v>2.4700000000000002</v>
      </c>
      <c r="Q169" s="23">
        <v>780</v>
      </c>
    </row>
    <row r="170" spans="3:17" x14ac:dyDescent="0.25">
      <c r="C170" s="17" t="s">
        <v>371</v>
      </c>
      <c r="D170" s="23" t="s">
        <v>15</v>
      </c>
      <c r="E170" s="23">
        <v>13.52</v>
      </c>
      <c r="F170" s="23">
        <v>3.17</v>
      </c>
      <c r="G170" s="23">
        <v>2.72</v>
      </c>
      <c r="H170" s="23">
        <v>23.5</v>
      </c>
      <c r="I170" s="23">
        <v>97</v>
      </c>
      <c r="J170" s="23">
        <v>1.55</v>
      </c>
      <c r="K170" s="23">
        <v>0.52</v>
      </c>
      <c r="L170" s="23">
        <v>0.5</v>
      </c>
      <c r="M170" s="23">
        <v>0.55000000000000004</v>
      </c>
      <c r="N170" s="23">
        <v>4.3499999999999996</v>
      </c>
      <c r="O170" s="23">
        <v>0.89</v>
      </c>
      <c r="P170" s="23">
        <v>2.06</v>
      </c>
      <c r="Q170" s="23">
        <v>520</v>
      </c>
    </row>
    <row r="171" spans="3:17" x14ac:dyDescent="0.25">
      <c r="C171" s="17" t="s">
        <v>373</v>
      </c>
      <c r="D171" s="23" t="s">
        <v>15</v>
      </c>
      <c r="E171" s="23">
        <v>12.25</v>
      </c>
      <c r="F171" s="23">
        <v>3.88</v>
      </c>
      <c r="G171" s="23">
        <v>2.2000000000000002</v>
      </c>
      <c r="H171" s="23">
        <v>18.5</v>
      </c>
      <c r="I171" s="23">
        <v>112</v>
      </c>
      <c r="J171" s="23">
        <v>1.38</v>
      </c>
      <c r="K171" s="23">
        <v>0.78</v>
      </c>
      <c r="L171" s="23">
        <v>0.28999999999999998</v>
      </c>
      <c r="M171" s="23">
        <v>1.1399999999999999</v>
      </c>
      <c r="N171" s="23">
        <v>8.2100000000000009</v>
      </c>
      <c r="O171" s="23">
        <v>0.65</v>
      </c>
      <c r="P171" s="23">
        <v>2</v>
      </c>
      <c r="Q171" s="23">
        <v>855</v>
      </c>
    </row>
    <row r="172" spans="3:17" x14ac:dyDescent="0.25">
      <c r="C172" s="17" t="s">
        <v>375</v>
      </c>
      <c r="D172" s="23" t="s">
        <v>15</v>
      </c>
      <c r="E172" s="23">
        <v>13.88</v>
      </c>
      <c r="F172" s="23">
        <v>5.04</v>
      </c>
      <c r="G172" s="23">
        <v>2.23</v>
      </c>
      <c r="H172" s="23">
        <v>20</v>
      </c>
      <c r="I172" s="23">
        <v>80</v>
      </c>
      <c r="J172" s="23">
        <v>0.98</v>
      </c>
      <c r="K172" s="23">
        <v>0.34</v>
      </c>
      <c r="L172" s="23">
        <v>0.4</v>
      </c>
      <c r="M172" s="23">
        <v>0.68</v>
      </c>
      <c r="N172" s="23">
        <v>4.9000000000000004</v>
      </c>
      <c r="O172" s="23">
        <v>0.57999999999999996</v>
      </c>
      <c r="P172" s="23">
        <v>1.33</v>
      </c>
      <c r="Q172" s="23">
        <v>415</v>
      </c>
    </row>
    <row r="173" spans="3:17" x14ac:dyDescent="0.25">
      <c r="C173" s="17" t="s">
        <v>376</v>
      </c>
      <c r="D173" s="23" t="s">
        <v>15</v>
      </c>
      <c r="E173" s="23">
        <v>12.87</v>
      </c>
      <c r="F173" s="23">
        <v>4.6100000000000003</v>
      </c>
      <c r="G173" s="23">
        <v>2.48</v>
      </c>
      <c r="H173" s="23">
        <v>21.5</v>
      </c>
      <c r="I173" s="23">
        <v>86</v>
      </c>
      <c r="J173" s="23">
        <v>1.7</v>
      </c>
      <c r="K173" s="23">
        <v>0.65</v>
      </c>
      <c r="L173" s="23">
        <v>0.47</v>
      </c>
      <c r="M173" s="23">
        <v>0.86</v>
      </c>
      <c r="N173" s="23">
        <v>7.65</v>
      </c>
      <c r="O173" s="23">
        <v>0.54</v>
      </c>
      <c r="P173" s="23">
        <v>1.86</v>
      </c>
      <c r="Q173" s="23">
        <v>625</v>
      </c>
    </row>
    <row r="174" spans="3:17" x14ac:dyDescent="0.25">
      <c r="C174" s="17" t="s">
        <v>381</v>
      </c>
      <c r="D174" s="23" t="s">
        <v>15</v>
      </c>
      <c r="E174" s="23">
        <v>13.11</v>
      </c>
      <c r="F174" s="23">
        <v>1.9</v>
      </c>
      <c r="G174" s="23">
        <v>2.75</v>
      </c>
      <c r="H174" s="23">
        <v>25.5</v>
      </c>
      <c r="I174" s="23">
        <v>116</v>
      </c>
      <c r="J174" s="23">
        <v>2.2000000000000002</v>
      </c>
      <c r="K174" s="23">
        <v>1.28</v>
      </c>
      <c r="L174" s="23">
        <v>0.26</v>
      </c>
      <c r="M174" s="23">
        <v>1.56</v>
      </c>
      <c r="N174" s="23">
        <v>7.1</v>
      </c>
      <c r="O174" s="23">
        <v>0.61</v>
      </c>
      <c r="P174" s="23">
        <v>1.33</v>
      </c>
      <c r="Q174" s="23">
        <v>425</v>
      </c>
    </row>
    <row r="175" spans="3:17" x14ac:dyDescent="0.25">
      <c r="C175" s="17" t="s">
        <v>384</v>
      </c>
      <c r="D175" s="23" t="s">
        <v>15</v>
      </c>
      <c r="E175" s="23">
        <v>13.17</v>
      </c>
      <c r="F175" s="23">
        <v>5.19</v>
      </c>
      <c r="G175" s="23">
        <v>2.3199999999999998</v>
      </c>
      <c r="H175" s="23">
        <v>22</v>
      </c>
      <c r="I175" s="23">
        <v>93</v>
      </c>
      <c r="J175" s="23">
        <v>1.74</v>
      </c>
      <c r="K175" s="23">
        <v>0.63</v>
      </c>
      <c r="L175" s="23">
        <v>0.61</v>
      </c>
      <c r="M175" s="23">
        <v>1.55</v>
      </c>
      <c r="N175" s="23">
        <v>7.9</v>
      </c>
      <c r="O175" s="23">
        <v>0.6</v>
      </c>
      <c r="P175" s="23">
        <v>1.48</v>
      </c>
      <c r="Q175" s="23">
        <v>725</v>
      </c>
    </row>
    <row r="176" spans="3:17" x14ac:dyDescent="0.25">
      <c r="C176" s="17" t="s">
        <v>388</v>
      </c>
      <c r="D176" s="23" t="s">
        <v>15</v>
      </c>
      <c r="E176" s="23">
        <v>13.48</v>
      </c>
      <c r="F176" s="23">
        <v>1.67</v>
      </c>
      <c r="G176" s="23">
        <v>2.64</v>
      </c>
      <c r="H176" s="23">
        <v>22.5</v>
      </c>
      <c r="I176" s="23">
        <v>89</v>
      </c>
      <c r="J176" s="23">
        <v>2.6</v>
      </c>
      <c r="K176" s="23">
        <v>1.1000000000000001</v>
      </c>
      <c r="L176" s="23">
        <v>0.52</v>
      </c>
      <c r="M176" s="23">
        <v>2.29</v>
      </c>
      <c r="N176" s="23">
        <v>11.75</v>
      </c>
      <c r="O176" s="23">
        <v>0.56999999999999995</v>
      </c>
      <c r="P176" s="23">
        <v>1.78</v>
      </c>
      <c r="Q176" s="23">
        <v>620</v>
      </c>
    </row>
    <row r="177" spans="3:17" x14ac:dyDescent="0.25">
      <c r="C177" s="17" t="s">
        <v>389</v>
      </c>
      <c r="D177" s="23" t="s">
        <v>15</v>
      </c>
      <c r="E177" s="23">
        <v>12.36</v>
      </c>
      <c r="F177" s="23">
        <v>3.83</v>
      </c>
      <c r="G177" s="23">
        <v>2.38</v>
      </c>
      <c r="H177" s="23">
        <v>21</v>
      </c>
      <c r="I177" s="23">
        <v>88</v>
      </c>
      <c r="J177" s="23">
        <v>2.2999999999999998</v>
      </c>
      <c r="K177" s="23">
        <v>0.92</v>
      </c>
      <c r="L177" s="23">
        <v>0.5</v>
      </c>
      <c r="M177" s="23">
        <v>1.04</v>
      </c>
      <c r="N177" s="23">
        <v>7.65</v>
      </c>
      <c r="O177" s="23">
        <v>0.56000000000000005</v>
      </c>
      <c r="P177" s="23">
        <v>1.58</v>
      </c>
      <c r="Q177" s="23">
        <v>520</v>
      </c>
    </row>
    <row r="178" spans="3:17" x14ac:dyDescent="0.25">
      <c r="C178" s="17" t="s">
        <v>390</v>
      </c>
      <c r="D178" s="23" t="s">
        <v>15</v>
      </c>
      <c r="E178" s="23">
        <v>13.69</v>
      </c>
      <c r="F178" s="23">
        <v>3.26</v>
      </c>
      <c r="G178" s="23">
        <v>2.54</v>
      </c>
      <c r="H178" s="23">
        <v>20</v>
      </c>
      <c r="I178" s="23">
        <v>107</v>
      </c>
      <c r="J178" s="23">
        <v>1.83</v>
      </c>
      <c r="K178" s="23">
        <v>0.56000000000000005</v>
      </c>
      <c r="L178" s="23">
        <v>0.5</v>
      </c>
      <c r="M178" s="23">
        <v>0.8</v>
      </c>
      <c r="N178" s="23">
        <v>5.88</v>
      </c>
      <c r="O178" s="23">
        <v>0.96</v>
      </c>
      <c r="P178" s="23">
        <v>1.82</v>
      </c>
      <c r="Q178" s="23">
        <v>680</v>
      </c>
    </row>
    <row r="179" spans="3:17" x14ac:dyDescent="0.25">
      <c r="C179" s="17" t="s">
        <v>393</v>
      </c>
      <c r="D179" s="23" t="s">
        <v>15</v>
      </c>
      <c r="E179" s="23">
        <v>13.78</v>
      </c>
      <c r="F179" s="23">
        <v>2.76</v>
      </c>
      <c r="G179" s="23">
        <v>2.2999999999999998</v>
      </c>
      <c r="H179" s="23">
        <v>19.682317073170701</v>
      </c>
      <c r="I179" s="23">
        <v>90</v>
      </c>
      <c r="J179" s="23">
        <v>1.35</v>
      </c>
      <c r="K179" s="23">
        <v>0.68</v>
      </c>
      <c r="L179" s="23">
        <v>0.41</v>
      </c>
      <c r="M179" s="23">
        <v>1.03</v>
      </c>
      <c r="N179" s="23">
        <v>9.58</v>
      </c>
      <c r="O179" s="23">
        <v>0.7</v>
      </c>
      <c r="P179" s="23">
        <v>1.68</v>
      </c>
      <c r="Q179" s="23">
        <v>615</v>
      </c>
    </row>
    <row r="180" spans="3:17" x14ac:dyDescent="0.25">
      <c r="C180" s="17" t="s">
        <v>394</v>
      </c>
      <c r="D180" s="23" t="s">
        <v>15</v>
      </c>
      <c r="E180" s="23">
        <v>13.73</v>
      </c>
      <c r="F180" s="23">
        <v>4.3600000000000003</v>
      </c>
      <c r="G180" s="23">
        <v>2.2599999999999998</v>
      </c>
      <c r="H180" s="23">
        <v>22.5</v>
      </c>
      <c r="I180" s="23">
        <v>88</v>
      </c>
      <c r="J180" s="23">
        <v>1.28</v>
      </c>
      <c r="K180" s="23">
        <v>0.47</v>
      </c>
      <c r="L180" s="23">
        <v>0.52</v>
      </c>
      <c r="M180" s="23">
        <v>1.1499999999999999</v>
      </c>
      <c r="N180" s="23">
        <v>6.62</v>
      </c>
      <c r="O180" s="23">
        <v>0.78</v>
      </c>
      <c r="P180" s="23">
        <v>1.75</v>
      </c>
      <c r="Q180" s="23">
        <v>520</v>
      </c>
    </row>
    <row r="181" spans="3:17" x14ac:dyDescent="0.25">
      <c r="C181" s="17" t="s">
        <v>395</v>
      </c>
      <c r="D181" s="23" t="s">
        <v>15</v>
      </c>
      <c r="E181" s="23">
        <v>13.45</v>
      </c>
      <c r="F181" s="23">
        <v>3.7</v>
      </c>
      <c r="G181" s="23">
        <v>2.6</v>
      </c>
      <c r="H181" s="23">
        <v>23</v>
      </c>
      <c r="I181" s="23">
        <v>111</v>
      </c>
      <c r="J181" s="23">
        <v>1.7</v>
      </c>
      <c r="K181" s="23">
        <v>0.92</v>
      </c>
      <c r="L181" s="23">
        <v>0.43</v>
      </c>
      <c r="M181" s="23">
        <v>1.46</v>
      </c>
      <c r="N181" s="23">
        <v>10.68</v>
      </c>
      <c r="O181" s="23">
        <v>0.85</v>
      </c>
      <c r="P181" s="23">
        <v>1.56</v>
      </c>
      <c r="Q181" s="23">
        <v>695</v>
      </c>
    </row>
    <row r="182" spans="3:17" x14ac:dyDescent="0.25">
      <c r="C182" s="17" t="s">
        <v>396</v>
      </c>
      <c r="D182" s="23" t="s">
        <v>15</v>
      </c>
      <c r="E182" s="23">
        <v>12.82</v>
      </c>
      <c r="F182" s="23">
        <v>3.37</v>
      </c>
      <c r="G182" s="23">
        <v>2.2999999999999998</v>
      </c>
      <c r="H182" s="23">
        <v>19.5</v>
      </c>
      <c r="I182" s="23">
        <v>88</v>
      </c>
      <c r="J182" s="23">
        <v>1.48</v>
      </c>
      <c r="K182" s="23">
        <v>0.66</v>
      </c>
      <c r="L182" s="23">
        <v>0.4</v>
      </c>
      <c r="M182" s="23">
        <v>0.97</v>
      </c>
      <c r="N182" s="23">
        <v>10.26</v>
      </c>
      <c r="O182" s="23">
        <v>0.72</v>
      </c>
      <c r="P182" s="23">
        <v>1.75</v>
      </c>
      <c r="Q182" s="23">
        <v>685</v>
      </c>
    </row>
    <row r="183" spans="3:17" x14ac:dyDescent="0.25">
      <c r="C183" s="17" t="s">
        <v>397</v>
      </c>
      <c r="D183" s="23" t="s">
        <v>15</v>
      </c>
      <c r="E183" s="23">
        <v>13.58</v>
      </c>
      <c r="F183" s="23">
        <v>2.58</v>
      </c>
      <c r="G183" s="23">
        <v>2.69</v>
      </c>
      <c r="H183" s="23">
        <v>24.5</v>
      </c>
      <c r="I183" s="23">
        <v>105</v>
      </c>
      <c r="J183" s="23">
        <v>1.55</v>
      </c>
      <c r="K183" s="23">
        <v>0.84</v>
      </c>
      <c r="L183" s="23">
        <v>0.36538226299694199</v>
      </c>
      <c r="M183" s="23">
        <v>1.54</v>
      </c>
      <c r="N183" s="23">
        <v>8.66</v>
      </c>
      <c r="O183" s="23">
        <v>0.74</v>
      </c>
      <c r="P183" s="23">
        <v>1.8</v>
      </c>
      <c r="Q183" s="23">
        <v>750</v>
      </c>
    </row>
    <row r="184" spans="3:17" x14ac:dyDescent="0.25">
      <c r="C184" s="17" t="s">
        <v>398</v>
      </c>
      <c r="D184" s="23" t="s">
        <v>15</v>
      </c>
      <c r="E184" s="23">
        <v>13.4</v>
      </c>
      <c r="F184" s="23">
        <v>4.5999999999999996</v>
      </c>
      <c r="G184" s="23">
        <v>2.86</v>
      </c>
      <c r="H184" s="23">
        <v>25</v>
      </c>
      <c r="I184" s="23">
        <v>112</v>
      </c>
      <c r="J184" s="23">
        <v>1.98</v>
      </c>
      <c r="K184" s="23">
        <v>0.96</v>
      </c>
      <c r="L184" s="23">
        <v>0.27</v>
      </c>
      <c r="M184" s="23">
        <v>1.1100000000000001</v>
      </c>
      <c r="N184" s="23">
        <v>8.5</v>
      </c>
      <c r="O184" s="23">
        <v>0.67</v>
      </c>
      <c r="P184" s="23">
        <v>1.92</v>
      </c>
      <c r="Q184" s="23">
        <v>630</v>
      </c>
    </row>
    <row r="185" spans="3:17" x14ac:dyDescent="0.25">
      <c r="C185" s="17" t="s">
        <v>400</v>
      </c>
      <c r="D185" s="23" t="s">
        <v>15</v>
      </c>
      <c r="E185" s="23">
        <v>12.77</v>
      </c>
      <c r="F185" s="23">
        <v>2.39</v>
      </c>
      <c r="G185" s="23">
        <v>2.2799999999999998</v>
      </c>
      <c r="H185" s="23">
        <v>19.5</v>
      </c>
      <c r="I185" s="23">
        <v>86</v>
      </c>
      <c r="J185" s="23">
        <v>1.39</v>
      </c>
      <c r="K185" s="23">
        <v>0.51</v>
      </c>
      <c r="L185" s="23">
        <v>0.48</v>
      </c>
      <c r="M185" s="23">
        <v>0.64</v>
      </c>
      <c r="N185" s="23">
        <v>9.8999989999999993</v>
      </c>
      <c r="O185" s="23">
        <v>0.56999999999999995</v>
      </c>
      <c r="P185" s="23">
        <v>1.63</v>
      </c>
      <c r="Q185" s="23">
        <v>470</v>
      </c>
    </row>
    <row r="186" spans="3:17" x14ac:dyDescent="0.25">
      <c r="C186" s="17" t="s">
        <v>402</v>
      </c>
      <c r="D186" s="23" t="s">
        <v>15</v>
      </c>
      <c r="E186" s="23">
        <v>13.71</v>
      </c>
      <c r="F186" s="23">
        <v>5.65</v>
      </c>
      <c r="G186" s="23">
        <v>2.4500000000000002</v>
      </c>
      <c r="H186" s="23">
        <v>20.5</v>
      </c>
      <c r="I186" s="23">
        <v>95</v>
      </c>
      <c r="J186" s="23">
        <v>1.68</v>
      </c>
      <c r="K186" s="23">
        <v>0.61</v>
      </c>
      <c r="L186" s="23">
        <v>0.52</v>
      </c>
      <c r="M186" s="23">
        <v>1.06</v>
      </c>
      <c r="N186" s="23">
        <v>7.7</v>
      </c>
      <c r="O186" s="23">
        <v>0.64</v>
      </c>
      <c r="P186" s="23">
        <v>1.74</v>
      </c>
      <c r="Q186" s="23">
        <v>740</v>
      </c>
    </row>
    <row r="187" spans="3:17" x14ac:dyDescent="0.25">
      <c r="C187" s="17" t="s">
        <v>162</v>
      </c>
      <c r="D187" s="23" t="s">
        <v>14</v>
      </c>
      <c r="E187" s="23">
        <v>11.64</v>
      </c>
      <c r="F187" s="23">
        <v>2.06</v>
      </c>
      <c r="G187" s="23">
        <v>2.46</v>
      </c>
      <c r="H187" s="23">
        <v>21.6</v>
      </c>
      <c r="I187" s="23">
        <v>84</v>
      </c>
      <c r="J187" s="23">
        <v>1.95</v>
      </c>
      <c r="K187" s="23">
        <v>1.69</v>
      </c>
      <c r="L187" s="23">
        <v>0.48</v>
      </c>
      <c r="M187" s="23">
        <v>1.35</v>
      </c>
      <c r="N187" s="23">
        <v>2.8</v>
      </c>
      <c r="O187" s="23">
        <v>1</v>
      </c>
      <c r="P187" s="23">
        <v>2.75</v>
      </c>
      <c r="Q187" s="23">
        <v>680</v>
      </c>
    </row>
    <row r="188" spans="3:17" x14ac:dyDescent="0.25">
      <c r="C188" s="17" t="s">
        <v>89</v>
      </c>
      <c r="D188" s="23" t="s">
        <v>13</v>
      </c>
      <c r="E188" s="23">
        <v>13.63</v>
      </c>
      <c r="F188" s="23">
        <v>1.81</v>
      </c>
      <c r="G188" s="23">
        <v>2.7</v>
      </c>
      <c r="H188" s="23">
        <v>17.2</v>
      </c>
      <c r="I188" s="23">
        <v>112</v>
      </c>
      <c r="J188" s="23">
        <v>2.85</v>
      </c>
      <c r="K188" s="23">
        <v>2.91</v>
      </c>
      <c r="L188" s="23">
        <v>0.3</v>
      </c>
      <c r="M188" s="23">
        <v>1.46</v>
      </c>
      <c r="N188" s="23">
        <v>7.3</v>
      </c>
      <c r="O188" s="23">
        <v>1.28</v>
      </c>
      <c r="P188" s="23">
        <v>2.88</v>
      </c>
      <c r="Q188" s="23">
        <v>1310</v>
      </c>
    </row>
    <row r="189" spans="3:17" x14ac:dyDescent="0.25">
      <c r="C189" s="17" t="s">
        <v>173</v>
      </c>
      <c r="D189" s="23" t="s">
        <v>14</v>
      </c>
      <c r="E189" s="23">
        <v>12.29</v>
      </c>
      <c r="F189" s="23">
        <v>3.17</v>
      </c>
      <c r="G189" s="23">
        <v>2.21</v>
      </c>
      <c r="H189" s="23">
        <v>18</v>
      </c>
      <c r="I189" s="23">
        <v>88</v>
      </c>
      <c r="J189" s="23">
        <v>2.85</v>
      </c>
      <c r="K189" s="23">
        <v>2.99</v>
      </c>
      <c r="L189" s="23">
        <v>0.45</v>
      </c>
      <c r="M189" s="23">
        <v>2.81</v>
      </c>
      <c r="N189" s="23">
        <v>2.2999999999999998</v>
      </c>
      <c r="O189" s="23">
        <v>1.42</v>
      </c>
      <c r="P189" s="23">
        <v>2.83</v>
      </c>
      <c r="Q189" s="23">
        <v>406</v>
      </c>
    </row>
    <row r="190" spans="3:17" x14ac:dyDescent="0.25">
      <c r="C190" s="17" t="s">
        <v>153</v>
      </c>
      <c r="D190" s="23" t="s">
        <v>14</v>
      </c>
      <c r="E190" s="23">
        <v>12.7</v>
      </c>
      <c r="F190" s="23">
        <v>3.87</v>
      </c>
      <c r="G190" s="23">
        <v>2.4</v>
      </c>
      <c r="H190" s="23">
        <v>23</v>
      </c>
      <c r="I190" s="23">
        <v>101</v>
      </c>
      <c r="J190" s="23">
        <v>2.83</v>
      </c>
      <c r="K190" s="23">
        <v>2.5499999999999998</v>
      </c>
      <c r="L190" s="23">
        <v>0.43</v>
      </c>
      <c r="M190" s="23">
        <v>1.95</v>
      </c>
      <c r="N190" s="23">
        <v>2.57</v>
      </c>
      <c r="O190" s="23">
        <v>1.19</v>
      </c>
      <c r="P190" s="23">
        <v>3.13</v>
      </c>
      <c r="Q190" s="23">
        <v>463</v>
      </c>
    </row>
    <row r="191" spans="3:17" x14ac:dyDescent="0.25">
      <c r="C191" s="17" t="s">
        <v>151</v>
      </c>
      <c r="D191" s="23" t="s">
        <v>14</v>
      </c>
      <c r="E191" s="23">
        <v>11.84</v>
      </c>
      <c r="F191" s="23">
        <v>2.89</v>
      </c>
      <c r="G191" s="23">
        <v>2.23</v>
      </c>
      <c r="H191" s="23">
        <v>18</v>
      </c>
      <c r="I191" s="23">
        <v>112</v>
      </c>
      <c r="J191" s="23">
        <v>1.72</v>
      </c>
      <c r="K191" s="23">
        <v>1.32</v>
      </c>
      <c r="L191" s="23">
        <v>0.43</v>
      </c>
      <c r="M191" s="23">
        <v>0.95</v>
      </c>
      <c r="N191" s="23">
        <v>2.65</v>
      </c>
      <c r="O191" s="23">
        <v>0.96</v>
      </c>
      <c r="P191" s="23">
        <v>2.52</v>
      </c>
      <c r="Q191" s="23">
        <v>500</v>
      </c>
    </row>
    <row r="192" spans="3:17" x14ac:dyDescent="0.25">
      <c r="C192" s="17" t="s">
        <v>337</v>
      </c>
      <c r="D192" s="23" t="s">
        <v>14</v>
      </c>
      <c r="E192" s="23">
        <v>12.22</v>
      </c>
      <c r="F192" s="23">
        <v>1.29</v>
      </c>
      <c r="G192" s="23">
        <v>1.94</v>
      </c>
      <c r="H192" s="23">
        <v>19</v>
      </c>
      <c r="I192" s="23">
        <v>92</v>
      </c>
      <c r="J192" s="23">
        <v>2.36</v>
      </c>
      <c r="K192" s="23">
        <v>2.04</v>
      </c>
      <c r="L192" s="23">
        <v>0.39</v>
      </c>
      <c r="M192" s="23">
        <v>2.08</v>
      </c>
      <c r="N192" s="23">
        <v>2.7</v>
      </c>
      <c r="O192" s="23">
        <v>0.86</v>
      </c>
      <c r="P192" s="23">
        <v>3.02</v>
      </c>
      <c r="Q192" s="23">
        <v>312</v>
      </c>
    </row>
    <row r="193" spans="3:17" x14ac:dyDescent="0.25">
      <c r="C193" s="17" t="s">
        <v>149</v>
      </c>
      <c r="D193" s="23" t="s">
        <v>14</v>
      </c>
      <c r="E193" s="23">
        <v>11.66</v>
      </c>
      <c r="F193" s="23">
        <v>1.88</v>
      </c>
      <c r="G193" s="23">
        <v>1.92</v>
      </c>
      <c r="H193" s="23">
        <v>16</v>
      </c>
      <c r="I193" s="23">
        <v>97</v>
      </c>
      <c r="J193" s="23">
        <v>1.61</v>
      </c>
      <c r="K193" s="23">
        <v>1.57</v>
      </c>
      <c r="L193" s="23">
        <v>0.34</v>
      </c>
      <c r="M193" s="23">
        <v>1.1499999999999999</v>
      </c>
      <c r="N193" s="23">
        <v>3.8</v>
      </c>
      <c r="O193" s="23">
        <v>1.23</v>
      </c>
      <c r="P193" s="23">
        <v>2.14</v>
      </c>
      <c r="Q193" s="23">
        <v>428</v>
      </c>
    </row>
    <row r="194" spans="3:17" x14ac:dyDescent="0.25">
      <c r="C194" s="17" t="s">
        <v>259</v>
      </c>
      <c r="D194" s="23" t="s">
        <v>13</v>
      </c>
      <c r="E194" s="23">
        <v>13.73</v>
      </c>
      <c r="F194" s="23">
        <v>1.5</v>
      </c>
      <c r="G194" s="23">
        <v>2.7</v>
      </c>
      <c r="H194" s="23">
        <v>22.5</v>
      </c>
      <c r="I194" s="23">
        <v>101</v>
      </c>
      <c r="J194" s="23">
        <v>3</v>
      </c>
      <c r="K194" s="23">
        <v>3.25</v>
      </c>
      <c r="L194" s="23">
        <v>0.28999999999999998</v>
      </c>
      <c r="M194" s="23">
        <v>2.38</v>
      </c>
      <c r="N194" s="23">
        <v>5.7</v>
      </c>
      <c r="O194" s="23">
        <v>1.19</v>
      </c>
      <c r="P194" s="23">
        <v>2.71</v>
      </c>
      <c r="Q194" s="23">
        <v>1285</v>
      </c>
    </row>
    <row r="195" spans="3:17" x14ac:dyDescent="0.25">
      <c r="C195" s="17" t="s">
        <v>85</v>
      </c>
      <c r="D195" s="23" t="s">
        <v>13</v>
      </c>
      <c r="E195" s="23">
        <v>14.12</v>
      </c>
      <c r="F195" s="23">
        <v>1.48</v>
      </c>
      <c r="G195" s="23">
        <v>2.3199999999999998</v>
      </c>
      <c r="H195" s="23">
        <v>16.8</v>
      </c>
      <c r="I195" s="23">
        <v>95</v>
      </c>
      <c r="J195" s="23">
        <v>2.2000000000000002</v>
      </c>
      <c r="K195" s="23">
        <v>2.4300000000000002</v>
      </c>
      <c r="L195" s="23">
        <v>0.26</v>
      </c>
      <c r="M195" s="23">
        <v>1.57</v>
      </c>
      <c r="N195" s="23">
        <v>5</v>
      </c>
      <c r="O195" s="23">
        <v>1.17</v>
      </c>
      <c r="P195" s="23">
        <v>2.82</v>
      </c>
      <c r="Q195" s="23">
        <v>1280</v>
      </c>
    </row>
    <row r="196" spans="3:17" x14ac:dyDescent="0.25">
      <c r="C196" s="17" t="s">
        <v>84</v>
      </c>
      <c r="D196" s="23" t="s">
        <v>13</v>
      </c>
      <c r="E196" s="23">
        <v>14.1</v>
      </c>
      <c r="F196" s="23">
        <v>2.16</v>
      </c>
      <c r="G196" s="23">
        <v>2.2999999999999998</v>
      </c>
      <c r="H196" s="23">
        <v>18</v>
      </c>
      <c r="I196" s="23">
        <v>105</v>
      </c>
      <c r="J196" s="23">
        <v>2.95</v>
      </c>
      <c r="K196" s="23">
        <v>3.32</v>
      </c>
      <c r="L196" s="23">
        <v>0.22</v>
      </c>
      <c r="M196" s="23">
        <v>2.38</v>
      </c>
      <c r="N196" s="23">
        <v>5.75</v>
      </c>
      <c r="O196" s="23">
        <v>1.25</v>
      </c>
      <c r="P196" s="23">
        <v>3.17</v>
      </c>
      <c r="Q196" s="23">
        <v>1510</v>
      </c>
    </row>
    <row r="197" spans="3:17" x14ac:dyDescent="0.25">
      <c r="C197" s="17" t="s">
        <v>114</v>
      </c>
      <c r="D197" s="23" t="s">
        <v>13</v>
      </c>
      <c r="E197" s="23">
        <v>13.56</v>
      </c>
      <c r="F197" s="23">
        <v>1.71</v>
      </c>
      <c r="G197" s="23">
        <v>2.31</v>
      </c>
      <c r="H197" s="23">
        <v>16.2</v>
      </c>
      <c r="I197" s="23">
        <v>117</v>
      </c>
      <c r="J197" s="23">
        <v>3.15</v>
      </c>
      <c r="K197" s="23">
        <v>3.29</v>
      </c>
      <c r="L197" s="23">
        <v>0.34</v>
      </c>
      <c r="M197" s="23">
        <v>2.34</v>
      </c>
      <c r="N197" s="23">
        <v>6.13</v>
      </c>
      <c r="O197" s="23">
        <v>0.95</v>
      </c>
      <c r="P197" s="23">
        <v>3.38</v>
      </c>
      <c r="Q197" s="23">
        <v>795</v>
      </c>
    </row>
    <row r="198" spans="3:17" x14ac:dyDescent="0.25">
      <c r="C198" s="17" t="s">
        <v>144</v>
      </c>
      <c r="D198" s="23" t="s">
        <v>14</v>
      </c>
      <c r="E198" s="23">
        <v>12.29</v>
      </c>
      <c r="F198" s="23">
        <v>1.61</v>
      </c>
      <c r="G198" s="23">
        <v>2.21</v>
      </c>
      <c r="H198" s="23">
        <v>20.399999999999999</v>
      </c>
      <c r="I198" s="23">
        <v>103</v>
      </c>
      <c r="J198" s="23">
        <v>1.1000000000000001</v>
      </c>
      <c r="K198" s="23">
        <v>1.02</v>
      </c>
      <c r="L198" s="23">
        <v>0.37</v>
      </c>
      <c r="M198" s="23">
        <v>1.46</v>
      </c>
      <c r="N198" s="23">
        <v>3.05</v>
      </c>
      <c r="O198" s="23">
        <v>0.90600000000000003</v>
      </c>
      <c r="P198" s="23">
        <v>1.82</v>
      </c>
      <c r="Q198" s="23">
        <v>870</v>
      </c>
    </row>
    <row r="199" spans="3:17" x14ac:dyDescent="0.25">
      <c r="C199" s="17" t="s">
        <v>97</v>
      </c>
      <c r="D199" s="23" t="s">
        <v>13</v>
      </c>
      <c r="E199" s="23">
        <v>12.85</v>
      </c>
      <c r="F199" s="23">
        <v>1.6</v>
      </c>
      <c r="G199" s="23">
        <v>2.52</v>
      </c>
      <c r="H199" s="23">
        <v>17.8</v>
      </c>
      <c r="I199" s="23">
        <v>95</v>
      </c>
      <c r="J199" s="23">
        <v>2.48</v>
      </c>
      <c r="K199" s="23">
        <v>2.37</v>
      </c>
      <c r="L199" s="23">
        <v>0.26</v>
      </c>
      <c r="M199" s="23">
        <v>1.46</v>
      </c>
      <c r="N199" s="23">
        <v>3.93</v>
      </c>
      <c r="O199" s="23">
        <v>1.0900000000000001</v>
      </c>
      <c r="P199" s="23">
        <v>3.63</v>
      </c>
      <c r="Q199" s="23">
        <v>1015</v>
      </c>
    </row>
    <row r="200" spans="3:17" x14ac:dyDescent="0.25">
      <c r="C200" s="17" t="s">
        <v>218</v>
      </c>
      <c r="D200" s="23" t="s">
        <v>15</v>
      </c>
      <c r="E200" s="23">
        <v>12.25</v>
      </c>
      <c r="F200" s="23">
        <v>3.88</v>
      </c>
      <c r="G200" s="23">
        <v>2.2000000000000002</v>
      </c>
      <c r="H200" s="23">
        <v>18.5</v>
      </c>
      <c r="I200" s="23">
        <v>112</v>
      </c>
      <c r="J200" s="23">
        <v>1.38</v>
      </c>
      <c r="K200" s="23">
        <v>0.78</v>
      </c>
      <c r="L200" s="23">
        <v>0.28999999999999998</v>
      </c>
      <c r="M200" s="23">
        <v>1.1399999999999999</v>
      </c>
      <c r="N200" s="23">
        <v>8.2100000000000009</v>
      </c>
      <c r="O200" s="23">
        <v>0.65</v>
      </c>
      <c r="P200" s="23">
        <v>2</v>
      </c>
      <c r="Q200" s="23">
        <v>855</v>
      </c>
    </row>
    <row r="201" spans="3:17" x14ac:dyDescent="0.25">
      <c r="C201" s="17" t="s">
        <v>112</v>
      </c>
      <c r="D201" s="23" t="s">
        <v>13</v>
      </c>
      <c r="E201" s="23">
        <v>13.07</v>
      </c>
      <c r="F201" s="23">
        <v>1.5</v>
      </c>
      <c r="G201" s="23">
        <v>2.1</v>
      </c>
      <c r="H201" s="23">
        <v>15.5</v>
      </c>
      <c r="I201" s="23">
        <v>98</v>
      </c>
      <c r="J201" s="23">
        <v>2.4</v>
      </c>
      <c r="K201" s="23">
        <v>2.64</v>
      </c>
      <c r="L201" s="23">
        <v>0.28000000000000003</v>
      </c>
      <c r="M201" s="23">
        <v>1.37</v>
      </c>
      <c r="N201" s="23">
        <v>3.7</v>
      </c>
      <c r="O201" s="23">
        <v>1.18</v>
      </c>
      <c r="P201" s="23">
        <v>2.69</v>
      </c>
      <c r="Q201" s="23">
        <v>1020</v>
      </c>
    </row>
    <row r="202" spans="3:17" x14ac:dyDescent="0.25">
      <c r="C202" s="17" t="s">
        <v>377</v>
      </c>
      <c r="D202" s="23" t="s">
        <v>15</v>
      </c>
      <c r="E202" s="23">
        <v>13.32</v>
      </c>
      <c r="F202" s="23">
        <v>3.24</v>
      </c>
      <c r="G202" s="23">
        <v>2.38</v>
      </c>
      <c r="H202" s="23">
        <v>21.5</v>
      </c>
      <c r="I202" s="23">
        <v>92</v>
      </c>
      <c r="J202" s="23">
        <v>1.93</v>
      </c>
      <c r="K202" s="23">
        <v>0.76</v>
      </c>
      <c r="L202" s="23">
        <v>0.45</v>
      </c>
      <c r="M202" s="23">
        <v>1.25</v>
      </c>
      <c r="N202" s="23">
        <v>8.42</v>
      </c>
      <c r="O202" s="23">
        <v>0.55000000000000004</v>
      </c>
      <c r="P202" s="23">
        <v>1.62</v>
      </c>
      <c r="Q202" s="23">
        <v>650</v>
      </c>
    </row>
    <row r="203" spans="3:17" x14ac:dyDescent="0.25">
      <c r="C203" s="17" t="s">
        <v>241</v>
      </c>
      <c r="D203" s="23" t="s">
        <v>15</v>
      </c>
      <c r="E203" s="23">
        <v>12.82</v>
      </c>
      <c r="F203" s="23">
        <v>3.37</v>
      </c>
      <c r="G203" s="23">
        <v>2.2999999999999998</v>
      </c>
      <c r="H203" s="23">
        <v>19.5</v>
      </c>
      <c r="I203" s="23">
        <v>88</v>
      </c>
      <c r="J203" s="23">
        <v>1.48</v>
      </c>
      <c r="K203" s="23">
        <v>0.66</v>
      </c>
      <c r="L203" s="23">
        <v>0.4</v>
      </c>
      <c r="M203" s="23">
        <v>0.97</v>
      </c>
      <c r="N203" s="23">
        <v>10.26</v>
      </c>
      <c r="O203" s="23">
        <v>0.72</v>
      </c>
      <c r="P203" s="23">
        <v>1.75</v>
      </c>
      <c r="Q203" s="23">
        <v>685</v>
      </c>
    </row>
    <row r="204" spans="3:17" x14ac:dyDescent="0.25">
      <c r="C204" s="17" t="s">
        <v>294</v>
      </c>
      <c r="D204" s="23" t="s">
        <v>14</v>
      </c>
      <c r="E204" s="23">
        <v>12.37</v>
      </c>
      <c r="F204" s="23">
        <v>1.21</v>
      </c>
      <c r="G204" s="23">
        <v>2.56</v>
      </c>
      <c r="H204" s="23">
        <v>18.100000000000001</v>
      </c>
      <c r="I204" s="23">
        <v>98</v>
      </c>
      <c r="J204" s="23">
        <v>2.42</v>
      </c>
      <c r="K204" s="23">
        <v>2.65</v>
      </c>
      <c r="L204" s="23">
        <v>0.37</v>
      </c>
      <c r="M204" s="23">
        <v>2.08</v>
      </c>
      <c r="N204" s="23">
        <v>4.5999999999999996</v>
      </c>
      <c r="O204" s="23">
        <v>1.19</v>
      </c>
      <c r="P204" s="23">
        <v>2.2999999999999998</v>
      </c>
      <c r="Q204" s="23">
        <v>678</v>
      </c>
    </row>
    <row r="205" spans="3:17" x14ac:dyDescent="0.25">
      <c r="C205" s="17" t="s">
        <v>203</v>
      </c>
      <c r="D205" s="23" t="s">
        <v>14</v>
      </c>
      <c r="E205" s="23">
        <v>12.04</v>
      </c>
      <c r="F205" s="23">
        <v>4.3</v>
      </c>
      <c r="G205" s="23">
        <v>2.38</v>
      </c>
      <c r="H205" s="23">
        <v>22</v>
      </c>
      <c r="I205" s="23">
        <v>80</v>
      </c>
      <c r="J205" s="23">
        <v>2.1</v>
      </c>
      <c r="K205" s="23">
        <v>1.75</v>
      </c>
      <c r="L205" s="23">
        <v>0.42</v>
      </c>
      <c r="M205" s="23">
        <v>1.35</v>
      </c>
      <c r="N205" s="23">
        <v>2.6</v>
      </c>
      <c r="O205" s="23">
        <v>0.79</v>
      </c>
      <c r="P205" s="23">
        <v>2.57</v>
      </c>
      <c r="Q205" s="23">
        <v>580</v>
      </c>
    </row>
    <row r="206" spans="3:17" x14ac:dyDescent="0.25">
      <c r="C206" s="17" t="s">
        <v>318</v>
      </c>
      <c r="D206" s="23" t="s">
        <v>14</v>
      </c>
      <c r="E206" s="23">
        <v>12.08</v>
      </c>
      <c r="F206" s="23">
        <v>1.33</v>
      </c>
      <c r="G206" s="23">
        <v>2.2999999999999998</v>
      </c>
      <c r="H206" s="23">
        <v>23.6</v>
      </c>
      <c r="I206" s="23">
        <v>70</v>
      </c>
      <c r="J206" s="23">
        <v>2.2000000000000002</v>
      </c>
      <c r="K206" s="23">
        <v>1.59</v>
      </c>
      <c r="L206" s="23">
        <v>0.42</v>
      </c>
      <c r="M206" s="23">
        <v>1.38</v>
      </c>
      <c r="N206" s="23">
        <v>1.74</v>
      </c>
      <c r="O206" s="23">
        <v>1.07</v>
      </c>
      <c r="P206" s="23">
        <v>3.21</v>
      </c>
      <c r="Q206" s="23">
        <v>625</v>
      </c>
    </row>
    <row r="207" spans="3:17" x14ac:dyDescent="0.25">
      <c r="C207" s="17" t="s">
        <v>268</v>
      </c>
      <c r="D207" s="23" t="s">
        <v>13</v>
      </c>
      <c r="E207" s="23">
        <v>14.22</v>
      </c>
      <c r="F207" s="23">
        <v>3.99</v>
      </c>
      <c r="G207" s="23">
        <v>2.5099999999999998</v>
      </c>
      <c r="H207" s="23">
        <v>13.2</v>
      </c>
      <c r="I207" s="23">
        <v>128</v>
      </c>
      <c r="J207" s="23">
        <v>3</v>
      </c>
      <c r="K207" s="23">
        <v>3.04</v>
      </c>
      <c r="L207" s="23">
        <v>0.2</v>
      </c>
      <c r="M207" s="23">
        <v>2.08</v>
      </c>
      <c r="N207" s="23">
        <v>5.0999999999999996</v>
      </c>
      <c r="O207" s="23">
        <v>0.89</v>
      </c>
      <c r="P207" s="23">
        <v>3.53</v>
      </c>
      <c r="Q207" s="23">
        <v>760</v>
      </c>
    </row>
    <row r="208" spans="3:17" x14ac:dyDescent="0.25">
      <c r="C208" s="17" t="s">
        <v>180</v>
      </c>
      <c r="D208" s="23" t="s">
        <v>14</v>
      </c>
      <c r="E208" s="23">
        <v>12.25</v>
      </c>
      <c r="F208" s="23">
        <v>1.73</v>
      </c>
      <c r="G208" s="23">
        <v>2.12</v>
      </c>
      <c r="H208" s="23">
        <v>19</v>
      </c>
      <c r="I208" s="23">
        <v>80</v>
      </c>
      <c r="J208" s="23">
        <v>1.65</v>
      </c>
      <c r="K208" s="23">
        <v>2.0299999999999998</v>
      </c>
      <c r="L208" s="23">
        <v>0.37</v>
      </c>
      <c r="M208" s="23">
        <v>1.63</v>
      </c>
      <c r="N208" s="23">
        <v>3.4</v>
      </c>
      <c r="O208" s="23">
        <v>1</v>
      </c>
      <c r="P208" s="23">
        <v>3.17</v>
      </c>
      <c r="Q208" s="23">
        <v>510</v>
      </c>
    </row>
    <row r="209" spans="3:17" x14ac:dyDescent="0.25">
      <c r="C209" s="17" t="s">
        <v>287</v>
      </c>
      <c r="D209" s="23" t="s">
        <v>13</v>
      </c>
      <c r="E209" s="23">
        <v>13.72</v>
      </c>
      <c r="F209" s="23">
        <v>1.43</v>
      </c>
      <c r="G209" s="23">
        <v>2.5</v>
      </c>
      <c r="H209" s="23">
        <v>16.7</v>
      </c>
      <c r="I209" s="23">
        <v>108</v>
      </c>
      <c r="J209" s="23">
        <v>3.4</v>
      </c>
      <c r="K209" s="23">
        <v>3.67</v>
      </c>
      <c r="L209" s="23">
        <v>0.19</v>
      </c>
      <c r="M209" s="23">
        <v>2.04</v>
      </c>
      <c r="N209" s="23">
        <v>6.8</v>
      </c>
      <c r="O209" s="23">
        <v>0.89</v>
      </c>
      <c r="P209" s="23">
        <v>2.87</v>
      </c>
      <c r="Q209" s="23">
        <v>1285</v>
      </c>
    </row>
    <row r="210" spans="3:17" x14ac:dyDescent="0.25">
      <c r="C210" s="17" t="s">
        <v>291</v>
      </c>
      <c r="D210" s="23" t="s">
        <v>14</v>
      </c>
      <c r="E210" s="23">
        <v>13.67</v>
      </c>
      <c r="F210" s="23">
        <v>1.25</v>
      </c>
      <c r="G210" s="23">
        <v>1.92</v>
      </c>
      <c r="H210" s="23">
        <v>18</v>
      </c>
      <c r="I210" s="23">
        <v>94</v>
      </c>
      <c r="J210" s="23">
        <v>2.1</v>
      </c>
      <c r="K210" s="23">
        <v>1.79</v>
      </c>
      <c r="L210" s="23">
        <v>0.32</v>
      </c>
      <c r="M210" s="23">
        <v>0.73</v>
      </c>
      <c r="N210" s="23">
        <v>3.8</v>
      </c>
      <c r="O210" s="23">
        <v>1.23</v>
      </c>
      <c r="P210" s="23">
        <v>2.46</v>
      </c>
      <c r="Q210" s="23">
        <v>630</v>
      </c>
    </row>
    <row r="211" spans="3:17" x14ac:dyDescent="0.25">
      <c r="C211" s="17" t="s">
        <v>231</v>
      </c>
      <c r="D211" s="23" t="s">
        <v>15</v>
      </c>
      <c r="E211" s="23">
        <v>12.45</v>
      </c>
      <c r="F211" s="23">
        <v>3.03</v>
      </c>
      <c r="G211" s="23">
        <v>2.64</v>
      </c>
      <c r="H211" s="23">
        <v>27</v>
      </c>
      <c r="I211" s="23">
        <v>97</v>
      </c>
      <c r="J211" s="23">
        <v>1.9</v>
      </c>
      <c r="K211" s="23">
        <v>0.57999999999999996</v>
      </c>
      <c r="L211" s="23">
        <v>0.63</v>
      </c>
      <c r="M211" s="23">
        <v>1.1399999999999999</v>
      </c>
      <c r="N211" s="23">
        <v>7.5</v>
      </c>
      <c r="O211" s="23">
        <v>0.67</v>
      </c>
      <c r="P211" s="23">
        <v>1.73</v>
      </c>
      <c r="Q211" s="23">
        <v>880</v>
      </c>
    </row>
    <row r="212" spans="3:17" x14ac:dyDescent="0.25">
      <c r="C212" s="17" t="s">
        <v>178</v>
      </c>
      <c r="D212" s="23" t="s">
        <v>14</v>
      </c>
      <c r="E212" s="23">
        <v>12.51</v>
      </c>
      <c r="F212" s="23">
        <v>1.73</v>
      </c>
      <c r="G212" s="23">
        <v>1.98</v>
      </c>
      <c r="H212" s="23">
        <v>20.5</v>
      </c>
      <c r="I212" s="23">
        <v>85</v>
      </c>
      <c r="J212" s="23">
        <v>2.2000000000000002</v>
      </c>
      <c r="K212" s="23">
        <v>1.92</v>
      </c>
      <c r="L212" s="23">
        <v>0.32</v>
      </c>
      <c r="M212" s="23">
        <v>1.48</v>
      </c>
      <c r="N212" s="23">
        <v>2.94</v>
      </c>
      <c r="O212" s="23">
        <v>1.04</v>
      </c>
      <c r="P212" s="23">
        <v>3.57</v>
      </c>
      <c r="Q212" s="23">
        <v>672</v>
      </c>
    </row>
    <row r="213" spans="3:17" x14ac:dyDescent="0.25">
      <c r="C213" s="17" t="s">
        <v>143</v>
      </c>
      <c r="D213" s="23" t="s">
        <v>14</v>
      </c>
      <c r="E213" s="23">
        <v>12.21</v>
      </c>
      <c r="F213" s="23">
        <v>1.19</v>
      </c>
      <c r="G213" s="23">
        <v>1.75</v>
      </c>
      <c r="H213" s="23">
        <v>16.8</v>
      </c>
      <c r="I213" s="23">
        <v>151</v>
      </c>
      <c r="J213" s="23">
        <v>1.85</v>
      </c>
      <c r="K213" s="23">
        <v>1.28</v>
      </c>
      <c r="L213" s="23">
        <v>0.14000000000000001</v>
      </c>
      <c r="M213" s="23">
        <v>2.5</v>
      </c>
      <c r="N213" s="23">
        <v>2.85</v>
      </c>
      <c r="O213" s="23">
        <v>1.28</v>
      </c>
      <c r="P213" s="23">
        <v>3.07</v>
      </c>
      <c r="Q213" s="23">
        <v>718</v>
      </c>
    </row>
    <row r="214" spans="3:17" x14ac:dyDescent="0.25">
      <c r="C214" s="17" t="s">
        <v>368</v>
      </c>
      <c r="D214" s="23" t="s">
        <v>15</v>
      </c>
      <c r="E214" s="23">
        <v>12.84</v>
      </c>
      <c r="F214" s="23">
        <v>2.96</v>
      </c>
      <c r="G214" s="23">
        <v>2.61</v>
      </c>
      <c r="H214" s="23">
        <v>24</v>
      </c>
      <c r="I214" s="23">
        <v>101</v>
      </c>
      <c r="J214" s="23">
        <v>2.3199999999999998</v>
      </c>
      <c r="K214" s="23">
        <v>0.6</v>
      </c>
      <c r="L214" s="23">
        <v>0.53</v>
      </c>
      <c r="M214" s="23">
        <v>0.81</v>
      </c>
      <c r="N214" s="23">
        <v>4.92</v>
      </c>
      <c r="O214" s="23">
        <v>0.89</v>
      </c>
      <c r="P214" s="23">
        <v>2.15</v>
      </c>
      <c r="Q214" s="23">
        <v>590</v>
      </c>
    </row>
    <row r="215" spans="3:17" x14ac:dyDescent="0.25">
      <c r="C215" s="17" t="s">
        <v>297</v>
      </c>
      <c r="D215" s="23" t="s">
        <v>14</v>
      </c>
      <c r="E215" s="23">
        <v>13.34</v>
      </c>
      <c r="F215" s="23">
        <v>0.94</v>
      </c>
      <c r="G215" s="23">
        <v>2.36</v>
      </c>
      <c r="H215" s="23">
        <v>17</v>
      </c>
      <c r="I215" s="23">
        <v>110</v>
      </c>
      <c r="J215" s="23">
        <v>2.5299999999999998</v>
      </c>
      <c r="K215" s="23">
        <v>1.3</v>
      </c>
      <c r="L215" s="23">
        <v>0.55000000000000004</v>
      </c>
      <c r="M215" s="23">
        <v>0.42</v>
      </c>
      <c r="N215" s="23">
        <v>3.17</v>
      </c>
      <c r="O215" s="23">
        <v>1.02</v>
      </c>
      <c r="P215" s="23">
        <v>1.93</v>
      </c>
      <c r="Q215" s="23">
        <v>750</v>
      </c>
    </row>
    <row r="216" spans="3:17" x14ac:dyDescent="0.25">
      <c r="C216" s="17" t="s">
        <v>123</v>
      </c>
      <c r="D216" s="23" t="s">
        <v>13</v>
      </c>
      <c r="E216" s="23">
        <v>13.94</v>
      </c>
      <c r="F216" s="23">
        <v>1.73</v>
      </c>
      <c r="G216" s="23">
        <v>2.27</v>
      </c>
      <c r="H216" s="23">
        <v>17.399999999999999</v>
      </c>
      <c r="I216" s="23">
        <v>108</v>
      </c>
      <c r="J216" s="23">
        <v>2.88</v>
      </c>
      <c r="K216" s="23">
        <v>3.54</v>
      </c>
      <c r="L216" s="23">
        <v>0.32</v>
      </c>
      <c r="M216" s="23">
        <v>2.08</v>
      </c>
      <c r="N216" s="23">
        <v>8.9</v>
      </c>
      <c r="O216" s="23">
        <v>1.1200000000000001</v>
      </c>
      <c r="P216" s="23">
        <v>3.1</v>
      </c>
      <c r="Q216" s="23">
        <v>1260</v>
      </c>
    </row>
    <row r="217" spans="3:17" x14ac:dyDescent="0.25">
      <c r="C217" s="17" t="s">
        <v>325</v>
      </c>
      <c r="D217" s="23" t="s">
        <v>14</v>
      </c>
      <c r="E217" s="23">
        <v>11.81</v>
      </c>
      <c r="F217" s="23">
        <v>2.12</v>
      </c>
      <c r="G217" s="23">
        <v>2.74</v>
      </c>
      <c r="H217" s="23">
        <v>21.5</v>
      </c>
      <c r="I217" s="23">
        <v>134</v>
      </c>
      <c r="J217" s="23">
        <v>1.6</v>
      </c>
      <c r="K217" s="23">
        <v>0.99</v>
      </c>
      <c r="L217" s="23">
        <v>0.14000000000000001</v>
      </c>
      <c r="M217" s="23">
        <v>1.56</v>
      </c>
      <c r="N217" s="23">
        <v>2.5</v>
      </c>
      <c r="O217" s="23">
        <v>0.95</v>
      </c>
      <c r="P217" s="23">
        <v>2.2599999999999998</v>
      </c>
      <c r="Q217" s="23">
        <v>625</v>
      </c>
    </row>
    <row r="218" spans="3:17" x14ac:dyDescent="0.25">
      <c r="C218" s="17" t="s">
        <v>359</v>
      </c>
      <c r="D218" s="23" t="s">
        <v>15</v>
      </c>
      <c r="E218" s="23">
        <v>12.86</v>
      </c>
      <c r="F218" s="23">
        <v>1.35</v>
      </c>
      <c r="G218" s="23">
        <v>2.3199999999999998</v>
      </c>
      <c r="H218" s="23">
        <v>18</v>
      </c>
      <c r="I218" s="23">
        <v>122</v>
      </c>
      <c r="J218" s="23">
        <v>1.51</v>
      </c>
      <c r="K218" s="23">
        <v>1.25</v>
      </c>
      <c r="L218" s="23">
        <v>0.21</v>
      </c>
      <c r="M218" s="23">
        <v>0.94</v>
      </c>
      <c r="N218" s="23">
        <v>4.0999999999999996</v>
      </c>
      <c r="O218" s="23">
        <v>0.76</v>
      </c>
      <c r="P218" s="23">
        <v>1.29</v>
      </c>
      <c r="Q218" s="23">
        <v>630</v>
      </c>
    </row>
    <row r="219" spans="3:17" x14ac:dyDescent="0.25">
      <c r="C219" s="17" t="s">
        <v>190</v>
      </c>
      <c r="D219" s="23" t="s">
        <v>14</v>
      </c>
      <c r="E219" s="23">
        <v>11.82</v>
      </c>
      <c r="F219" s="23">
        <v>1.47</v>
      </c>
      <c r="G219" s="23">
        <v>1.99</v>
      </c>
      <c r="H219" s="23">
        <v>20.8</v>
      </c>
      <c r="I219" s="23">
        <v>86</v>
      </c>
      <c r="J219" s="23">
        <v>1.98</v>
      </c>
      <c r="K219" s="23">
        <v>1.6</v>
      </c>
      <c r="L219" s="23">
        <v>0.3</v>
      </c>
      <c r="M219" s="23">
        <v>1.53</v>
      </c>
      <c r="N219" s="23">
        <v>1.95</v>
      </c>
      <c r="O219" s="23">
        <v>0.95</v>
      </c>
      <c r="P219" s="23">
        <v>3.33</v>
      </c>
      <c r="Q219" s="23">
        <v>495</v>
      </c>
    </row>
    <row r="220" spans="3:17" x14ac:dyDescent="0.25">
      <c r="C220" s="17" t="s">
        <v>128</v>
      </c>
      <c r="D220" s="23" t="s">
        <v>13</v>
      </c>
      <c r="E220" s="23">
        <v>13.74</v>
      </c>
      <c r="F220" s="23">
        <v>1.67</v>
      </c>
      <c r="G220" s="23">
        <v>2.25</v>
      </c>
      <c r="H220" s="23">
        <v>16.399999999999999</v>
      </c>
      <c r="I220" s="23">
        <v>118</v>
      </c>
      <c r="J220" s="23">
        <v>2.6</v>
      </c>
      <c r="K220" s="23">
        <v>2.9</v>
      </c>
      <c r="L220" s="23">
        <v>0.21</v>
      </c>
      <c r="M220" s="23">
        <v>1.62</v>
      </c>
      <c r="N220" s="23">
        <v>5.85</v>
      </c>
      <c r="O220" s="23">
        <v>0.92</v>
      </c>
      <c r="P220" s="23">
        <v>3.2</v>
      </c>
      <c r="Q220" s="23">
        <v>1060</v>
      </c>
    </row>
    <row r="221" spans="3:17" x14ac:dyDescent="0.25">
      <c r="C221" s="17" t="s">
        <v>330</v>
      </c>
      <c r="D221" s="23" t="s">
        <v>14</v>
      </c>
      <c r="E221" s="23">
        <v>12.6</v>
      </c>
      <c r="F221" s="23">
        <v>1.34</v>
      </c>
      <c r="G221" s="23">
        <v>1.9</v>
      </c>
      <c r="H221" s="23">
        <v>18.5</v>
      </c>
      <c r="I221" s="23">
        <v>88</v>
      </c>
      <c r="J221" s="23">
        <v>1.45</v>
      </c>
      <c r="K221" s="23">
        <v>1.36</v>
      </c>
      <c r="L221" s="23">
        <v>0.28999999999999998</v>
      </c>
      <c r="M221" s="23">
        <v>1.35</v>
      </c>
      <c r="N221" s="23">
        <v>2.4500000000000002</v>
      </c>
      <c r="O221" s="23">
        <v>1.04</v>
      </c>
      <c r="P221" s="23">
        <v>2.77</v>
      </c>
      <c r="Q221" s="23">
        <v>562</v>
      </c>
    </row>
    <row r="222" spans="3:17" x14ac:dyDescent="0.25">
      <c r="C222" s="17" t="s">
        <v>333</v>
      </c>
      <c r="D222" s="23" t="s">
        <v>14</v>
      </c>
      <c r="E222" s="23">
        <v>12.51</v>
      </c>
      <c r="F222" s="23">
        <v>1.73</v>
      </c>
      <c r="G222" s="23">
        <v>1.98</v>
      </c>
      <c r="H222" s="23">
        <v>20.5</v>
      </c>
      <c r="I222" s="23">
        <v>85</v>
      </c>
      <c r="J222" s="23">
        <v>2.2000000000000002</v>
      </c>
      <c r="K222" s="23">
        <v>1.92</v>
      </c>
      <c r="L222" s="23">
        <v>0.32</v>
      </c>
      <c r="M222" s="23">
        <v>1.48</v>
      </c>
      <c r="N222" s="23">
        <v>2.94</v>
      </c>
      <c r="O222" s="23">
        <v>1.04</v>
      </c>
      <c r="P222" s="23">
        <v>3.57</v>
      </c>
      <c r="Q222" s="23">
        <v>672</v>
      </c>
    </row>
    <row r="223" spans="3:17" x14ac:dyDescent="0.25">
      <c r="C223" s="17" t="s">
        <v>150</v>
      </c>
      <c r="D223" s="23" t="s">
        <v>14</v>
      </c>
      <c r="E223" s="23">
        <v>13.03</v>
      </c>
      <c r="F223" s="23">
        <v>0.9</v>
      </c>
      <c r="G223" s="23">
        <v>1.71</v>
      </c>
      <c r="H223" s="23">
        <v>16</v>
      </c>
      <c r="I223" s="23">
        <v>86</v>
      </c>
      <c r="J223" s="23">
        <v>1.95</v>
      </c>
      <c r="K223" s="23">
        <v>2.0299999999999998</v>
      </c>
      <c r="L223" s="23">
        <v>0.24</v>
      </c>
      <c r="M223" s="23">
        <v>1.46</v>
      </c>
      <c r="N223" s="23">
        <v>4.5999999999999996</v>
      </c>
      <c r="O223" s="23">
        <v>1.19</v>
      </c>
      <c r="P223" s="23">
        <v>2.48</v>
      </c>
      <c r="Q223" s="23">
        <v>392</v>
      </c>
    </row>
    <row r="224" spans="3:17" x14ac:dyDescent="0.25">
      <c r="C224" s="17" t="s">
        <v>126</v>
      </c>
      <c r="D224" s="23" t="s">
        <v>13</v>
      </c>
      <c r="E224" s="23">
        <v>13.82</v>
      </c>
      <c r="F224" s="23">
        <v>1.75</v>
      </c>
      <c r="G224" s="23">
        <v>2.42</v>
      </c>
      <c r="H224" s="23">
        <v>14</v>
      </c>
      <c r="I224" s="23">
        <v>111</v>
      </c>
      <c r="J224" s="23">
        <v>3.88</v>
      </c>
      <c r="K224" s="23">
        <v>3.74</v>
      </c>
      <c r="L224" s="23">
        <v>0.32</v>
      </c>
      <c r="M224" s="23">
        <v>1.87</v>
      </c>
      <c r="N224" s="23">
        <v>7.05</v>
      </c>
      <c r="O224" s="23">
        <v>1.01</v>
      </c>
      <c r="P224" s="23">
        <v>3.26</v>
      </c>
      <c r="Q224" s="23">
        <v>1190</v>
      </c>
    </row>
    <row r="225" spans="3:17" x14ac:dyDescent="0.25">
      <c r="C225" s="17" t="s">
        <v>198</v>
      </c>
      <c r="D225" s="23" t="s">
        <v>14</v>
      </c>
      <c r="E225" s="23">
        <v>11.87</v>
      </c>
      <c r="F225" s="23">
        <v>4.3099999999999996</v>
      </c>
      <c r="G225" s="23">
        <v>2.39</v>
      </c>
      <c r="H225" s="23">
        <v>21</v>
      </c>
      <c r="I225" s="23">
        <v>82</v>
      </c>
      <c r="J225" s="23">
        <v>2.86</v>
      </c>
      <c r="K225" s="23">
        <v>3.03</v>
      </c>
      <c r="L225" s="23">
        <v>0.21</v>
      </c>
      <c r="M225" s="23">
        <v>2.91</v>
      </c>
      <c r="N225" s="23">
        <v>2.8</v>
      </c>
      <c r="O225" s="23">
        <v>0.75</v>
      </c>
      <c r="P225" s="23">
        <v>3.64</v>
      </c>
      <c r="Q225" s="23">
        <v>380</v>
      </c>
    </row>
    <row r="226" spans="3:17" x14ac:dyDescent="0.25">
      <c r="C226" s="17" t="s">
        <v>281</v>
      </c>
      <c r="D226" s="23" t="s">
        <v>13</v>
      </c>
      <c r="E226" s="23">
        <v>13.82</v>
      </c>
      <c r="F226" s="23">
        <v>1.75</v>
      </c>
      <c r="G226" s="23">
        <v>2.42</v>
      </c>
      <c r="H226" s="23">
        <v>14</v>
      </c>
      <c r="I226" s="23">
        <v>111</v>
      </c>
      <c r="J226" s="23">
        <v>3.88</v>
      </c>
      <c r="K226" s="23">
        <v>3.74</v>
      </c>
      <c r="L226" s="23">
        <v>0.32</v>
      </c>
      <c r="M226" s="23">
        <v>1.87</v>
      </c>
      <c r="N226" s="23">
        <v>7.05</v>
      </c>
      <c r="O226" s="23">
        <v>1.01</v>
      </c>
      <c r="P226" s="23">
        <v>3.26</v>
      </c>
      <c r="Q226" s="23">
        <v>1190</v>
      </c>
    </row>
    <row r="227" spans="3:17" x14ac:dyDescent="0.25">
      <c r="C227" s="17" t="s">
        <v>227</v>
      </c>
      <c r="D227" s="23" t="s">
        <v>15</v>
      </c>
      <c r="E227" s="23">
        <v>13.23</v>
      </c>
      <c r="F227" s="23">
        <v>3.3</v>
      </c>
      <c r="G227" s="23">
        <v>2.2799999999999998</v>
      </c>
      <c r="H227" s="23">
        <v>18.5</v>
      </c>
      <c r="I227" s="23">
        <v>98</v>
      </c>
      <c r="J227" s="23">
        <v>1.8</v>
      </c>
      <c r="K227" s="23">
        <v>0.83</v>
      </c>
      <c r="L227" s="23">
        <v>0.61</v>
      </c>
      <c r="M227" s="23">
        <v>1.87</v>
      </c>
      <c r="N227" s="23">
        <v>10.52</v>
      </c>
      <c r="O227" s="23">
        <v>0.56000000000000005</v>
      </c>
      <c r="P227" s="23">
        <v>1.51</v>
      </c>
      <c r="Q227" s="23">
        <v>675</v>
      </c>
    </row>
    <row r="228" spans="3:17" x14ac:dyDescent="0.25">
      <c r="C228" s="17" t="s">
        <v>295</v>
      </c>
      <c r="D228" s="23" t="s">
        <v>14</v>
      </c>
      <c r="E228" s="23">
        <v>13.11</v>
      </c>
      <c r="F228" s="23">
        <v>1.01</v>
      </c>
      <c r="G228" s="23">
        <v>1.7</v>
      </c>
      <c r="H228" s="23">
        <v>15</v>
      </c>
      <c r="I228" s="23">
        <v>78</v>
      </c>
      <c r="J228" s="23">
        <v>2.98</v>
      </c>
      <c r="K228" s="23">
        <v>3.18</v>
      </c>
      <c r="L228" s="23">
        <v>0.26</v>
      </c>
      <c r="M228" s="23">
        <v>2.2799999999999998</v>
      </c>
      <c r="N228" s="23">
        <v>5.3</v>
      </c>
      <c r="O228" s="23">
        <v>1.1200000000000001</v>
      </c>
      <c r="P228" s="23">
        <v>3.18</v>
      </c>
      <c r="Q228" s="23">
        <v>502</v>
      </c>
    </row>
    <row r="229" spans="3:17" x14ac:dyDescent="0.25">
      <c r="C229" s="17" t="s">
        <v>75</v>
      </c>
      <c r="D229" s="23" t="s">
        <v>13</v>
      </c>
      <c r="E229" s="23">
        <v>13.2</v>
      </c>
      <c r="F229" s="23">
        <v>1.78</v>
      </c>
      <c r="G229" s="23">
        <v>2.14</v>
      </c>
      <c r="H229" s="23">
        <v>11.2</v>
      </c>
      <c r="I229" s="23">
        <v>100</v>
      </c>
      <c r="J229" s="23">
        <v>2.65</v>
      </c>
      <c r="K229" s="23">
        <v>2.76</v>
      </c>
      <c r="L229" s="23">
        <v>0.26</v>
      </c>
      <c r="M229" s="23">
        <v>1.28</v>
      </c>
      <c r="N229" s="23">
        <v>4.38</v>
      </c>
      <c r="O229" s="23">
        <v>1.05</v>
      </c>
      <c r="P229" s="23">
        <v>3.4</v>
      </c>
      <c r="Q229" s="23">
        <v>1050</v>
      </c>
    </row>
    <row r="230" spans="3:17" x14ac:dyDescent="0.25">
      <c r="C230" s="17" t="s">
        <v>257</v>
      </c>
      <c r="D230" s="23" t="s">
        <v>13</v>
      </c>
      <c r="E230" s="23">
        <v>13.87</v>
      </c>
      <c r="F230" s="23">
        <v>1.9</v>
      </c>
      <c r="G230" s="23">
        <v>2.8</v>
      </c>
      <c r="H230" s="23">
        <v>19.399999999999999</v>
      </c>
      <c r="I230" s="23">
        <v>107</v>
      </c>
      <c r="J230" s="23">
        <v>2.95</v>
      </c>
      <c r="K230" s="23">
        <v>2.97</v>
      </c>
      <c r="L230" s="23">
        <v>0.37</v>
      </c>
      <c r="M230" s="23">
        <v>1.76</v>
      </c>
      <c r="N230" s="23">
        <v>4.5</v>
      </c>
      <c r="O230" s="23">
        <v>1.25</v>
      </c>
      <c r="P230" s="23">
        <v>3.4</v>
      </c>
      <c r="Q230" s="23">
        <v>915</v>
      </c>
    </row>
    <row r="231" spans="3:17" x14ac:dyDescent="0.25">
      <c r="C231" s="17" t="s">
        <v>309</v>
      </c>
      <c r="D231" s="23" t="s">
        <v>14</v>
      </c>
      <c r="E231" s="23">
        <v>12</v>
      </c>
      <c r="F231" s="23">
        <v>0.92</v>
      </c>
      <c r="G231" s="23">
        <v>2</v>
      </c>
      <c r="H231" s="23">
        <v>19</v>
      </c>
      <c r="I231" s="23">
        <v>86</v>
      </c>
      <c r="J231" s="23">
        <v>2.42</v>
      </c>
      <c r="K231" s="23">
        <v>2.2599999999999998</v>
      </c>
      <c r="L231" s="23">
        <v>0.3</v>
      </c>
      <c r="M231" s="23">
        <v>1.43</v>
      </c>
      <c r="N231" s="23">
        <v>2.5</v>
      </c>
      <c r="O231" s="23">
        <v>1.38</v>
      </c>
      <c r="P231" s="23">
        <v>3.12</v>
      </c>
      <c r="Q231" s="23">
        <v>278</v>
      </c>
    </row>
    <row r="232" spans="3:17" x14ac:dyDescent="0.25">
      <c r="C232" s="17" t="s">
        <v>302</v>
      </c>
      <c r="D232" s="23" t="s">
        <v>14</v>
      </c>
      <c r="E232" s="23">
        <v>12.99</v>
      </c>
      <c r="F232" s="23">
        <v>1.67</v>
      </c>
      <c r="G232" s="23">
        <v>2.6</v>
      </c>
      <c r="H232" s="23">
        <v>30</v>
      </c>
      <c r="I232" s="23">
        <v>139</v>
      </c>
      <c r="J232" s="23">
        <v>3.3</v>
      </c>
      <c r="K232" s="23">
        <v>2.89</v>
      </c>
      <c r="L232" s="23">
        <v>0.21</v>
      </c>
      <c r="M232" s="23">
        <v>1.96</v>
      </c>
      <c r="N232" s="23">
        <v>3.35</v>
      </c>
      <c r="O232" s="23">
        <v>1.31</v>
      </c>
      <c r="P232" s="23">
        <v>3.5</v>
      </c>
      <c r="Q232" s="23">
        <v>985</v>
      </c>
    </row>
    <row r="233" spans="3:17" x14ac:dyDescent="0.25">
      <c r="C233" s="17" t="s">
        <v>177</v>
      </c>
      <c r="D233" s="23" t="s">
        <v>14</v>
      </c>
      <c r="E233" s="23">
        <v>11.82</v>
      </c>
      <c r="F233" s="23">
        <v>1.72</v>
      </c>
      <c r="G233" s="23">
        <v>1.88</v>
      </c>
      <c r="H233" s="23">
        <v>19.5</v>
      </c>
      <c r="I233" s="23">
        <v>86</v>
      </c>
      <c r="J233" s="23">
        <v>2.5</v>
      </c>
      <c r="K233" s="23">
        <v>1.64</v>
      </c>
      <c r="L233" s="23">
        <v>0.37</v>
      </c>
      <c r="M233" s="23">
        <v>1.42</v>
      </c>
      <c r="N233" s="23">
        <v>2.06</v>
      </c>
      <c r="O233" s="23">
        <v>0.94</v>
      </c>
      <c r="P233" s="23">
        <v>2.44</v>
      </c>
      <c r="Q233" s="23">
        <v>415</v>
      </c>
    </row>
    <row r="234" spans="3:17" x14ac:dyDescent="0.25">
      <c r="C234" s="17" t="s">
        <v>236</v>
      </c>
      <c r="D234" s="23" t="s">
        <v>15</v>
      </c>
      <c r="E234" s="23">
        <v>12.85</v>
      </c>
      <c r="F234" s="23">
        <v>3.27</v>
      </c>
      <c r="G234" s="23">
        <v>2.58</v>
      </c>
      <c r="H234" s="23">
        <v>22</v>
      </c>
      <c r="I234" s="23">
        <v>106</v>
      </c>
      <c r="J234" s="23">
        <v>1.65</v>
      </c>
      <c r="K234" s="23">
        <v>0.6</v>
      </c>
      <c r="L234" s="23">
        <v>0.6</v>
      </c>
      <c r="M234" s="23">
        <v>0.96</v>
      </c>
      <c r="N234" s="23">
        <v>5.58</v>
      </c>
      <c r="O234" s="23">
        <v>0.87</v>
      </c>
      <c r="P234" s="23">
        <v>2.11</v>
      </c>
      <c r="Q234" s="23">
        <v>570</v>
      </c>
    </row>
    <row r="235" spans="3:17" x14ac:dyDescent="0.25">
      <c r="C235" s="17" t="s">
        <v>363</v>
      </c>
      <c r="D235" s="23" t="s">
        <v>15</v>
      </c>
      <c r="E235" s="23">
        <v>12.51</v>
      </c>
      <c r="F235" s="23">
        <v>1.24</v>
      </c>
      <c r="G235" s="23">
        <v>2.25</v>
      </c>
      <c r="H235" s="23">
        <v>17.5</v>
      </c>
      <c r="I235" s="23">
        <v>85</v>
      </c>
      <c r="J235" s="23">
        <v>2</v>
      </c>
      <c r="K235" s="23">
        <v>0.57999999999999996</v>
      </c>
      <c r="L235" s="23">
        <v>0.6</v>
      </c>
      <c r="M235" s="23">
        <v>1.25</v>
      </c>
      <c r="N235" s="23">
        <v>5.45</v>
      </c>
      <c r="O235" s="23">
        <v>0.75</v>
      </c>
      <c r="P235" s="23">
        <v>1.51</v>
      </c>
      <c r="Q235" s="23">
        <v>650</v>
      </c>
    </row>
    <row r="236" spans="3:17" x14ac:dyDescent="0.25">
      <c r="C236" s="17" t="s">
        <v>280</v>
      </c>
      <c r="D236" s="23" t="s">
        <v>13</v>
      </c>
      <c r="E236" s="23">
        <v>13.83</v>
      </c>
      <c r="F236" s="23">
        <v>1.65</v>
      </c>
      <c r="G236" s="23">
        <v>2.6</v>
      </c>
      <c r="H236" s="23">
        <v>17.2</v>
      </c>
      <c r="I236" s="23">
        <v>94</v>
      </c>
      <c r="J236" s="23">
        <v>2.4500000000000002</v>
      </c>
      <c r="K236" s="23">
        <v>2.99</v>
      </c>
      <c r="L236" s="23">
        <v>0.22</v>
      </c>
      <c r="M236" s="23">
        <v>2.29</v>
      </c>
      <c r="N236" s="23">
        <v>5.6</v>
      </c>
      <c r="O236" s="23">
        <v>1.24</v>
      </c>
      <c r="P236" s="23">
        <v>3.37</v>
      </c>
      <c r="Q236" s="23">
        <v>1265</v>
      </c>
    </row>
    <row r="237" spans="3:17" x14ac:dyDescent="0.25">
      <c r="C237" s="17" t="s">
        <v>401</v>
      </c>
      <c r="D237" s="23" t="s">
        <v>15</v>
      </c>
      <c r="E237" s="23">
        <v>14.16</v>
      </c>
      <c r="F237" s="23">
        <v>2.5099999999999998</v>
      </c>
      <c r="G237" s="23">
        <v>2.48</v>
      </c>
      <c r="H237" s="23">
        <v>20</v>
      </c>
      <c r="I237" s="23">
        <v>91</v>
      </c>
      <c r="J237" s="23">
        <v>1.68</v>
      </c>
      <c r="K237" s="23">
        <v>0.7</v>
      </c>
      <c r="L237" s="23">
        <v>0.44</v>
      </c>
      <c r="M237" s="23">
        <v>1.24</v>
      </c>
      <c r="N237" s="23">
        <v>9.6999999999999993</v>
      </c>
      <c r="O237" s="23">
        <v>0.62</v>
      </c>
      <c r="P237" s="23">
        <v>1.71</v>
      </c>
      <c r="Q237" s="23">
        <v>660</v>
      </c>
    </row>
    <row r="238" spans="3:17" x14ac:dyDescent="0.25">
      <c r="C238" s="17" t="s">
        <v>199</v>
      </c>
      <c r="D238" s="23" t="s">
        <v>14</v>
      </c>
      <c r="E238" s="23">
        <v>12.07</v>
      </c>
      <c r="F238" s="23">
        <v>2.16</v>
      </c>
      <c r="G238" s="23">
        <v>2.17</v>
      </c>
      <c r="H238" s="23">
        <v>21</v>
      </c>
      <c r="I238" s="23">
        <v>85</v>
      </c>
      <c r="J238" s="23">
        <v>2.6</v>
      </c>
      <c r="K238" s="23">
        <v>2.65</v>
      </c>
      <c r="L238" s="23">
        <v>0.37</v>
      </c>
      <c r="M238" s="23">
        <v>1.35</v>
      </c>
      <c r="N238" s="23">
        <v>2.76</v>
      </c>
      <c r="O238" s="23">
        <v>0.86</v>
      </c>
      <c r="P238" s="23">
        <v>3.28</v>
      </c>
      <c r="Q238" s="23">
        <v>378</v>
      </c>
    </row>
    <row r="239" spans="3:17" x14ac:dyDescent="0.25">
      <c r="C239" s="17" t="s">
        <v>301</v>
      </c>
      <c r="D239" s="23" t="s">
        <v>14</v>
      </c>
      <c r="E239" s="23">
        <v>13.49</v>
      </c>
      <c r="F239" s="23">
        <v>1.66</v>
      </c>
      <c r="G239" s="23">
        <v>2.2400000000000002</v>
      </c>
      <c r="H239" s="23">
        <v>24</v>
      </c>
      <c r="I239" s="23">
        <v>87</v>
      </c>
      <c r="J239" s="23">
        <v>1.88</v>
      </c>
      <c r="K239" s="23">
        <v>1.84</v>
      </c>
      <c r="L239" s="23">
        <v>0.27</v>
      </c>
      <c r="M239" s="23">
        <v>1.03</v>
      </c>
      <c r="N239" s="23">
        <v>3.74</v>
      </c>
      <c r="O239" s="23">
        <v>0.98</v>
      </c>
      <c r="P239" s="23">
        <v>2.78</v>
      </c>
      <c r="Q239" s="23">
        <v>472</v>
      </c>
    </row>
    <row r="240" spans="3:17" x14ac:dyDescent="0.25">
      <c r="C240" s="17" t="s">
        <v>277</v>
      </c>
      <c r="D240" s="23" t="s">
        <v>13</v>
      </c>
      <c r="E240" s="23">
        <v>14.1</v>
      </c>
      <c r="F240" s="23">
        <v>2.02</v>
      </c>
      <c r="G240" s="23">
        <v>2.4</v>
      </c>
      <c r="H240" s="23">
        <v>18.8</v>
      </c>
      <c r="I240" s="23">
        <v>103</v>
      </c>
      <c r="J240" s="23">
        <v>2.75</v>
      </c>
      <c r="K240" s="23">
        <v>2.92</v>
      </c>
      <c r="L240" s="23">
        <v>0.32</v>
      </c>
      <c r="M240" s="23">
        <v>2.38</v>
      </c>
      <c r="N240" s="23">
        <v>6.2</v>
      </c>
      <c r="O240" s="23">
        <v>1.07</v>
      </c>
      <c r="P240" s="23">
        <v>2.75</v>
      </c>
      <c r="Q240" s="23">
        <v>1060</v>
      </c>
    </row>
    <row r="241" spans="3:17" x14ac:dyDescent="0.25">
      <c r="C241" s="17" t="s">
        <v>308</v>
      </c>
      <c r="D241" s="23" t="s">
        <v>14</v>
      </c>
      <c r="E241" s="23">
        <v>12.7</v>
      </c>
      <c r="F241" s="23">
        <v>3.87</v>
      </c>
      <c r="G241" s="23">
        <v>2.4</v>
      </c>
      <c r="H241" s="23">
        <v>23</v>
      </c>
      <c r="I241" s="23">
        <v>101</v>
      </c>
      <c r="J241" s="23">
        <v>2.83</v>
      </c>
      <c r="K241" s="23">
        <v>2.5499999999999998</v>
      </c>
      <c r="L241" s="23">
        <v>0.43</v>
      </c>
      <c r="M241" s="23">
        <v>1.95</v>
      </c>
      <c r="N241" s="23">
        <v>2.57</v>
      </c>
      <c r="O241" s="23">
        <v>1.19</v>
      </c>
      <c r="P241" s="23">
        <v>3.13</v>
      </c>
      <c r="Q241" s="23">
        <v>463</v>
      </c>
    </row>
    <row r="242" spans="3:17" x14ac:dyDescent="0.25">
      <c r="C242" s="17" t="s">
        <v>243</v>
      </c>
      <c r="D242" s="23" t="s">
        <v>15</v>
      </c>
      <c r="E242" s="23">
        <v>13.4</v>
      </c>
      <c r="F242" s="23">
        <v>4.5999999999999996</v>
      </c>
      <c r="G242" s="23">
        <v>2.86</v>
      </c>
      <c r="H242" s="23">
        <v>25</v>
      </c>
      <c r="I242" s="23">
        <v>112</v>
      </c>
      <c r="J242" s="23">
        <v>1.98</v>
      </c>
      <c r="K242" s="23">
        <v>0.96</v>
      </c>
      <c r="L242" s="23">
        <v>0.27</v>
      </c>
      <c r="M242" s="23">
        <v>1.1100000000000001</v>
      </c>
      <c r="N242" s="23">
        <v>8.5</v>
      </c>
      <c r="O242" s="23">
        <v>0.67</v>
      </c>
      <c r="P242" s="23">
        <v>1.92</v>
      </c>
      <c r="Q242" s="23">
        <v>630</v>
      </c>
    </row>
    <row r="243" spans="3:17" x14ac:dyDescent="0.25">
      <c r="C243" s="17" t="s">
        <v>86</v>
      </c>
      <c r="D243" s="23" t="s">
        <v>13</v>
      </c>
      <c r="E243" s="23">
        <v>13.75</v>
      </c>
      <c r="F243" s="23">
        <v>1.73</v>
      </c>
      <c r="G243" s="23">
        <v>2.41</v>
      </c>
      <c r="H243" s="23">
        <v>16</v>
      </c>
      <c r="I243" s="23">
        <v>89</v>
      </c>
      <c r="J243" s="23">
        <v>2.6</v>
      </c>
      <c r="K243" s="23">
        <v>2.76</v>
      </c>
      <c r="L243" s="23">
        <v>0.28999999999999998</v>
      </c>
      <c r="M243" s="23">
        <v>1.81</v>
      </c>
      <c r="N243" s="23">
        <v>5.6</v>
      </c>
      <c r="O243" s="23">
        <v>1.1499999999999999</v>
      </c>
      <c r="P243" s="23">
        <v>2.9</v>
      </c>
      <c r="Q243" s="23">
        <v>1320</v>
      </c>
    </row>
    <row r="244" spans="3:17" x14ac:dyDescent="0.25">
      <c r="C244" s="17" t="s">
        <v>296</v>
      </c>
      <c r="D244" s="23" t="s">
        <v>14</v>
      </c>
      <c r="E244" s="23">
        <v>12.37</v>
      </c>
      <c r="F244" s="23">
        <v>1.17</v>
      </c>
      <c r="G244" s="23">
        <v>1.92</v>
      </c>
      <c r="H244" s="23">
        <v>19.600000000000001</v>
      </c>
      <c r="I244" s="23">
        <v>78</v>
      </c>
      <c r="J244" s="23">
        <v>2.11</v>
      </c>
      <c r="K244" s="23">
        <v>2</v>
      </c>
      <c r="L244" s="23">
        <v>0.27</v>
      </c>
      <c r="M244" s="23">
        <v>1.04</v>
      </c>
      <c r="N244" s="23">
        <v>4.68</v>
      </c>
      <c r="O244" s="23">
        <v>1.1200000000000001</v>
      </c>
      <c r="P244" s="23">
        <v>3.48</v>
      </c>
      <c r="Q244" s="23">
        <v>510</v>
      </c>
    </row>
    <row r="245" spans="3:17" x14ac:dyDescent="0.25">
      <c r="C245" s="17" t="s">
        <v>316</v>
      </c>
      <c r="D245" s="23" t="s">
        <v>14</v>
      </c>
      <c r="E245" s="23">
        <v>11.65</v>
      </c>
      <c r="F245" s="23">
        <v>1.67</v>
      </c>
      <c r="G245" s="23">
        <v>2.62</v>
      </c>
      <c r="H245" s="23">
        <v>26</v>
      </c>
      <c r="I245" s="23">
        <v>88</v>
      </c>
      <c r="J245" s="23">
        <v>1.92</v>
      </c>
      <c r="K245" s="23">
        <v>1.61</v>
      </c>
      <c r="L245" s="23">
        <v>0.4</v>
      </c>
      <c r="M245" s="23">
        <v>1.34</v>
      </c>
      <c r="N245" s="23">
        <v>2.6</v>
      </c>
      <c r="O245" s="23">
        <v>1.36</v>
      </c>
      <c r="P245" s="23">
        <v>3.21</v>
      </c>
      <c r="Q245" s="23">
        <v>562</v>
      </c>
    </row>
    <row r="246" spans="3:17" x14ac:dyDescent="0.25">
      <c r="C246" s="17" t="s">
        <v>358</v>
      </c>
      <c r="D246" s="23" t="s">
        <v>14</v>
      </c>
      <c r="E246" s="23">
        <v>12.04</v>
      </c>
      <c r="F246" s="23">
        <v>4.3</v>
      </c>
      <c r="G246" s="23">
        <v>2.38</v>
      </c>
      <c r="H246" s="23">
        <v>22</v>
      </c>
      <c r="I246" s="23">
        <v>80</v>
      </c>
      <c r="J246" s="23">
        <v>2.1</v>
      </c>
      <c r="K246" s="23">
        <v>1.75</v>
      </c>
      <c r="L246" s="23">
        <v>0.42</v>
      </c>
      <c r="M246" s="23">
        <v>1.35</v>
      </c>
      <c r="N246" s="23">
        <v>2.6</v>
      </c>
      <c r="O246" s="23">
        <v>0.79</v>
      </c>
      <c r="P246" s="23">
        <v>2.57</v>
      </c>
      <c r="Q246" s="23">
        <v>580</v>
      </c>
    </row>
    <row r="247" spans="3:17" x14ac:dyDescent="0.25">
      <c r="C247" s="17" t="s">
        <v>391</v>
      </c>
      <c r="D247" s="23" t="s">
        <v>15</v>
      </c>
      <c r="E247" s="23">
        <v>12.85</v>
      </c>
      <c r="F247" s="23">
        <v>3.27</v>
      </c>
      <c r="G247" s="23">
        <v>2.58</v>
      </c>
      <c r="H247" s="23">
        <v>22</v>
      </c>
      <c r="I247" s="23">
        <v>106</v>
      </c>
      <c r="J247" s="23">
        <v>1.65</v>
      </c>
      <c r="K247" s="23">
        <v>0.6</v>
      </c>
      <c r="L247" s="23">
        <v>0.6</v>
      </c>
      <c r="M247" s="23">
        <v>0.96</v>
      </c>
      <c r="N247" s="23">
        <v>5.58</v>
      </c>
      <c r="O247" s="23">
        <v>0.87</v>
      </c>
      <c r="P247" s="23">
        <v>2.11</v>
      </c>
      <c r="Q247" s="23">
        <v>570</v>
      </c>
    </row>
    <row r="248" spans="3:17" x14ac:dyDescent="0.25">
      <c r="C248" s="17" t="s">
        <v>387</v>
      </c>
      <c r="D248" s="23" t="s">
        <v>15</v>
      </c>
      <c r="E248" s="23">
        <v>14.34</v>
      </c>
      <c r="F248" s="23">
        <v>1.68</v>
      </c>
      <c r="G248" s="23">
        <v>2.7</v>
      </c>
      <c r="H248" s="23">
        <v>25</v>
      </c>
      <c r="I248" s="23">
        <v>98</v>
      </c>
      <c r="J248" s="23">
        <v>2.8</v>
      </c>
      <c r="K248" s="23">
        <v>1.31</v>
      </c>
      <c r="L248" s="23">
        <v>0.53</v>
      </c>
      <c r="M248" s="23">
        <v>2.7</v>
      </c>
      <c r="N248" s="23">
        <v>13</v>
      </c>
      <c r="O248" s="23">
        <v>0.56999999999999995</v>
      </c>
      <c r="P248" s="23">
        <v>1.96</v>
      </c>
      <c r="Q248" s="23">
        <v>660</v>
      </c>
    </row>
    <row r="249" spans="3:17" x14ac:dyDescent="0.25">
      <c r="C249" s="17" t="s">
        <v>111</v>
      </c>
      <c r="D249" s="23" t="s">
        <v>13</v>
      </c>
      <c r="E249" s="23">
        <v>13.05</v>
      </c>
      <c r="F249" s="23">
        <v>1.65</v>
      </c>
      <c r="G249" s="23">
        <v>2.5499999999999998</v>
      </c>
      <c r="H249" s="23">
        <v>18</v>
      </c>
      <c r="I249" s="23">
        <v>98</v>
      </c>
      <c r="J249" s="23">
        <v>2.4500000000000002</v>
      </c>
      <c r="K249" s="23">
        <v>2.4300000000000002</v>
      </c>
      <c r="L249" s="23">
        <v>0.28999999999999998</v>
      </c>
      <c r="M249" s="23">
        <v>1.44</v>
      </c>
      <c r="N249" s="23">
        <v>4.25</v>
      </c>
      <c r="O249" s="23">
        <v>1.1200000000000001</v>
      </c>
      <c r="P249" s="23">
        <v>2.5099999999999998</v>
      </c>
      <c r="Q249" s="23">
        <v>1105</v>
      </c>
    </row>
    <row r="250" spans="3:17" x14ac:dyDescent="0.25">
      <c r="C250" s="17" t="s">
        <v>172</v>
      </c>
      <c r="D250" s="23" t="s">
        <v>14</v>
      </c>
      <c r="E250" s="23">
        <v>12.37</v>
      </c>
      <c r="F250" s="23">
        <v>1.07</v>
      </c>
      <c r="G250" s="23">
        <v>2.1</v>
      </c>
      <c r="H250" s="23">
        <v>18.5</v>
      </c>
      <c r="I250" s="23">
        <v>88</v>
      </c>
      <c r="J250" s="23">
        <v>3.52</v>
      </c>
      <c r="K250" s="23">
        <v>3.75</v>
      </c>
      <c r="L250" s="23">
        <v>0.24</v>
      </c>
      <c r="M250" s="23">
        <v>1.95</v>
      </c>
      <c r="N250" s="23">
        <v>4.5</v>
      </c>
      <c r="O250" s="23">
        <v>1.04</v>
      </c>
      <c r="P250" s="23">
        <v>2.77</v>
      </c>
      <c r="Q250" s="23">
        <v>660</v>
      </c>
    </row>
    <row r="251" spans="3:17" x14ac:dyDescent="0.25">
      <c r="C251" s="17" t="s">
        <v>321</v>
      </c>
      <c r="D251" s="23" t="s">
        <v>14</v>
      </c>
      <c r="E251" s="23">
        <v>12.69</v>
      </c>
      <c r="F251" s="23">
        <v>1.53</v>
      </c>
      <c r="G251" s="23">
        <v>2.2599999999999998</v>
      </c>
      <c r="H251" s="23">
        <v>20.7</v>
      </c>
      <c r="I251" s="23">
        <v>80</v>
      </c>
      <c r="J251" s="23">
        <v>1.38</v>
      </c>
      <c r="K251" s="23">
        <v>1.46</v>
      </c>
      <c r="L251" s="23">
        <v>0.57999999999999996</v>
      </c>
      <c r="M251" s="23">
        <v>1.62</v>
      </c>
      <c r="N251" s="23">
        <v>3.05</v>
      </c>
      <c r="O251" s="23">
        <v>0.96</v>
      </c>
      <c r="P251" s="23">
        <v>2.06</v>
      </c>
      <c r="Q251" s="23">
        <v>495</v>
      </c>
    </row>
    <row r="252" spans="3:17" x14ac:dyDescent="0.25">
      <c r="C252" s="17" t="s">
        <v>211</v>
      </c>
      <c r="D252" s="23" t="s">
        <v>15</v>
      </c>
      <c r="E252" s="23">
        <v>12.53</v>
      </c>
      <c r="F252" s="23">
        <v>5.51</v>
      </c>
      <c r="G252" s="23">
        <v>2.64</v>
      </c>
      <c r="H252" s="23">
        <v>25</v>
      </c>
      <c r="I252" s="23">
        <v>96</v>
      </c>
      <c r="J252" s="23">
        <v>1.79</v>
      </c>
      <c r="K252" s="23">
        <v>0.6</v>
      </c>
      <c r="L252" s="23">
        <v>0.63</v>
      </c>
      <c r="M252" s="23">
        <v>1.1000000000000001</v>
      </c>
      <c r="N252" s="23">
        <v>5</v>
      </c>
      <c r="O252" s="23">
        <v>0.82</v>
      </c>
      <c r="P252" s="23">
        <v>1.69</v>
      </c>
      <c r="Q252" s="23">
        <v>515</v>
      </c>
    </row>
    <row r="253" spans="3:17" x14ac:dyDescent="0.25">
      <c r="C253" s="17" t="s">
        <v>217</v>
      </c>
      <c r="D253" s="23" t="s">
        <v>15</v>
      </c>
      <c r="E253" s="23">
        <v>13.62</v>
      </c>
      <c r="F253" s="23">
        <v>4.95</v>
      </c>
      <c r="G253" s="23">
        <v>2.35</v>
      </c>
      <c r="H253" s="23">
        <v>20</v>
      </c>
      <c r="I253" s="23">
        <v>92</v>
      </c>
      <c r="J253" s="23">
        <v>2</v>
      </c>
      <c r="K253" s="23">
        <v>0.8</v>
      </c>
      <c r="L253" s="23">
        <v>0.47</v>
      </c>
      <c r="M253" s="23">
        <v>1.02</v>
      </c>
      <c r="N253" s="23">
        <v>4.4000000000000004</v>
      </c>
      <c r="O253" s="23">
        <v>0.91</v>
      </c>
      <c r="P253" s="23">
        <v>2.0499999999999998</v>
      </c>
      <c r="Q253" s="23">
        <v>550</v>
      </c>
    </row>
    <row r="254" spans="3:17" x14ac:dyDescent="0.25">
      <c r="C254" s="17" t="s">
        <v>324</v>
      </c>
      <c r="D254" s="23" t="s">
        <v>14</v>
      </c>
      <c r="E254" s="23">
        <v>12.47</v>
      </c>
      <c r="F254" s="23">
        <v>1.52</v>
      </c>
      <c r="G254" s="23">
        <v>2.2000000000000002</v>
      </c>
      <c r="H254" s="23">
        <v>19</v>
      </c>
      <c r="I254" s="23">
        <v>162</v>
      </c>
      <c r="J254" s="23">
        <v>2.5</v>
      </c>
      <c r="K254" s="23">
        <v>2.27</v>
      </c>
      <c r="L254" s="23">
        <v>0.32</v>
      </c>
      <c r="M254" s="23">
        <v>3.28</v>
      </c>
      <c r="N254" s="23">
        <v>2.6</v>
      </c>
      <c r="O254" s="23">
        <v>1.1599999999999999</v>
      </c>
      <c r="P254" s="23">
        <v>2.63</v>
      </c>
      <c r="Q254" s="23">
        <v>937</v>
      </c>
    </row>
    <row r="255" spans="3:17" x14ac:dyDescent="0.25">
      <c r="C255" s="17" t="s">
        <v>104</v>
      </c>
      <c r="D255" s="23" t="s">
        <v>13</v>
      </c>
      <c r="E255" s="23">
        <v>13.73</v>
      </c>
      <c r="F255" s="23">
        <v>1.5</v>
      </c>
      <c r="G255" s="23">
        <v>2.7</v>
      </c>
      <c r="H255" s="23">
        <v>22.5</v>
      </c>
      <c r="I255" s="23">
        <v>101</v>
      </c>
      <c r="J255" s="23">
        <v>3</v>
      </c>
      <c r="K255" s="23">
        <v>3.25</v>
      </c>
      <c r="L255" s="23">
        <v>0.28999999999999998</v>
      </c>
      <c r="M255" s="23">
        <v>2.38</v>
      </c>
      <c r="N255" s="23">
        <v>5.7</v>
      </c>
      <c r="O255" s="23">
        <v>1.19</v>
      </c>
      <c r="P255" s="23">
        <v>2.71</v>
      </c>
      <c r="Q255" s="23">
        <v>1285</v>
      </c>
    </row>
    <row r="256" spans="3:17" x14ac:dyDescent="0.25">
      <c r="C256" s="17" t="s">
        <v>100</v>
      </c>
      <c r="D256" s="23" t="s">
        <v>13</v>
      </c>
      <c r="E256" s="23">
        <v>13.39</v>
      </c>
      <c r="F256" s="23">
        <v>1.77</v>
      </c>
      <c r="G256" s="23">
        <v>2.62</v>
      </c>
      <c r="H256" s="23">
        <v>16.100000000000001</v>
      </c>
      <c r="I256" s="23">
        <v>93</v>
      </c>
      <c r="J256" s="23">
        <v>2.85</v>
      </c>
      <c r="K256" s="23">
        <v>2.94</v>
      </c>
      <c r="L256" s="23">
        <v>0.34</v>
      </c>
      <c r="M256" s="23">
        <v>1.45</v>
      </c>
      <c r="N256" s="23">
        <v>4.8</v>
      </c>
      <c r="O256" s="23">
        <v>0.92</v>
      </c>
      <c r="P256" s="23">
        <v>3.22</v>
      </c>
      <c r="Q256" s="23">
        <v>1195</v>
      </c>
    </row>
    <row r="257" spans="3:17" x14ac:dyDescent="0.25">
      <c r="C257" s="17" t="s">
        <v>167</v>
      </c>
      <c r="D257" s="23" t="s">
        <v>14</v>
      </c>
      <c r="E257" s="23">
        <v>12.29</v>
      </c>
      <c r="F257" s="23">
        <v>2.83</v>
      </c>
      <c r="G257" s="23">
        <v>2.2200000000000002</v>
      </c>
      <c r="H257" s="23">
        <v>18</v>
      </c>
      <c r="I257" s="23">
        <v>88</v>
      </c>
      <c r="J257" s="23">
        <v>2.4500000000000002</v>
      </c>
      <c r="K257" s="23">
        <v>2.25</v>
      </c>
      <c r="L257" s="23">
        <v>0.25</v>
      </c>
      <c r="M257" s="23">
        <v>1.99</v>
      </c>
      <c r="N257" s="23">
        <v>2.15</v>
      </c>
      <c r="O257" s="23">
        <v>1.1499999999999999</v>
      </c>
      <c r="P257" s="23">
        <v>3.3</v>
      </c>
      <c r="Q257" s="23">
        <v>290</v>
      </c>
    </row>
    <row r="258" spans="3:17" x14ac:dyDescent="0.25">
      <c r="C258" s="17" t="s">
        <v>267</v>
      </c>
      <c r="D258" s="23" t="s">
        <v>13</v>
      </c>
      <c r="E258" s="23">
        <v>13.07</v>
      </c>
      <c r="F258" s="23">
        <v>1.5</v>
      </c>
      <c r="G258" s="23">
        <v>2.1</v>
      </c>
      <c r="H258" s="23">
        <v>15.5</v>
      </c>
      <c r="I258" s="23">
        <v>98</v>
      </c>
      <c r="J258" s="23">
        <v>2.4</v>
      </c>
      <c r="K258" s="23">
        <v>2.64</v>
      </c>
      <c r="L258" s="23">
        <v>0.28000000000000003</v>
      </c>
      <c r="M258" s="23">
        <v>1.37</v>
      </c>
      <c r="N258" s="23">
        <v>3.7</v>
      </c>
      <c r="O258" s="23">
        <v>1.18</v>
      </c>
      <c r="P258" s="23">
        <v>2.69</v>
      </c>
      <c r="Q258" s="23">
        <v>1020</v>
      </c>
    </row>
    <row r="259" spans="3:17" x14ac:dyDescent="0.25">
      <c r="C259" s="17" t="s">
        <v>87</v>
      </c>
      <c r="D259" s="23" t="s">
        <v>13</v>
      </c>
      <c r="E259" s="23">
        <v>14.75</v>
      </c>
      <c r="F259" s="23">
        <v>1.73</v>
      </c>
      <c r="G259" s="23">
        <v>2.39</v>
      </c>
      <c r="H259" s="23">
        <v>11.4</v>
      </c>
      <c r="I259" s="23">
        <v>91</v>
      </c>
      <c r="J259" s="23">
        <v>3.1</v>
      </c>
      <c r="K259" s="23">
        <v>3.69</v>
      </c>
      <c r="L259" s="23">
        <v>0.43</v>
      </c>
      <c r="M259" s="23">
        <v>2.81</v>
      </c>
      <c r="N259" s="23">
        <v>5.4</v>
      </c>
      <c r="O259" s="23">
        <v>1.25</v>
      </c>
      <c r="P259" s="23">
        <v>2.73</v>
      </c>
      <c r="Q259" s="23">
        <v>1150</v>
      </c>
    </row>
    <row r="260" spans="3:17" x14ac:dyDescent="0.25">
      <c r="C260" s="17" t="s">
        <v>90</v>
      </c>
      <c r="D260" s="23" t="s">
        <v>13</v>
      </c>
      <c r="E260" s="23">
        <v>14.3</v>
      </c>
      <c r="F260" s="23">
        <v>1.92</v>
      </c>
      <c r="G260" s="23">
        <v>2.72</v>
      </c>
      <c r="H260" s="23">
        <v>20</v>
      </c>
      <c r="I260" s="23">
        <v>120</v>
      </c>
      <c r="J260" s="23">
        <v>2.8</v>
      </c>
      <c r="K260" s="23">
        <v>3.14</v>
      </c>
      <c r="L260" s="23">
        <v>0.33</v>
      </c>
      <c r="M260" s="23">
        <v>1.97</v>
      </c>
      <c r="N260" s="23">
        <v>6.2</v>
      </c>
      <c r="O260" s="23">
        <v>1.07</v>
      </c>
      <c r="P260" s="23">
        <v>2.65</v>
      </c>
      <c r="Q260" s="23">
        <v>1280</v>
      </c>
    </row>
    <row r="261" spans="3:17" x14ac:dyDescent="0.25">
      <c r="C261" s="17" t="s">
        <v>145</v>
      </c>
      <c r="D261" s="23" t="s">
        <v>14</v>
      </c>
      <c r="E261" s="23">
        <v>13.86</v>
      </c>
      <c r="F261" s="23">
        <v>1.51</v>
      </c>
      <c r="G261" s="23">
        <v>2.67</v>
      </c>
      <c r="H261" s="23">
        <v>25</v>
      </c>
      <c r="I261" s="23">
        <v>86</v>
      </c>
      <c r="J261" s="23">
        <v>2.95</v>
      </c>
      <c r="K261" s="23">
        <v>2.86</v>
      </c>
      <c r="L261" s="23">
        <v>0.21</v>
      </c>
      <c r="M261" s="23">
        <v>1.87</v>
      </c>
      <c r="N261" s="23">
        <v>3.38</v>
      </c>
      <c r="O261" s="23">
        <v>1.36</v>
      </c>
      <c r="P261" s="23">
        <v>3.16</v>
      </c>
      <c r="Q261" s="23">
        <v>410</v>
      </c>
    </row>
    <row r="262" spans="3:17" x14ac:dyDescent="0.25">
      <c r="C262" s="17" t="s">
        <v>77</v>
      </c>
      <c r="D262" s="23" t="s">
        <v>13</v>
      </c>
      <c r="E262" s="23">
        <v>14.37</v>
      </c>
      <c r="F262" s="23">
        <v>1.95</v>
      </c>
      <c r="G262" s="23">
        <v>2.5</v>
      </c>
      <c r="H262" s="23">
        <v>16.8</v>
      </c>
      <c r="I262" s="23">
        <v>113</v>
      </c>
      <c r="J262" s="23">
        <v>3.85</v>
      </c>
      <c r="K262" s="23">
        <v>3.49</v>
      </c>
      <c r="L262" s="23">
        <v>0.24</v>
      </c>
      <c r="M262" s="23">
        <v>2.1800000000000002</v>
      </c>
      <c r="N262" s="23">
        <v>7.8</v>
      </c>
      <c r="O262" s="23">
        <v>0.86</v>
      </c>
      <c r="P262" s="23">
        <v>3.45</v>
      </c>
      <c r="Q262" s="23">
        <v>1480</v>
      </c>
    </row>
    <row r="263" spans="3:17" x14ac:dyDescent="0.25">
      <c r="C263" s="17" t="s">
        <v>238</v>
      </c>
      <c r="D263" s="23" t="s">
        <v>15</v>
      </c>
      <c r="E263" s="23">
        <v>13.78</v>
      </c>
      <c r="F263" s="23">
        <v>2.76</v>
      </c>
      <c r="G263" s="23">
        <v>2.2999999999999998</v>
      </c>
      <c r="H263" s="23">
        <v>22</v>
      </c>
      <c r="I263" s="23">
        <v>90</v>
      </c>
      <c r="J263" s="23">
        <v>1.35</v>
      </c>
      <c r="K263" s="23">
        <v>0.68</v>
      </c>
      <c r="L263" s="23">
        <v>0.41</v>
      </c>
      <c r="M263" s="23">
        <v>1.03</v>
      </c>
      <c r="N263" s="23">
        <v>9.58</v>
      </c>
      <c r="O263" s="23">
        <v>0.7</v>
      </c>
      <c r="P263" s="23">
        <v>1.68</v>
      </c>
      <c r="Q263" s="23">
        <v>615</v>
      </c>
    </row>
    <row r="264" spans="3:17" x14ac:dyDescent="0.25">
      <c r="C264" s="17" t="s">
        <v>382</v>
      </c>
      <c r="D264" s="23" t="s">
        <v>15</v>
      </c>
      <c r="E264" s="23">
        <v>13.23</v>
      </c>
      <c r="F264" s="23">
        <v>3.3</v>
      </c>
      <c r="G264" s="23">
        <v>2.2799999999999998</v>
      </c>
      <c r="H264" s="23">
        <v>18.5</v>
      </c>
      <c r="I264" s="23">
        <v>98</v>
      </c>
      <c r="J264" s="23">
        <v>1.8</v>
      </c>
      <c r="K264" s="23">
        <v>0.83</v>
      </c>
      <c r="L264" s="23">
        <v>0.61</v>
      </c>
      <c r="M264" s="23">
        <v>1.87</v>
      </c>
      <c r="N264" s="23">
        <v>10.52</v>
      </c>
      <c r="O264" s="23">
        <v>0.56000000000000005</v>
      </c>
      <c r="P264" s="23">
        <v>1.51</v>
      </c>
      <c r="Q264" s="23">
        <v>675</v>
      </c>
    </row>
    <row r="265" spans="3:17" x14ac:dyDescent="0.25">
      <c r="C265" s="17" t="s">
        <v>116</v>
      </c>
      <c r="D265" s="23" t="s">
        <v>13</v>
      </c>
      <c r="E265" s="23">
        <v>13.88</v>
      </c>
      <c r="F265" s="23">
        <v>1.89</v>
      </c>
      <c r="G265" s="23">
        <v>2.59</v>
      </c>
      <c r="H265" s="23">
        <v>15</v>
      </c>
      <c r="I265" s="23">
        <v>101</v>
      </c>
      <c r="J265" s="23">
        <v>3.25</v>
      </c>
      <c r="K265" s="23">
        <v>3.56</v>
      </c>
      <c r="L265" s="23">
        <v>0.17</v>
      </c>
      <c r="M265" s="23">
        <v>1.7</v>
      </c>
      <c r="N265" s="23">
        <v>5.43</v>
      </c>
      <c r="O265" s="23">
        <v>0.88</v>
      </c>
      <c r="P265" s="23">
        <v>3.56</v>
      </c>
      <c r="Q265" s="23">
        <v>1095</v>
      </c>
    </row>
    <row r="266" spans="3:17" x14ac:dyDescent="0.25">
      <c r="C266" s="17" t="s">
        <v>310</v>
      </c>
      <c r="D266" s="23" t="s">
        <v>14</v>
      </c>
      <c r="E266" s="23">
        <v>12.72</v>
      </c>
      <c r="F266" s="23">
        <v>1.81</v>
      </c>
      <c r="G266" s="23">
        <v>2.2000000000000002</v>
      </c>
      <c r="H266" s="23">
        <v>18.8</v>
      </c>
      <c r="I266" s="23">
        <v>86</v>
      </c>
      <c r="J266" s="23">
        <v>2.2000000000000002</v>
      </c>
      <c r="K266" s="23">
        <v>2.5299999999999998</v>
      </c>
      <c r="L266" s="23">
        <v>0.26</v>
      </c>
      <c r="M266" s="23">
        <v>1.77</v>
      </c>
      <c r="N266" s="23">
        <v>3.9</v>
      </c>
      <c r="O266" s="23">
        <v>1.1599999999999999</v>
      </c>
      <c r="P266" s="23">
        <v>3.14</v>
      </c>
      <c r="Q266" s="23">
        <v>714</v>
      </c>
    </row>
    <row r="267" spans="3:17" x14ac:dyDescent="0.25">
      <c r="C267" s="17" t="s">
        <v>109</v>
      </c>
      <c r="D267" s="23" t="s">
        <v>13</v>
      </c>
      <c r="E267" s="23">
        <v>13.48</v>
      </c>
      <c r="F267" s="23">
        <v>1.81</v>
      </c>
      <c r="G267" s="23">
        <v>2.41</v>
      </c>
      <c r="H267" s="23">
        <v>20.5</v>
      </c>
      <c r="I267" s="23">
        <v>100</v>
      </c>
      <c r="J267" s="23">
        <v>2.7</v>
      </c>
      <c r="K267" s="23">
        <v>2.98</v>
      </c>
      <c r="L267" s="23">
        <v>0.26</v>
      </c>
      <c r="M267" s="23">
        <v>1.86</v>
      </c>
      <c r="N267" s="23">
        <v>5.0999999999999996</v>
      </c>
      <c r="O267" s="23">
        <v>1.04</v>
      </c>
      <c r="P267" s="23">
        <v>3.47</v>
      </c>
      <c r="Q267" s="23">
        <v>920</v>
      </c>
    </row>
    <row r="268" spans="3:17" x14ac:dyDescent="0.25">
      <c r="C268" s="17" t="s">
        <v>348</v>
      </c>
      <c r="D268" s="23" t="s">
        <v>14</v>
      </c>
      <c r="E268" s="23">
        <v>12</v>
      </c>
      <c r="F268" s="23">
        <v>3.43</v>
      </c>
      <c r="G268" s="23">
        <v>2</v>
      </c>
      <c r="H268" s="23">
        <v>19</v>
      </c>
      <c r="I268" s="23">
        <v>87</v>
      </c>
      <c r="J268" s="23">
        <v>2</v>
      </c>
      <c r="K268" s="23">
        <v>1.64</v>
      </c>
      <c r="L268" s="23">
        <v>0.37</v>
      </c>
      <c r="M268" s="23">
        <v>1.87</v>
      </c>
      <c r="N268" s="23">
        <v>1.28</v>
      </c>
      <c r="O268" s="23">
        <v>0.93</v>
      </c>
      <c r="P268" s="23">
        <v>3.05</v>
      </c>
      <c r="Q268" s="23">
        <v>564</v>
      </c>
    </row>
    <row r="269" spans="3:17" x14ac:dyDescent="0.25">
      <c r="C269" s="17" t="s">
        <v>189</v>
      </c>
      <c r="D269" s="23" t="s">
        <v>14</v>
      </c>
      <c r="E269" s="23">
        <v>11.03</v>
      </c>
      <c r="F269" s="23">
        <v>1.51</v>
      </c>
      <c r="G269" s="23">
        <v>2.2000000000000002</v>
      </c>
      <c r="H269" s="23">
        <v>21.5</v>
      </c>
      <c r="I269" s="23">
        <v>85</v>
      </c>
      <c r="J269" s="23">
        <v>2.46</v>
      </c>
      <c r="K269" s="23">
        <v>2.17</v>
      </c>
      <c r="L269" s="23">
        <v>0.52</v>
      </c>
      <c r="M269" s="23">
        <v>2.0099999999999998</v>
      </c>
      <c r="N269" s="23">
        <v>1.9</v>
      </c>
      <c r="O269" s="23">
        <v>1.71</v>
      </c>
      <c r="P269" s="23">
        <v>2.87</v>
      </c>
      <c r="Q269" s="23">
        <v>407</v>
      </c>
    </row>
    <row r="270" spans="3:17" x14ac:dyDescent="0.25">
      <c r="C270" s="17" t="s">
        <v>352</v>
      </c>
      <c r="D270" s="23" t="s">
        <v>14</v>
      </c>
      <c r="E270" s="23">
        <v>13.05</v>
      </c>
      <c r="F270" s="23">
        <v>5.8</v>
      </c>
      <c r="G270" s="23">
        <v>2.13</v>
      </c>
      <c r="H270" s="23">
        <v>21.5</v>
      </c>
      <c r="I270" s="23">
        <v>86</v>
      </c>
      <c r="J270" s="23">
        <v>2.62</v>
      </c>
      <c r="K270" s="23">
        <v>2.65</v>
      </c>
      <c r="L270" s="23">
        <v>0.36538226299694199</v>
      </c>
      <c r="M270" s="23">
        <v>2.0099999999999998</v>
      </c>
      <c r="N270" s="23">
        <v>2.6</v>
      </c>
      <c r="O270" s="23">
        <v>0.73</v>
      </c>
      <c r="P270" s="23">
        <v>3.1</v>
      </c>
      <c r="Q270" s="23">
        <v>380</v>
      </c>
    </row>
    <row r="271" spans="3:17" x14ac:dyDescent="0.25">
      <c r="C271" s="17" t="s">
        <v>83</v>
      </c>
      <c r="D271" s="23" t="s">
        <v>13</v>
      </c>
      <c r="E271" s="23">
        <v>13.86</v>
      </c>
      <c r="F271" s="23">
        <v>1.35</v>
      </c>
      <c r="G271" s="23">
        <v>2.27</v>
      </c>
      <c r="H271" s="23">
        <v>16</v>
      </c>
      <c r="I271" s="23">
        <v>98</v>
      </c>
      <c r="J271" s="23">
        <v>2.98</v>
      </c>
      <c r="K271" s="23">
        <v>3.15</v>
      </c>
      <c r="L271" s="23">
        <v>0.22</v>
      </c>
      <c r="M271" s="23">
        <v>1.85</v>
      </c>
      <c r="N271" s="23">
        <v>7.22</v>
      </c>
      <c r="O271" s="23">
        <v>1.01</v>
      </c>
      <c r="P271" s="23">
        <v>3.55</v>
      </c>
      <c r="Q271" s="23">
        <v>1045</v>
      </c>
    </row>
    <row r="272" spans="3:17" x14ac:dyDescent="0.25">
      <c r="C272" s="17" t="s">
        <v>79</v>
      </c>
      <c r="D272" s="23" t="s">
        <v>13</v>
      </c>
      <c r="E272" s="23">
        <v>14.2</v>
      </c>
      <c r="F272" s="23">
        <v>1.76</v>
      </c>
      <c r="G272" s="23">
        <v>2.4500000000000002</v>
      </c>
      <c r="H272" s="23">
        <v>15.2</v>
      </c>
      <c r="I272" s="23">
        <v>112</v>
      </c>
      <c r="J272" s="23">
        <v>3.27</v>
      </c>
      <c r="K272" s="23">
        <v>3.39</v>
      </c>
      <c r="L272" s="23">
        <v>0.34</v>
      </c>
      <c r="M272" s="23">
        <v>1.97</v>
      </c>
      <c r="N272" s="23">
        <v>6.75</v>
      </c>
      <c r="O272" s="23">
        <v>1.05</v>
      </c>
      <c r="P272" s="23">
        <v>2.85</v>
      </c>
      <c r="Q272" s="23">
        <v>1450</v>
      </c>
    </row>
    <row r="273" spans="3:17" x14ac:dyDescent="0.25">
      <c r="C273" s="17" t="s">
        <v>137</v>
      </c>
      <c r="D273" s="23" t="s">
        <v>14</v>
      </c>
      <c r="E273" s="23">
        <v>12.37</v>
      </c>
      <c r="F273" s="23">
        <v>1.1299999999999999</v>
      </c>
      <c r="G273" s="23">
        <v>2.16</v>
      </c>
      <c r="H273" s="23">
        <v>19</v>
      </c>
      <c r="I273" s="23">
        <v>87</v>
      </c>
      <c r="J273" s="23">
        <v>3.5</v>
      </c>
      <c r="K273" s="23">
        <v>3.1</v>
      </c>
      <c r="L273" s="23">
        <v>0.19</v>
      </c>
      <c r="M273" s="23">
        <v>1.87</v>
      </c>
      <c r="N273" s="23">
        <v>4.45</v>
      </c>
      <c r="O273" s="23">
        <v>1.22</v>
      </c>
      <c r="P273" s="23">
        <v>2.87</v>
      </c>
      <c r="Q273" s="23">
        <v>420</v>
      </c>
    </row>
    <row r="274" spans="3:17" x14ac:dyDescent="0.25">
      <c r="C274" s="17" t="s">
        <v>256</v>
      </c>
      <c r="D274" s="23" t="s">
        <v>13</v>
      </c>
      <c r="E274" s="23">
        <v>13.3</v>
      </c>
      <c r="F274" s="23">
        <v>1.72</v>
      </c>
      <c r="G274" s="23">
        <v>2.14</v>
      </c>
      <c r="H274" s="23">
        <v>17</v>
      </c>
      <c r="I274" s="23">
        <v>94</v>
      </c>
      <c r="J274" s="23">
        <v>2.4</v>
      </c>
      <c r="K274" s="23">
        <v>2.19</v>
      </c>
      <c r="L274" s="23">
        <v>0.27</v>
      </c>
      <c r="M274" s="23">
        <v>1.35</v>
      </c>
      <c r="N274" s="23">
        <v>3.95</v>
      </c>
      <c r="O274" s="23">
        <v>1.02</v>
      </c>
      <c r="P274" s="23">
        <v>2.77</v>
      </c>
      <c r="Q274" s="23">
        <v>1285</v>
      </c>
    </row>
    <row r="275" spans="3:17" x14ac:dyDescent="0.25">
      <c r="C275" s="17" t="s">
        <v>212</v>
      </c>
      <c r="D275" s="23" t="s">
        <v>15</v>
      </c>
      <c r="E275" s="23">
        <v>13.49</v>
      </c>
      <c r="F275" s="23">
        <v>3.59</v>
      </c>
      <c r="G275" s="23">
        <v>2.19</v>
      </c>
      <c r="H275" s="23">
        <v>19.5</v>
      </c>
      <c r="I275" s="23">
        <v>88</v>
      </c>
      <c r="J275" s="23">
        <v>1.62</v>
      </c>
      <c r="K275" s="23">
        <v>0.48</v>
      </c>
      <c r="L275" s="23">
        <v>0.57999999999999996</v>
      </c>
      <c r="M275" s="23">
        <v>0.88</v>
      </c>
      <c r="N275" s="23">
        <v>5.7</v>
      </c>
      <c r="O275" s="23">
        <v>0.81</v>
      </c>
      <c r="P275" s="23">
        <v>1.82</v>
      </c>
      <c r="Q275" s="23">
        <v>580</v>
      </c>
    </row>
    <row r="276" spans="3:17" x14ac:dyDescent="0.25">
      <c r="C276" s="17" t="s">
        <v>354</v>
      </c>
      <c r="D276" s="23" t="s">
        <v>14</v>
      </c>
      <c r="E276" s="23">
        <v>12.07</v>
      </c>
      <c r="F276" s="23">
        <v>2.16</v>
      </c>
      <c r="G276" s="23">
        <v>2.17</v>
      </c>
      <c r="H276" s="23">
        <v>21</v>
      </c>
      <c r="I276" s="23">
        <v>85</v>
      </c>
      <c r="J276" s="23">
        <v>2.6</v>
      </c>
      <c r="K276" s="23">
        <v>2.65</v>
      </c>
      <c r="L276" s="23">
        <v>0.37</v>
      </c>
      <c r="M276" s="23">
        <v>1.35</v>
      </c>
      <c r="N276" s="23">
        <v>2.76</v>
      </c>
      <c r="O276" s="23">
        <v>0.86</v>
      </c>
      <c r="P276" s="23">
        <v>3.28</v>
      </c>
      <c r="Q276" s="23">
        <v>378</v>
      </c>
    </row>
    <row r="277" spans="3:17" x14ac:dyDescent="0.25">
      <c r="C277" s="17" t="s">
        <v>306</v>
      </c>
      <c r="D277" s="23" t="s">
        <v>14</v>
      </c>
      <c r="E277" s="23">
        <v>11.84</v>
      </c>
      <c r="F277" s="23">
        <v>2.89</v>
      </c>
      <c r="G277" s="23">
        <v>2.23</v>
      </c>
      <c r="H277" s="23">
        <v>18</v>
      </c>
      <c r="I277" s="23">
        <v>112</v>
      </c>
      <c r="J277" s="23">
        <v>1.72</v>
      </c>
      <c r="K277" s="23">
        <v>1.32</v>
      </c>
      <c r="L277" s="23">
        <v>0.43</v>
      </c>
      <c r="M277" s="23">
        <v>0.95</v>
      </c>
      <c r="N277" s="23">
        <v>2.65</v>
      </c>
      <c r="O277" s="23">
        <v>0.96</v>
      </c>
      <c r="P277" s="23">
        <v>2.52</v>
      </c>
      <c r="Q277" s="23">
        <v>500</v>
      </c>
    </row>
    <row r="278" spans="3:17" x14ac:dyDescent="0.25">
      <c r="C278" s="17" t="s">
        <v>320</v>
      </c>
      <c r="D278" s="23" t="s">
        <v>14</v>
      </c>
      <c r="E278" s="23">
        <v>12</v>
      </c>
      <c r="F278" s="23">
        <v>1.51</v>
      </c>
      <c r="G278" s="23">
        <v>2.42</v>
      </c>
      <c r="H278" s="23">
        <v>22</v>
      </c>
      <c r="I278" s="23">
        <v>86</v>
      </c>
      <c r="J278" s="23">
        <v>1.45</v>
      </c>
      <c r="K278" s="23">
        <v>1.25</v>
      </c>
      <c r="L278" s="23">
        <v>0.5</v>
      </c>
      <c r="M278" s="23">
        <v>1.63</v>
      </c>
      <c r="N278" s="23">
        <v>3.6</v>
      </c>
      <c r="O278" s="23">
        <v>1.05</v>
      </c>
      <c r="P278" s="23">
        <v>2.65</v>
      </c>
      <c r="Q278" s="23">
        <v>450</v>
      </c>
    </row>
    <row r="279" spans="3:17" x14ac:dyDescent="0.25">
      <c r="C279" s="17" t="s">
        <v>235</v>
      </c>
      <c r="D279" s="23" t="s">
        <v>15</v>
      </c>
      <c r="E279" s="23">
        <v>13.69</v>
      </c>
      <c r="F279" s="23">
        <v>3.26</v>
      </c>
      <c r="G279" s="23">
        <v>2.54</v>
      </c>
      <c r="H279" s="23">
        <v>20</v>
      </c>
      <c r="I279" s="23">
        <v>107</v>
      </c>
      <c r="J279" s="23">
        <v>1.83</v>
      </c>
      <c r="K279" s="23">
        <v>0.56000000000000005</v>
      </c>
      <c r="L279" s="23">
        <v>0.5</v>
      </c>
      <c r="M279" s="23">
        <v>0.8</v>
      </c>
      <c r="N279" s="23">
        <v>5.88</v>
      </c>
      <c r="O279" s="23">
        <v>0.96</v>
      </c>
      <c r="P279" s="23">
        <v>1.82</v>
      </c>
      <c r="Q279" s="23">
        <v>680</v>
      </c>
    </row>
    <row r="280" spans="3:17" x14ac:dyDescent="0.25">
      <c r="C280" s="17" t="s">
        <v>124</v>
      </c>
      <c r="D280" s="23" t="s">
        <v>13</v>
      </c>
      <c r="E280" s="23">
        <v>13.05</v>
      </c>
      <c r="F280" s="23">
        <v>1.73</v>
      </c>
      <c r="G280" s="23">
        <v>2.04</v>
      </c>
      <c r="H280" s="23">
        <v>12.4</v>
      </c>
      <c r="I280" s="23">
        <v>92</v>
      </c>
      <c r="J280" s="23">
        <v>2.72</v>
      </c>
      <c r="K280" s="23">
        <v>3.27</v>
      </c>
      <c r="L280" s="23">
        <v>0.17</v>
      </c>
      <c r="M280" s="23">
        <v>2.91</v>
      </c>
      <c r="N280" s="23">
        <v>7.2</v>
      </c>
      <c r="O280" s="23">
        <v>1.1200000000000001</v>
      </c>
      <c r="P280" s="23">
        <v>2.91</v>
      </c>
      <c r="Q280" s="23">
        <v>1150</v>
      </c>
    </row>
    <row r="281" spans="3:17" x14ac:dyDescent="0.25">
      <c r="C281" s="17" t="s">
        <v>341</v>
      </c>
      <c r="D281" s="23" t="s">
        <v>14</v>
      </c>
      <c r="E281" s="23">
        <v>11.76</v>
      </c>
      <c r="F281" s="23">
        <v>2.68</v>
      </c>
      <c r="G281" s="23">
        <v>2.92</v>
      </c>
      <c r="H281" s="23">
        <v>20</v>
      </c>
      <c r="I281" s="23">
        <v>103</v>
      </c>
      <c r="J281" s="23">
        <v>1.75</v>
      </c>
      <c r="K281" s="23">
        <v>2.0299999999999998</v>
      </c>
      <c r="L281" s="23">
        <v>0.6</v>
      </c>
      <c r="M281" s="23">
        <v>1.05</v>
      </c>
      <c r="N281" s="23">
        <v>3.8</v>
      </c>
      <c r="O281" s="23">
        <v>1.23</v>
      </c>
      <c r="P281" s="23">
        <v>2.5</v>
      </c>
      <c r="Q281" s="23">
        <v>607</v>
      </c>
    </row>
    <row r="282" spans="3:17" x14ac:dyDescent="0.25">
      <c r="C282" s="17" t="s">
        <v>142</v>
      </c>
      <c r="D282" s="23" t="s">
        <v>14</v>
      </c>
      <c r="E282" s="23">
        <v>13.34</v>
      </c>
      <c r="F282" s="23">
        <v>0.94</v>
      </c>
      <c r="G282" s="23">
        <v>2.36</v>
      </c>
      <c r="H282" s="23">
        <v>17</v>
      </c>
      <c r="I282" s="23">
        <v>110</v>
      </c>
      <c r="J282" s="23">
        <v>2.5299999999999998</v>
      </c>
      <c r="K282" s="23">
        <v>1.3</v>
      </c>
      <c r="L282" s="23">
        <v>0.55000000000000004</v>
      </c>
      <c r="M282" s="23">
        <v>0.42</v>
      </c>
      <c r="N282" s="23">
        <v>3.17</v>
      </c>
      <c r="O282" s="23">
        <v>1.02</v>
      </c>
      <c r="P282" s="23">
        <v>1.93</v>
      </c>
      <c r="Q282" s="23">
        <v>750</v>
      </c>
    </row>
    <row r="283" spans="3:17" x14ac:dyDescent="0.25">
      <c r="C283" s="17" t="s">
        <v>220</v>
      </c>
      <c r="D283" s="23" t="s">
        <v>15</v>
      </c>
      <c r="E283" s="23">
        <v>13.88</v>
      </c>
      <c r="F283" s="23">
        <v>5.04</v>
      </c>
      <c r="G283" s="23">
        <v>2.23</v>
      </c>
      <c r="H283" s="23">
        <v>20</v>
      </c>
      <c r="I283" s="23">
        <v>80</v>
      </c>
      <c r="J283" s="23">
        <v>0.98</v>
      </c>
      <c r="K283" s="23">
        <v>0.34</v>
      </c>
      <c r="L283" s="23">
        <v>0.4</v>
      </c>
      <c r="M283" s="23">
        <v>0.68</v>
      </c>
      <c r="N283" s="23">
        <v>4.9000000000000004</v>
      </c>
      <c r="O283" s="23">
        <v>0.57999999999999996</v>
      </c>
      <c r="P283" s="23">
        <v>1.33</v>
      </c>
      <c r="Q283" s="23">
        <v>415</v>
      </c>
    </row>
    <row r="284" spans="3:17" x14ac:dyDescent="0.25">
      <c r="C284" s="17" t="s">
        <v>213</v>
      </c>
      <c r="D284" s="23" t="s">
        <v>15</v>
      </c>
      <c r="E284" s="23">
        <v>12.84</v>
      </c>
      <c r="F284" s="23">
        <v>2.96</v>
      </c>
      <c r="G284" s="23">
        <v>2.61</v>
      </c>
      <c r="H284" s="23">
        <v>24</v>
      </c>
      <c r="I284" s="23">
        <v>101</v>
      </c>
      <c r="J284" s="23">
        <v>2.3199999999999998</v>
      </c>
      <c r="K284" s="23">
        <v>0.6</v>
      </c>
      <c r="L284" s="23">
        <v>0.53</v>
      </c>
      <c r="M284" s="23">
        <v>0.81</v>
      </c>
      <c r="N284" s="23">
        <v>4.92</v>
      </c>
      <c r="O284" s="23">
        <v>0.89</v>
      </c>
      <c r="P284" s="23">
        <v>2.15</v>
      </c>
      <c r="Q284" s="23">
        <v>590</v>
      </c>
    </row>
    <row r="285" spans="3:17" x14ac:dyDescent="0.25">
      <c r="C285" s="17" t="s">
        <v>160</v>
      </c>
      <c r="D285" s="23" t="s">
        <v>14</v>
      </c>
      <c r="E285" s="23">
        <v>12.16</v>
      </c>
      <c r="F285" s="23">
        <v>1.61</v>
      </c>
      <c r="G285" s="23">
        <v>2.31</v>
      </c>
      <c r="H285" s="23">
        <v>22.8</v>
      </c>
      <c r="I285" s="23">
        <v>90</v>
      </c>
      <c r="J285" s="23">
        <v>1.78</v>
      </c>
      <c r="K285" s="23">
        <v>1.69</v>
      </c>
      <c r="L285" s="23">
        <v>0.43</v>
      </c>
      <c r="M285" s="23">
        <v>1.56</v>
      </c>
      <c r="N285" s="23">
        <v>2.4500000000000002</v>
      </c>
      <c r="O285" s="23">
        <v>1.33</v>
      </c>
      <c r="P285" s="23">
        <v>2.2599999999999998</v>
      </c>
      <c r="Q285" s="23">
        <v>495</v>
      </c>
    </row>
    <row r="286" spans="3:17" x14ac:dyDescent="0.25">
      <c r="C286" s="17" t="s">
        <v>264</v>
      </c>
      <c r="D286" s="23" t="s">
        <v>13</v>
      </c>
      <c r="E286" s="23">
        <v>13.48</v>
      </c>
      <c r="F286" s="23">
        <v>1.81</v>
      </c>
      <c r="G286" s="23">
        <v>2.41</v>
      </c>
      <c r="H286" s="23">
        <v>20.5</v>
      </c>
      <c r="I286" s="23">
        <v>100</v>
      </c>
      <c r="J286" s="23">
        <v>2.7</v>
      </c>
      <c r="K286" s="23">
        <v>2.98</v>
      </c>
      <c r="L286" s="23">
        <v>0.26</v>
      </c>
      <c r="M286" s="23">
        <v>1.86</v>
      </c>
      <c r="N286" s="23">
        <v>5.0999999999999996</v>
      </c>
      <c r="O286" s="23">
        <v>1.04</v>
      </c>
      <c r="P286" s="23">
        <v>3.47</v>
      </c>
      <c r="Q286" s="23">
        <v>920</v>
      </c>
    </row>
    <row r="287" spans="3:17" x14ac:dyDescent="0.25">
      <c r="C287" s="17" t="s">
        <v>380</v>
      </c>
      <c r="D287" s="23" t="s">
        <v>15</v>
      </c>
      <c r="E287" s="23">
        <v>12.79</v>
      </c>
      <c r="F287" s="23">
        <v>2.67</v>
      </c>
      <c r="G287" s="23">
        <v>2.48</v>
      </c>
      <c r="H287" s="23">
        <v>22</v>
      </c>
      <c r="I287" s="23">
        <v>112</v>
      </c>
      <c r="J287" s="23">
        <v>1.48</v>
      </c>
      <c r="K287" s="23">
        <v>1.36</v>
      </c>
      <c r="L287" s="23">
        <v>0.24</v>
      </c>
      <c r="M287" s="23">
        <v>1.26</v>
      </c>
      <c r="N287" s="23">
        <v>10.8</v>
      </c>
      <c r="O287" s="23">
        <v>0.48</v>
      </c>
      <c r="P287" s="23">
        <v>1.47</v>
      </c>
      <c r="Q287" s="23">
        <v>480</v>
      </c>
    </row>
    <row r="288" spans="3:17" x14ac:dyDescent="0.25">
      <c r="C288" s="17" t="s">
        <v>386</v>
      </c>
      <c r="D288" s="23" t="s">
        <v>15</v>
      </c>
      <c r="E288" s="23">
        <v>12.45</v>
      </c>
      <c r="F288" s="23">
        <v>3.03</v>
      </c>
      <c r="G288" s="23">
        <v>2.64</v>
      </c>
      <c r="H288" s="23">
        <v>27</v>
      </c>
      <c r="I288" s="23">
        <v>97</v>
      </c>
      <c r="J288" s="23">
        <v>1.9</v>
      </c>
      <c r="K288" s="23">
        <v>0.57999999999999996</v>
      </c>
      <c r="L288" s="23">
        <v>0.63</v>
      </c>
      <c r="M288" s="23">
        <v>1.1399999999999999</v>
      </c>
      <c r="N288" s="23">
        <v>7.5</v>
      </c>
      <c r="O288" s="23">
        <v>0.67</v>
      </c>
      <c r="P288" s="23">
        <v>1.73</v>
      </c>
      <c r="Q288" s="23">
        <v>880</v>
      </c>
    </row>
    <row r="289" spans="3:17" x14ac:dyDescent="0.25">
      <c r="C289" s="17" t="s">
        <v>117</v>
      </c>
      <c r="D289" s="23" t="s">
        <v>13</v>
      </c>
      <c r="E289" s="23">
        <v>13.24</v>
      </c>
      <c r="F289" s="23">
        <v>3.98</v>
      </c>
      <c r="G289" s="23">
        <v>2.29</v>
      </c>
      <c r="H289" s="23">
        <v>17.5</v>
      </c>
      <c r="I289" s="23">
        <v>103</v>
      </c>
      <c r="J289" s="23">
        <v>2.64</v>
      </c>
      <c r="K289" s="23">
        <v>2.63</v>
      </c>
      <c r="L289" s="23">
        <v>0.32</v>
      </c>
      <c r="M289" s="23">
        <v>1.66</v>
      </c>
      <c r="N289" s="23">
        <v>4.3600000000000003</v>
      </c>
      <c r="O289" s="23">
        <v>0.82</v>
      </c>
      <c r="P289" s="23">
        <v>3</v>
      </c>
      <c r="Q289" s="23">
        <v>680</v>
      </c>
    </row>
    <row r="290" spans="3:17" x14ac:dyDescent="0.25">
      <c r="C290" s="17" t="s">
        <v>332</v>
      </c>
      <c r="D290" s="23" t="s">
        <v>14</v>
      </c>
      <c r="E290" s="23">
        <v>11.82</v>
      </c>
      <c r="F290" s="23">
        <v>1.72</v>
      </c>
      <c r="G290" s="23">
        <v>1.88</v>
      </c>
      <c r="H290" s="23">
        <v>19.5</v>
      </c>
      <c r="I290" s="23">
        <v>86</v>
      </c>
      <c r="J290" s="23">
        <v>2.5</v>
      </c>
      <c r="K290" s="23">
        <v>1.64</v>
      </c>
      <c r="L290" s="23">
        <v>0.37</v>
      </c>
      <c r="M290" s="23">
        <v>1.42</v>
      </c>
      <c r="N290" s="23">
        <v>2.06</v>
      </c>
      <c r="O290" s="23">
        <v>0.94</v>
      </c>
      <c r="P290" s="23">
        <v>2.44</v>
      </c>
      <c r="Q290" s="23">
        <v>415</v>
      </c>
    </row>
    <row r="291" spans="3:17" x14ac:dyDescent="0.25">
      <c r="C291" s="17" t="s">
        <v>249</v>
      </c>
      <c r="D291" s="23" t="s">
        <v>15</v>
      </c>
      <c r="E291" s="23">
        <v>13.27</v>
      </c>
      <c r="F291" s="23">
        <v>4.28</v>
      </c>
      <c r="G291" s="23">
        <v>2.2599999999999998</v>
      </c>
      <c r="H291" s="23">
        <v>20</v>
      </c>
      <c r="I291" s="23">
        <v>120</v>
      </c>
      <c r="J291" s="23">
        <v>1.59</v>
      </c>
      <c r="K291" s="23">
        <v>0.69</v>
      </c>
      <c r="L291" s="23">
        <v>0.43</v>
      </c>
      <c r="M291" s="23">
        <v>1.35</v>
      </c>
      <c r="N291" s="23">
        <v>10.199999999999999</v>
      </c>
      <c r="O291" s="23">
        <v>0.59</v>
      </c>
      <c r="P291" s="23">
        <v>1.56</v>
      </c>
      <c r="Q291" s="23">
        <v>835</v>
      </c>
    </row>
    <row r="292" spans="3:17" x14ac:dyDescent="0.25">
      <c r="C292" s="17" t="s">
        <v>331</v>
      </c>
      <c r="D292" s="23" t="s">
        <v>14</v>
      </c>
      <c r="E292" s="23">
        <v>12.34</v>
      </c>
      <c r="F292" s="23">
        <v>2.4500000000000002</v>
      </c>
      <c r="G292" s="23">
        <v>2.46</v>
      </c>
      <c r="H292" s="23">
        <v>21</v>
      </c>
      <c r="I292" s="23">
        <v>98</v>
      </c>
      <c r="J292" s="23">
        <v>2.56</v>
      </c>
      <c r="K292" s="23">
        <v>2.11</v>
      </c>
      <c r="L292" s="23">
        <v>0.34</v>
      </c>
      <c r="M292" s="23">
        <v>1.31</v>
      </c>
      <c r="N292" s="23">
        <v>2.8</v>
      </c>
      <c r="O292" s="23">
        <v>0.8</v>
      </c>
      <c r="P292" s="23">
        <v>3.38</v>
      </c>
      <c r="Q292" s="23">
        <v>438</v>
      </c>
    </row>
    <row r="293" spans="3:17" x14ac:dyDescent="0.25">
      <c r="C293" s="17" t="s">
        <v>76</v>
      </c>
      <c r="D293" s="23" t="s">
        <v>13</v>
      </c>
      <c r="E293" s="23">
        <v>13.16</v>
      </c>
      <c r="F293" s="23">
        <v>2.36</v>
      </c>
      <c r="G293" s="23">
        <v>2.67</v>
      </c>
      <c r="H293" s="23">
        <v>18.600000000000001</v>
      </c>
      <c r="I293" s="23">
        <v>101</v>
      </c>
      <c r="J293" s="23">
        <v>2.8</v>
      </c>
      <c r="K293" s="23">
        <v>3.24</v>
      </c>
      <c r="L293" s="23">
        <v>0.3</v>
      </c>
      <c r="M293" s="23">
        <v>2.81</v>
      </c>
      <c r="N293" s="23">
        <v>5.68</v>
      </c>
      <c r="O293" s="23">
        <v>1.03</v>
      </c>
      <c r="P293" s="23">
        <v>3.17</v>
      </c>
      <c r="Q293" s="23">
        <v>1185</v>
      </c>
    </row>
    <row r="294" spans="3:17" x14ac:dyDescent="0.25">
      <c r="C294" s="17" t="s">
        <v>366</v>
      </c>
      <c r="D294" s="23" t="s">
        <v>15</v>
      </c>
      <c r="E294" s="23">
        <v>12.53</v>
      </c>
      <c r="F294" s="23">
        <v>5.51</v>
      </c>
      <c r="G294" s="23">
        <v>2.64</v>
      </c>
      <c r="H294" s="23">
        <v>25</v>
      </c>
      <c r="I294" s="23">
        <v>96</v>
      </c>
      <c r="J294" s="23">
        <v>1.79</v>
      </c>
      <c r="K294" s="23">
        <v>0.6</v>
      </c>
      <c r="L294" s="23">
        <v>0.63</v>
      </c>
      <c r="M294" s="23">
        <v>1.1000000000000001</v>
      </c>
      <c r="N294" s="23">
        <v>5</v>
      </c>
      <c r="O294" s="23">
        <v>0.82</v>
      </c>
      <c r="P294" s="23">
        <v>1.69</v>
      </c>
      <c r="Q294" s="23">
        <v>515</v>
      </c>
    </row>
    <row r="295" spans="3:17" x14ac:dyDescent="0.25">
      <c r="C295" s="17" t="s">
        <v>392</v>
      </c>
      <c r="D295" s="23" t="s">
        <v>15</v>
      </c>
      <c r="E295" s="23">
        <v>12.96</v>
      </c>
      <c r="F295" s="23">
        <v>3.45</v>
      </c>
      <c r="G295" s="23">
        <v>2.35</v>
      </c>
      <c r="H295" s="23">
        <v>18.5</v>
      </c>
      <c r="I295" s="23">
        <v>106</v>
      </c>
      <c r="J295" s="23">
        <v>1.39</v>
      </c>
      <c r="K295" s="23">
        <v>0.7</v>
      </c>
      <c r="L295" s="23">
        <v>0.4</v>
      </c>
      <c r="M295" s="23">
        <v>0.94</v>
      </c>
      <c r="N295" s="23">
        <v>5.28</v>
      </c>
      <c r="O295" s="23">
        <v>0.68</v>
      </c>
      <c r="P295" s="23">
        <v>1.75</v>
      </c>
      <c r="Q295" s="23">
        <v>675</v>
      </c>
    </row>
    <row r="296" spans="3:17" x14ac:dyDescent="0.25">
      <c r="C296" s="17" t="s">
        <v>92</v>
      </c>
      <c r="D296" s="23" t="s">
        <v>13</v>
      </c>
      <c r="E296" s="23">
        <v>14.19</v>
      </c>
      <c r="F296" s="23">
        <v>1.59</v>
      </c>
      <c r="G296" s="23">
        <v>2.48</v>
      </c>
      <c r="H296" s="23">
        <v>16.5</v>
      </c>
      <c r="I296" s="23">
        <v>108</v>
      </c>
      <c r="J296" s="23">
        <v>3.3</v>
      </c>
      <c r="K296" s="23">
        <v>3.93</v>
      </c>
      <c r="L296" s="23">
        <v>0.32</v>
      </c>
      <c r="M296" s="23">
        <v>1.86</v>
      </c>
      <c r="N296" s="23">
        <v>8.6999999999999993</v>
      </c>
      <c r="O296" s="23">
        <v>1.23</v>
      </c>
      <c r="P296" s="23">
        <v>2.82</v>
      </c>
      <c r="Q296" s="23">
        <v>1680</v>
      </c>
    </row>
    <row r="297" spans="3:17" x14ac:dyDescent="0.25">
      <c r="C297" s="17" t="s">
        <v>356</v>
      </c>
      <c r="D297" s="23" t="s">
        <v>14</v>
      </c>
      <c r="E297" s="23">
        <v>11.79</v>
      </c>
      <c r="F297" s="23">
        <v>2.13</v>
      </c>
      <c r="G297" s="23">
        <v>2.78</v>
      </c>
      <c r="H297" s="23">
        <v>28.5</v>
      </c>
      <c r="I297" s="23">
        <v>92</v>
      </c>
      <c r="J297" s="23">
        <v>2.13</v>
      </c>
      <c r="K297" s="23">
        <v>2.2400000000000002</v>
      </c>
      <c r="L297" s="23">
        <v>0.57999999999999996</v>
      </c>
      <c r="M297" s="23">
        <v>1.76</v>
      </c>
      <c r="N297" s="23">
        <v>3</v>
      </c>
      <c r="O297" s="23">
        <v>0.97</v>
      </c>
      <c r="P297" s="23">
        <v>2.44</v>
      </c>
      <c r="Q297" s="23">
        <v>466</v>
      </c>
    </row>
    <row r="298" spans="3:17" x14ac:dyDescent="0.25">
      <c r="C298" s="17" t="s">
        <v>147</v>
      </c>
      <c r="D298" s="23" t="s">
        <v>14</v>
      </c>
      <c r="E298" s="23">
        <v>12.99</v>
      </c>
      <c r="F298" s="23">
        <v>1.67</v>
      </c>
      <c r="G298" s="23">
        <v>2.6</v>
      </c>
      <c r="H298" s="23">
        <v>30</v>
      </c>
      <c r="I298" s="23">
        <v>139</v>
      </c>
      <c r="J298" s="23">
        <v>3.3</v>
      </c>
      <c r="K298" s="23">
        <v>2.89</v>
      </c>
      <c r="L298" s="23">
        <v>0.21</v>
      </c>
      <c r="M298" s="23">
        <v>1.96</v>
      </c>
      <c r="N298" s="23">
        <v>3.35</v>
      </c>
      <c r="O298" s="23">
        <v>1.31</v>
      </c>
      <c r="P298" s="23">
        <v>3.5</v>
      </c>
      <c r="Q298" s="23">
        <v>985</v>
      </c>
    </row>
    <row r="299" spans="3:17" x14ac:dyDescent="0.25">
      <c r="C299" s="17" t="s">
        <v>174</v>
      </c>
      <c r="D299" s="23" t="s">
        <v>14</v>
      </c>
      <c r="E299" s="23">
        <v>12.08</v>
      </c>
      <c r="F299" s="23">
        <v>2.08</v>
      </c>
      <c r="G299" s="23">
        <v>1.7</v>
      </c>
      <c r="H299" s="23">
        <v>17.5</v>
      </c>
      <c r="I299" s="23">
        <v>97</v>
      </c>
      <c r="J299" s="23">
        <v>2.23</v>
      </c>
      <c r="K299" s="23">
        <v>2.17</v>
      </c>
      <c r="L299" s="23">
        <v>0.26</v>
      </c>
      <c r="M299" s="23">
        <v>1.4</v>
      </c>
      <c r="N299" s="23">
        <v>3.3</v>
      </c>
      <c r="O299" s="23">
        <v>1.27</v>
      </c>
      <c r="P299" s="23">
        <v>2.96</v>
      </c>
      <c r="Q299" s="23">
        <v>710</v>
      </c>
    </row>
    <row r="300" spans="3:17" x14ac:dyDescent="0.25">
      <c r="C300" s="17" t="s">
        <v>372</v>
      </c>
      <c r="D300" s="23" t="s">
        <v>15</v>
      </c>
      <c r="E300" s="23">
        <v>13.62</v>
      </c>
      <c r="F300" s="23">
        <v>4.95</v>
      </c>
      <c r="G300" s="23">
        <v>2.35</v>
      </c>
      <c r="H300" s="23">
        <v>20</v>
      </c>
      <c r="I300" s="23">
        <v>92</v>
      </c>
      <c r="J300" s="23">
        <v>2</v>
      </c>
      <c r="K300" s="23">
        <v>0.8</v>
      </c>
      <c r="L300" s="23">
        <v>0.47</v>
      </c>
      <c r="M300" s="23">
        <v>1.02</v>
      </c>
      <c r="N300" s="23">
        <v>4.4000000000000004</v>
      </c>
      <c r="O300" s="23">
        <v>0.91</v>
      </c>
      <c r="P300" s="23">
        <v>2.0499999999999998</v>
      </c>
      <c r="Q300" s="23">
        <v>550</v>
      </c>
    </row>
    <row r="301" spans="3:17" x14ac:dyDescent="0.25">
      <c r="C301" s="17" t="s">
        <v>131</v>
      </c>
      <c r="D301" s="23" t="s">
        <v>13</v>
      </c>
      <c r="E301" s="23">
        <v>13.29</v>
      </c>
      <c r="F301" s="23">
        <v>1.97</v>
      </c>
      <c r="G301" s="23">
        <v>2.68</v>
      </c>
      <c r="H301" s="23">
        <v>16.8</v>
      </c>
      <c r="I301" s="23">
        <v>102</v>
      </c>
      <c r="J301" s="23">
        <v>3</v>
      </c>
      <c r="K301" s="23">
        <v>3.23</v>
      </c>
      <c r="L301" s="23">
        <v>0.31</v>
      </c>
      <c r="M301" s="23">
        <v>1.66</v>
      </c>
      <c r="N301" s="23">
        <v>6</v>
      </c>
      <c r="O301" s="23">
        <v>1.07</v>
      </c>
      <c r="P301" s="23">
        <v>2.84</v>
      </c>
      <c r="Q301" s="23">
        <v>1270</v>
      </c>
    </row>
    <row r="302" spans="3:17" x14ac:dyDescent="0.25">
      <c r="C302" s="17" t="s">
        <v>175</v>
      </c>
      <c r="D302" s="23" t="s">
        <v>14</v>
      </c>
      <c r="E302" s="23">
        <v>12.6</v>
      </c>
      <c r="F302" s="23">
        <v>1.34</v>
      </c>
      <c r="G302" s="23">
        <v>1.9</v>
      </c>
      <c r="H302" s="23">
        <v>18.5</v>
      </c>
      <c r="I302" s="23">
        <v>88</v>
      </c>
      <c r="J302" s="23">
        <v>1.45</v>
      </c>
      <c r="K302" s="23">
        <v>1.36</v>
      </c>
      <c r="L302" s="23">
        <v>0.28999999999999998</v>
      </c>
      <c r="M302" s="23">
        <v>1.35</v>
      </c>
      <c r="N302" s="23">
        <v>2.4500000000000002</v>
      </c>
      <c r="O302" s="23">
        <v>1.04</v>
      </c>
      <c r="P302" s="23">
        <v>2.77</v>
      </c>
      <c r="Q302" s="23">
        <v>562</v>
      </c>
    </row>
    <row r="303" spans="3:17" x14ac:dyDescent="0.25">
      <c r="C303" s="17" t="s">
        <v>298</v>
      </c>
      <c r="D303" s="23" t="s">
        <v>14</v>
      </c>
      <c r="E303" s="23">
        <v>12.21</v>
      </c>
      <c r="F303" s="23">
        <v>1.19</v>
      </c>
      <c r="G303" s="23">
        <v>1.75</v>
      </c>
      <c r="H303" s="23">
        <v>16.8</v>
      </c>
      <c r="I303" s="23">
        <v>151</v>
      </c>
      <c r="J303" s="23">
        <v>1.85</v>
      </c>
      <c r="K303" s="23">
        <v>1.28</v>
      </c>
      <c r="L303" s="23">
        <v>0.14000000000000001</v>
      </c>
      <c r="M303" s="23">
        <v>2.5</v>
      </c>
      <c r="N303" s="23">
        <v>2.85</v>
      </c>
      <c r="O303" s="23">
        <v>1.28</v>
      </c>
      <c r="P303" s="23">
        <v>3.07</v>
      </c>
      <c r="Q303" s="23">
        <v>718</v>
      </c>
    </row>
    <row r="304" spans="3:17" x14ac:dyDescent="0.25">
      <c r="C304" s="17" t="s">
        <v>136</v>
      </c>
      <c r="D304" s="23" t="s">
        <v>14</v>
      </c>
      <c r="E304" s="23">
        <v>13.67</v>
      </c>
      <c r="F304" s="23">
        <v>1.25</v>
      </c>
      <c r="G304" s="23">
        <v>1.92</v>
      </c>
      <c r="H304" s="23">
        <v>18</v>
      </c>
      <c r="I304" s="23">
        <v>94</v>
      </c>
      <c r="J304" s="23">
        <v>2.1</v>
      </c>
      <c r="K304" s="23">
        <v>1.79</v>
      </c>
      <c r="L304" s="23">
        <v>0.32</v>
      </c>
      <c r="M304" s="23">
        <v>0.73</v>
      </c>
      <c r="N304" s="23">
        <v>3.8</v>
      </c>
      <c r="O304" s="23">
        <v>1.23</v>
      </c>
      <c r="P304" s="23">
        <v>2.46</v>
      </c>
      <c r="Q304" s="23">
        <v>630</v>
      </c>
    </row>
    <row r="305" spans="3:17" x14ac:dyDescent="0.25">
      <c r="C305" s="17" t="s">
        <v>326</v>
      </c>
      <c r="D305" s="23" t="s">
        <v>14</v>
      </c>
      <c r="E305" s="23">
        <v>12.29</v>
      </c>
      <c r="F305" s="23">
        <v>1.41</v>
      </c>
      <c r="G305" s="23">
        <v>1.98</v>
      </c>
      <c r="H305" s="23">
        <v>16</v>
      </c>
      <c r="I305" s="23">
        <v>85</v>
      </c>
      <c r="J305" s="23">
        <v>2.5499999999999998</v>
      </c>
      <c r="K305" s="23">
        <v>2.5</v>
      </c>
      <c r="L305" s="23">
        <v>0.28999999999999998</v>
      </c>
      <c r="M305" s="23">
        <v>1.77</v>
      </c>
      <c r="N305" s="23">
        <v>2.9</v>
      </c>
      <c r="O305" s="23">
        <v>1.23</v>
      </c>
      <c r="P305" s="23">
        <v>2.74</v>
      </c>
      <c r="Q305" s="23">
        <v>428</v>
      </c>
    </row>
    <row r="306" spans="3:17" x14ac:dyDescent="0.25">
      <c r="C306" s="17" t="s">
        <v>399</v>
      </c>
      <c r="D306" s="23" t="s">
        <v>15</v>
      </c>
      <c r="E306" s="23">
        <v>12.2</v>
      </c>
      <c r="F306" s="23">
        <v>3.03</v>
      </c>
      <c r="G306" s="23">
        <v>2.3199999999999998</v>
      </c>
      <c r="H306" s="23">
        <v>19</v>
      </c>
      <c r="I306" s="23">
        <v>96</v>
      </c>
      <c r="J306" s="23">
        <v>1.25</v>
      </c>
      <c r="K306" s="23">
        <v>0.49</v>
      </c>
      <c r="L306" s="23">
        <v>0.4</v>
      </c>
      <c r="M306" s="23">
        <v>0.73</v>
      </c>
      <c r="N306" s="23">
        <v>5.5</v>
      </c>
      <c r="O306" s="23">
        <v>0.66</v>
      </c>
      <c r="P306" s="23">
        <v>1.83</v>
      </c>
      <c r="Q306" s="23">
        <v>510</v>
      </c>
    </row>
    <row r="307" spans="3:17" x14ac:dyDescent="0.25">
      <c r="C307" s="17" t="s">
        <v>357</v>
      </c>
      <c r="D307" s="23" t="s">
        <v>14</v>
      </c>
      <c r="E307" s="23">
        <v>12.37</v>
      </c>
      <c r="F307" s="23">
        <v>1.63</v>
      </c>
      <c r="G307" s="23">
        <v>2.2999999999999998</v>
      </c>
      <c r="H307" s="23">
        <v>24.5</v>
      </c>
      <c r="I307" s="23">
        <v>88</v>
      </c>
      <c r="J307" s="23">
        <v>2.2200000000000002</v>
      </c>
      <c r="K307" s="23">
        <v>2.4500000000000002</v>
      </c>
      <c r="L307" s="23">
        <v>0.4</v>
      </c>
      <c r="M307" s="23">
        <v>1.9</v>
      </c>
      <c r="N307" s="23">
        <v>2.12</v>
      </c>
      <c r="O307" s="23">
        <v>0.89</v>
      </c>
      <c r="P307" s="23">
        <v>2.78</v>
      </c>
      <c r="Q307" s="23">
        <v>342</v>
      </c>
    </row>
    <row r="308" spans="3:17" x14ac:dyDescent="0.25">
      <c r="C308" s="17" t="s">
        <v>338</v>
      </c>
      <c r="D308" s="23" t="s">
        <v>14</v>
      </c>
      <c r="E308" s="23">
        <v>11.61</v>
      </c>
      <c r="F308" s="23">
        <v>1.35</v>
      </c>
      <c r="G308" s="23">
        <v>2.7</v>
      </c>
      <c r="H308" s="23">
        <v>20</v>
      </c>
      <c r="I308" s="23">
        <v>94</v>
      </c>
      <c r="J308" s="23">
        <v>2.74</v>
      </c>
      <c r="K308" s="23">
        <v>2.92</v>
      </c>
      <c r="L308" s="23">
        <v>0.28999999999999998</v>
      </c>
      <c r="M308" s="23">
        <v>2.4900000000000002</v>
      </c>
      <c r="N308" s="23">
        <v>2.65</v>
      </c>
      <c r="O308" s="23">
        <v>0.96</v>
      </c>
      <c r="P308" s="23">
        <v>3.26</v>
      </c>
      <c r="Q308" s="23">
        <v>680</v>
      </c>
    </row>
    <row r="309" spans="3:17" x14ac:dyDescent="0.25">
      <c r="C309" s="17" t="s">
        <v>248</v>
      </c>
      <c r="D309" s="23" t="s">
        <v>15</v>
      </c>
      <c r="E309" s="23">
        <v>13.4</v>
      </c>
      <c r="F309" s="23">
        <v>3.91</v>
      </c>
      <c r="G309" s="23">
        <v>2.48</v>
      </c>
      <c r="H309" s="23">
        <v>23</v>
      </c>
      <c r="I309" s="23">
        <v>102</v>
      </c>
      <c r="J309" s="23">
        <v>1.8</v>
      </c>
      <c r="K309" s="23">
        <v>0.75</v>
      </c>
      <c r="L309" s="23">
        <v>0.43</v>
      </c>
      <c r="M309" s="23">
        <v>1.41</v>
      </c>
      <c r="N309" s="23">
        <v>7.3</v>
      </c>
      <c r="O309" s="23">
        <v>0.7</v>
      </c>
      <c r="P309" s="23">
        <v>1.56</v>
      </c>
      <c r="Q309" s="23">
        <v>750</v>
      </c>
    </row>
    <row r="310" spans="3:17" x14ac:dyDescent="0.25">
      <c r="C310" s="17" t="s">
        <v>250</v>
      </c>
      <c r="D310" s="23" t="s">
        <v>15</v>
      </c>
      <c r="E310" s="23">
        <v>13.17</v>
      </c>
      <c r="F310" s="23">
        <v>2.59</v>
      </c>
      <c r="G310" s="23">
        <v>2.37</v>
      </c>
      <c r="H310" s="23">
        <v>20</v>
      </c>
      <c r="I310" s="23">
        <v>120</v>
      </c>
      <c r="J310" s="23">
        <v>1.65</v>
      </c>
      <c r="K310" s="23">
        <v>0.68</v>
      </c>
      <c r="L310" s="23">
        <v>0.53</v>
      </c>
      <c r="M310" s="23">
        <v>1.46</v>
      </c>
      <c r="N310" s="23">
        <v>9.3000000000000007</v>
      </c>
      <c r="O310" s="23">
        <v>0.6</v>
      </c>
      <c r="P310" s="23">
        <v>1.62</v>
      </c>
      <c r="Q310" s="23">
        <v>840</v>
      </c>
    </row>
    <row r="311" spans="3:17" x14ac:dyDescent="0.25">
      <c r="C311" s="17" t="s">
        <v>246</v>
      </c>
      <c r="D311" s="23" t="s">
        <v>15</v>
      </c>
      <c r="E311" s="23">
        <v>14.16</v>
      </c>
      <c r="F311" s="23">
        <v>2.5099999999999998</v>
      </c>
      <c r="G311" s="23">
        <v>2.48</v>
      </c>
      <c r="H311" s="23">
        <v>20</v>
      </c>
      <c r="I311" s="23">
        <v>91</v>
      </c>
      <c r="J311" s="23">
        <v>1.68</v>
      </c>
      <c r="K311" s="23">
        <v>0.7</v>
      </c>
      <c r="L311" s="23">
        <v>0.44</v>
      </c>
      <c r="M311" s="23">
        <v>1.24</v>
      </c>
      <c r="N311" s="23">
        <v>9.6999999999999993</v>
      </c>
      <c r="O311" s="23">
        <v>0.62</v>
      </c>
      <c r="P311" s="23">
        <v>1.71</v>
      </c>
      <c r="Q311" s="23">
        <v>660</v>
      </c>
    </row>
    <row r="312" spans="3:17" x14ac:dyDescent="0.25">
      <c r="C312" s="17" t="s">
        <v>272</v>
      </c>
      <c r="D312" s="23" t="s">
        <v>13</v>
      </c>
      <c r="E312" s="23">
        <v>13.24</v>
      </c>
      <c r="F312" s="23">
        <v>3.98</v>
      </c>
      <c r="G312" s="23">
        <v>2.29</v>
      </c>
      <c r="H312" s="23">
        <v>17.5</v>
      </c>
      <c r="I312" s="23">
        <v>103</v>
      </c>
      <c r="J312" s="23">
        <v>2.64</v>
      </c>
      <c r="K312" s="23">
        <v>2.63</v>
      </c>
      <c r="L312" s="23">
        <v>0.32</v>
      </c>
      <c r="M312" s="23">
        <v>1.66</v>
      </c>
      <c r="N312" s="23">
        <v>4.3600000000000003</v>
      </c>
      <c r="O312" s="23">
        <v>0.82</v>
      </c>
      <c r="P312" s="23">
        <v>3</v>
      </c>
      <c r="Q312" s="23">
        <v>680</v>
      </c>
    </row>
    <row r="313" spans="3:17" x14ac:dyDescent="0.25">
      <c r="C313" s="17" t="s">
        <v>80</v>
      </c>
      <c r="D313" s="23" t="s">
        <v>13</v>
      </c>
      <c r="E313" s="23">
        <v>14.39</v>
      </c>
      <c r="F313" s="23">
        <v>1.87</v>
      </c>
      <c r="G313" s="23">
        <v>2.4500000000000002</v>
      </c>
      <c r="H313" s="23">
        <v>14.6</v>
      </c>
      <c r="I313" s="23">
        <v>96</v>
      </c>
      <c r="J313" s="23">
        <v>2.5</v>
      </c>
      <c r="K313" s="23">
        <v>2.52</v>
      </c>
      <c r="L313" s="23">
        <v>0.3</v>
      </c>
      <c r="M313" s="23">
        <v>1.98</v>
      </c>
      <c r="N313" s="23">
        <v>5.25</v>
      </c>
      <c r="O313" s="23">
        <v>1.02</v>
      </c>
      <c r="P313" s="23">
        <v>3.58</v>
      </c>
      <c r="Q313" s="23">
        <v>1290</v>
      </c>
    </row>
    <row r="314" spans="3:17" x14ac:dyDescent="0.25">
      <c r="C314" s="17" t="s">
        <v>159</v>
      </c>
      <c r="D314" s="23" t="s">
        <v>14</v>
      </c>
      <c r="E314" s="23">
        <v>12.67</v>
      </c>
      <c r="F314" s="23">
        <v>0.98</v>
      </c>
      <c r="G314" s="23">
        <v>2.2400000000000002</v>
      </c>
      <c r="H314" s="23">
        <v>18</v>
      </c>
      <c r="I314" s="23">
        <v>99</v>
      </c>
      <c r="J314" s="23">
        <v>2.2000000000000002</v>
      </c>
      <c r="K314" s="23">
        <v>1.94</v>
      </c>
      <c r="L314" s="23">
        <v>0.3</v>
      </c>
      <c r="M314" s="23">
        <v>1.46</v>
      </c>
      <c r="N314" s="23">
        <v>2.62</v>
      </c>
      <c r="O314" s="23">
        <v>1.23</v>
      </c>
      <c r="P314" s="23">
        <v>3.16</v>
      </c>
      <c r="Q314" s="23">
        <v>450</v>
      </c>
    </row>
    <row r="315" spans="3:17" x14ac:dyDescent="0.25">
      <c r="C315" s="17" t="s">
        <v>364</v>
      </c>
      <c r="D315" s="23" t="s">
        <v>15</v>
      </c>
      <c r="E315" s="23">
        <v>12.6</v>
      </c>
      <c r="F315" s="23">
        <v>2.46</v>
      </c>
      <c r="G315" s="23">
        <v>2.2000000000000002</v>
      </c>
      <c r="H315" s="23">
        <v>18.5</v>
      </c>
      <c r="I315" s="23">
        <v>94</v>
      </c>
      <c r="J315" s="23">
        <v>1.62</v>
      </c>
      <c r="K315" s="23">
        <v>0.66</v>
      </c>
      <c r="L315" s="23">
        <v>0.63</v>
      </c>
      <c r="M315" s="23">
        <v>0.94</v>
      </c>
      <c r="N315" s="23">
        <v>7.1</v>
      </c>
      <c r="O315" s="23">
        <v>0.73</v>
      </c>
      <c r="P315" s="23">
        <v>1.58</v>
      </c>
      <c r="Q315" s="23">
        <v>695</v>
      </c>
    </row>
    <row r="316" spans="3:17" x14ac:dyDescent="0.25">
      <c r="C316" s="17" t="s">
        <v>103</v>
      </c>
      <c r="D316" s="23" t="s">
        <v>13</v>
      </c>
      <c r="E316" s="23">
        <v>14.02</v>
      </c>
      <c r="F316" s="23">
        <v>1.68</v>
      </c>
      <c r="G316" s="23">
        <v>2.21</v>
      </c>
      <c r="H316" s="23">
        <v>16</v>
      </c>
      <c r="I316" s="23">
        <v>96</v>
      </c>
      <c r="J316" s="23">
        <v>2.65</v>
      </c>
      <c r="K316" s="23">
        <v>2.33</v>
      </c>
      <c r="L316" s="23">
        <v>0.26</v>
      </c>
      <c r="M316" s="23">
        <v>1.98</v>
      </c>
      <c r="N316" s="23">
        <v>4.7</v>
      </c>
      <c r="O316" s="23">
        <v>1.04</v>
      </c>
      <c r="P316" s="23">
        <v>3.59</v>
      </c>
      <c r="Q316" s="23">
        <v>1035</v>
      </c>
    </row>
    <row r="317" spans="3:17" x14ac:dyDescent="0.25">
      <c r="C317" s="17" t="s">
        <v>140</v>
      </c>
      <c r="D317" s="23" t="s">
        <v>14</v>
      </c>
      <c r="E317" s="23">
        <v>13.11</v>
      </c>
      <c r="F317" s="23">
        <v>1.01</v>
      </c>
      <c r="G317" s="23">
        <v>1.7</v>
      </c>
      <c r="H317" s="23">
        <v>15</v>
      </c>
      <c r="I317" s="23">
        <v>78</v>
      </c>
      <c r="J317" s="23">
        <v>2.98</v>
      </c>
      <c r="K317" s="23">
        <v>3.18</v>
      </c>
      <c r="L317" s="23">
        <v>0.26</v>
      </c>
      <c r="M317" s="23">
        <v>2.2799999999999998</v>
      </c>
      <c r="N317" s="23">
        <v>5.3</v>
      </c>
      <c r="O317" s="23">
        <v>1.1200000000000001</v>
      </c>
      <c r="P317" s="23">
        <v>3.18</v>
      </c>
      <c r="Q317" s="23">
        <v>502</v>
      </c>
    </row>
    <row r="318" spans="3:17" x14ac:dyDescent="0.25">
      <c r="C318" s="17" t="s">
        <v>158</v>
      </c>
      <c r="D318" s="23" t="s">
        <v>14</v>
      </c>
      <c r="E318" s="23">
        <v>11.84</v>
      </c>
      <c r="F318" s="23">
        <v>0.89</v>
      </c>
      <c r="G318" s="23">
        <v>2.58</v>
      </c>
      <c r="H318" s="23">
        <v>18</v>
      </c>
      <c r="I318" s="23">
        <v>94</v>
      </c>
      <c r="J318" s="23">
        <v>2.2000000000000002</v>
      </c>
      <c r="K318" s="23">
        <v>2.21</v>
      </c>
      <c r="L318" s="23">
        <v>0.22</v>
      </c>
      <c r="M318" s="23">
        <v>2.35</v>
      </c>
      <c r="N318" s="23">
        <v>3.05</v>
      </c>
      <c r="O318" s="23">
        <v>0.79</v>
      </c>
      <c r="P318" s="23">
        <v>3.08</v>
      </c>
      <c r="Q318" s="23">
        <v>520</v>
      </c>
    </row>
    <row r="319" spans="3:17" x14ac:dyDescent="0.25">
      <c r="C319" s="17" t="s">
        <v>344</v>
      </c>
      <c r="D319" s="23" t="s">
        <v>14</v>
      </c>
      <c r="E319" s="23">
        <v>11.03</v>
      </c>
      <c r="F319" s="23">
        <v>1.51</v>
      </c>
      <c r="G319" s="23">
        <v>2.2000000000000002</v>
      </c>
      <c r="H319" s="23">
        <v>21.5</v>
      </c>
      <c r="I319" s="23">
        <v>85</v>
      </c>
      <c r="J319" s="23">
        <v>2.46</v>
      </c>
      <c r="K319" s="23">
        <v>2.17</v>
      </c>
      <c r="L319" s="23">
        <v>0.52</v>
      </c>
      <c r="M319" s="23">
        <v>2.0099999999999998</v>
      </c>
      <c r="N319" s="23">
        <v>1.9</v>
      </c>
      <c r="O319" s="23">
        <v>1.71</v>
      </c>
      <c r="P319" s="23">
        <v>2.87</v>
      </c>
      <c r="Q319" s="23">
        <v>407</v>
      </c>
    </row>
    <row r="320" spans="3:17" x14ac:dyDescent="0.25">
      <c r="C320" s="17" t="s">
        <v>210</v>
      </c>
      <c r="D320" s="23" t="s">
        <v>15</v>
      </c>
      <c r="E320" s="23">
        <v>12.25</v>
      </c>
      <c r="F320" s="23">
        <v>4.72</v>
      </c>
      <c r="G320" s="23">
        <v>2.54</v>
      </c>
      <c r="H320" s="23">
        <v>21</v>
      </c>
      <c r="I320" s="23">
        <v>89</v>
      </c>
      <c r="J320" s="23">
        <v>1.38</v>
      </c>
      <c r="K320" s="23">
        <v>0.47</v>
      </c>
      <c r="L320" s="23">
        <v>0.53</v>
      </c>
      <c r="M320" s="23">
        <v>0.8</v>
      </c>
      <c r="N320" s="23">
        <v>3.85</v>
      </c>
      <c r="O320" s="23">
        <v>0.75</v>
      </c>
      <c r="P320" s="23">
        <v>1.27</v>
      </c>
      <c r="Q320" s="23">
        <v>720</v>
      </c>
    </row>
    <row r="321" spans="3:17" x14ac:dyDescent="0.25">
      <c r="C321" s="17" t="s">
        <v>148</v>
      </c>
      <c r="D321" s="23" t="s">
        <v>14</v>
      </c>
      <c r="E321" s="23">
        <v>11.96</v>
      </c>
      <c r="F321" s="23">
        <v>1.0900000000000001</v>
      </c>
      <c r="G321" s="23">
        <v>2.2999999999999998</v>
      </c>
      <c r="H321" s="23">
        <v>21</v>
      </c>
      <c r="I321" s="23">
        <v>101</v>
      </c>
      <c r="J321" s="23">
        <v>3.38</v>
      </c>
      <c r="K321" s="23">
        <v>2.14</v>
      </c>
      <c r="L321" s="23">
        <v>0.13</v>
      </c>
      <c r="M321" s="23">
        <v>1.65</v>
      </c>
      <c r="N321" s="23">
        <v>3.21</v>
      </c>
      <c r="O321" s="23">
        <v>0.99</v>
      </c>
      <c r="P321" s="23">
        <v>3.13</v>
      </c>
      <c r="Q321" s="23">
        <v>886</v>
      </c>
    </row>
    <row r="322" spans="3:17" x14ac:dyDescent="0.25">
      <c r="C322" s="17" t="s">
        <v>184</v>
      </c>
      <c r="D322" s="23" t="s">
        <v>14</v>
      </c>
      <c r="E322" s="23">
        <v>11.46</v>
      </c>
      <c r="F322" s="23">
        <v>3.74</v>
      </c>
      <c r="G322" s="23">
        <v>1.82</v>
      </c>
      <c r="H322" s="23">
        <v>19.5</v>
      </c>
      <c r="I322" s="23">
        <v>107</v>
      </c>
      <c r="J322" s="23">
        <v>3.18</v>
      </c>
      <c r="K322" s="23">
        <v>2.58</v>
      </c>
      <c r="L322" s="23">
        <v>0.24</v>
      </c>
      <c r="M322" s="23">
        <v>3.58</v>
      </c>
      <c r="N322" s="23">
        <v>2.9</v>
      </c>
      <c r="O322" s="23">
        <v>0.75</v>
      </c>
      <c r="P322" s="23">
        <v>2.81</v>
      </c>
      <c r="Q322" s="23">
        <v>562</v>
      </c>
    </row>
    <row r="323" spans="3:17" x14ac:dyDescent="0.25">
      <c r="C323" s="17" t="s">
        <v>125</v>
      </c>
      <c r="D323" s="23" t="s">
        <v>13</v>
      </c>
      <c r="E323" s="23">
        <v>13.83</v>
      </c>
      <c r="F323" s="23">
        <v>1.65</v>
      </c>
      <c r="G323" s="23">
        <v>2.6</v>
      </c>
      <c r="H323" s="23">
        <v>17.2</v>
      </c>
      <c r="I323" s="23">
        <v>94</v>
      </c>
      <c r="J323" s="23">
        <v>2.4500000000000002</v>
      </c>
      <c r="K323" s="23">
        <v>2.99</v>
      </c>
      <c r="L323" s="23">
        <v>0.22</v>
      </c>
      <c r="M323" s="23">
        <v>2.29</v>
      </c>
      <c r="N323" s="23">
        <v>5.6</v>
      </c>
      <c r="O323" s="23">
        <v>1.24</v>
      </c>
      <c r="P323" s="23">
        <v>3.37</v>
      </c>
      <c r="Q323" s="23">
        <v>1265</v>
      </c>
    </row>
    <row r="324" spans="3:17" x14ac:dyDescent="0.25">
      <c r="C324" s="17" t="s">
        <v>113</v>
      </c>
      <c r="D324" s="23" t="s">
        <v>13</v>
      </c>
      <c r="E324" s="23">
        <v>14.22</v>
      </c>
      <c r="F324" s="23">
        <v>3.99</v>
      </c>
      <c r="G324" s="23">
        <v>2.5099999999999998</v>
      </c>
      <c r="H324" s="23">
        <v>13.2</v>
      </c>
      <c r="I324" s="23">
        <v>128</v>
      </c>
      <c r="J324" s="23">
        <v>3</v>
      </c>
      <c r="K324" s="23">
        <v>3.04</v>
      </c>
      <c r="L324" s="23">
        <v>0.2</v>
      </c>
      <c r="M324" s="23">
        <v>2.08</v>
      </c>
      <c r="N324" s="23">
        <v>5.0999999999999996</v>
      </c>
      <c r="O324" s="23">
        <v>0.89</v>
      </c>
      <c r="P324" s="23">
        <v>3.53</v>
      </c>
      <c r="Q324" s="23">
        <v>760</v>
      </c>
    </row>
    <row r="325" spans="3:17" x14ac:dyDescent="0.25">
      <c r="C325" s="17" t="s">
        <v>385</v>
      </c>
      <c r="D325" s="23" t="s">
        <v>15</v>
      </c>
      <c r="E325" s="23">
        <v>13.84</v>
      </c>
      <c r="F325" s="23">
        <v>4.12</v>
      </c>
      <c r="G325" s="23">
        <v>2.38</v>
      </c>
      <c r="H325" s="23">
        <v>19.5</v>
      </c>
      <c r="I325" s="23">
        <v>89</v>
      </c>
      <c r="J325" s="23">
        <v>1.8</v>
      </c>
      <c r="K325" s="23">
        <v>0.83</v>
      </c>
      <c r="L325" s="23">
        <v>0.48</v>
      </c>
      <c r="M325" s="23">
        <v>1.56</v>
      </c>
      <c r="N325" s="23">
        <v>9.01</v>
      </c>
      <c r="O325" s="23">
        <v>0.56999999999999995</v>
      </c>
      <c r="P325" s="23">
        <v>1.64</v>
      </c>
      <c r="Q325" s="23">
        <v>480</v>
      </c>
    </row>
    <row r="326" spans="3:17" x14ac:dyDescent="0.25">
      <c r="C326" s="17" t="s">
        <v>299</v>
      </c>
      <c r="D326" s="23" t="s">
        <v>14</v>
      </c>
      <c r="E326" s="23">
        <v>12.29</v>
      </c>
      <c r="F326" s="23">
        <v>1.61</v>
      </c>
      <c r="G326" s="23">
        <v>2.21</v>
      </c>
      <c r="H326" s="23">
        <v>20.399999999999999</v>
      </c>
      <c r="I326" s="23">
        <v>103</v>
      </c>
      <c r="J326" s="23">
        <v>1.1000000000000001</v>
      </c>
      <c r="K326" s="23">
        <v>1.02</v>
      </c>
      <c r="L326" s="23">
        <v>0.37</v>
      </c>
      <c r="M326" s="23">
        <v>1.46</v>
      </c>
      <c r="N326" s="23">
        <v>3.05</v>
      </c>
      <c r="O326" s="23">
        <v>0.90600000000000003</v>
      </c>
      <c r="P326" s="23">
        <v>1.82</v>
      </c>
      <c r="Q326" s="23">
        <v>870</v>
      </c>
    </row>
    <row r="327" spans="3:17" x14ac:dyDescent="0.25">
      <c r="C327" s="17" t="s">
        <v>166</v>
      </c>
      <c r="D327" s="23" t="s">
        <v>14</v>
      </c>
      <c r="E327" s="23">
        <v>12.69</v>
      </c>
      <c r="F327" s="23">
        <v>1.53</v>
      </c>
      <c r="G327" s="23">
        <v>2.2599999999999998</v>
      </c>
      <c r="H327" s="23">
        <v>20.7</v>
      </c>
      <c r="I327" s="23">
        <v>80</v>
      </c>
      <c r="J327" s="23">
        <v>1.38</v>
      </c>
      <c r="K327" s="23">
        <v>1.46</v>
      </c>
      <c r="L327" s="23">
        <v>0.57999999999999996</v>
      </c>
      <c r="M327" s="23">
        <v>1.62</v>
      </c>
      <c r="N327" s="23">
        <v>3.05</v>
      </c>
      <c r="O327" s="23">
        <v>0.96</v>
      </c>
      <c r="P327" s="23">
        <v>2.06</v>
      </c>
      <c r="Q327" s="23">
        <v>495</v>
      </c>
    </row>
    <row r="328" spans="3:17" x14ac:dyDescent="0.25">
      <c r="C328" s="17" t="s">
        <v>289</v>
      </c>
      <c r="D328" s="23" t="s">
        <v>14</v>
      </c>
      <c r="E328" s="23">
        <v>12.33</v>
      </c>
      <c r="F328" s="23">
        <v>1.1000000000000001</v>
      </c>
      <c r="G328" s="23">
        <v>2.2799999999999998</v>
      </c>
      <c r="H328" s="23">
        <v>16</v>
      </c>
      <c r="I328" s="23">
        <v>101</v>
      </c>
      <c r="J328" s="23">
        <v>2.0499999999999998</v>
      </c>
      <c r="K328" s="23">
        <v>1.0900000000000001</v>
      </c>
      <c r="L328" s="23">
        <v>0.63</v>
      </c>
      <c r="M328" s="23">
        <v>0.41</v>
      </c>
      <c r="N328" s="23">
        <v>3.27</v>
      </c>
      <c r="O328" s="23">
        <v>1.25</v>
      </c>
      <c r="P328" s="23">
        <v>1.67</v>
      </c>
      <c r="Q328" s="23">
        <v>680</v>
      </c>
    </row>
    <row r="329" spans="3:17" x14ac:dyDescent="0.25">
      <c r="C329" s="17" t="s">
        <v>176</v>
      </c>
      <c r="D329" s="23" t="s">
        <v>14</v>
      </c>
      <c r="E329" s="23">
        <v>12.34</v>
      </c>
      <c r="F329" s="23">
        <v>2.4500000000000002</v>
      </c>
      <c r="G329" s="23">
        <v>2.46</v>
      </c>
      <c r="H329" s="23">
        <v>21</v>
      </c>
      <c r="I329" s="23">
        <v>98</v>
      </c>
      <c r="J329" s="23">
        <v>2.56</v>
      </c>
      <c r="K329" s="23">
        <v>2.11</v>
      </c>
      <c r="L329" s="23">
        <v>0.34</v>
      </c>
      <c r="M329" s="23">
        <v>1.31</v>
      </c>
      <c r="N329" s="23">
        <v>2.8</v>
      </c>
      <c r="O329" s="23">
        <v>0.8</v>
      </c>
      <c r="P329" s="23">
        <v>3.38</v>
      </c>
      <c r="Q329" s="23">
        <v>438</v>
      </c>
    </row>
    <row r="330" spans="3:17" x14ac:dyDescent="0.25">
      <c r="C330" s="17" t="s">
        <v>204</v>
      </c>
      <c r="D330" s="23" t="s">
        <v>15</v>
      </c>
      <c r="E330" s="23">
        <v>12.86</v>
      </c>
      <c r="F330" s="23">
        <v>1.35</v>
      </c>
      <c r="G330" s="23">
        <v>2.3199999999999998</v>
      </c>
      <c r="H330" s="23">
        <v>18</v>
      </c>
      <c r="I330" s="23">
        <v>122</v>
      </c>
      <c r="J330" s="23">
        <v>1.51</v>
      </c>
      <c r="K330" s="23">
        <v>1.25</v>
      </c>
      <c r="L330" s="23">
        <v>0.21</v>
      </c>
      <c r="M330" s="23">
        <v>0.94</v>
      </c>
      <c r="N330" s="23">
        <v>4.0999999999999996</v>
      </c>
      <c r="O330" s="23">
        <v>0.76</v>
      </c>
      <c r="P330" s="23">
        <v>1.29</v>
      </c>
      <c r="Q330" s="23">
        <v>630</v>
      </c>
    </row>
    <row r="331" spans="3:17" x14ac:dyDescent="0.25">
      <c r="C331" s="17" t="s">
        <v>374</v>
      </c>
      <c r="D331" s="23" t="s">
        <v>15</v>
      </c>
      <c r="E331" s="23">
        <v>13.16</v>
      </c>
      <c r="F331" s="23">
        <v>3.57</v>
      </c>
      <c r="G331" s="23">
        <v>2.15</v>
      </c>
      <c r="H331" s="23">
        <v>21</v>
      </c>
      <c r="I331" s="23">
        <v>102</v>
      </c>
      <c r="J331" s="23">
        <v>1.5</v>
      </c>
      <c r="K331" s="23">
        <v>0.55000000000000004</v>
      </c>
      <c r="L331" s="23">
        <v>0.43</v>
      </c>
      <c r="M331" s="23">
        <v>1.3</v>
      </c>
      <c r="N331" s="23">
        <v>4</v>
      </c>
      <c r="O331" s="23">
        <v>0.6</v>
      </c>
      <c r="P331" s="23">
        <v>1.68</v>
      </c>
      <c r="Q331" s="23">
        <v>830</v>
      </c>
    </row>
    <row r="332" spans="3:17" x14ac:dyDescent="0.25">
      <c r="C332" s="17" t="s">
        <v>300</v>
      </c>
      <c r="D332" s="23" t="s">
        <v>14</v>
      </c>
      <c r="E332" s="23">
        <v>13.86</v>
      </c>
      <c r="F332" s="23">
        <v>1.51</v>
      </c>
      <c r="G332" s="23">
        <v>2.67</v>
      </c>
      <c r="H332" s="23">
        <v>25</v>
      </c>
      <c r="I332" s="23">
        <v>86</v>
      </c>
      <c r="J332" s="23">
        <v>2.95</v>
      </c>
      <c r="K332" s="23">
        <v>2.86</v>
      </c>
      <c r="L332" s="23">
        <v>0.21</v>
      </c>
      <c r="M332" s="23">
        <v>1.87</v>
      </c>
      <c r="N332" s="23">
        <v>3.38</v>
      </c>
      <c r="O332" s="23">
        <v>1.36</v>
      </c>
      <c r="P332" s="23">
        <v>3.16</v>
      </c>
      <c r="Q332" s="23">
        <v>410</v>
      </c>
    </row>
    <row r="333" spans="3:17" x14ac:dyDescent="0.25">
      <c r="C333" s="17" t="s">
        <v>279</v>
      </c>
      <c r="D333" s="23" t="s">
        <v>13</v>
      </c>
      <c r="E333" s="23">
        <v>13.05</v>
      </c>
      <c r="F333" s="23">
        <v>1.73</v>
      </c>
      <c r="G333" s="23">
        <v>2.04</v>
      </c>
      <c r="H333" s="23">
        <v>12.4</v>
      </c>
      <c r="I333" s="23">
        <v>92</v>
      </c>
      <c r="J333" s="23">
        <v>2.72</v>
      </c>
      <c r="K333" s="23">
        <v>3.27</v>
      </c>
      <c r="L333" s="23">
        <v>0.17</v>
      </c>
      <c r="M333" s="23">
        <v>2.91</v>
      </c>
      <c r="N333" s="23">
        <v>7.2</v>
      </c>
      <c r="O333" s="23">
        <v>1.1200000000000001</v>
      </c>
      <c r="P333" s="23">
        <v>2.91</v>
      </c>
      <c r="Q333" s="23">
        <v>1150</v>
      </c>
    </row>
    <row r="334" spans="3:17" x14ac:dyDescent="0.25">
      <c r="C334" s="17" t="s">
        <v>225</v>
      </c>
      <c r="D334" s="23" t="s">
        <v>15</v>
      </c>
      <c r="E334" s="23">
        <v>12.79</v>
      </c>
      <c r="F334" s="23">
        <v>2.67</v>
      </c>
      <c r="G334" s="23">
        <v>2.48</v>
      </c>
      <c r="H334" s="23">
        <v>22</v>
      </c>
      <c r="I334" s="23">
        <v>112</v>
      </c>
      <c r="J334" s="23">
        <v>1.48</v>
      </c>
      <c r="K334" s="23">
        <v>1.36</v>
      </c>
      <c r="L334" s="23">
        <v>0.24</v>
      </c>
      <c r="M334" s="23">
        <v>1.26</v>
      </c>
      <c r="N334" s="23">
        <v>10.8</v>
      </c>
      <c r="O334" s="23">
        <v>0.48</v>
      </c>
      <c r="P334" s="23">
        <v>1.47</v>
      </c>
      <c r="Q334" s="23">
        <v>480</v>
      </c>
    </row>
    <row r="335" spans="3:17" x14ac:dyDescent="0.25">
      <c r="C335" s="17" t="s">
        <v>286</v>
      </c>
      <c r="D335" s="23" t="s">
        <v>13</v>
      </c>
      <c r="E335" s="23">
        <v>13.29</v>
      </c>
      <c r="F335" s="23">
        <v>1.97</v>
      </c>
      <c r="G335" s="23">
        <v>2.68</v>
      </c>
      <c r="H335" s="23">
        <v>16.8</v>
      </c>
      <c r="I335" s="23">
        <v>102</v>
      </c>
      <c r="J335" s="23">
        <v>3</v>
      </c>
      <c r="K335" s="23">
        <v>3.23</v>
      </c>
      <c r="L335" s="23">
        <v>0.31</v>
      </c>
      <c r="M335" s="23">
        <v>1.66</v>
      </c>
      <c r="N335" s="23">
        <v>6</v>
      </c>
      <c r="O335" s="23">
        <v>1.07</v>
      </c>
      <c r="P335" s="23">
        <v>2.84</v>
      </c>
      <c r="Q335" s="23">
        <v>1270</v>
      </c>
    </row>
    <row r="336" spans="3:17" x14ac:dyDescent="0.25">
      <c r="C336" s="17" t="s">
        <v>119</v>
      </c>
      <c r="D336" s="23" t="s">
        <v>13</v>
      </c>
      <c r="E336" s="23">
        <v>14.21</v>
      </c>
      <c r="F336" s="23">
        <v>4.04</v>
      </c>
      <c r="G336" s="23">
        <v>2.44</v>
      </c>
      <c r="H336" s="23">
        <v>18.899999999999999</v>
      </c>
      <c r="I336" s="23">
        <v>111</v>
      </c>
      <c r="J336" s="23">
        <v>2.85</v>
      </c>
      <c r="K336" s="23">
        <v>2.65</v>
      </c>
      <c r="L336" s="23">
        <v>0.3</v>
      </c>
      <c r="M336" s="23">
        <v>1.25</v>
      </c>
      <c r="N336" s="23">
        <v>5.24</v>
      </c>
      <c r="O336" s="23">
        <v>0.87</v>
      </c>
      <c r="P336" s="23">
        <v>3.33</v>
      </c>
      <c r="Q336" s="23">
        <v>1080</v>
      </c>
    </row>
    <row r="337" spans="3:17" x14ac:dyDescent="0.25">
      <c r="C337" s="17" t="s">
        <v>82</v>
      </c>
      <c r="D337" s="23" t="s">
        <v>13</v>
      </c>
      <c r="E337" s="23">
        <v>14.83</v>
      </c>
      <c r="F337" s="23">
        <v>1.64</v>
      </c>
      <c r="G337" s="23">
        <v>2.17</v>
      </c>
      <c r="H337" s="23">
        <v>14</v>
      </c>
      <c r="I337" s="23">
        <v>97</v>
      </c>
      <c r="J337" s="23">
        <v>2.8</v>
      </c>
      <c r="K337" s="23">
        <v>2.98</v>
      </c>
      <c r="L337" s="23">
        <v>0.28999999999999998</v>
      </c>
      <c r="M337" s="23">
        <v>1.98</v>
      </c>
      <c r="N337" s="23">
        <v>5.2</v>
      </c>
      <c r="O337" s="23">
        <v>1.08</v>
      </c>
      <c r="P337" s="23">
        <v>2.85</v>
      </c>
      <c r="Q337" s="23">
        <v>1045</v>
      </c>
    </row>
    <row r="338" spans="3:17" x14ac:dyDescent="0.25">
      <c r="C338" s="17" t="s">
        <v>304</v>
      </c>
      <c r="D338" s="23" t="s">
        <v>14</v>
      </c>
      <c r="E338" s="23">
        <v>11.66</v>
      </c>
      <c r="F338" s="23">
        <v>1.88</v>
      </c>
      <c r="G338" s="23">
        <v>1.92</v>
      </c>
      <c r="H338" s="23">
        <v>16</v>
      </c>
      <c r="I338" s="23">
        <v>97</v>
      </c>
      <c r="J338" s="23">
        <v>1.61</v>
      </c>
      <c r="K338" s="23">
        <v>1.57</v>
      </c>
      <c r="L338" s="23">
        <v>0.34</v>
      </c>
      <c r="M338" s="23">
        <v>1.1499999999999999</v>
      </c>
      <c r="N338" s="23">
        <v>3.8</v>
      </c>
      <c r="O338" s="23">
        <v>1.23</v>
      </c>
      <c r="P338" s="23">
        <v>2.14</v>
      </c>
      <c r="Q338" s="23">
        <v>428</v>
      </c>
    </row>
    <row r="339" spans="3:17" x14ac:dyDescent="0.25">
      <c r="C339" s="17" t="s">
        <v>163</v>
      </c>
      <c r="D339" s="23" t="s">
        <v>14</v>
      </c>
      <c r="E339" s="23">
        <v>12.08</v>
      </c>
      <c r="F339" s="23">
        <v>1.33</v>
      </c>
      <c r="G339" s="23">
        <v>2.2999999999999998</v>
      </c>
      <c r="H339" s="23">
        <v>23.6</v>
      </c>
      <c r="I339" s="23">
        <v>70</v>
      </c>
      <c r="J339" s="23">
        <v>2.2000000000000002</v>
      </c>
      <c r="K339" s="23">
        <v>1.59</v>
      </c>
      <c r="L339" s="23">
        <v>0.42</v>
      </c>
      <c r="M339" s="23">
        <v>1.38</v>
      </c>
      <c r="N339" s="23">
        <v>1.74</v>
      </c>
      <c r="O339" s="23">
        <v>1.07</v>
      </c>
      <c r="P339" s="23">
        <v>3.21</v>
      </c>
      <c r="Q339" s="23">
        <v>625</v>
      </c>
    </row>
    <row r="340" spans="3:17" x14ac:dyDescent="0.25">
      <c r="C340" s="17" t="s">
        <v>152</v>
      </c>
      <c r="D340" s="23" t="s">
        <v>14</v>
      </c>
      <c r="E340" s="23">
        <v>12.33</v>
      </c>
      <c r="F340" s="23">
        <v>0.99</v>
      </c>
      <c r="G340" s="23">
        <v>1.95</v>
      </c>
      <c r="H340" s="23">
        <v>14.8</v>
      </c>
      <c r="I340" s="23">
        <v>136</v>
      </c>
      <c r="J340" s="23">
        <v>1.9</v>
      </c>
      <c r="K340" s="23">
        <v>1.85</v>
      </c>
      <c r="L340" s="23">
        <v>0.35</v>
      </c>
      <c r="M340" s="23">
        <v>2.76</v>
      </c>
      <c r="N340" s="23">
        <v>3.4</v>
      </c>
      <c r="O340" s="23">
        <v>1.06</v>
      </c>
      <c r="P340" s="23">
        <v>2.31</v>
      </c>
      <c r="Q340" s="23">
        <v>750</v>
      </c>
    </row>
    <row r="341" spans="3:17" x14ac:dyDescent="0.25">
      <c r="C341" s="17" t="s">
        <v>197</v>
      </c>
      <c r="D341" s="23" t="s">
        <v>14</v>
      </c>
      <c r="E341" s="23">
        <v>13.05</v>
      </c>
      <c r="F341" s="23">
        <v>5.8</v>
      </c>
      <c r="G341" s="23">
        <v>2.13</v>
      </c>
      <c r="H341" s="23">
        <v>21.5</v>
      </c>
      <c r="I341" s="23">
        <v>86</v>
      </c>
      <c r="J341" s="23">
        <v>2.62</v>
      </c>
      <c r="K341" s="23">
        <v>2.65</v>
      </c>
      <c r="L341" s="23">
        <v>0.3</v>
      </c>
      <c r="M341" s="23">
        <v>2.0099999999999998</v>
      </c>
      <c r="N341" s="23">
        <v>2.6</v>
      </c>
      <c r="O341" s="23">
        <v>0.73</v>
      </c>
      <c r="P341" s="23">
        <v>3.1</v>
      </c>
      <c r="Q341" s="23">
        <v>380</v>
      </c>
    </row>
    <row r="342" spans="3:17" x14ac:dyDescent="0.25">
      <c r="C342" s="17" t="s">
        <v>378</v>
      </c>
      <c r="D342" s="23" t="s">
        <v>15</v>
      </c>
      <c r="E342" s="23">
        <v>13.08</v>
      </c>
      <c r="F342" s="23">
        <v>3.9</v>
      </c>
      <c r="G342" s="23">
        <v>2.36</v>
      </c>
      <c r="H342" s="23">
        <v>21.5</v>
      </c>
      <c r="I342" s="23">
        <v>113</v>
      </c>
      <c r="J342" s="23">
        <v>1.41</v>
      </c>
      <c r="K342" s="23">
        <v>1.39</v>
      </c>
      <c r="L342" s="23">
        <v>0.34</v>
      </c>
      <c r="M342" s="23">
        <v>1.1399999999999999</v>
      </c>
      <c r="N342" s="23">
        <v>9.4</v>
      </c>
      <c r="O342" s="23">
        <v>0.56999999999999995</v>
      </c>
      <c r="P342" s="23">
        <v>1.33</v>
      </c>
      <c r="Q342" s="23">
        <v>550</v>
      </c>
    </row>
    <row r="343" spans="3:17" x14ac:dyDescent="0.25">
      <c r="C343" s="17" t="s">
        <v>233</v>
      </c>
      <c r="D343" s="23" t="s">
        <v>15</v>
      </c>
      <c r="E343" s="23">
        <v>13.48</v>
      </c>
      <c r="F343" s="23">
        <v>1.67</v>
      </c>
      <c r="G343" s="23">
        <v>2.64</v>
      </c>
      <c r="H343" s="23">
        <v>22.5</v>
      </c>
      <c r="I343" s="23">
        <v>89</v>
      </c>
      <c r="J343" s="23">
        <v>2.6</v>
      </c>
      <c r="K343" s="23">
        <v>1.1000000000000001</v>
      </c>
      <c r="L343" s="23">
        <v>0.52</v>
      </c>
      <c r="M343" s="23">
        <v>2.29</v>
      </c>
      <c r="N343" s="23">
        <v>11.75</v>
      </c>
      <c r="O343" s="23">
        <v>0.56999999999999995</v>
      </c>
      <c r="P343" s="23">
        <v>1.78</v>
      </c>
      <c r="Q343" s="23">
        <v>620</v>
      </c>
    </row>
    <row r="344" spans="3:17" x14ac:dyDescent="0.25">
      <c r="C344" s="17" t="s">
        <v>346</v>
      </c>
      <c r="D344" s="23" t="s">
        <v>14</v>
      </c>
      <c r="E344" s="23">
        <v>12.42</v>
      </c>
      <c r="F344" s="23">
        <v>1.61</v>
      </c>
      <c r="G344" s="23">
        <v>2.19</v>
      </c>
      <c r="H344" s="23">
        <v>22.5</v>
      </c>
      <c r="I344" s="23">
        <v>108</v>
      </c>
      <c r="J344" s="23">
        <v>2</v>
      </c>
      <c r="K344" s="23">
        <v>2.09</v>
      </c>
      <c r="L344" s="23">
        <v>0.34</v>
      </c>
      <c r="M344" s="23">
        <v>1.61</v>
      </c>
      <c r="N344" s="23">
        <v>2.06</v>
      </c>
      <c r="O344" s="23">
        <v>1.06</v>
      </c>
      <c r="P344" s="23">
        <v>2.96</v>
      </c>
      <c r="Q344" s="23">
        <v>345</v>
      </c>
    </row>
    <row r="345" spans="3:17" x14ac:dyDescent="0.25">
      <c r="C345" s="17" t="s">
        <v>271</v>
      </c>
      <c r="D345" s="23" t="s">
        <v>13</v>
      </c>
      <c r="E345" s="23">
        <v>13.88</v>
      </c>
      <c r="F345" s="23">
        <v>1.89</v>
      </c>
      <c r="G345" s="23">
        <v>2.59</v>
      </c>
      <c r="H345" s="23">
        <v>15</v>
      </c>
      <c r="I345" s="23">
        <v>101</v>
      </c>
      <c r="J345" s="23">
        <v>3.25</v>
      </c>
      <c r="K345" s="23">
        <v>3.56</v>
      </c>
      <c r="L345" s="23">
        <v>0.17</v>
      </c>
      <c r="M345" s="23">
        <v>1.7</v>
      </c>
      <c r="N345" s="23">
        <v>5.43</v>
      </c>
      <c r="O345" s="23">
        <v>0.88</v>
      </c>
      <c r="P345" s="23">
        <v>3.56</v>
      </c>
      <c r="Q345" s="23">
        <v>1095</v>
      </c>
    </row>
    <row r="346" spans="3:17" x14ac:dyDescent="0.25">
      <c r="C346" s="17" t="s">
        <v>228</v>
      </c>
      <c r="D346" s="23" t="s">
        <v>15</v>
      </c>
      <c r="E346" s="23">
        <v>12.58</v>
      </c>
      <c r="F346" s="23">
        <v>1.29</v>
      </c>
      <c r="G346" s="23">
        <v>2.1</v>
      </c>
      <c r="H346" s="23">
        <v>20</v>
      </c>
      <c r="I346" s="23">
        <v>103</v>
      </c>
      <c r="J346" s="23">
        <v>1.48</v>
      </c>
      <c r="K346" s="23">
        <v>0.57999999999999996</v>
      </c>
      <c r="L346" s="23">
        <v>0.53</v>
      </c>
      <c r="M346" s="23">
        <v>1.4</v>
      </c>
      <c r="N346" s="23">
        <v>7.6</v>
      </c>
      <c r="O346" s="23">
        <v>0.57999999999999996</v>
      </c>
      <c r="P346" s="23">
        <v>1.55</v>
      </c>
      <c r="Q346" s="23">
        <v>640</v>
      </c>
    </row>
    <row r="347" spans="3:17" x14ac:dyDescent="0.25">
      <c r="C347" s="17" t="s">
        <v>200</v>
      </c>
      <c r="D347" s="23" t="s">
        <v>14</v>
      </c>
      <c r="E347" s="23">
        <v>12.43</v>
      </c>
      <c r="F347" s="23">
        <v>1.53</v>
      </c>
      <c r="G347" s="23">
        <v>2.29</v>
      </c>
      <c r="H347" s="23">
        <v>21.5</v>
      </c>
      <c r="I347" s="23">
        <v>86</v>
      </c>
      <c r="J347" s="23">
        <v>2.74</v>
      </c>
      <c r="K347" s="23">
        <v>3.15</v>
      </c>
      <c r="L347" s="23">
        <v>0.39</v>
      </c>
      <c r="M347" s="23">
        <v>1.77</v>
      </c>
      <c r="N347" s="23">
        <v>3.94</v>
      </c>
      <c r="O347" s="23">
        <v>0.69</v>
      </c>
      <c r="P347" s="23">
        <v>2.84</v>
      </c>
      <c r="Q347" s="23">
        <v>352</v>
      </c>
    </row>
    <row r="348" spans="3:17" x14ac:dyDescent="0.25">
      <c r="C348" s="17" t="s">
        <v>270</v>
      </c>
      <c r="D348" s="23" t="s">
        <v>13</v>
      </c>
      <c r="E348" s="23">
        <v>13.41</v>
      </c>
      <c r="F348" s="23">
        <v>3.84</v>
      </c>
      <c r="G348" s="23">
        <v>2.12</v>
      </c>
      <c r="H348" s="23">
        <v>18.8</v>
      </c>
      <c r="I348" s="23">
        <v>90</v>
      </c>
      <c r="J348" s="23">
        <v>2.4500000000000002</v>
      </c>
      <c r="K348" s="23">
        <v>2.68</v>
      </c>
      <c r="L348" s="23">
        <v>0.27</v>
      </c>
      <c r="M348" s="23">
        <v>1.48</v>
      </c>
      <c r="N348" s="23">
        <v>4.28</v>
      </c>
      <c r="O348" s="23">
        <v>0.91</v>
      </c>
      <c r="P348" s="23">
        <v>3</v>
      </c>
      <c r="Q348" s="23">
        <v>1035</v>
      </c>
    </row>
    <row r="349" spans="3:17" x14ac:dyDescent="0.25">
      <c r="C349" s="17" t="s">
        <v>208</v>
      </c>
      <c r="D349" s="23" t="s">
        <v>15</v>
      </c>
      <c r="E349" s="23">
        <v>12.51</v>
      </c>
      <c r="F349" s="23">
        <v>1.24</v>
      </c>
      <c r="G349" s="23">
        <v>2.25</v>
      </c>
      <c r="H349" s="23">
        <v>17.5</v>
      </c>
      <c r="I349" s="23">
        <v>85</v>
      </c>
      <c r="J349" s="23">
        <v>2</v>
      </c>
      <c r="K349" s="23">
        <v>0.57999999999999996</v>
      </c>
      <c r="L349" s="23">
        <v>0.6</v>
      </c>
      <c r="M349" s="23">
        <v>1.25</v>
      </c>
      <c r="N349" s="23">
        <v>5.45</v>
      </c>
      <c r="O349" s="23">
        <v>0.75</v>
      </c>
      <c r="P349" s="23">
        <v>1.51</v>
      </c>
      <c r="Q349" s="23">
        <v>650</v>
      </c>
    </row>
    <row r="350" spans="3:17" x14ac:dyDescent="0.25">
      <c r="C350" s="17" t="s">
        <v>253</v>
      </c>
      <c r="D350" s="23" t="s">
        <v>13</v>
      </c>
      <c r="E350" s="23">
        <v>13.5</v>
      </c>
      <c r="F350" s="23">
        <v>1.81</v>
      </c>
      <c r="G350" s="23">
        <v>2.61</v>
      </c>
      <c r="H350" s="23">
        <v>20</v>
      </c>
      <c r="I350" s="23">
        <v>96</v>
      </c>
      <c r="J350" s="23">
        <v>2.5299999999999998</v>
      </c>
      <c r="K350" s="23">
        <v>2.61</v>
      </c>
      <c r="L350" s="23">
        <v>0.28000000000000003</v>
      </c>
      <c r="M350" s="23">
        <v>1.66</v>
      </c>
      <c r="N350" s="23">
        <v>3.52</v>
      </c>
      <c r="O350" s="23">
        <v>1.1200000000000001</v>
      </c>
      <c r="P350" s="23">
        <v>3.82</v>
      </c>
      <c r="Q350" s="23">
        <v>845</v>
      </c>
    </row>
    <row r="351" spans="3:17" x14ac:dyDescent="0.25">
      <c r="C351" s="17" t="s">
        <v>224</v>
      </c>
      <c r="D351" s="23" t="s">
        <v>15</v>
      </c>
      <c r="E351" s="23">
        <v>13.5</v>
      </c>
      <c r="F351" s="23">
        <v>3.12</v>
      </c>
      <c r="G351" s="23">
        <v>2.62</v>
      </c>
      <c r="H351" s="23">
        <v>24</v>
      </c>
      <c r="I351" s="23">
        <v>123</v>
      </c>
      <c r="J351" s="23">
        <v>1.4</v>
      </c>
      <c r="K351" s="23">
        <v>1.57</v>
      </c>
      <c r="L351" s="23">
        <v>0.22</v>
      </c>
      <c r="M351" s="23">
        <v>1.25</v>
      </c>
      <c r="N351" s="23">
        <v>8.6</v>
      </c>
      <c r="O351" s="23">
        <v>0.59</v>
      </c>
      <c r="P351" s="23">
        <v>1.3</v>
      </c>
      <c r="Q351" s="23">
        <v>500</v>
      </c>
    </row>
    <row r="352" spans="3:17" x14ac:dyDescent="0.25">
      <c r="C352" s="17" t="s">
        <v>245</v>
      </c>
      <c r="D352" s="23" t="s">
        <v>15</v>
      </c>
      <c r="E352" s="23">
        <v>12.77</v>
      </c>
      <c r="F352" s="23">
        <v>2.39</v>
      </c>
      <c r="G352" s="23">
        <v>2.2799999999999998</v>
      </c>
      <c r="H352" s="23">
        <v>19.5</v>
      </c>
      <c r="I352" s="23">
        <v>86</v>
      </c>
      <c r="J352" s="23">
        <v>1.39</v>
      </c>
      <c r="K352" s="23">
        <v>0.51</v>
      </c>
      <c r="L352" s="23">
        <v>0.48</v>
      </c>
      <c r="M352" s="23">
        <v>0.64</v>
      </c>
      <c r="N352" s="23">
        <v>9.8999989999999993</v>
      </c>
      <c r="O352" s="23">
        <v>0.56999999999999995</v>
      </c>
      <c r="P352" s="23">
        <v>1.63</v>
      </c>
      <c r="Q352" s="23">
        <v>470</v>
      </c>
    </row>
    <row r="353" spans="3:17" x14ac:dyDescent="0.25">
      <c r="C353" s="17" t="s">
        <v>194</v>
      </c>
      <c r="D353" s="23" t="s">
        <v>14</v>
      </c>
      <c r="E353" s="23">
        <v>11.45</v>
      </c>
      <c r="F353" s="23">
        <v>2.4</v>
      </c>
      <c r="G353" s="23">
        <v>2.42</v>
      </c>
      <c r="H353" s="23">
        <v>20</v>
      </c>
      <c r="I353" s="23">
        <v>96</v>
      </c>
      <c r="J353" s="23">
        <v>2.9</v>
      </c>
      <c r="K353" s="23">
        <v>2.79</v>
      </c>
      <c r="L353" s="23">
        <v>0.32</v>
      </c>
      <c r="M353" s="23">
        <v>1.83</v>
      </c>
      <c r="N353" s="23">
        <v>3.25</v>
      </c>
      <c r="O353" s="23">
        <v>0.8</v>
      </c>
      <c r="P353" s="23">
        <v>3.39</v>
      </c>
      <c r="Q353" s="23">
        <v>625</v>
      </c>
    </row>
    <row r="354" spans="3:17" x14ac:dyDescent="0.25">
      <c r="C354" s="17" t="s">
        <v>251</v>
      </c>
      <c r="D354" s="23" t="s">
        <v>15</v>
      </c>
      <c r="E354" s="23">
        <v>14.13</v>
      </c>
      <c r="F354" s="23">
        <v>4.0999999999999996</v>
      </c>
      <c r="G354" s="23">
        <v>2.74</v>
      </c>
      <c r="H354" s="23">
        <v>24.5</v>
      </c>
      <c r="I354" s="23">
        <v>96</v>
      </c>
      <c r="J354" s="23">
        <v>2.0499999999999998</v>
      </c>
      <c r="K354" s="23">
        <v>0.76</v>
      </c>
      <c r="L354" s="23">
        <v>0.56000000000000005</v>
      </c>
      <c r="M354" s="23">
        <v>1.35</v>
      </c>
      <c r="N354" s="23">
        <v>9.1999999999999993</v>
      </c>
      <c r="O354" s="23">
        <v>0.61</v>
      </c>
      <c r="P354" s="23">
        <v>1.6</v>
      </c>
      <c r="Q354" s="23">
        <v>560</v>
      </c>
    </row>
    <row r="355" spans="3:17" x14ac:dyDescent="0.25">
      <c r="C355" s="17" t="s">
        <v>349</v>
      </c>
      <c r="D355" s="23" t="s">
        <v>14</v>
      </c>
      <c r="E355" s="23">
        <v>11.45</v>
      </c>
      <c r="F355" s="23">
        <v>2.4</v>
      </c>
      <c r="G355" s="23">
        <v>2.42</v>
      </c>
      <c r="H355" s="23">
        <v>20</v>
      </c>
      <c r="I355" s="23">
        <v>96</v>
      </c>
      <c r="J355" s="23">
        <v>2.9</v>
      </c>
      <c r="K355" s="23">
        <v>2.79</v>
      </c>
      <c r="L355" s="23">
        <v>0.32</v>
      </c>
      <c r="M355" s="23">
        <v>1.83</v>
      </c>
      <c r="N355" s="23">
        <v>3.25</v>
      </c>
      <c r="O355" s="23">
        <v>0.8</v>
      </c>
      <c r="P355" s="23">
        <v>3.39</v>
      </c>
      <c r="Q355" s="23">
        <v>625</v>
      </c>
    </row>
    <row r="356" spans="3:17" x14ac:dyDescent="0.25">
      <c r="C356" s="17" t="s">
        <v>107</v>
      </c>
      <c r="D356" s="23" t="s">
        <v>13</v>
      </c>
      <c r="E356" s="23">
        <v>13.76</v>
      </c>
      <c r="F356" s="23">
        <v>1.53</v>
      </c>
      <c r="G356" s="23">
        <v>2.7</v>
      </c>
      <c r="H356" s="23">
        <v>19.5</v>
      </c>
      <c r="I356" s="23">
        <v>132</v>
      </c>
      <c r="J356" s="23">
        <v>2.95</v>
      </c>
      <c r="K356" s="23">
        <v>2.74</v>
      </c>
      <c r="L356" s="23">
        <v>0.5</v>
      </c>
      <c r="M356" s="23">
        <v>1.35</v>
      </c>
      <c r="N356" s="23">
        <v>5.4</v>
      </c>
      <c r="O356" s="23">
        <v>1.25</v>
      </c>
      <c r="P356" s="23">
        <v>3</v>
      </c>
      <c r="Q356" s="23">
        <v>1235</v>
      </c>
    </row>
    <row r="357" spans="3:17" x14ac:dyDescent="0.25">
      <c r="C357" s="17" t="s">
        <v>169</v>
      </c>
      <c r="D357" s="23" t="s">
        <v>14</v>
      </c>
      <c r="E357" s="23">
        <v>12.47</v>
      </c>
      <c r="F357" s="23">
        <v>1.52</v>
      </c>
      <c r="G357" s="23">
        <v>2.2000000000000002</v>
      </c>
      <c r="H357" s="23">
        <v>19</v>
      </c>
      <c r="I357" s="23">
        <v>162</v>
      </c>
      <c r="J357" s="23">
        <v>2.5</v>
      </c>
      <c r="K357" s="23">
        <v>2.27</v>
      </c>
      <c r="L357" s="23">
        <v>0.32</v>
      </c>
      <c r="M357" s="23">
        <v>3.28</v>
      </c>
      <c r="N357" s="23">
        <v>2.6</v>
      </c>
      <c r="O357" s="23">
        <v>1.1599999999999999</v>
      </c>
      <c r="P357" s="23">
        <v>2.63</v>
      </c>
      <c r="Q357" s="23">
        <v>937</v>
      </c>
    </row>
    <row r="358" spans="3:17" x14ac:dyDescent="0.25">
      <c r="C358" s="17" t="s">
        <v>361</v>
      </c>
      <c r="D358" s="23" t="s">
        <v>15</v>
      </c>
      <c r="E358" s="23">
        <v>12.81</v>
      </c>
      <c r="F358" s="23">
        <v>2.31</v>
      </c>
      <c r="G358" s="23">
        <v>2.4</v>
      </c>
      <c r="H358" s="23">
        <v>24</v>
      </c>
      <c r="I358" s="23">
        <v>98</v>
      </c>
      <c r="J358" s="23">
        <v>1.1499999999999999</v>
      </c>
      <c r="K358" s="23">
        <v>1.0900000000000001</v>
      </c>
      <c r="L358" s="23">
        <v>0.27</v>
      </c>
      <c r="M358" s="23">
        <v>0.83</v>
      </c>
      <c r="N358" s="23">
        <v>5.7</v>
      </c>
      <c r="O358" s="23">
        <v>0.66</v>
      </c>
      <c r="P358" s="23">
        <v>1.36</v>
      </c>
      <c r="Q358" s="23">
        <v>560</v>
      </c>
    </row>
    <row r="359" spans="3:17" x14ac:dyDescent="0.25">
      <c r="C359" s="17" t="s">
        <v>328</v>
      </c>
      <c r="D359" s="23" t="s">
        <v>14</v>
      </c>
      <c r="E359" s="23">
        <v>12.29</v>
      </c>
      <c r="F359" s="23">
        <v>3.17</v>
      </c>
      <c r="G359" s="23">
        <v>2.21</v>
      </c>
      <c r="H359" s="23">
        <v>18</v>
      </c>
      <c r="I359" s="23">
        <v>88</v>
      </c>
      <c r="J359" s="23">
        <v>2.85</v>
      </c>
      <c r="K359" s="23">
        <v>2.99</v>
      </c>
      <c r="L359" s="23">
        <v>0.45</v>
      </c>
      <c r="M359" s="23">
        <v>2.81</v>
      </c>
      <c r="N359" s="23">
        <v>2.2999999999999998</v>
      </c>
      <c r="O359" s="23">
        <v>1.42</v>
      </c>
      <c r="P359" s="23">
        <v>2.83</v>
      </c>
      <c r="Q359" s="23">
        <v>406</v>
      </c>
    </row>
    <row r="360" spans="3:17" x14ac:dyDescent="0.25">
      <c r="C360" s="17" t="s">
        <v>311</v>
      </c>
      <c r="D360" s="23" t="s">
        <v>14</v>
      </c>
      <c r="E360" s="23">
        <v>12.08</v>
      </c>
      <c r="F360" s="23">
        <v>1.1299999999999999</v>
      </c>
      <c r="G360" s="23">
        <v>2.5099999999999998</v>
      </c>
      <c r="H360" s="23">
        <v>24</v>
      </c>
      <c r="I360" s="23">
        <v>78</v>
      </c>
      <c r="J360" s="23">
        <v>2</v>
      </c>
      <c r="K360" s="23">
        <v>1.58</v>
      </c>
      <c r="L360" s="23">
        <v>0.4</v>
      </c>
      <c r="M360" s="23">
        <v>1.4</v>
      </c>
      <c r="N360" s="23">
        <v>2.2000000000000002</v>
      </c>
      <c r="O360" s="23">
        <v>1.31</v>
      </c>
      <c r="P360" s="23">
        <v>2.72</v>
      </c>
      <c r="Q360" s="23">
        <v>630</v>
      </c>
    </row>
    <row r="361" spans="3:17" x14ac:dyDescent="0.25">
      <c r="C361" s="17" t="s">
        <v>276</v>
      </c>
      <c r="D361" s="23" t="s">
        <v>13</v>
      </c>
      <c r="E361" s="23">
        <v>13.9</v>
      </c>
      <c r="F361" s="23">
        <v>1.68</v>
      </c>
      <c r="G361" s="23">
        <v>2.12</v>
      </c>
      <c r="H361" s="23">
        <v>16</v>
      </c>
      <c r="I361" s="23">
        <v>101</v>
      </c>
      <c r="J361" s="23">
        <v>3.1</v>
      </c>
      <c r="K361" s="23">
        <v>3.39</v>
      </c>
      <c r="L361" s="23">
        <v>0.21</v>
      </c>
      <c r="M361" s="23">
        <v>2.14</v>
      </c>
      <c r="N361" s="23">
        <v>6.1</v>
      </c>
      <c r="O361" s="23">
        <v>0.91</v>
      </c>
      <c r="P361" s="23">
        <v>3.33</v>
      </c>
      <c r="Q361" s="23">
        <v>985</v>
      </c>
    </row>
    <row r="362" spans="3:17" x14ac:dyDescent="0.25">
      <c r="C362" s="17" t="s">
        <v>379</v>
      </c>
      <c r="D362" s="23" t="s">
        <v>15</v>
      </c>
      <c r="E362" s="23">
        <v>13.5</v>
      </c>
      <c r="F362" s="23">
        <v>3.12</v>
      </c>
      <c r="G362" s="23">
        <v>2.62</v>
      </c>
      <c r="H362" s="23">
        <v>24</v>
      </c>
      <c r="I362" s="23">
        <v>123</v>
      </c>
      <c r="J362" s="23">
        <v>1.4</v>
      </c>
      <c r="K362" s="23">
        <v>1.57</v>
      </c>
      <c r="L362" s="23">
        <v>0.22</v>
      </c>
      <c r="M362" s="23">
        <v>1.25</v>
      </c>
      <c r="N362" s="23">
        <v>8.6</v>
      </c>
      <c r="O362" s="23">
        <v>0.59</v>
      </c>
      <c r="P362" s="23">
        <v>1.3</v>
      </c>
      <c r="Q362" s="23">
        <v>500</v>
      </c>
    </row>
    <row r="363" spans="3:17" x14ac:dyDescent="0.25">
      <c r="C363" s="17" t="s">
        <v>369</v>
      </c>
      <c r="D363" s="23" t="s">
        <v>15</v>
      </c>
      <c r="E363" s="23">
        <v>12.93</v>
      </c>
      <c r="F363" s="23">
        <v>2.81</v>
      </c>
      <c r="G363" s="23">
        <v>2.7</v>
      </c>
      <c r="H363" s="23">
        <v>21</v>
      </c>
      <c r="I363" s="23">
        <v>96</v>
      </c>
      <c r="J363" s="23">
        <v>1.54</v>
      </c>
      <c r="K363" s="23">
        <v>0.5</v>
      </c>
      <c r="L363" s="23">
        <v>0.53</v>
      </c>
      <c r="M363" s="23">
        <v>0.75</v>
      </c>
      <c r="N363" s="23">
        <v>4.5999999999999996</v>
      </c>
      <c r="O363" s="23">
        <v>0.77</v>
      </c>
      <c r="P363" s="23">
        <v>2.31</v>
      </c>
      <c r="Q363" s="23">
        <v>600</v>
      </c>
    </row>
    <row r="364" spans="3:17" x14ac:dyDescent="0.25">
      <c r="C364" s="17" t="s">
        <v>222</v>
      </c>
      <c r="D364" s="23" t="s">
        <v>15</v>
      </c>
      <c r="E364" s="23">
        <v>13.32</v>
      </c>
      <c r="F364" s="23">
        <v>3.24</v>
      </c>
      <c r="G364" s="23">
        <v>2.38</v>
      </c>
      <c r="H364" s="23">
        <v>21.5</v>
      </c>
      <c r="I364" s="23">
        <v>92</v>
      </c>
      <c r="J364" s="23">
        <v>1.93</v>
      </c>
      <c r="K364" s="23">
        <v>0.76</v>
      </c>
      <c r="L364" s="23">
        <v>0.45</v>
      </c>
      <c r="M364" s="23">
        <v>1.25</v>
      </c>
      <c r="N364" s="23">
        <v>8.42</v>
      </c>
      <c r="O364" s="23">
        <v>0.55000000000000004</v>
      </c>
      <c r="P364" s="23">
        <v>1.62</v>
      </c>
      <c r="Q364" s="23">
        <v>650</v>
      </c>
    </row>
    <row r="365" spans="3:17" x14ac:dyDescent="0.25">
      <c r="C365" s="17" t="s">
        <v>383</v>
      </c>
      <c r="D365" s="23" t="s">
        <v>15</v>
      </c>
      <c r="E365" s="23">
        <v>12.58</v>
      </c>
      <c r="F365" s="23">
        <v>1.29</v>
      </c>
      <c r="G365" s="23">
        <v>2.1</v>
      </c>
      <c r="H365" s="23">
        <v>20</v>
      </c>
      <c r="I365" s="23">
        <v>103</v>
      </c>
      <c r="J365" s="23">
        <v>1.48</v>
      </c>
      <c r="K365" s="23">
        <v>0.57999999999999996</v>
      </c>
      <c r="L365" s="23">
        <v>0.53</v>
      </c>
      <c r="M365" s="23">
        <v>1.4</v>
      </c>
      <c r="N365" s="23">
        <v>7.6</v>
      </c>
      <c r="O365" s="23">
        <v>0.57999999999999996</v>
      </c>
      <c r="P365" s="23">
        <v>1.55</v>
      </c>
      <c r="Q365" s="23">
        <v>640</v>
      </c>
    </row>
  </sheetData>
  <mergeCells count="27">
    <mergeCell ref="B4:C4"/>
    <mergeCell ref="D4:E4"/>
    <mergeCell ref="F4:G4"/>
    <mergeCell ref="B3:G3"/>
    <mergeCell ref="J3:M3"/>
    <mergeCell ref="C24:E24"/>
    <mergeCell ref="C25:E25"/>
    <mergeCell ref="C26:E26"/>
    <mergeCell ref="F23:I23"/>
    <mergeCell ref="F24:I24"/>
    <mergeCell ref="F25:I25"/>
    <mergeCell ref="F26:I26"/>
    <mergeCell ref="C18:S18"/>
    <mergeCell ref="C19:E19"/>
    <mergeCell ref="C20:E20"/>
    <mergeCell ref="F19:S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STDPartition'!$B$10:$B$10" display="Inputs" xr:uid="{C29C47C5-14DD-441E-B5FA-44B83853DCD9}"/>
    <hyperlink ref="D4" location="'STDPartition'!$B$28:$B$28" display="Partition Summary" xr:uid="{1AA64B13-3381-4090-83F0-F1FFD3A0409D}"/>
    <hyperlink ref="F4" location="'STDPartition'!$B$34:$B$34" display="Partitioned Data" xr:uid="{878EE938-F2AD-4ED8-88FF-40CE6817B079}"/>
  </hyperlink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66FE-B0A8-47D5-BCC7-C30FAE008109}">
  <dimension ref="B1:CV66"/>
  <sheetViews>
    <sheetView showGridLines="0" workbookViewId="0">
      <selection activeCell="F4" sqref="F4:G4"/>
    </sheetView>
  </sheetViews>
  <sheetFormatPr defaultRowHeight="12.5" x14ac:dyDescent="0.25"/>
  <cols>
    <col min="3" max="3" width="18.08984375" bestFit="1" customWidth="1"/>
    <col min="4" max="4" width="11.7265625" customWidth="1"/>
    <col min="5" max="5" width="13.453125" bestFit="1" customWidth="1"/>
    <col min="7" max="7" width="18.08984375" bestFit="1" customWidth="1"/>
    <col min="8" max="8" width="11.7265625" customWidth="1"/>
    <col min="9" max="9" width="16.54296875" bestFit="1" customWidth="1"/>
    <col min="14" max="14" width="15.26953125" bestFit="1" customWidth="1"/>
  </cols>
  <sheetData>
    <row r="1" spans="2:100" ht="18.5" x14ac:dyDescent="0.45">
      <c r="B1" s="14" t="s">
        <v>571</v>
      </c>
      <c r="N1" t="s">
        <v>421</v>
      </c>
      <c r="CV1" s="21" t="s">
        <v>603</v>
      </c>
    </row>
    <row r="3" spans="2:100" ht="15.5" x14ac:dyDescent="0.35">
      <c r="B3" s="24" t="s">
        <v>31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32</v>
      </c>
      <c r="O3" s="25"/>
      <c r="P3" s="25"/>
      <c r="Q3" s="26"/>
    </row>
    <row r="4" spans="2:100" ht="13" x14ac:dyDescent="0.3">
      <c r="B4" s="36" t="s">
        <v>545</v>
      </c>
      <c r="C4" s="32"/>
      <c r="D4" s="36" t="s">
        <v>546</v>
      </c>
      <c r="E4" s="32"/>
      <c r="F4" s="36" t="s">
        <v>547</v>
      </c>
      <c r="G4" s="32"/>
      <c r="H4" s="36" t="s">
        <v>37</v>
      </c>
      <c r="I4" s="32"/>
      <c r="J4" s="36" t="s">
        <v>422</v>
      </c>
      <c r="K4" s="32"/>
      <c r="N4" s="20" t="s">
        <v>33</v>
      </c>
      <c r="O4" s="20" t="s">
        <v>34</v>
      </c>
      <c r="P4" s="20" t="s">
        <v>35</v>
      </c>
      <c r="Q4" s="20" t="s">
        <v>36</v>
      </c>
    </row>
    <row r="5" spans="2:100" ht="13" x14ac:dyDescent="0.3">
      <c r="B5" s="36" t="s">
        <v>548</v>
      </c>
      <c r="C5" s="32"/>
      <c r="D5" s="36" t="s">
        <v>549</v>
      </c>
      <c r="E5" s="32"/>
      <c r="F5" s="36" t="s">
        <v>550</v>
      </c>
      <c r="G5" s="32"/>
      <c r="H5" s="36" t="s">
        <v>551</v>
      </c>
      <c r="I5" s="32"/>
      <c r="J5" s="30"/>
      <c r="K5" s="32"/>
      <c r="N5" s="18">
        <v>7</v>
      </c>
      <c r="O5" s="18">
        <v>34</v>
      </c>
      <c r="P5" s="18">
        <v>8</v>
      </c>
      <c r="Q5" s="18">
        <v>49</v>
      </c>
    </row>
    <row r="10" spans="2:100" ht="18.5" x14ac:dyDescent="0.45">
      <c r="B10" s="15" t="s">
        <v>37</v>
      </c>
    </row>
    <row r="12" spans="2:100" ht="15.5" x14ac:dyDescent="0.35">
      <c r="C12" s="24" t="s">
        <v>38</v>
      </c>
      <c r="D12" s="25"/>
      <c r="E12" s="25"/>
      <c r="F12" s="25"/>
      <c r="G12" s="25"/>
      <c r="H12" s="25"/>
      <c r="I12" s="25"/>
      <c r="J12" s="25"/>
      <c r="K12" s="26"/>
    </row>
    <row r="13" spans="2:100" ht="13" x14ac:dyDescent="0.3">
      <c r="C13" s="27" t="s">
        <v>39</v>
      </c>
      <c r="D13" s="28"/>
      <c r="E13" s="28"/>
      <c r="F13" s="29"/>
      <c r="G13" s="33" t="s">
        <v>40</v>
      </c>
      <c r="H13" s="34"/>
      <c r="I13" s="34"/>
      <c r="J13" s="34"/>
      <c r="K13" s="35"/>
    </row>
    <row r="14" spans="2:100" ht="13" x14ac:dyDescent="0.3">
      <c r="C14" s="27" t="s">
        <v>41</v>
      </c>
      <c r="D14" s="28"/>
      <c r="E14" s="28"/>
      <c r="F14" s="29"/>
      <c r="G14" s="33" t="s">
        <v>584</v>
      </c>
      <c r="H14" s="34"/>
      <c r="I14" s="34"/>
      <c r="J14" s="34"/>
      <c r="K14" s="35"/>
    </row>
    <row r="15" spans="2:100" ht="13" x14ac:dyDescent="0.3">
      <c r="C15" s="27" t="s">
        <v>585</v>
      </c>
      <c r="D15" s="28"/>
      <c r="E15" s="28"/>
      <c r="F15" s="29"/>
      <c r="G15" s="33" t="s">
        <v>586</v>
      </c>
      <c r="H15" s="34"/>
      <c r="I15" s="34"/>
      <c r="J15" s="34"/>
      <c r="K15" s="35"/>
    </row>
    <row r="16" spans="2:100" ht="13" x14ac:dyDescent="0.3">
      <c r="C16" s="27" t="s">
        <v>587</v>
      </c>
      <c r="D16" s="28"/>
      <c r="E16" s="28"/>
      <c r="F16" s="29"/>
      <c r="G16" s="33">
        <v>197</v>
      </c>
      <c r="H16" s="34"/>
      <c r="I16" s="34"/>
      <c r="J16" s="34"/>
      <c r="K16" s="35"/>
    </row>
    <row r="17" spans="3:17" ht="13" x14ac:dyDescent="0.3">
      <c r="C17" s="27" t="s">
        <v>588</v>
      </c>
      <c r="D17" s="28"/>
      <c r="E17" s="28"/>
      <c r="F17" s="29"/>
      <c r="G17" s="33" t="s">
        <v>589</v>
      </c>
      <c r="H17" s="34"/>
      <c r="I17" s="34"/>
      <c r="J17" s="34"/>
      <c r="K17" s="35"/>
    </row>
    <row r="18" spans="3:17" ht="13" x14ac:dyDescent="0.3">
      <c r="C18" s="27" t="s">
        <v>590</v>
      </c>
      <c r="D18" s="28"/>
      <c r="E18" s="28"/>
      <c r="F18" s="29"/>
      <c r="G18" s="33">
        <v>132</v>
      </c>
      <c r="H18" s="34"/>
      <c r="I18" s="34"/>
      <c r="J18" s="34"/>
      <c r="K18" s="35"/>
    </row>
    <row r="20" spans="3:17" ht="15.5" x14ac:dyDescent="0.35">
      <c r="C20" s="24" t="s">
        <v>45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6"/>
    </row>
    <row r="21" spans="3:17" ht="13" x14ac:dyDescent="0.3">
      <c r="C21" s="27" t="s">
        <v>591</v>
      </c>
      <c r="D21" s="29"/>
      <c r="E21" s="33">
        <v>13</v>
      </c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5"/>
    </row>
    <row r="22" spans="3:17" ht="13" x14ac:dyDescent="0.3">
      <c r="C22" s="27" t="s">
        <v>592</v>
      </c>
      <c r="D22" s="29"/>
      <c r="E22" s="18" t="s">
        <v>61</v>
      </c>
      <c r="F22" s="18" t="s">
        <v>62</v>
      </c>
      <c r="G22" s="18" t="s">
        <v>63</v>
      </c>
      <c r="H22" s="18" t="s">
        <v>64</v>
      </c>
      <c r="I22" s="18" t="s">
        <v>65</v>
      </c>
      <c r="J22" s="18" t="s">
        <v>66</v>
      </c>
      <c r="K22" s="18" t="s">
        <v>67</v>
      </c>
      <c r="L22" s="18" t="s">
        <v>68</v>
      </c>
      <c r="M22" s="18" t="s">
        <v>69</v>
      </c>
      <c r="N22" s="18" t="s">
        <v>70</v>
      </c>
      <c r="O22" s="18" t="s">
        <v>71</v>
      </c>
      <c r="P22" s="18" t="s">
        <v>72</v>
      </c>
      <c r="Q22" s="18" t="s">
        <v>73</v>
      </c>
    </row>
    <row r="23" spans="3:17" ht="13" x14ac:dyDescent="0.3">
      <c r="C23" s="27" t="s">
        <v>593</v>
      </c>
      <c r="D23" s="29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</row>
    <row r="24" spans="3:17" ht="13" x14ac:dyDescent="0.3">
      <c r="C24" s="27" t="s">
        <v>594</v>
      </c>
      <c r="D24" s="29"/>
      <c r="E24" s="30" t="s">
        <v>0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2"/>
    </row>
    <row r="26" spans="3:17" ht="15.5" x14ac:dyDescent="0.35">
      <c r="C26" s="24" t="s">
        <v>595</v>
      </c>
      <c r="D26" s="25"/>
      <c r="E26" s="25"/>
      <c r="F26" s="25"/>
      <c r="G26" s="25"/>
      <c r="H26" s="25"/>
      <c r="I26" s="26"/>
    </row>
    <row r="27" spans="3:17" ht="13" x14ac:dyDescent="0.3">
      <c r="C27" s="27" t="s">
        <v>596</v>
      </c>
      <c r="D27" s="28"/>
      <c r="E27" s="29"/>
      <c r="F27" s="33" t="b">
        <v>1</v>
      </c>
      <c r="G27" s="34"/>
      <c r="H27" s="34"/>
      <c r="I27" s="35"/>
    </row>
    <row r="28" spans="3:17" ht="13" x14ac:dyDescent="0.3">
      <c r="C28" s="27" t="s">
        <v>597</v>
      </c>
      <c r="D28" s="28"/>
      <c r="E28" s="29"/>
      <c r="F28" s="33" t="s">
        <v>598</v>
      </c>
      <c r="G28" s="34"/>
      <c r="H28" s="34"/>
      <c r="I28" s="35"/>
    </row>
    <row r="29" spans="3:17" ht="13" x14ac:dyDescent="0.3">
      <c r="C29" s="27" t="s">
        <v>599</v>
      </c>
      <c r="D29" s="28"/>
      <c r="E29" s="29"/>
      <c r="F29" s="33">
        <v>0.01</v>
      </c>
      <c r="G29" s="34"/>
      <c r="H29" s="34"/>
      <c r="I29" s="35"/>
    </row>
    <row r="31" spans="3:17" ht="15.5" x14ac:dyDescent="0.35">
      <c r="C31" s="24" t="s">
        <v>600</v>
      </c>
      <c r="D31" s="25"/>
      <c r="E31" s="25"/>
      <c r="F31" s="25"/>
      <c r="G31" s="25"/>
      <c r="H31" s="25"/>
      <c r="I31" s="26"/>
    </row>
    <row r="32" spans="3:17" ht="13" x14ac:dyDescent="0.3">
      <c r="C32" s="27" t="s">
        <v>601</v>
      </c>
      <c r="D32" s="28"/>
      <c r="E32" s="29"/>
      <c r="F32" s="33" t="s">
        <v>602</v>
      </c>
      <c r="G32" s="34"/>
      <c r="H32" s="34"/>
      <c r="I32" s="35"/>
    </row>
    <row r="34" spans="3:9" ht="15.5" x14ac:dyDescent="0.35">
      <c r="C34" s="24" t="s">
        <v>604</v>
      </c>
      <c r="D34" s="25"/>
      <c r="E34" s="25"/>
      <c r="F34" s="25"/>
      <c r="G34" s="25"/>
      <c r="H34" s="25"/>
      <c r="I34" s="26"/>
    </row>
    <row r="35" spans="3:9" ht="13" x14ac:dyDescent="0.3">
      <c r="C35" s="27" t="s">
        <v>605</v>
      </c>
      <c r="D35" s="28"/>
      <c r="E35" s="29"/>
      <c r="F35" s="33" t="b">
        <v>1</v>
      </c>
      <c r="G35" s="34"/>
      <c r="H35" s="34"/>
      <c r="I35" s="35"/>
    </row>
    <row r="36" spans="3:9" ht="13" x14ac:dyDescent="0.3">
      <c r="C36" s="27" t="s">
        <v>606</v>
      </c>
      <c r="D36" s="28"/>
      <c r="E36" s="29"/>
      <c r="F36" s="33" t="s">
        <v>607</v>
      </c>
      <c r="G36" s="34"/>
      <c r="H36" s="34"/>
      <c r="I36" s="35"/>
    </row>
    <row r="38" spans="3:9" ht="15.5" x14ac:dyDescent="0.35">
      <c r="C38" s="24" t="s">
        <v>608</v>
      </c>
      <c r="D38" s="25"/>
      <c r="E38" s="25"/>
      <c r="F38" s="25"/>
      <c r="G38" s="25"/>
      <c r="H38" s="25"/>
      <c r="I38" s="26"/>
    </row>
    <row r="39" spans="3:9" ht="13" x14ac:dyDescent="0.3">
      <c r="C39" s="27" t="s">
        <v>609</v>
      </c>
      <c r="D39" s="28"/>
      <c r="E39" s="29"/>
      <c r="F39" s="33">
        <v>3</v>
      </c>
      <c r="G39" s="34"/>
      <c r="H39" s="34"/>
      <c r="I39" s="35"/>
    </row>
    <row r="41" spans="3:9" ht="15.5" x14ac:dyDescent="0.35">
      <c r="C41" s="24" t="s">
        <v>610</v>
      </c>
      <c r="D41" s="25"/>
      <c r="E41" s="25"/>
      <c r="F41" s="25"/>
      <c r="G41" s="25"/>
      <c r="H41" s="25"/>
      <c r="I41" s="26"/>
    </row>
    <row r="42" spans="3:9" ht="13" x14ac:dyDescent="0.3">
      <c r="C42" s="27" t="s">
        <v>611</v>
      </c>
      <c r="D42" s="28"/>
      <c r="E42" s="29"/>
      <c r="F42" s="33" t="s">
        <v>612</v>
      </c>
      <c r="G42" s="34"/>
      <c r="H42" s="34"/>
      <c r="I42" s="35"/>
    </row>
    <row r="43" spans="3:9" ht="13" x14ac:dyDescent="0.3">
      <c r="C43" s="27" t="s">
        <v>613</v>
      </c>
      <c r="D43" s="28"/>
      <c r="E43" s="29"/>
      <c r="F43" s="33">
        <v>7</v>
      </c>
      <c r="G43" s="34"/>
      <c r="H43" s="34"/>
      <c r="I43" s="35"/>
    </row>
    <row r="44" spans="3:9" ht="13" x14ac:dyDescent="0.3">
      <c r="C44" s="27" t="s">
        <v>614</v>
      </c>
      <c r="D44" s="28"/>
      <c r="E44" s="29"/>
      <c r="F44" s="33" t="b">
        <v>0</v>
      </c>
      <c r="G44" s="34"/>
      <c r="H44" s="34"/>
      <c r="I44" s="35"/>
    </row>
    <row r="46" spans="3:9" ht="15.5" x14ac:dyDescent="0.35">
      <c r="C46" s="24" t="s">
        <v>615</v>
      </c>
      <c r="D46" s="25"/>
      <c r="E46" s="25"/>
      <c r="F46" s="25"/>
      <c r="G46" s="26"/>
    </row>
    <row r="47" spans="3:9" ht="13" x14ac:dyDescent="0.3">
      <c r="C47" s="30" t="s">
        <v>616</v>
      </c>
      <c r="D47" s="31"/>
      <c r="E47" s="31"/>
      <c r="F47" s="31"/>
      <c r="G47" s="32"/>
    </row>
    <row r="48" spans="3:9" ht="13" x14ac:dyDescent="0.3">
      <c r="C48" s="30" t="s">
        <v>617</v>
      </c>
      <c r="D48" s="31"/>
      <c r="E48" s="31"/>
      <c r="F48" s="31"/>
      <c r="G48" s="32"/>
    </row>
    <row r="49" spans="2:8" ht="13" x14ac:dyDescent="0.3">
      <c r="C49" s="30" t="s">
        <v>618</v>
      </c>
      <c r="D49" s="31"/>
      <c r="E49" s="31"/>
      <c r="F49" s="31"/>
      <c r="G49" s="32"/>
    </row>
    <row r="50" spans="2:8" ht="13" x14ac:dyDescent="0.3">
      <c r="C50" s="30" t="s">
        <v>619</v>
      </c>
      <c r="D50" s="31"/>
      <c r="E50" s="31"/>
      <c r="F50" s="31"/>
      <c r="G50" s="32"/>
    </row>
    <row r="53" spans="2:8" ht="18.5" x14ac:dyDescent="0.45">
      <c r="B53" s="15" t="s">
        <v>620</v>
      </c>
      <c r="F53" s="15" t="s">
        <v>621</v>
      </c>
    </row>
    <row r="55" spans="2:8" x14ac:dyDescent="0.25">
      <c r="C55" s="17" t="s">
        <v>622</v>
      </c>
      <c r="D55" s="12" t="s">
        <v>623</v>
      </c>
      <c r="G55" s="17" t="s">
        <v>622</v>
      </c>
      <c r="H55" s="12" t="s">
        <v>623</v>
      </c>
    </row>
    <row r="56" spans="2:8" x14ac:dyDescent="0.25">
      <c r="C56" s="17">
        <v>0</v>
      </c>
      <c r="D56" s="16">
        <v>0.55837563451776628</v>
      </c>
      <c r="G56" s="17">
        <v>0</v>
      </c>
      <c r="H56" s="16">
        <v>0.58333333333333337</v>
      </c>
    </row>
    <row r="57" spans="2:8" x14ac:dyDescent="0.25">
      <c r="C57" s="17">
        <v>1</v>
      </c>
      <c r="D57" s="16">
        <v>0.27411167512690349</v>
      </c>
      <c r="G57" s="17">
        <v>1</v>
      </c>
      <c r="H57" s="16">
        <v>0.37121212121212122</v>
      </c>
    </row>
    <row r="58" spans="2:8" x14ac:dyDescent="0.25">
      <c r="C58" s="17">
        <v>2</v>
      </c>
      <c r="D58" s="16">
        <v>0.10152284263959388</v>
      </c>
      <c r="G58" s="17">
        <v>2</v>
      </c>
      <c r="H58" s="16">
        <v>0.37121212121212122</v>
      </c>
    </row>
    <row r="59" spans="2:8" x14ac:dyDescent="0.25">
      <c r="C59" s="17">
        <v>3</v>
      </c>
      <c r="D59" s="16">
        <v>7.1065989847715769E-2</v>
      </c>
      <c r="G59" s="17">
        <v>3</v>
      </c>
      <c r="H59" s="16">
        <v>0.12878787878787878</v>
      </c>
    </row>
    <row r="60" spans="2:8" x14ac:dyDescent="0.25">
      <c r="C60" s="17">
        <v>4</v>
      </c>
      <c r="D60" s="16">
        <v>4.0609137055837609E-2</v>
      </c>
      <c r="G60" s="17">
        <v>4</v>
      </c>
      <c r="H60" s="16">
        <v>0.12878787878787878</v>
      </c>
    </row>
    <row r="61" spans="2:8" x14ac:dyDescent="0.25">
      <c r="C61" s="17">
        <v>5</v>
      </c>
      <c r="D61" s="16">
        <v>3.0456852791878229E-2</v>
      </c>
      <c r="G61" s="17">
        <v>5</v>
      </c>
      <c r="H61" s="16">
        <v>0.12878787878787878</v>
      </c>
    </row>
    <row r="62" spans="2:8" x14ac:dyDescent="0.25">
      <c r="C62" s="17">
        <v>6</v>
      </c>
      <c r="D62" s="16">
        <v>2.0304568527918839E-2</v>
      </c>
      <c r="G62" s="17">
        <v>6</v>
      </c>
      <c r="H62" s="16">
        <v>9.8484848484848481E-2</v>
      </c>
    </row>
    <row r="63" spans="2:8" x14ac:dyDescent="0.25">
      <c r="C63" s="17">
        <v>7</v>
      </c>
      <c r="D63" s="16">
        <v>1.5228426395939127E-2</v>
      </c>
      <c r="G63" s="17">
        <v>7</v>
      </c>
      <c r="H63" s="16">
        <v>6.8181818181818177E-2</v>
      </c>
    </row>
    <row r="64" spans="2:8" x14ac:dyDescent="0.25">
      <c r="C64" s="17">
        <v>8</v>
      </c>
      <c r="D64" s="16">
        <v>5.0761421319797211E-3</v>
      </c>
      <c r="G64" s="17">
        <v>8</v>
      </c>
      <c r="H64" s="16">
        <v>6.0606060606060608E-2</v>
      </c>
    </row>
    <row r="65" spans="3:8" x14ac:dyDescent="0.25">
      <c r="C65" s="17">
        <v>9</v>
      </c>
      <c r="D65" s="16">
        <v>5.0761421319797185E-3</v>
      </c>
      <c r="G65" s="17">
        <v>9</v>
      </c>
      <c r="H65" s="16">
        <v>6.0606060606060608E-2</v>
      </c>
    </row>
    <row r="66" spans="3:8" x14ac:dyDescent="0.25">
      <c r="C66" s="17">
        <v>10</v>
      </c>
      <c r="D66" s="16">
        <v>2.4286128663675299E-17</v>
      </c>
      <c r="G66" s="17">
        <v>10</v>
      </c>
      <c r="H66" s="16">
        <v>6.0606060606060608E-2</v>
      </c>
    </row>
  </sheetData>
  <mergeCells count="62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48:G48"/>
    <mergeCell ref="C49:G49"/>
    <mergeCell ref="C50:G50"/>
    <mergeCell ref="B4:C4"/>
    <mergeCell ref="D4:E4"/>
    <mergeCell ref="F4:G4"/>
    <mergeCell ref="C44:E44"/>
    <mergeCell ref="F42:I42"/>
    <mergeCell ref="F43:I43"/>
    <mergeCell ref="F44:I44"/>
    <mergeCell ref="C46:G46"/>
    <mergeCell ref="C47:G47"/>
    <mergeCell ref="C38:I38"/>
    <mergeCell ref="C39:E39"/>
    <mergeCell ref="F39:I39"/>
    <mergeCell ref="C41:I41"/>
    <mergeCell ref="C42:E42"/>
    <mergeCell ref="C43:E43"/>
    <mergeCell ref="C31:I31"/>
    <mergeCell ref="C32:E32"/>
    <mergeCell ref="F32:I32"/>
    <mergeCell ref="C34:I34"/>
    <mergeCell ref="C35:E35"/>
    <mergeCell ref="C36:E36"/>
    <mergeCell ref="F35:I35"/>
    <mergeCell ref="F36:I36"/>
    <mergeCell ref="C26:I26"/>
    <mergeCell ref="C27:E27"/>
    <mergeCell ref="C28:E28"/>
    <mergeCell ref="C29:E29"/>
    <mergeCell ref="F27:I27"/>
    <mergeCell ref="F28:I28"/>
    <mergeCell ref="F29:I29"/>
    <mergeCell ref="C20:Q20"/>
    <mergeCell ref="C21:D21"/>
    <mergeCell ref="C22:D22"/>
    <mergeCell ref="C23:D23"/>
    <mergeCell ref="C24:D24"/>
    <mergeCell ref="E21:Q21"/>
    <mergeCell ref="E24:Q24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CT_BestTree'!$B$10:$B$10" display="Best Pruned Tree Rules (Using Validation Data)" xr:uid="{9A61963E-FDBD-4ABA-803B-94332633783C}"/>
    <hyperlink ref="D4" location="'CT_FullTree'!$B$10:$B$10" display="Fully Grown Tree Rules (Using Training Data)" xr:uid="{AFC82E99-4D32-4311-A236-1980DC8D0133}"/>
    <hyperlink ref="F4" location="'CT_MinErrorTree'!$B$10:$B$10" display="Min Error Tree Rules (Using Validation Data)" xr:uid="{FA3FF9C5-23DF-4D54-A265-F00AD3FFC68E}"/>
    <hyperlink ref="H4" location="'CT_Output'!$B$10:$B$10" display="Inputs" xr:uid="{971E0507-6C48-48BE-83D4-41D530765C70}"/>
    <hyperlink ref="J4" location="'CT_Stored'!$B$10:$B$10" display="PMML Model" xr:uid="{CED463CD-6ACE-47A1-9569-AF2BD77DDC7E}"/>
    <hyperlink ref="B5" location="'CT_TrainingScore'!$B$10:$B$10" display="Training: Classification Summary" xr:uid="{653ED597-07E3-49BC-99A2-955F9057ABA6}"/>
    <hyperlink ref="D5" location="'CT_TrainingScore'!$B$30:$B$30" display="Training: Classification Details" xr:uid="{838380D2-7FF3-439B-A73C-5B2A41C82EFC}"/>
    <hyperlink ref="F5" location="'CT_ValidationScore'!$B$10:$B$10" display="Validation: Classification Summary" xr:uid="{EE93FB13-79E8-42CA-BC1F-C482684B2311}"/>
    <hyperlink ref="H5" location="'CT_ValidationScore'!$B$30:$B$30" display="Validation: Classification Details" xr:uid="{93F58715-CC8B-4EF0-86EF-74DF93CD2826}"/>
  </hyperlink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E6AB-BB04-46BF-B49E-34560ED95071}">
  <dimension ref="B1:Q33"/>
  <sheetViews>
    <sheetView showGridLines="0" topLeftCell="A10" workbookViewId="0">
      <selection activeCell="F5" sqref="F5:G5"/>
    </sheetView>
  </sheetViews>
  <sheetFormatPr defaultRowHeight="12.5" x14ac:dyDescent="0.25"/>
  <cols>
    <col min="3" max="3" width="9.54296875" customWidth="1"/>
    <col min="4" max="4" width="10.7265625" customWidth="1"/>
    <col min="5" max="5" width="13.36328125" customWidth="1"/>
    <col min="6" max="6" width="14.54296875" customWidth="1"/>
    <col min="7" max="7" width="10.08984375" customWidth="1"/>
    <col min="8" max="8" width="15.26953125" customWidth="1"/>
    <col min="9" max="9" width="15.7265625" customWidth="1"/>
    <col min="10" max="10" width="17.08984375" customWidth="1"/>
    <col min="11" max="11" width="11.36328125" customWidth="1"/>
    <col min="12" max="12" width="12.08984375" customWidth="1"/>
    <col min="14" max="14" width="15.26953125" bestFit="1" customWidth="1"/>
  </cols>
  <sheetData>
    <row r="1" spans="2:17" ht="18.5" x14ac:dyDescent="0.45">
      <c r="B1" s="14" t="s">
        <v>571</v>
      </c>
      <c r="N1" t="s">
        <v>421</v>
      </c>
    </row>
    <row r="3" spans="2:17" ht="15.5" x14ac:dyDescent="0.35">
      <c r="B3" s="24" t="s">
        <v>31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32</v>
      </c>
      <c r="O3" s="25"/>
      <c r="P3" s="25"/>
      <c r="Q3" s="26"/>
    </row>
    <row r="4" spans="2:17" ht="13" x14ac:dyDescent="0.3">
      <c r="B4" s="36" t="s">
        <v>545</v>
      </c>
      <c r="C4" s="32"/>
      <c r="D4" s="36" t="s">
        <v>546</v>
      </c>
      <c r="E4" s="32"/>
      <c r="F4" s="36" t="s">
        <v>547</v>
      </c>
      <c r="G4" s="32"/>
      <c r="H4" s="36" t="s">
        <v>37</v>
      </c>
      <c r="I4" s="32"/>
      <c r="J4" s="36" t="s">
        <v>422</v>
      </c>
      <c r="K4" s="32"/>
      <c r="N4" s="20" t="s">
        <v>33</v>
      </c>
      <c r="O4" s="20" t="s">
        <v>34</v>
      </c>
      <c r="P4" s="20" t="s">
        <v>35</v>
      </c>
      <c r="Q4" s="20" t="s">
        <v>36</v>
      </c>
    </row>
    <row r="5" spans="2:17" ht="13" x14ac:dyDescent="0.3">
      <c r="B5" s="36" t="s">
        <v>548</v>
      </c>
      <c r="C5" s="32"/>
      <c r="D5" s="36" t="s">
        <v>549</v>
      </c>
      <c r="E5" s="32"/>
      <c r="F5" s="36" t="s">
        <v>550</v>
      </c>
      <c r="G5" s="32"/>
      <c r="H5" s="36" t="s">
        <v>551</v>
      </c>
      <c r="I5" s="32"/>
      <c r="J5" s="30"/>
      <c r="K5" s="32"/>
      <c r="N5" s="18">
        <v>7</v>
      </c>
      <c r="O5" s="18">
        <v>34</v>
      </c>
      <c r="P5" s="18">
        <v>8</v>
      </c>
      <c r="Q5" s="18">
        <v>49</v>
      </c>
    </row>
    <row r="10" spans="2:17" ht="18.5" x14ac:dyDescent="0.45">
      <c r="B10" s="15" t="s">
        <v>546</v>
      </c>
    </row>
    <row r="12" spans="2:17" x14ac:dyDescent="0.25">
      <c r="C12" s="17" t="s">
        <v>572</v>
      </c>
      <c r="D12" s="12" t="s">
        <v>573</v>
      </c>
      <c r="E12" s="12" t="s">
        <v>574</v>
      </c>
      <c r="F12" s="12" t="s">
        <v>575</v>
      </c>
      <c r="G12" s="12" t="s">
        <v>576</v>
      </c>
      <c r="H12" s="12" t="s">
        <v>577</v>
      </c>
      <c r="I12" s="12" t="s">
        <v>578</v>
      </c>
      <c r="J12" s="12" t="s">
        <v>579</v>
      </c>
      <c r="K12" s="12" t="s">
        <v>580</v>
      </c>
      <c r="L12" s="12" t="s">
        <v>581</v>
      </c>
    </row>
    <row r="13" spans="2:17" x14ac:dyDescent="0.25">
      <c r="C13" s="17">
        <v>1</v>
      </c>
      <c r="D13" s="16" t="e">
        <f>NA()</f>
        <v>#N/A</v>
      </c>
      <c r="E13" s="16">
        <v>2</v>
      </c>
      <c r="F13" s="16">
        <v>3</v>
      </c>
      <c r="G13" s="16" t="s">
        <v>73</v>
      </c>
      <c r="H13" s="16">
        <v>0.37589</v>
      </c>
      <c r="I13" s="16">
        <v>197</v>
      </c>
      <c r="J13" s="16">
        <v>132</v>
      </c>
      <c r="K13" s="16" t="s">
        <v>14</v>
      </c>
      <c r="L13" s="16" t="s">
        <v>582</v>
      </c>
    </row>
    <row r="14" spans="2:17" x14ac:dyDescent="0.25">
      <c r="C14" s="17">
        <v>2</v>
      </c>
      <c r="D14" s="16">
        <v>1</v>
      </c>
      <c r="E14" s="16">
        <v>4</v>
      </c>
      <c r="F14" s="16">
        <v>5</v>
      </c>
      <c r="G14" s="16" t="s">
        <v>72</v>
      </c>
      <c r="H14" s="16">
        <v>0.30181999999999998</v>
      </c>
      <c r="I14" s="16">
        <v>129</v>
      </c>
      <c r="J14" s="16">
        <v>90</v>
      </c>
      <c r="K14" s="16" t="s">
        <v>14</v>
      </c>
      <c r="L14" s="16" t="s">
        <v>582</v>
      </c>
    </row>
    <row r="15" spans="2:17" x14ac:dyDescent="0.25">
      <c r="C15" s="17">
        <v>3</v>
      </c>
      <c r="D15" s="16">
        <v>1</v>
      </c>
      <c r="E15" s="16">
        <v>6</v>
      </c>
      <c r="F15" s="16">
        <v>7</v>
      </c>
      <c r="G15" s="16" t="s">
        <v>67</v>
      </c>
      <c r="H15" s="16">
        <v>0.38550000000000001</v>
      </c>
      <c r="I15" s="16">
        <v>68</v>
      </c>
      <c r="J15" s="16">
        <v>42</v>
      </c>
      <c r="K15" s="16" t="s">
        <v>13</v>
      </c>
      <c r="L15" s="16" t="s">
        <v>582</v>
      </c>
    </row>
    <row r="16" spans="2:17" x14ac:dyDescent="0.25">
      <c r="C16" s="17">
        <v>4</v>
      </c>
      <c r="D16" s="16">
        <v>2</v>
      </c>
      <c r="E16" s="16">
        <v>8</v>
      </c>
      <c r="F16" s="16">
        <v>9</v>
      </c>
      <c r="G16" s="16" t="s">
        <v>71</v>
      </c>
      <c r="H16" s="16">
        <v>0.47311999999999999</v>
      </c>
      <c r="I16" s="16">
        <v>50</v>
      </c>
      <c r="J16" s="16">
        <v>38</v>
      </c>
      <c r="K16" s="16" t="s">
        <v>15</v>
      </c>
      <c r="L16" s="16" t="s">
        <v>582</v>
      </c>
    </row>
    <row r="17" spans="3:12" x14ac:dyDescent="0.25">
      <c r="C17" s="17">
        <v>5</v>
      </c>
      <c r="D17" s="16">
        <v>2</v>
      </c>
      <c r="E17" s="16">
        <v>10</v>
      </c>
      <c r="F17" s="16">
        <v>11</v>
      </c>
      <c r="G17" s="16" t="s">
        <v>67</v>
      </c>
      <c r="H17" s="16">
        <v>9.7688999999999998E-2</v>
      </c>
      <c r="I17" s="16">
        <v>79</v>
      </c>
      <c r="J17" s="16">
        <v>52</v>
      </c>
      <c r="K17" s="16" t="s">
        <v>14</v>
      </c>
      <c r="L17" s="16" t="s">
        <v>582</v>
      </c>
    </row>
    <row r="18" spans="3:12" x14ac:dyDescent="0.25">
      <c r="C18" s="17">
        <v>6</v>
      </c>
      <c r="D18" s="16">
        <v>3</v>
      </c>
      <c r="E18" s="16">
        <v>12</v>
      </c>
      <c r="F18" s="16">
        <v>13</v>
      </c>
      <c r="G18" s="16" t="s">
        <v>62</v>
      </c>
      <c r="H18" s="16">
        <v>0.27484999999999998</v>
      </c>
      <c r="I18" s="16">
        <v>8</v>
      </c>
      <c r="J18" s="16">
        <v>6</v>
      </c>
      <c r="K18" s="16" t="s">
        <v>15</v>
      </c>
      <c r="L18" s="16" t="s">
        <v>582</v>
      </c>
    </row>
    <row r="19" spans="3:12" x14ac:dyDescent="0.25">
      <c r="C19" s="17">
        <v>7</v>
      </c>
      <c r="D19" s="16">
        <v>3</v>
      </c>
      <c r="E19" s="16">
        <v>14</v>
      </c>
      <c r="F19" s="16">
        <v>15</v>
      </c>
      <c r="G19" s="16" t="s">
        <v>64</v>
      </c>
      <c r="H19" s="16">
        <v>0.87075000000000002</v>
      </c>
      <c r="I19" s="16">
        <v>60</v>
      </c>
      <c r="J19" s="16">
        <v>36</v>
      </c>
      <c r="K19" s="16" t="s">
        <v>13</v>
      </c>
      <c r="L19" s="16" t="s">
        <v>582</v>
      </c>
    </row>
    <row r="20" spans="3:12" x14ac:dyDescent="0.25">
      <c r="C20" s="17">
        <v>8</v>
      </c>
      <c r="D20" s="16">
        <v>4</v>
      </c>
      <c r="E20" s="16">
        <v>16</v>
      </c>
      <c r="F20" s="16">
        <v>17</v>
      </c>
      <c r="G20" s="16" t="s">
        <v>67</v>
      </c>
      <c r="H20" s="16">
        <v>0.2437</v>
      </c>
      <c r="I20" s="16">
        <v>44</v>
      </c>
      <c r="J20" s="16">
        <v>36</v>
      </c>
      <c r="K20" s="16" t="s">
        <v>15</v>
      </c>
      <c r="L20" s="16" t="s">
        <v>582</v>
      </c>
    </row>
    <row r="21" spans="3:12" x14ac:dyDescent="0.25">
      <c r="C21" s="17">
        <v>9</v>
      </c>
      <c r="D21" s="16">
        <v>4</v>
      </c>
      <c r="E21" s="16" t="e">
        <f>NA()</f>
        <v>#N/A</v>
      </c>
      <c r="F21" s="16" t="e">
        <f>NA()</f>
        <v>#N/A</v>
      </c>
      <c r="G21" s="16" t="e">
        <f>NA()</f>
        <v>#N/A</v>
      </c>
      <c r="H21" s="16" t="e">
        <f>NA()</f>
        <v>#N/A</v>
      </c>
      <c r="I21" s="16">
        <v>6</v>
      </c>
      <c r="J21" s="16">
        <v>2</v>
      </c>
      <c r="K21" s="16" t="s">
        <v>14</v>
      </c>
      <c r="L21" s="16" t="s">
        <v>583</v>
      </c>
    </row>
    <row r="22" spans="3:12" x14ac:dyDescent="0.25">
      <c r="C22" s="17">
        <v>10</v>
      </c>
      <c r="D22" s="16">
        <v>5</v>
      </c>
      <c r="E22" s="16" t="e">
        <f>NA()</f>
        <v>#N/A</v>
      </c>
      <c r="F22" s="16" t="e">
        <f>NA()</f>
        <v>#N/A</v>
      </c>
      <c r="G22" s="16" t="e">
        <f>NA()</f>
        <v>#N/A</v>
      </c>
      <c r="H22" s="16" t="e">
        <f>NA()</f>
        <v>#N/A</v>
      </c>
      <c r="I22" s="16">
        <v>2</v>
      </c>
      <c r="J22" s="16">
        <v>4</v>
      </c>
      <c r="K22" s="16" t="s">
        <v>15</v>
      </c>
      <c r="L22" s="16" t="s">
        <v>583</v>
      </c>
    </row>
    <row r="23" spans="3:12" x14ac:dyDescent="0.25">
      <c r="C23" s="17">
        <v>11</v>
      </c>
      <c r="D23" s="16">
        <v>5</v>
      </c>
      <c r="E23" s="16">
        <v>18</v>
      </c>
      <c r="F23" s="16">
        <v>19</v>
      </c>
      <c r="G23" s="16" t="s">
        <v>73</v>
      </c>
      <c r="H23" s="16">
        <v>0.35343000000000002</v>
      </c>
      <c r="I23" s="16">
        <v>77</v>
      </c>
      <c r="J23" s="16">
        <v>48</v>
      </c>
      <c r="K23" s="16" t="s">
        <v>14</v>
      </c>
      <c r="L23" s="16" t="s">
        <v>582</v>
      </c>
    </row>
    <row r="24" spans="3:12" x14ac:dyDescent="0.25">
      <c r="C24" s="17">
        <v>12</v>
      </c>
      <c r="D24" s="16">
        <v>6</v>
      </c>
      <c r="E24" s="16" t="e">
        <f>NA()</f>
        <v>#N/A</v>
      </c>
      <c r="F24" s="16" t="e">
        <f>NA()</f>
        <v>#N/A</v>
      </c>
      <c r="G24" s="16" t="e">
        <f>NA()</f>
        <v>#N/A</v>
      </c>
      <c r="H24" s="16" t="e">
        <f>NA()</f>
        <v>#N/A</v>
      </c>
      <c r="I24" s="16">
        <v>2</v>
      </c>
      <c r="J24" s="16">
        <v>2</v>
      </c>
      <c r="K24" s="16" t="s">
        <v>14</v>
      </c>
      <c r="L24" s="16" t="s">
        <v>583</v>
      </c>
    </row>
    <row r="25" spans="3:12" x14ac:dyDescent="0.25">
      <c r="C25" s="17">
        <v>13</v>
      </c>
      <c r="D25" s="16">
        <v>6</v>
      </c>
      <c r="E25" s="16" t="e">
        <f>NA()</f>
        <v>#N/A</v>
      </c>
      <c r="F25" s="16" t="e">
        <f>NA()</f>
        <v>#N/A</v>
      </c>
      <c r="G25" s="16" t="e">
        <f>NA()</f>
        <v>#N/A</v>
      </c>
      <c r="H25" s="16" t="e">
        <f>NA()</f>
        <v>#N/A</v>
      </c>
      <c r="I25" s="16">
        <v>6</v>
      </c>
      <c r="J25" s="16">
        <v>4</v>
      </c>
      <c r="K25" s="16" t="s">
        <v>15</v>
      </c>
      <c r="L25" s="16" t="s">
        <v>583</v>
      </c>
    </row>
    <row r="26" spans="3:12" x14ac:dyDescent="0.25">
      <c r="C26" s="17">
        <v>14</v>
      </c>
      <c r="D26" s="16">
        <v>7</v>
      </c>
      <c r="E26" s="16" t="e">
        <f>NA()</f>
        <v>#N/A</v>
      </c>
      <c r="F26" s="16" t="e">
        <f>NA()</f>
        <v>#N/A</v>
      </c>
      <c r="G26" s="16" t="e">
        <f>NA()</f>
        <v>#N/A</v>
      </c>
      <c r="H26" s="16" t="e">
        <f>NA()</f>
        <v>#N/A</v>
      </c>
      <c r="I26" s="16">
        <v>59</v>
      </c>
      <c r="J26" s="16">
        <v>35</v>
      </c>
      <c r="K26" s="16" t="s">
        <v>13</v>
      </c>
      <c r="L26" s="16" t="s">
        <v>583</v>
      </c>
    </row>
    <row r="27" spans="3:12" x14ac:dyDescent="0.25">
      <c r="C27" s="17">
        <v>15</v>
      </c>
      <c r="D27" s="16">
        <v>7</v>
      </c>
      <c r="E27" s="16" t="e">
        <f>NA()</f>
        <v>#N/A</v>
      </c>
      <c r="F27" s="16" t="e">
        <f>NA()</f>
        <v>#N/A</v>
      </c>
      <c r="G27" s="16" t="e">
        <f>NA()</f>
        <v>#N/A</v>
      </c>
      <c r="H27" s="16" t="e">
        <f>NA()</f>
        <v>#N/A</v>
      </c>
      <c r="I27" s="16">
        <v>1</v>
      </c>
      <c r="J27" s="16">
        <v>1</v>
      </c>
      <c r="K27" s="16" t="s">
        <v>14</v>
      </c>
      <c r="L27" s="16" t="s">
        <v>583</v>
      </c>
    </row>
    <row r="28" spans="3:12" x14ac:dyDescent="0.25">
      <c r="C28" s="17">
        <v>16</v>
      </c>
      <c r="D28" s="16">
        <v>8</v>
      </c>
      <c r="E28" s="16" t="e">
        <f>NA()</f>
        <v>#N/A</v>
      </c>
      <c r="F28" s="16" t="e">
        <f>NA()</f>
        <v>#N/A</v>
      </c>
      <c r="G28" s="16" t="e">
        <f>NA()</f>
        <v>#N/A</v>
      </c>
      <c r="H28" s="16" t="e">
        <f>NA()</f>
        <v>#N/A</v>
      </c>
      <c r="I28" s="16">
        <v>42</v>
      </c>
      <c r="J28" s="16">
        <v>34</v>
      </c>
      <c r="K28" s="16" t="s">
        <v>15</v>
      </c>
      <c r="L28" s="16" t="s">
        <v>583</v>
      </c>
    </row>
    <row r="29" spans="3:12" x14ac:dyDescent="0.25">
      <c r="C29" s="17">
        <v>17</v>
      </c>
      <c r="D29" s="16">
        <v>8</v>
      </c>
      <c r="E29" s="16" t="e">
        <f>NA()</f>
        <v>#N/A</v>
      </c>
      <c r="F29" s="16" t="e">
        <f>NA()</f>
        <v>#N/A</v>
      </c>
      <c r="G29" s="16" t="e">
        <f>NA()</f>
        <v>#N/A</v>
      </c>
      <c r="H29" s="16" t="e">
        <f>NA()</f>
        <v>#N/A</v>
      </c>
      <c r="I29" s="16">
        <v>2</v>
      </c>
      <c r="J29" s="16">
        <v>2</v>
      </c>
      <c r="K29" s="16" t="s">
        <v>14</v>
      </c>
      <c r="L29" s="16" t="s">
        <v>583</v>
      </c>
    </row>
    <row r="30" spans="3:12" x14ac:dyDescent="0.25">
      <c r="C30" s="17">
        <v>18</v>
      </c>
      <c r="D30" s="16">
        <v>11</v>
      </c>
      <c r="E30" s="16" t="e">
        <f>NA()</f>
        <v>#N/A</v>
      </c>
      <c r="F30" s="16" t="e">
        <f>NA()</f>
        <v>#N/A</v>
      </c>
      <c r="G30" s="16" t="e">
        <f>NA()</f>
        <v>#N/A</v>
      </c>
      <c r="H30" s="16" t="e">
        <f>NA()</f>
        <v>#N/A</v>
      </c>
      <c r="I30" s="16">
        <v>75</v>
      </c>
      <c r="J30" s="16">
        <v>47</v>
      </c>
      <c r="K30" s="16" t="s">
        <v>14</v>
      </c>
      <c r="L30" s="16" t="s">
        <v>583</v>
      </c>
    </row>
    <row r="31" spans="3:12" x14ac:dyDescent="0.25">
      <c r="C31" s="17">
        <v>19</v>
      </c>
      <c r="D31" s="16">
        <v>11</v>
      </c>
      <c r="E31" s="16">
        <v>20</v>
      </c>
      <c r="F31" s="16">
        <v>21</v>
      </c>
      <c r="G31" s="16" t="s">
        <v>63</v>
      </c>
      <c r="H31" s="16">
        <v>0.56084999999999996</v>
      </c>
      <c r="I31" s="16">
        <v>2</v>
      </c>
      <c r="J31" s="16">
        <v>1</v>
      </c>
      <c r="K31" s="16" t="s">
        <v>13</v>
      </c>
      <c r="L31" s="16" t="s">
        <v>582</v>
      </c>
    </row>
    <row r="32" spans="3:12" x14ac:dyDescent="0.25">
      <c r="C32" s="17">
        <v>20</v>
      </c>
      <c r="D32" s="16">
        <v>19</v>
      </c>
      <c r="E32" s="16" t="e">
        <f>NA()</f>
        <v>#N/A</v>
      </c>
      <c r="F32" s="16" t="e">
        <f>NA()</f>
        <v>#N/A</v>
      </c>
      <c r="G32" s="16" t="e">
        <f>NA()</f>
        <v>#N/A</v>
      </c>
      <c r="H32" s="16" t="e">
        <f>NA()</f>
        <v>#N/A</v>
      </c>
      <c r="I32" s="16">
        <v>1</v>
      </c>
      <c r="J32" s="16">
        <v>1</v>
      </c>
      <c r="K32" s="16" t="s">
        <v>14</v>
      </c>
      <c r="L32" s="16" t="s">
        <v>583</v>
      </c>
    </row>
    <row r="33" spans="3:12" x14ac:dyDescent="0.25">
      <c r="C33" s="17">
        <v>21</v>
      </c>
      <c r="D33" s="16">
        <v>19</v>
      </c>
      <c r="E33" s="16" t="e">
        <f>NA()</f>
        <v>#N/A</v>
      </c>
      <c r="F33" s="16" t="e">
        <f>NA()</f>
        <v>#N/A</v>
      </c>
      <c r="G33" s="16" t="e">
        <f>NA()</f>
        <v>#N/A</v>
      </c>
      <c r="H33" s="16" t="e">
        <f>NA()</f>
        <v>#N/A</v>
      </c>
      <c r="I33" s="16">
        <v>1</v>
      </c>
      <c r="J33" s="16">
        <v>0</v>
      </c>
      <c r="K33" s="16" t="s">
        <v>13</v>
      </c>
      <c r="L33" s="16" t="s">
        <v>583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CT_BestTree'!$B$10:$B$10" display="Best Pruned Tree Rules (Using Validation Data)" xr:uid="{CEA74FF0-C9F9-469F-B06C-C27660DE853F}"/>
    <hyperlink ref="D4" location="'CT_FullTree'!$B$10:$B$10" display="Fully Grown Tree Rules (Using Training Data)" xr:uid="{15D3D1D0-0F8A-41A3-8346-C09D6568A726}"/>
    <hyperlink ref="F4" location="'CT_MinErrorTree'!$B$10:$B$10" display="Min Error Tree Rules (Using Validation Data)" xr:uid="{7DF0ED39-3C64-4C49-9780-DBFCAD1243B5}"/>
    <hyperlink ref="H4" location="'CT_Output'!$B$10:$B$10" display="Inputs" xr:uid="{2C8B9081-7810-419D-9C2C-AD9C0B9E43CF}"/>
    <hyperlink ref="J4" location="'CT_Stored'!$B$10:$B$10" display="PMML Model" xr:uid="{5D20ECF4-993D-40CB-A823-7A5C0E5532F8}"/>
    <hyperlink ref="B5" location="'CT_TrainingScore'!$B$10:$B$10" display="Training: Classification Summary" xr:uid="{054BB2A5-82BA-4F6F-9DEF-ADC67B90C50A}"/>
    <hyperlink ref="D5" location="'CT_TrainingScore'!$B$30:$B$30" display="Training: Classification Details" xr:uid="{0B2B7417-EE49-4E1F-B3D3-75848E7B67B4}"/>
    <hyperlink ref="F5" location="'CT_ValidationScore'!$B$10:$B$10" display="Validation: Classification Summary" xr:uid="{676BF528-7B58-448E-88A7-69FA7CFD50EA}"/>
    <hyperlink ref="H5" location="'CT_ValidationScore'!$B$30:$B$30" display="Validation: Classification Details" xr:uid="{1424A9F1-6BA3-42E7-AA82-4E91CAA19925}"/>
  </hyperlink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A88A-C204-462A-9881-1FCA0A5F2707}">
  <dimension ref="B1:Q27"/>
  <sheetViews>
    <sheetView showGridLines="0" workbookViewId="0">
      <selection activeCell="D5" sqref="D5:E5"/>
    </sheetView>
  </sheetViews>
  <sheetFormatPr defaultRowHeight="12.5" x14ac:dyDescent="0.25"/>
  <cols>
    <col min="3" max="3" width="9.54296875" customWidth="1"/>
    <col min="4" max="4" width="10.7265625" customWidth="1"/>
    <col min="5" max="5" width="13.36328125" customWidth="1"/>
    <col min="6" max="6" width="14.54296875" customWidth="1"/>
    <col min="7" max="7" width="10.08984375" customWidth="1"/>
    <col min="8" max="8" width="15.26953125" customWidth="1"/>
    <col min="9" max="9" width="15.7265625" customWidth="1"/>
    <col min="10" max="10" width="17.08984375" customWidth="1"/>
    <col min="11" max="11" width="11.36328125" customWidth="1"/>
    <col min="12" max="12" width="12.08984375" customWidth="1"/>
    <col min="14" max="14" width="15.26953125" bestFit="1" customWidth="1"/>
  </cols>
  <sheetData>
    <row r="1" spans="2:17" ht="18.5" x14ac:dyDescent="0.45">
      <c r="B1" s="14" t="s">
        <v>571</v>
      </c>
      <c r="N1" t="s">
        <v>421</v>
      </c>
    </row>
    <row r="3" spans="2:17" ht="15.5" x14ac:dyDescent="0.35">
      <c r="B3" s="24" t="s">
        <v>31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32</v>
      </c>
      <c r="O3" s="25"/>
      <c r="P3" s="25"/>
      <c r="Q3" s="26"/>
    </row>
    <row r="4" spans="2:17" ht="13" x14ac:dyDescent="0.3">
      <c r="B4" s="36" t="s">
        <v>545</v>
      </c>
      <c r="C4" s="32"/>
      <c r="D4" s="36" t="s">
        <v>546</v>
      </c>
      <c r="E4" s="32"/>
      <c r="F4" s="36" t="s">
        <v>547</v>
      </c>
      <c r="G4" s="32"/>
      <c r="H4" s="36" t="s">
        <v>37</v>
      </c>
      <c r="I4" s="32"/>
      <c r="J4" s="36" t="s">
        <v>422</v>
      </c>
      <c r="K4" s="32"/>
      <c r="N4" s="20" t="s">
        <v>33</v>
      </c>
      <c r="O4" s="20" t="s">
        <v>34</v>
      </c>
      <c r="P4" s="20" t="s">
        <v>35</v>
      </c>
      <c r="Q4" s="20" t="s">
        <v>36</v>
      </c>
    </row>
    <row r="5" spans="2:17" ht="13" x14ac:dyDescent="0.3">
      <c r="B5" s="36" t="s">
        <v>548</v>
      </c>
      <c r="C5" s="32"/>
      <c r="D5" s="36" t="s">
        <v>549</v>
      </c>
      <c r="E5" s="32"/>
      <c r="F5" s="36" t="s">
        <v>550</v>
      </c>
      <c r="G5" s="32"/>
      <c r="H5" s="36" t="s">
        <v>551</v>
      </c>
      <c r="I5" s="32"/>
      <c r="J5" s="30"/>
      <c r="K5" s="32"/>
      <c r="N5" s="18">
        <v>7</v>
      </c>
      <c r="O5" s="18">
        <v>34</v>
      </c>
      <c r="P5" s="18">
        <v>8</v>
      </c>
      <c r="Q5" s="18">
        <v>49</v>
      </c>
    </row>
    <row r="10" spans="2:17" ht="18.5" x14ac:dyDescent="0.45">
      <c r="B10" s="15" t="s">
        <v>545</v>
      </c>
    </row>
    <row r="12" spans="2:17" x14ac:dyDescent="0.25">
      <c r="C12" s="17" t="s">
        <v>572</v>
      </c>
      <c r="D12" s="12" t="s">
        <v>573</v>
      </c>
      <c r="E12" s="12" t="s">
        <v>574</v>
      </c>
      <c r="F12" s="12" t="s">
        <v>575</v>
      </c>
      <c r="G12" s="12" t="s">
        <v>576</v>
      </c>
      <c r="H12" s="12" t="s">
        <v>577</v>
      </c>
      <c r="I12" s="12" t="s">
        <v>578</v>
      </c>
      <c r="J12" s="12" t="s">
        <v>579</v>
      </c>
      <c r="K12" s="12" t="s">
        <v>580</v>
      </c>
      <c r="L12" s="12" t="s">
        <v>581</v>
      </c>
    </row>
    <row r="13" spans="2:17" x14ac:dyDescent="0.25">
      <c r="C13" s="17">
        <v>1</v>
      </c>
      <c r="D13" s="16" t="e">
        <f>NA()</f>
        <v>#N/A</v>
      </c>
      <c r="E13" s="16">
        <v>2</v>
      </c>
      <c r="F13" s="16">
        <v>3</v>
      </c>
      <c r="G13" s="16" t="s">
        <v>73</v>
      </c>
      <c r="H13" s="16">
        <v>0.37589</v>
      </c>
      <c r="I13" s="16">
        <v>197</v>
      </c>
      <c r="J13" s="16">
        <v>132</v>
      </c>
      <c r="K13" s="16" t="s">
        <v>14</v>
      </c>
      <c r="L13" s="16" t="s">
        <v>582</v>
      </c>
    </row>
    <row r="14" spans="2:17" x14ac:dyDescent="0.25">
      <c r="C14" s="17">
        <v>2</v>
      </c>
      <c r="D14" s="16">
        <v>1</v>
      </c>
      <c r="E14" s="16">
        <v>4</v>
      </c>
      <c r="F14" s="16">
        <v>5</v>
      </c>
      <c r="G14" s="16" t="s">
        <v>72</v>
      </c>
      <c r="H14" s="16">
        <v>0.30181999999999998</v>
      </c>
      <c r="I14" s="16">
        <v>129</v>
      </c>
      <c r="J14" s="16">
        <v>90</v>
      </c>
      <c r="K14" s="16" t="s">
        <v>14</v>
      </c>
      <c r="L14" s="16" t="s">
        <v>582</v>
      </c>
    </row>
    <row r="15" spans="2:17" x14ac:dyDescent="0.25">
      <c r="C15" s="17">
        <v>3</v>
      </c>
      <c r="D15" s="16">
        <v>1</v>
      </c>
      <c r="E15" s="16">
        <v>6</v>
      </c>
      <c r="F15" s="16">
        <v>7</v>
      </c>
      <c r="G15" s="16" t="s">
        <v>67</v>
      </c>
      <c r="H15" s="16">
        <v>0.38550000000000001</v>
      </c>
      <c r="I15" s="16">
        <v>68</v>
      </c>
      <c r="J15" s="16">
        <v>42</v>
      </c>
      <c r="K15" s="16" t="s">
        <v>13</v>
      </c>
      <c r="L15" s="16" t="s">
        <v>582</v>
      </c>
    </row>
    <row r="16" spans="2:17" x14ac:dyDescent="0.25">
      <c r="C16" s="17">
        <v>4</v>
      </c>
      <c r="D16" s="16">
        <v>2</v>
      </c>
      <c r="E16" s="16">
        <v>8</v>
      </c>
      <c r="F16" s="16">
        <v>9</v>
      </c>
      <c r="G16" s="16" t="s">
        <v>71</v>
      </c>
      <c r="H16" s="16">
        <v>0.47311999999999999</v>
      </c>
      <c r="I16" s="16">
        <v>50</v>
      </c>
      <c r="J16" s="16">
        <v>38</v>
      </c>
      <c r="K16" s="16" t="s">
        <v>15</v>
      </c>
      <c r="L16" s="16" t="s">
        <v>582</v>
      </c>
    </row>
    <row r="17" spans="3:12" x14ac:dyDescent="0.25">
      <c r="C17" s="17">
        <v>5</v>
      </c>
      <c r="D17" s="16">
        <v>2</v>
      </c>
      <c r="E17" s="16">
        <v>10</v>
      </c>
      <c r="F17" s="16">
        <v>11</v>
      </c>
      <c r="G17" s="16" t="s">
        <v>67</v>
      </c>
      <c r="H17" s="16">
        <v>9.7688999999999998E-2</v>
      </c>
      <c r="I17" s="16">
        <v>79</v>
      </c>
      <c r="J17" s="16">
        <v>52</v>
      </c>
      <c r="K17" s="16" t="s">
        <v>14</v>
      </c>
      <c r="L17" s="16" t="s">
        <v>582</v>
      </c>
    </row>
    <row r="18" spans="3:12" x14ac:dyDescent="0.25">
      <c r="C18" s="17">
        <v>6</v>
      </c>
      <c r="D18" s="16">
        <v>3</v>
      </c>
      <c r="E18" s="16">
        <v>12</v>
      </c>
      <c r="F18" s="16">
        <v>13</v>
      </c>
      <c r="G18" s="16" t="s">
        <v>62</v>
      </c>
      <c r="H18" s="16">
        <v>0.27484999999999998</v>
      </c>
      <c r="I18" s="16">
        <v>8</v>
      </c>
      <c r="J18" s="16">
        <v>6</v>
      </c>
      <c r="K18" s="16" t="s">
        <v>15</v>
      </c>
      <c r="L18" s="16" t="s">
        <v>582</v>
      </c>
    </row>
    <row r="19" spans="3:12" x14ac:dyDescent="0.25">
      <c r="C19" s="17">
        <v>7</v>
      </c>
      <c r="D19" s="16">
        <v>3</v>
      </c>
      <c r="E19" s="16" t="e">
        <f>NA()</f>
        <v>#N/A</v>
      </c>
      <c r="F19" s="16" t="e">
        <f>NA()</f>
        <v>#N/A</v>
      </c>
      <c r="G19" s="16" t="e">
        <f>NA()</f>
        <v>#N/A</v>
      </c>
      <c r="H19" s="16" t="e">
        <f>NA()</f>
        <v>#N/A</v>
      </c>
      <c r="I19" s="16">
        <v>60</v>
      </c>
      <c r="J19" s="16">
        <v>36</v>
      </c>
      <c r="K19" s="16" t="s">
        <v>13</v>
      </c>
      <c r="L19" s="16" t="s">
        <v>583</v>
      </c>
    </row>
    <row r="20" spans="3:12" x14ac:dyDescent="0.25">
      <c r="C20" s="17">
        <v>8</v>
      </c>
      <c r="D20" s="16">
        <v>4</v>
      </c>
      <c r="E20" s="16">
        <v>14</v>
      </c>
      <c r="F20" s="16">
        <v>15</v>
      </c>
      <c r="G20" s="16" t="s">
        <v>67</v>
      </c>
      <c r="H20" s="16">
        <v>0.2437</v>
      </c>
      <c r="I20" s="16">
        <v>44</v>
      </c>
      <c r="J20" s="16">
        <v>36</v>
      </c>
      <c r="K20" s="16" t="s">
        <v>15</v>
      </c>
      <c r="L20" s="16" t="s">
        <v>582</v>
      </c>
    </row>
    <row r="21" spans="3:12" x14ac:dyDescent="0.25">
      <c r="C21" s="17">
        <v>9</v>
      </c>
      <c r="D21" s="16">
        <v>4</v>
      </c>
      <c r="E21" s="16" t="e">
        <f>NA()</f>
        <v>#N/A</v>
      </c>
      <c r="F21" s="16" t="e">
        <f>NA()</f>
        <v>#N/A</v>
      </c>
      <c r="G21" s="16" t="e">
        <f>NA()</f>
        <v>#N/A</v>
      </c>
      <c r="H21" s="16" t="e">
        <f>NA()</f>
        <v>#N/A</v>
      </c>
      <c r="I21" s="16">
        <v>6</v>
      </c>
      <c r="J21" s="16">
        <v>2</v>
      </c>
      <c r="K21" s="16" t="s">
        <v>14</v>
      </c>
      <c r="L21" s="16" t="s">
        <v>583</v>
      </c>
    </row>
    <row r="22" spans="3:12" x14ac:dyDescent="0.25">
      <c r="C22" s="17">
        <v>10</v>
      </c>
      <c r="D22" s="16">
        <v>5</v>
      </c>
      <c r="E22" s="16" t="e">
        <f>NA()</f>
        <v>#N/A</v>
      </c>
      <c r="F22" s="16" t="e">
        <f>NA()</f>
        <v>#N/A</v>
      </c>
      <c r="G22" s="16" t="e">
        <f>NA()</f>
        <v>#N/A</v>
      </c>
      <c r="H22" s="16" t="e">
        <f>NA()</f>
        <v>#N/A</v>
      </c>
      <c r="I22" s="16">
        <v>2</v>
      </c>
      <c r="J22" s="16">
        <v>4</v>
      </c>
      <c r="K22" s="16" t="s">
        <v>15</v>
      </c>
      <c r="L22" s="16" t="s">
        <v>583</v>
      </c>
    </row>
    <row r="23" spans="3:12" x14ac:dyDescent="0.25">
      <c r="C23" s="17">
        <v>11</v>
      </c>
      <c r="D23" s="16">
        <v>5</v>
      </c>
      <c r="E23" s="16" t="e">
        <f>NA()</f>
        <v>#N/A</v>
      </c>
      <c r="F23" s="16" t="e">
        <f>NA()</f>
        <v>#N/A</v>
      </c>
      <c r="G23" s="16" t="e">
        <f>NA()</f>
        <v>#N/A</v>
      </c>
      <c r="H23" s="16" t="e">
        <f>NA()</f>
        <v>#N/A</v>
      </c>
      <c r="I23" s="16">
        <v>77</v>
      </c>
      <c r="J23" s="16">
        <v>48</v>
      </c>
      <c r="K23" s="16" t="s">
        <v>14</v>
      </c>
      <c r="L23" s="16" t="s">
        <v>583</v>
      </c>
    </row>
    <row r="24" spans="3:12" x14ac:dyDescent="0.25">
      <c r="C24" s="17">
        <v>12</v>
      </c>
      <c r="D24" s="16">
        <v>6</v>
      </c>
      <c r="E24" s="16" t="e">
        <f>NA()</f>
        <v>#N/A</v>
      </c>
      <c r="F24" s="16" t="e">
        <f>NA()</f>
        <v>#N/A</v>
      </c>
      <c r="G24" s="16" t="e">
        <f>NA()</f>
        <v>#N/A</v>
      </c>
      <c r="H24" s="16" t="e">
        <f>NA()</f>
        <v>#N/A</v>
      </c>
      <c r="I24" s="16">
        <v>2</v>
      </c>
      <c r="J24" s="16">
        <v>2</v>
      </c>
      <c r="K24" s="16" t="s">
        <v>14</v>
      </c>
      <c r="L24" s="16" t="s">
        <v>583</v>
      </c>
    </row>
    <row r="25" spans="3:12" x14ac:dyDescent="0.25">
      <c r="C25" s="17">
        <v>13</v>
      </c>
      <c r="D25" s="16">
        <v>6</v>
      </c>
      <c r="E25" s="16" t="e">
        <f>NA()</f>
        <v>#N/A</v>
      </c>
      <c r="F25" s="16" t="e">
        <f>NA()</f>
        <v>#N/A</v>
      </c>
      <c r="G25" s="16" t="e">
        <f>NA()</f>
        <v>#N/A</v>
      </c>
      <c r="H25" s="16" t="e">
        <f>NA()</f>
        <v>#N/A</v>
      </c>
      <c r="I25" s="16">
        <v>6</v>
      </c>
      <c r="J25" s="16">
        <v>4</v>
      </c>
      <c r="K25" s="16" t="s">
        <v>15</v>
      </c>
      <c r="L25" s="16" t="s">
        <v>583</v>
      </c>
    </row>
    <row r="26" spans="3:12" x14ac:dyDescent="0.25">
      <c r="C26" s="17">
        <v>14</v>
      </c>
      <c r="D26" s="16">
        <v>8</v>
      </c>
      <c r="E26" s="16" t="e">
        <f>NA()</f>
        <v>#N/A</v>
      </c>
      <c r="F26" s="16" t="e">
        <f>NA()</f>
        <v>#N/A</v>
      </c>
      <c r="G26" s="16" t="e">
        <f>NA()</f>
        <v>#N/A</v>
      </c>
      <c r="H26" s="16" t="e">
        <f>NA()</f>
        <v>#N/A</v>
      </c>
      <c r="I26" s="16">
        <v>42</v>
      </c>
      <c r="J26" s="16">
        <v>34</v>
      </c>
      <c r="K26" s="16" t="s">
        <v>15</v>
      </c>
      <c r="L26" s="16" t="s">
        <v>583</v>
      </c>
    </row>
    <row r="27" spans="3:12" x14ac:dyDescent="0.25">
      <c r="C27" s="17">
        <v>15</v>
      </c>
      <c r="D27" s="16">
        <v>8</v>
      </c>
      <c r="E27" s="16" t="e">
        <f>NA()</f>
        <v>#N/A</v>
      </c>
      <c r="F27" s="16" t="e">
        <f>NA()</f>
        <v>#N/A</v>
      </c>
      <c r="G27" s="16" t="e">
        <f>NA()</f>
        <v>#N/A</v>
      </c>
      <c r="H27" s="16" t="e">
        <f>NA()</f>
        <v>#N/A</v>
      </c>
      <c r="I27" s="16">
        <v>2</v>
      </c>
      <c r="J27" s="16">
        <v>2</v>
      </c>
      <c r="K27" s="16" t="s">
        <v>14</v>
      </c>
      <c r="L27" s="16" t="s">
        <v>583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CT_BestTree'!$B$10:$B$10" display="Best Pruned Tree Rules (Using Validation Data)" xr:uid="{70E935A9-CDDB-43CE-9183-74F8B6E1FFF9}"/>
    <hyperlink ref="D4" location="'CT_FullTree'!$B$10:$B$10" display="Fully Grown Tree Rules (Using Training Data)" xr:uid="{8E431BD0-8561-43FC-9DEF-E2F7C5554835}"/>
    <hyperlink ref="F4" location="'CT_MinErrorTree'!$B$10:$B$10" display="Min Error Tree Rules (Using Validation Data)" xr:uid="{C51D7337-B834-48E3-BC75-CD23A20BBBE7}"/>
    <hyperlink ref="H4" location="'CT_Output'!$B$10:$B$10" display="Inputs" xr:uid="{10210C23-71B3-48ED-84D7-52A7E2CB17E7}"/>
    <hyperlink ref="J4" location="'CT_Stored'!$B$10:$B$10" display="PMML Model" xr:uid="{412780E0-580B-4613-BCA7-5C09F92FE4C4}"/>
    <hyperlink ref="B5" location="'CT_TrainingScore'!$B$10:$B$10" display="Training: Classification Summary" xr:uid="{06063DF1-6AA3-45B8-AA98-46A7DA90F17C}"/>
    <hyperlink ref="D5" location="'CT_TrainingScore'!$B$30:$B$30" display="Training: Classification Details" xr:uid="{B4895147-89E2-4226-B079-32E8FDFCB27A}"/>
    <hyperlink ref="F5" location="'CT_ValidationScore'!$B$10:$B$10" display="Validation: Classification Summary" xr:uid="{E61D148E-2699-4F12-B56E-53928EA4B4C6}"/>
    <hyperlink ref="H5" location="'CT_ValidationScore'!$B$30:$B$30" display="Validation: Classification Details" xr:uid="{EEEF793B-69E9-4EC7-944C-2D8C66AC1BC8}"/>
  </hyperlink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3427-AD0E-4EA8-8D48-4CA4EAC52DDA}">
  <dimension ref="B1:Q29"/>
  <sheetViews>
    <sheetView showGridLines="0" workbookViewId="0">
      <selection activeCell="F5" sqref="F5:G5"/>
    </sheetView>
  </sheetViews>
  <sheetFormatPr defaultRowHeight="12.5" x14ac:dyDescent="0.25"/>
  <cols>
    <col min="3" max="3" width="9.54296875" customWidth="1"/>
    <col min="4" max="4" width="10.7265625" customWidth="1"/>
    <col min="5" max="5" width="16.54296875" customWidth="1"/>
    <col min="6" max="6" width="14.54296875" customWidth="1"/>
    <col min="7" max="7" width="10.08984375" customWidth="1"/>
    <col min="8" max="8" width="15.26953125" customWidth="1"/>
    <col min="9" max="9" width="15.7265625" customWidth="1"/>
    <col min="10" max="10" width="17.08984375" customWidth="1"/>
    <col min="11" max="11" width="11.36328125" customWidth="1"/>
    <col min="12" max="12" width="12.08984375" customWidth="1"/>
    <col min="14" max="14" width="15.26953125" bestFit="1" customWidth="1"/>
  </cols>
  <sheetData>
    <row r="1" spans="2:17" ht="18.5" x14ac:dyDescent="0.45">
      <c r="B1" s="14" t="s">
        <v>571</v>
      </c>
      <c r="N1" t="s">
        <v>421</v>
      </c>
    </row>
    <row r="3" spans="2:17" ht="15.5" x14ac:dyDescent="0.35">
      <c r="B3" s="24" t="s">
        <v>31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32</v>
      </c>
      <c r="O3" s="25"/>
      <c r="P3" s="25"/>
      <c r="Q3" s="26"/>
    </row>
    <row r="4" spans="2:17" ht="13" x14ac:dyDescent="0.3">
      <c r="B4" s="36" t="s">
        <v>545</v>
      </c>
      <c r="C4" s="32"/>
      <c r="D4" s="36" t="s">
        <v>546</v>
      </c>
      <c r="E4" s="32"/>
      <c r="F4" s="36" t="s">
        <v>547</v>
      </c>
      <c r="G4" s="32"/>
      <c r="H4" s="36" t="s">
        <v>37</v>
      </c>
      <c r="I4" s="32"/>
      <c r="J4" s="36" t="s">
        <v>422</v>
      </c>
      <c r="K4" s="32"/>
      <c r="N4" s="20" t="s">
        <v>33</v>
      </c>
      <c r="O4" s="20" t="s">
        <v>34</v>
      </c>
      <c r="P4" s="20" t="s">
        <v>35</v>
      </c>
      <c r="Q4" s="20" t="s">
        <v>36</v>
      </c>
    </row>
    <row r="5" spans="2:17" ht="13" x14ac:dyDescent="0.3">
      <c r="B5" s="36" t="s">
        <v>548</v>
      </c>
      <c r="C5" s="32"/>
      <c r="D5" s="36" t="s">
        <v>549</v>
      </c>
      <c r="E5" s="32"/>
      <c r="F5" s="36" t="s">
        <v>550</v>
      </c>
      <c r="G5" s="32"/>
      <c r="H5" s="36" t="s">
        <v>551</v>
      </c>
      <c r="I5" s="32"/>
      <c r="J5" s="30"/>
      <c r="K5" s="32"/>
      <c r="N5" s="18">
        <v>7</v>
      </c>
      <c r="O5" s="18">
        <v>34</v>
      </c>
      <c r="P5" s="18">
        <v>8</v>
      </c>
      <c r="Q5" s="18">
        <v>49</v>
      </c>
    </row>
    <row r="10" spans="2:17" ht="18.5" x14ac:dyDescent="0.45">
      <c r="B10" s="15" t="s">
        <v>547</v>
      </c>
    </row>
    <row r="12" spans="2:17" x14ac:dyDescent="0.25">
      <c r="C12" s="17" t="s">
        <v>572</v>
      </c>
      <c r="D12" s="12" t="s">
        <v>573</v>
      </c>
      <c r="E12" s="12" t="s">
        <v>574</v>
      </c>
      <c r="F12" s="12" t="s">
        <v>575</v>
      </c>
      <c r="G12" s="12" t="s">
        <v>576</v>
      </c>
      <c r="H12" s="12" t="s">
        <v>577</v>
      </c>
      <c r="I12" s="12" t="s">
        <v>578</v>
      </c>
      <c r="J12" s="12" t="s">
        <v>579</v>
      </c>
      <c r="K12" s="12" t="s">
        <v>580</v>
      </c>
      <c r="L12" s="12" t="s">
        <v>581</v>
      </c>
    </row>
    <row r="13" spans="2:17" x14ac:dyDescent="0.25">
      <c r="C13" s="17">
        <v>1</v>
      </c>
      <c r="D13" s="16" t="e">
        <f>NA()</f>
        <v>#N/A</v>
      </c>
      <c r="E13" s="16">
        <v>2</v>
      </c>
      <c r="F13" s="16">
        <v>3</v>
      </c>
      <c r="G13" s="16" t="s">
        <v>73</v>
      </c>
      <c r="H13" s="16">
        <v>0.37589</v>
      </c>
      <c r="I13" s="16">
        <v>197</v>
      </c>
      <c r="J13" s="16">
        <v>132</v>
      </c>
      <c r="K13" s="16" t="s">
        <v>14</v>
      </c>
      <c r="L13" s="16" t="s">
        <v>582</v>
      </c>
    </row>
    <row r="14" spans="2:17" x14ac:dyDescent="0.25">
      <c r="C14" s="17">
        <v>2</v>
      </c>
      <c r="D14" s="16">
        <v>1</v>
      </c>
      <c r="E14" s="16">
        <v>4</v>
      </c>
      <c r="F14" s="16">
        <v>5</v>
      </c>
      <c r="G14" s="16" t="s">
        <v>72</v>
      </c>
      <c r="H14" s="16">
        <v>0.30181999999999998</v>
      </c>
      <c r="I14" s="16">
        <v>129</v>
      </c>
      <c r="J14" s="16">
        <v>90</v>
      </c>
      <c r="K14" s="16" t="s">
        <v>14</v>
      </c>
      <c r="L14" s="16" t="s">
        <v>582</v>
      </c>
    </row>
    <row r="15" spans="2:17" x14ac:dyDescent="0.25">
      <c r="C15" s="17">
        <v>3</v>
      </c>
      <c r="D15" s="16">
        <v>1</v>
      </c>
      <c r="E15" s="16">
        <v>6</v>
      </c>
      <c r="F15" s="16">
        <v>7</v>
      </c>
      <c r="G15" s="16" t="s">
        <v>67</v>
      </c>
      <c r="H15" s="16">
        <v>0.38550000000000001</v>
      </c>
      <c r="I15" s="16">
        <v>68</v>
      </c>
      <c r="J15" s="16">
        <v>42</v>
      </c>
      <c r="K15" s="16" t="s">
        <v>13</v>
      </c>
      <c r="L15" s="16" t="s">
        <v>582</v>
      </c>
    </row>
    <row r="16" spans="2:17" x14ac:dyDescent="0.25">
      <c r="C16" s="17">
        <v>4</v>
      </c>
      <c r="D16" s="16">
        <v>2</v>
      </c>
      <c r="E16" s="16">
        <v>8</v>
      </c>
      <c r="F16" s="16">
        <v>9</v>
      </c>
      <c r="G16" s="16" t="s">
        <v>71</v>
      </c>
      <c r="H16" s="16">
        <v>0.47311999999999999</v>
      </c>
      <c r="I16" s="16">
        <v>50</v>
      </c>
      <c r="J16" s="16">
        <v>38</v>
      </c>
      <c r="K16" s="16" t="s">
        <v>15</v>
      </c>
      <c r="L16" s="16" t="s">
        <v>582</v>
      </c>
    </row>
    <row r="17" spans="3:12" x14ac:dyDescent="0.25">
      <c r="C17" s="17">
        <v>5</v>
      </c>
      <c r="D17" s="16">
        <v>2</v>
      </c>
      <c r="E17" s="16">
        <v>10</v>
      </c>
      <c r="F17" s="16">
        <v>11</v>
      </c>
      <c r="G17" s="16" t="s">
        <v>67</v>
      </c>
      <c r="H17" s="16">
        <v>9.7688999999999998E-2</v>
      </c>
      <c r="I17" s="16">
        <v>79</v>
      </c>
      <c r="J17" s="16">
        <v>52</v>
      </c>
      <c r="K17" s="16" t="s">
        <v>14</v>
      </c>
      <c r="L17" s="16" t="s">
        <v>582</v>
      </c>
    </row>
    <row r="18" spans="3:12" x14ac:dyDescent="0.25">
      <c r="C18" s="17">
        <v>6</v>
      </c>
      <c r="D18" s="16">
        <v>3</v>
      </c>
      <c r="E18" s="16">
        <v>12</v>
      </c>
      <c r="F18" s="16">
        <v>13</v>
      </c>
      <c r="G18" s="16" t="s">
        <v>62</v>
      </c>
      <c r="H18" s="16">
        <v>0.27484999999999998</v>
      </c>
      <c r="I18" s="16">
        <v>8</v>
      </c>
      <c r="J18" s="16">
        <v>6</v>
      </c>
      <c r="K18" s="16" t="s">
        <v>15</v>
      </c>
      <c r="L18" s="16" t="s">
        <v>582</v>
      </c>
    </row>
    <row r="19" spans="3:12" x14ac:dyDescent="0.25">
      <c r="C19" s="17">
        <v>7</v>
      </c>
      <c r="D19" s="16">
        <v>3</v>
      </c>
      <c r="E19" s="16">
        <v>14</v>
      </c>
      <c r="F19" s="16">
        <v>15</v>
      </c>
      <c r="G19" s="16" t="s">
        <v>64</v>
      </c>
      <c r="H19" s="16">
        <v>0.87075000000000002</v>
      </c>
      <c r="I19" s="16">
        <v>60</v>
      </c>
      <c r="J19" s="16">
        <v>36</v>
      </c>
      <c r="K19" s="16" t="s">
        <v>13</v>
      </c>
      <c r="L19" s="16" t="s">
        <v>582</v>
      </c>
    </row>
    <row r="20" spans="3:12" x14ac:dyDescent="0.25">
      <c r="C20" s="17">
        <v>8</v>
      </c>
      <c r="D20" s="16">
        <v>4</v>
      </c>
      <c r="E20" s="16">
        <v>16</v>
      </c>
      <c r="F20" s="16">
        <v>17</v>
      </c>
      <c r="G20" s="16" t="s">
        <v>67</v>
      </c>
      <c r="H20" s="16">
        <v>0.2437</v>
      </c>
      <c r="I20" s="16">
        <v>44</v>
      </c>
      <c r="J20" s="16">
        <v>36</v>
      </c>
      <c r="K20" s="16" t="s">
        <v>15</v>
      </c>
      <c r="L20" s="16" t="s">
        <v>582</v>
      </c>
    </row>
    <row r="21" spans="3:12" x14ac:dyDescent="0.25">
      <c r="C21" s="17">
        <v>9</v>
      </c>
      <c r="D21" s="16">
        <v>4</v>
      </c>
      <c r="E21" s="16" t="e">
        <f>NA()</f>
        <v>#N/A</v>
      </c>
      <c r="F21" s="16" t="e">
        <f>NA()</f>
        <v>#N/A</v>
      </c>
      <c r="G21" s="16" t="e">
        <f>NA()</f>
        <v>#N/A</v>
      </c>
      <c r="H21" s="16" t="e">
        <f>NA()</f>
        <v>#N/A</v>
      </c>
      <c r="I21" s="16">
        <v>6</v>
      </c>
      <c r="J21" s="16">
        <v>2</v>
      </c>
      <c r="K21" s="16" t="s">
        <v>14</v>
      </c>
      <c r="L21" s="16" t="s">
        <v>583</v>
      </c>
    </row>
    <row r="22" spans="3:12" x14ac:dyDescent="0.25">
      <c r="C22" s="17">
        <v>10</v>
      </c>
      <c r="D22" s="16">
        <v>5</v>
      </c>
      <c r="E22" s="16" t="e">
        <f>NA()</f>
        <v>#N/A</v>
      </c>
      <c r="F22" s="16" t="e">
        <f>NA()</f>
        <v>#N/A</v>
      </c>
      <c r="G22" s="16" t="e">
        <f>NA()</f>
        <v>#N/A</v>
      </c>
      <c r="H22" s="16" t="e">
        <f>NA()</f>
        <v>#N/A</v>
      </c>
      <c r="I22" s="16">
        <v>2</v>
      </c>
      <c r="J22" s="16">
        <v>4</v>
      </c>
      <c r="K22" s="16" t="s">
        <v>15</v>
      </c>
      <c r="L22" s="16" t="s">
        <v>583</v>
      </c>
    </row>
    <row r="23" spans="3:12" x14ac:dyDescent="0.25">
      <c r="C23" s="17">
        <v>11</v>
      </c>
      <c r="D23" s="16">
        <v>5</v>
      </c>
      <c r="E23" s="16" t="e">
        <f>NA()</f>
        <v>#N/A</v>
      </c>
      <c r="F23" s="16" t="e">
        <f>NA()</f>
        <v>#N/A</v>
      </c>
      <c r="G23" s="16" t="e">
        <f>NA()</f>
        <v>#N/A</v>
      </c>
      <c r="H23" s="16" t="e">
        <f>NA()</f>
        <v>#N/A</v>
      </c>
      <c r="I23" s="16">
        <v>77</v>
      </c>
      <c r="J23" s="16">
        <v>48</v>
      </c>
      <c r="K23" s="16" t="s">
        <v>14</v>
      </c>
      <c r="L23" s="16" t="s">
        <v>583</v>
      </c>
    </row>
    <row r="24" spans="3:12" x14ac:dyDescent="0.25">
      <c r="C24" s="17">
        <v>12</v>
      </c>
      <c r="D24" s="16">
        <v>6</v>
      </c>
      <c r="E24" s="16" t="e">
        <f>NA()</f>
        <v>#N/A</v>
      </c>
      <c r="F24" s="16" t="e">
        <f>NA()</f>
        <v>#N/A</v>
      </c>
      <c r="G24" s="16" t="e">
        <f>NA()</f>
        <v>#N/A</v>
      </c>
      <c r="H24" s="16" t="e">
        <f>NA()</f>
        <v>#N/A</v>
      </c>
      <c r="I24" s="16">
        <v>2</v>
      </c>
      <c r="J24" s="16">
        <v>2</v>
      </c>
      <c r="K24" s="16" t="s">
        <v>14</v>
      </c>
      <c r="L24" s="16" t="s">
        <v>583</v>
      </c>
    </row>
    <row r="25" spans="3:12" x14ac:dyDescent="0.25">
      <c r="C25" s="17">
        <v>13</v>
      </c>
      <c r="D25" s="16">
        <v>6</v>
      </c>
      <c r="E25" s="16" t="e">
        <f>NA()</f>
        <v>#N/A</v>
      </c>
      <c r="F25" s="16" t="e">
        <f>NA()</f>
        <v>#N/A</v>
      </c>
      <c r="G25" s="16" t="e">
        <f>NA()</f>
        <v>#N/A</v>
      </c>
      <c r="H25" s="16" t="e">
        <f>NA()</f>
        <v>#N/A</v>
      </c>
      <c r="I25" s="16">
        <v>6</v>
      </c>
      <c r="J25" s="16">
        <v>4</v>
      </c>
      <c r="K25" s="16" t="s">
        <v>15</v>
      </c>
      <c r="L25" s="16" t="s">
        <v>583</v>
      </c>
    </row>
    <row r="26" spans="3:12" x14ac:dyDescent="0.25">
      <c r="C26" s="17">
        <v>14</v>
      </c>
      <c r="D26" s="16">
        <v>7</v>
      </c>
      <c r="E26" s="16" t="e">
        <f>NA()</f>
        <v>#N/A</v>
      </c>
      <c r="F26" s="16" t="e">
        <f>NA()</f>
        <v>#N/A</v>
      </c>
      <c r="G26" s="16" t="e">
        <f>NA()</f>
        <v>#N/A</v>
      </c>
      <c r="H26" s="16" t="e">
        <f>NA()</f>
        <v>#N/A</v>
      </c>
      <c r="I26" s="16">
        <v>59</v>
      </c>
      <c r="J26" s="16">
        <v>35</v>
      </c>
      <c r="K26" s="16" t="s">
        <v>13</v>
      </c>
      <c r="L26" s="16" t="s">
        <v>583</v>
      </c>
    </row>
    <row r="27" spans="3:12" x14ac:dyDescent="0.25">
      <c r="C27" s="17">
        <v>15</v>
      </c>
      <c r="D27" s="16">
        <v>7</v>
      </c>
      <c r="E27" s="16" t="e">
        <f>NA()</f>
        <v>#N/A</v>
      </c>
      <c r="F27" s="16" t="e">
        <f>NA()</f>
        <v>#N/A</v>
      </c>
      <c r="G27" s="16" t="e">
        <f>NA()</f>
        <v>#N/A</v>
      </c>
      <c r="H27" s="16" t="e">
        <f>NA()</f>
        <v>#N/A</v>
      </c>
      <c r="I27" s="16">
        <v>1</v>
      </c>
      <c r="J27" s="16">
        <v>1</v>
      </c>
      <c r="K27" s="16" t="s">
        <v>14</v>
      </c>
      <c r="L27" s="16" t="s">
        <v>583</v>
      </c>
    </row>
    <row r="28" spans="3:12" x14ac:dyDescent="0.25">
      <c r="C28" s="17">
        <v>16</v>
      </c>
      <c r="D28" s="16">
        <v>8</v>
      </c>
      <c r="E28" s="16" t="e">
        <f>NA()</f>
        <v>#N/A</v>
      </c>
      <c r="F28" s="16" t="e">
        <f>NA()</f>
        <v>#N/A</v>
      </c>
      <c r="G28" s="16" t="e">
        <f>NA()</f>
        <v>#N/A</v>
      </c>
      <c r="H28" s="16" t="e">
        <f>NA()</f>
        <v>#N/A</v>
      </c>
      <c r="I28" s="16">
        <v>42</v>
      </c>
      <c r="J28" s="16">
        <v>34</v>
      </c>
      <c r="K28" s="16" t="s">
        <v>15</v>
      </c>
      <c r="L28" s="16" t="s">
        <v>583</v>
      </c>
    </row>
    <row r="29" spans="3:12" x14ac:dyDescent="0.25">
      <c r="C29" s="17">
        <v>17</v>
      </c>
      <c r="D29" s="16">
        <v>8</v>
      </c>
      <c r="E29" s="16" t="e">
        <f>NA()</f>
        <v>#N/A</v>
      </c>
      <c r="F29" s="16" t="e">
        <f>NA()</f>
        <v>#N/A</v>
      </c>
      <c r="G29" s="16" t="e">
        <f>NA()</f>
        <v>#N/A</v>
      </c>
      <c r="H29" s="16" t="e">
        <f>NA()</f>
        <v>#N/A</v>
      </c>
      <c r="I29" s="16">
        <v>2</v>
      </c>
      <c r="J29" s="16">
        <v>2</v>
      </c>
      <c r="K29" s="16" t="s">
        <v>14</v>
      </c>
      <c r="L29" s="16" t="s">
        <v>583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CT_BestTree'!$B$10:$B$10" display="Best Pruned Tree Rules (Using Validation Data)" xr:uid="{F6D2A02A-691E-4C4E-9F8B-4699CAC2FEFA}"/>
    <hyperlink ref="D4" location="'CT_FullTree'!$B$10:$B$10" display="Fully Grown Tree Rules (Using Training Data)" xr:uid="{BF069F25-914F-4135-8473-31321C4E543C}"/>
    <hyperlink ref="F4" location="'CT_MinErrorTree'!$B$10:$B$10" display="Min Error Tree Rules (Using Validation Data)" xr:uid="{1AC0A657-6619-41D8-AFFD-9CFB3C171DCC}"/>
    <hyperlink ref="H4" location="'CT_Output'!$B$10:$B$10" display="Inputs" xr:uid="{832873F1-6D06-47E8-87FC-F3C8E1BFEE71}"/>
    <hyperlink ref="J4" location="'CT_Stored'!$B$10:$B$10" display="PMML Model" xr:uid="{19D71EF6-D35B-4EE9-BD23-A8DCF05FF355}"/>
    <hyperlink ref="B5" location="'CT_TrainingScore'!$B$10:$B$10" display="Training: Classification Summary" xr:uid="{8F318EFC-D190-4485-A1C4-0E0A3A5B0BED}"/>
    <hyperlink ref="D5" location="'CT_TrainingScore'!$B$30:$B$30" display="Training: Classification Details" xr:uid="{A06D8B23-5662-4E7A-B69C-3399E30B532D}"/>
    <hyperlink ref="F5" location="'CT_ValidationScore'!$B$10:$B$10" display="Validation: Classification Summary" xr:uid="{7C66485F-604D-41CF-AA97-258FB1E6B27F}"/>
    <hyperlink ref="H5" location="'CT_ValidationScore'!$B$30:$B$30" display="Validation: Classification Details" xr:uid="{C0686E01-96C2-41DD-BF13-893C9719438A}"/>
  </hyperlink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9861-C501-4771-A0A9-738A130F98F6}">
  <dimension ref="B1:Q229"/>
  <sheetViews>
    <sheetView showGridLines="0" topLeftCell="A4" workbookViewId="0">
      <selection activeCell="B30" sqref="B30"/>
    </sheetView>
  </sheetViews>
  <sheetFormatPr defaultRowHeight="12.5" x14ac:dyDescent="0.25"/>
  <cols>
    <col min="3" max="3" width="17.453125" bestFit="1" customWidth="1"/>
    <col min="4" max="4" width="9.6328125" customWidth="1"/>
    <col min="5" max="5" width="17" customWidth="1"/>
    <col min="6" max="6" width="13.1796875" customWidth="1"/>
    <col min="7" max="8" width="13.26953125" customWidth="1"/>
    <col min="14" max="14" width="15.26953125" bestFit="1" customWidth="1"/>
  </cols>
  <sheetData>
    <row r="1" spans="2:17" ht="18.5" x14ac:dyDescent="0.45">
      <c r="B1" s="14" t="s">
        <v>570</v>
      </c>
      <c r="N1" t="s">
        <v>421</v>
      </c>
    </row>
    <row r="3" spans="2:17" ht="15.5" x14ac:dyDescent="0.35">
      <c r="B3" s="24" t="s">
        <v>31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32</v>
      </c>
      <c r="O3" s="25"/>
      <c r="P3" s="25"/>
      <c r="Q3" s="26"/>
    </row>
    <row r="4" spans="2:17" ht="13" x14ac:dyDescent="0.3">
      <c r="B4" s="36" t="s">
        <v>545</v>
      </c>
      <c r="C4" s="32"/>
      <c r="D4" s="36" t="s">
        <v>546</v>
      </c>
      <c r="E4" s="32"/>
      <c r="F4" s="36" t="s">
        <v>547</v>
      </c>
      <c r="G4" s="32"/>
      <c r="H4" s="36" t="s">
        <v>37</v>
      </c>
      <c r="I4" s="32"/>
      <c r="J4" s="36" t="s">
        <v>422</v>
      </c>
      <c r="K4" s="32"/>
      <c r="N4" s="20" t="s">
        <v>33</v>
      </c>
      <c r="O4" s="20" t="s">
        <v>34</v>
      </c>
      <c r="P4" s="20" t="s">
        <v>35</v>
      </c>
      <c r="Q4" s="20" t="s">
        <v>36</v>
      </c>
    </row>
    <row r="5" spans="2:17" ht="13" x14ac:dyDescent="0.3">
      <c r="B5" s="36" t="s">
        <v>548</v>
      </c>
      <c r="C5" s="32"/>
      <c r="D5" s="36" t="s">
        <v>549</v>
      </c>
      <c r="E5" s="32"/>
      <c r="F5" s="36" t="s">
        <v>550</v>
      </c>
      <c r="G5" s="32"/>
      <c r="H5" s="36" t="s">
        <v>551</v>
      </c>
      <c r="I5" s="32"/>
      <c r="J5" s="30"/>
      <c r="K5" s="32"/>
      <c r="N5" s="18">
        <v>7</v>
      </c>
      <c r="O5" s="18">
        <v>34</v>
      </c>
      <c r="P5" s="18">
        <v>8</v>
      </c>
      <c r="Q5" s="18">
        <v>49</v>
      </c>
    </row>
    <row r="10" spans="2:17" ht="18.5" x14ac:dyDescent="0.45">
      <c r="B10" s="15" t="s">
        <v>548</v>
      </c>
    </row>
    <row r="12" spans="2:17" ht="15.5" x14ac:dyDescent="0.35">
      <c r="C12" s="39" t="s">
        <v>553</v>
      </c>
      <c r="D12" s="40"/>
      <c r="E12" s="40"/>
      <c r="F12" s="41"/>
    </row>
    <row r="13" spans="2:17" x14ac:dyDescent="0.25">
      <c r="C13" s="17" t="s">
        <v>554</v>
      </c>
      <c r="D13" s="12" t="s">
        <v>13</v>
      </c>
      <c r="E13" s="12" t="s">
        <v>14</v>
      </c>
      <c r="F13" s="12" t="s">
        <v>15</v>
      </c>
    </row>
    <row r="14" spans="2:17" x14ac:dyDescent="0.25">
      <c r="C14" s="17" t="s">
        <v>13</v>
      </c>
      <c r="D14" s="16">
        <v>59</v>
      </c>
      <c r="E14" s="16">
        <v>1</v>
      </c>
      <c r="F14" s="16">
        <v>0</v>
      </c>
    </row>
    <row r="15" spans="2:17" x14ac:dyDescent="0.25">
      <c r="C15" s="17" t="s">
        <v>14</v>
      </c>
      <c r="D15" s="16">
        <v>1</v>
      </c>
      <c r="E15" s="16">
        <v>86</v>
      </c>
      <c r="F15" s="16">
        <v>0</v>
      </c>
    </row>
    <row r="16" spans="2:17" x14ac:dyDescent="0.25">
      <c r="C16" s="17" t="s">
        <v>15</v>
      </c>
      <c r="D16" s="16">
        <v>0</v>
      </c>
      <c r="E16" s="16">
        <v>0</v>
      </c>
      <c r="F16" s="16">
        <v>50</v>
      </c>
    </row>
    <row r="18" spans="2:8" ht="15.5" x14ac:dyDescent="0.35">
      <c r="C18" s="39" t="s">
        <v>555</v>
      </c>
      <c r="D18" s="40"/>
      <c r="E18" s="40"/>
      <c r="F18" s="41"/>
    </row>
    <row r="19" spans="2:8" x14ac:dyDescent="0.25">
      <c r="C19" t="s">
        <v>556</v>
      </c>
      <c r="D19" t="s">
        <v>557</v>
      </c>
      <c r="E19" t="s">
        <v>558</v>
      </c>
      <c r="F19" t="s">
        <v>559</v>
      </c>
    </row>
    <row r="20" spans="2:8" x14ac:dyDescent="0.25">
      <c r="C20" s="17" t="s">
        <v>13</v>
      </c>
      <c r="D20">
        <f>SUM($D$14:$F$14)</f>
        <v>60</v>
      </c>
      <c r="E20">
        <f>SUM($D$14:$F$14) - $D$14</f>
        <v>1</v>
      </c>
      <c r="F20">
        <f>IF($D$20=0,"Undefined",$E$20*100 / $D$20)</f>
        <v>1.6666666666666667</v>
      </c>
    </row>
    <row r="21" spans="2:8" x14ac:dyDescent="0.25">
      <c r="C21" s="17" t="s">
        <v>14</v>
      </c>
      <c r="D21">
        <f>SUM($D$15:$F$15)</f>
        <v>87</v>
      </c>
      <c r="E21">
        <f>SUM($D$15:$F$15) - $E$15</f>
        <v>1</v>
      </c>
      <c r="F21">
        <f>IF($D$21=0,"Undefined",$E$21*100 / $D$21)</f>
        <v>1.1494252873563218</v>
      </c>
    </row>
    <row r="22" spans="2:8" x14ac:dyDescent="0.25">
      <c r="C22" s="17" t="s">
        <v>15</v>
      </c>
      <c r="D22">
        <f>SUM($D$16:$F$16)</f>
        <v>50</v>
      </c>
      <c r="E22">
        <f>SUM($D$16:$F$16) - $F$16</f>
        <v>0</v>
      </c>
      <c r="F22">
        <f>IF($D$22=0,"Undefined",$E$22*100 / $D$22)</f>
        <v>0</v>
      </c>
    </row>
    <row r="23" spans="2:8" x14ac:dyDescent="0.25">
      <c r="C23" s="17" t="s">
        <v>560</v>
      </c>
      <c r="D23">
        <f>SUM($D$20:$D$22)</f>
        <v>197</v>
      </c>
      <c r="E23">
        <f>SUM($E$20:$E$22)</f>
        <v>2</v>
      </c>
      <c r="F23">
        <f>IF($D$23=0,"Undefined",$E$23*100 / $D$23)</f>
        <v>1.015228426395939</v>
      </c>
    </row>
    <row r="25" spans="2:8" ht="15.5" x14ac:dyDescent="0.35">
      <c r="C25" s="39" t="s">
        <v>561</v>
      </c>
      <c r="D25" s="41"/>
    </row>
    <row r="26" spans="2:8" x14ac:dyDescent="0.25">
      <c r="C26" t="s">
        <v>562</v>
      </c>
      <c r="D26" t="s">
        <v>563</v>
      </c>
    </row>
    <row r="27" spans="2:8" x14ac:dyDescent="0.25">
      <c r="C27" t="s">
        <v>564</v>
      </c>
      <c r="D27">
        <v>195</v>
      </c>
    </row>
    <row r="28" spans="2:8" x14ac:dyDescent="0.25">
      <c r="C28" t="s">
        <v>565</v>
      </c>
      <c r="D28">
        <v>98.984771573604064</v>
      </c>
    </row>
    <row r="30" spans="2:8" ht="18.5" x14ac:dyDescent="0.45">
      <c r="B30" s="15" t="s">
        <v>549</v>
      </c>
    </row>
    <row r="32" spans="2:8" x14ac:dyDescent="0.25">
      <c r="C32" s="17" t="s">
        <v>60</v>
      </c>
      <c r="D32" s="12" t="s">
        <v>0</v>
      </c>
      <c r="E32" s="12" t="s">
        <v>566</v>
      </c>
      <c r="F32" s="12" t="s">
        <v>567</v>
      </c>
      <c r="G32" s="12" t="s">
        <v>568</v>
      </c>
      <c r="H32" s="12" t="s">
        <v>569</v>
      </c>
    </row>
    <row r="33" spans="3:8" x14ac:dyDescent="0.25">
      <c r="C33" s="17" t="s">
        <v>74</v>
      </c>
      <c r="D33" s="16" t="s">
        <v>13</v>
      </c>
      <c r="E33" s="16" t="s">
        <v>13</v>
      </c>
      <c r="F33" s="16">
        <v>0.98333333333333328</v>
      </c>
      <c r="G33" s="16">
        <v>1.6666666666666659E-2</v>
      </c>
      <c r="H33" s="16">
        <v>0</v>
      </c>
    </row>
    <row r="34" spans="3:8" x14ac:dyDescent="0.25">
      <c r="C34" s="38" t="s">
        <v>78</v>
      </c>
      <c r="D34" s="37" t="s">
        <v>13</v>
      </c>
      <c r="E34" s="37" t="s">
        <v>14</v>
      </c>
      <c r="F34" s="37">
        <v>1.298701298701299E-2</v>
      </c>
      <c r="G34" s="37">
        <v>0.98701298701298701</v>
      </c>
      <c r="H34" s="37">
        <v>0</v>
      </c>
    </row>
    <row r="35" spans="3:8" x14ac:dyDescent="0.25">
      <c r="C35" s="17" t="s">
        <v>81</v>
      </c>
      <c r="D35" s="16" t="s">
        <v>13</v>
      </c>
      <c r="E35" s="16" t="s">
        <v>13</v>
      </c>
      <c r="F35" s="16">
        <v>0.98333333333333328</v>
      </c>
      <c r="G35" s="16">
        <v>1.6666666666666659E-2</v>
      </c>
      <c r="H35" s="16">
        <v>0</v>
      </c>
    </row>
    <row r="36" spans="3:8" x14ac:dyDescent="0.25">
      <c r="C36" s="17" t="s">
        <v>88</v>
      </c>
      <c r="D36" s="16" t="s">
        <v>13</v>
      </c>
      <c r="E36" s="16" t="s">
        <v>13</v>
      </c>
      <c r="F36" s="16">
        <v>0.98333333333333328</v>
      </c>
      <c r="G36" s="16">
        <v>1.6666666666666659E-2</v>
      </c>
      <c r="H36" s="16">
        <v>0</v>
      </c>
    </row>
    <row r="37" spans="3:8" x14ac:dyDescent="0.25">
      <c r="C37" s="17" t="s">
        <v>91</v>
      </c>
      <c r="D37" s="16" t="s">
        <v>13</v>
      </c>
      <c r="E37" s="16" t="s">
        <v>13</v>
      </c>
      <c r="F37" s="16">
        <v>0.98333333333333328</v>
      </c>
      <c r="G37" s="16">
        <v>1.6666666666666659E-2</v>
      </c>
      <c r="H37" s="16">
        <v>0</v>
      </c>
    </row>
    <row r="38" spans="3:8" x14ac:dyDescent="0.25">
      <c r="C38" s="17" t="s">
        <v>93</v>
      </c>
      <c r="D38" s="16" t="s">
        <v>13</v>
      </c>
      <c r="E38" s="16" t="s">
        <v>13</v>
      </c>
      <c r="F38" s="16">
        <v>0.98333333333333328</v>
      </c>
      <c r="G38" s="16">
        <v>1.6666666666666659E-2</v>
      </c>
      <c r="H38" s="16">
        <v>0</v>
      </c>
    </row>
    <row r="39" spans="3:8" x14ac:dyDescent="0.25">
      <c r="C39" s="17" t="s">
        <v>94</v>
      </c>
      <c r="D39" s="16" t="s">
        <v>13</v>
      </c>
      <c r="E39" s="16" t="s">
        <v>13</v>
      </c>
      <c r="F39" s="16">
        <v>0.98333333333333328</v>
      </c>
      <c r="G39" s="16">
        <v>1.6666666666666659E-2</v>
      </c>
      <c r="H39" s="16">
        <v>0</v>
      </c>
    </row>
    <row r="40" spans="3:8" x14ac:dyDescent="0.25">
      <c r="C40" s="17" t="s">
        <v>95</v>
      </c>
      <c r="D40" s="16" t="s">
        <v>13</v>
      </c>
      <c r="E40" s="16" t="s">
        <v>13</v>
      </c>
      <c r="F40" s="16">
        <v>0.98333333333333328</v>
      </c>
      <c r="G40" s="16">
        <v>1.6666666666666659E-2</v>
      </c>
      <c r="H40" s="16">
        <v>0</v>
      </c>
    </row>
    <row r="41" spans="3:8" x14ac:dyDescent="0.25">
      <c r="C41" s="17" t="s">
        <v>96</v>
      </c>
      <c r="D41" s="16" t="s">
        <v>13</v>
      </c>
      <c r="E41" s="16" t="s">
        <v>13</v>
      </c>
      <c r="F41" s="16">
        <v>0.98333333333333328</v>
      </c>
      <c r="G41" s="16">
        <v>1.6666666666666659E-2</v>
      </c>
      <c r="H41" s="16">
        <v>0</v>
      </c>
    </row>
    <row r="42" spans="3:8" x14ac:dyDescent="0.25">
      <c r="C42" s="17" t="s">
        <v>98</v>
      </c>
      <c r="D42" s="16" t="s">
        <v>13</v>
      </c>
      <c r="E42" s="16" t="s">
        <v>13</v>
      </c>
      <c r="F42" s="16">
        <v>0.98333333333333328</v>
      </c>
      <c r="G42" s="16">
        <v>1.6666666666666659E-2</v>
      </c>
      <c r="H42" s="16">
        <v>0</v>
      </c>
    </row>
    <row r="43" spans="3:8" x14ac:dyDescent="0.25">
      <c r="C43" s="17" t="s">
        <v>99</v>
      </c>
      <c r="D43" s="16" t="s">
        <v>13</v>
      </c>
      <c r="E43" s="16" t="s">
        <v>13</v>
      </c>
      <c r="F43" s="16">
        <v>0.98333333333333328</v>
      </c>
      <c r="G43" s="16">
        <v>1.6666666666666659E-2</v>
      </c>
      <c r="H43" s="16">
        <v>0</v>
      </c>
    </row>
    <row r="44" spans="3:8" x14ac:dyDescent="0.25">
      <c r="C44" s="17" t="s">
        <v>101</v>
      </c>
      <c r="D44" s="16" t="s">
        <v>13</v>
      </c>
      <c r="E44" s="16" t="s">
        <v>13</v>
      </c>
      <c r="F44" s="16">
        <v>0.98333333333333328</v>
      </c>
      <c r="G44" s="16">
        <v>1.6666666666666659E-2</v>
      </c>
      <c r="H44" s="16">
        <v>0</v>
      </c>
    </row>
    <row r="45" spans="3:8" x14ac:dyDescent="0.25">
      <c r="C45" s="17" t="s">
        <v>102</v>
      </c>
      <c r="D45" s="16" t="s">
        <v>13</v>
      </c>
      <c r="E45" s="16" t="s">
        <v>13</v>
      </c>
      <c r="F45" s="16">
        <v>0.98333333333333328</v>
      </c>
      <c r="G45" s="16">
        <v>1.6666666666666659E-2</v>
      </c>
      <c r="H45" s="16">
        <v>0</v>
      </c>
    </row>
    <row r="46" spans="3:8" x14ac:dyDescent="0.25">
      <c r="C46" s="17" t="s">
        <v>105</v>
      </c>
      <c r="D46" s="16" t="s">
        <v>13</v>
      </c>
      <c r="E46" s="16" t="s">
        <v>13</v>
      </c>
      <c r="F46" s="16">
        <v>0.98333333333333328</v>
      </c>
      <c r="G46" s="16">
        <v>1.6666666666666659E-2</v>
      </c>
      <c r="H46" s="16">
        <v>0</v>
      </c>
    </row>
    <row r="47" spans="3:8" x14ac:dyDescent="0.25">
      <c r="C47" s="17" t="s">
        <v>106</v>
      </c>
      <c r="D47" s="16" t="s">
        <v>13</v>
      </c>
      <c r="E47" s="16" t="s">
        <v>13</v>
      </c>
      <c r="F47" s="16">
        <v>0.98333333333333328</v>
      </c>
      <c r="G47" s="16">
        <v>1.6666666666666659E-2</v>
      </c>
      <c r="H47" s="16">
        <v>0</v>
      </c>
    </row>
    <row r="48" spans="3:8" x14ac:dyDescent="0.25">
      <c r="C48" s="17" t="s">
        <v>108</v>
      </c>
      <c r="D48" s="16" t="s">
        <v>13</v>
      </c>
      <c r="E48" s="16" t="s">
        <v>13</v>
      </c>
      <c r="F48" s="16">
        <v>0.98333333333333328</v>
      </c>
      <c r="G48" s="16">
        <v>1.6666666666666659E-2</v>
      </c>
      <c r="H48" s="16">
        <v>0</v>
      </c>
    </row>
    <row r="49" spans="3:8" x14ac:dyDescent="0.25">
      <c r="C49" s="17" t="s">
        <v>110</v>
      </c>
      <c r="D49" s="16" t="s">
        <v>13</v>
      </c>
      <c r="E49" s="16" t="s">
        <v>13</v>
      </c>
      <c r="F49" s="16">
        <v>0.98333333333333328</v>
      </c>
      <c r="G49" s="16">
        <v>1.6666666666666659E-2</v>
      </c>
      <c r="H49" s="16">
        <v>0</v>
      </c>
    </row>
    <row r="50" spans="3:8" x14ac:dyDescent="0.25">
      <c r="C50" s="17" t="s">
        <v>115</v>
      </c>
      <c r="D50" s="16" t="s">
        <v>13</v>
      </c>
      <c r="E50" s="16" t="s">
        <v>13</v>
      </c>
      <c r="F50" s="16">
        <v>0.98333333333333328</v>
      </c>
      <c r="G50" s="16">
        <v>1.6666666666666659E-2</v>
      </c>
      <c r="H50" s="16">
        <v>0</v>
      </c>
    </row>
    <row r="51" spans="3:8" x14ac:dyDescent="0.25">
      <c r="C51" s="17" t="s">
        <v>118</v>
      </c>
      <c r="D51" s="16" t="s">
        <v>13</v>
      </c>
      <c r="E51" s="16" t="s">
        <v>13</v>
      </c>
      <c r="F51" s="16">
        <v>0.98333333333333328</v>
      </c>
      <c r="G51" s="16">
        <v>1.6666666666666659E-2</v>
      </c>
      <c r="H51" s="16">
        <v>0</v>
      </c>
    </row>
    <row r="52" spans="3:8" x14ac:dyDescent="0.25">
      <c r="C52" s="17" t="s">
        <v>120</v>
      </c>
      <c r="D52" s="16" t="s">
        <v>13</v>
      </c>
      <c r="E52" s="16" t="s">
        <v>13</v>
      </c>
      <c r="F52" s="16">
        <v>0.98333333333333328</v>
      </c>
      <c r="G52" s="16">
        <v>1.6666666666666659E-2</v>
      </c>
      <c r="H52" s="16">
        <v>0</v>
      </c>
    </row>
    <row r="53" spans="3:8" x14ac:dyDescent="0.25">
      <c r="C53" s="17" t="s">
        <v>121</v>
      </c>
      <c r="D53" s="16" t="s">
        <v>13</v>
      </c>
      <c r="E53" s="16" t="s">
        <v>13</v>
      </c>
      <c r="F53" s="16">
        <v>0.98333333333333328</v>
      </c>
      <c r="G53" s="16">
        <v>1.6666666666666659E-2</v>
      </c>
      <c r="H53" s="16">
        <v>0</v>
      </c>
    </row>
    <row r="54" spans="3:8" x14ac:dyDescent="0.25">
      <c r="C54" s="17" t="s">
        <v>122</v>
      </c>
      <c r="D54" s="16" t="s">
        <v>13</v>
      </c>
      <c r="E54" s="16" t="s">
        <v>13</v>
      </c>
      <c r="F54" s="16">
        <v>0.98333333333333328</v>
      </c>
      <c r="G54" s="16">
        <v>1.6666666666666659E-2</v>
      </c>
      <c r="H54" s="16">
        <v>0</v>
      </c>
    </row>
    <row r="55" spans="3:8" x14ac:dyDescent="0.25">
      <c r="C55" s="17" t="s">
        <v>127</v>
      </c>
      <c r="D55" s="16" t="s">
        <v>13</v>
      </c>
      <c r="E55" s="16" t="s">
        <v>13</v>
      </c>
      <c r="F55" s="16">
        <v>0.98333333333333328</v>
      </c>
      <c r="G55" s="16">
        <v>1.6666666666666659E-2</v>
      </c>
      <c r="H55" s="16">
        <v>0</v>
      </c>
    </row>
    <row r="56" spans="3:8" x14ac:dyDescent="0.25">
      <c r="C56" s="17" t="s">
        <v>129</v>
      </c>
      <c r="D56" s="16" t="s">
        <v>13</v>
      </c>
      <c r="E56" s="16" t="s">
        <v>13</v>
      </c>
      <c r="F56" s="16">
        <v>0.98333333333333328</v>
      </c>
      <c r="G56" s="16">
        <v>1.6666666666666659E-2</v>
      </c>
      <c r="H56" s="16">
        <v>0</v>
      </c>
    </row>
    <row r="57" spans="3:8" x14ac:dyDescent="0.25">
      <c r="C57" s="17" t="s">
        <v>130</v>
      </c>
      <c r="D57" s="16" t="s">
        <v>13</v>
      </c>
      <c r="E57" s="16" t="s">
        <v>13</v>
      </c>
      <c r="F57" s="16">
        <v>0.98333333333333328</v>
      </c>
      <c r="G57" s="16">
        <v>1.6666666666666659E-2</v>
      </c>
      <c r="H57" s="16">
        <v>0</v>
      </c>
    </row>
    <row r="58" spans="3:8" x14ac:dyDescent="0.25">
      <c r="C58" s="17" t="s">
        <v>132</v>
      </c>
      <c r="D58" s="16" t="s">
        <v>13</v>
      </c>
      <c r="E58" s="16" t="s">
        <v>13</v>
      </c>
      <c r="F58" s="16">
        <v>0.98333333333333328</v>
      </c>
      <c r="G58" s="16">
        <v>1.6666666666666659E-2</v>
      </c>
      <c r="H58" s="16">
        <v>0</v>
      </c>
    </row>
    <row r="59" spans="3:8" x14ac:dyDescent="0.25">
      <c r="C59" s="17" t="s">
        <v>133</v>
      </c>
      <c r="D59" s="16" t="s">
        <v>14</v>
      </c>
      <c r="E59" s="16" t="s">
        <v>14</v>
      </c>
      <c r="F59" s="16">
        <v>0</v>
      </c>
      <c r="G59" s="16">
        <v>1</v>
      </c>
      <c r="H59" s="16">
        <v>0</v>
      </c>
    </row>
    <row r="60" spans="3:8" x14ac:dyDescent="0.25">
      <c r="C60" s="17" t="s">
        <v>134</v>
      </c>
      <c r="D60" s="16" t="s">
        <v>14</v>
      </c>
      <c r="E60" s="16" t="s">
        <v>14</v>
      </c>
      <c r="F60" s="16">
        <v>0</v>
      </c>
      <c r="G60" s="16">
        <v>1</v>
      </c>
      <c r="H60" s="16">
        <v>0</v>
      </c>
    </row>
    <row r="61" spans="3:8" x14ac:dyDescent="0.25">
      <c r="C61" s="17" t="s">
        <v>135</v>
      </c>
      <c r="D61" s="16" t="s">
        <v>14</v>
      </c>
      <c r="E61" s="16" t="s">
        <v>14</v>
      </c>
      <c r="F61" s="16">
        <v>0</v>
      </c>
      <c r="G61" s="16">
        <v>1</v>
      </c>
      <c r="H61" s="16">
        <v>0</v>
      </c>
    </row>
    <row r="62" spans="3:8" x14ac:dyDescent="0.25">
      <c r="C62" s="17" t="s">
        <v>138</v>
      </c>
      <c r="D62" s="16" t="s">
        <v>14</v>
      </c>
      <c r="E62" s="16" t="s">
        <v>14</v>
      </c>
      <c r="F62" s="16">
        <v>1.298701298701299E-2</v>
      </c>
      <c r="G62" s="16">
        <v>0.98701298701298701</v>
      </c>
      <c r="H62" s="16">
        <v>0</v>
      </c>
    </row>
    <row r="63" spans="3:8" x14ac:dyDescent="0.25">
      <c r="C63" s="17" t="s">
        <v>139</v>
      </c>
      <c r="D63" s="16" t="s">
        <v>14</v>
      </c>
      <c r="E63" s="16" t="s">
        <v>14</v>
      </c>
      <c r="F63" s="16">
        <v>1.298701298701299E-2</v>
      </c>
      <c r="G63" s="16">
        <v>0.98701298701298701</v>
      </c>
      <c r="H63" s="16">
        <v>0</v>
      </c>
    </row>
    <row r="64" spans="3:8" x14ac:dyDescent="0.25">
      <c r="C64" s="17" t="s">
        <v>141</v>
      </c>
      <c r="D64" s="16" t="s">
        <v>14</v>
      </c>
      <c r="E64" s="16" t="s">
        <v>14</v>
      </c>
      <c r="F64" s="16">
        <v>1.298701298701299E-2</v>
      </c>
      <c r="G64" s="16">
        <v>0.98701298701298701</v>
      </c>
      <c r="H64" s="16">
        <v>0</v>
      </c>
    </row>
    <row r="65" spans="3:8" x14ac:dyDescent="0.25">
      <c r="C65" s="17" t="s">
        <v>146</v>
      </c>
      <c r="D65" s="16" t="s">
        <v>14</v>
      </c>
      <c r="E65" s="16" t="s">
        <v>14</v>
      </c>
      <c r="F65" s="16">
        <v>1.298701298701299E-2</v>
      </c>
      <c r="G65" s="16">
        <v>0.98701298701298701</v>
      </c>
      <c r="H65" s="16">
        <v>0</v>
      </c>
    </row>
    <row r="66" spans="3:8" x14ac:dyDescent="0.25">
      <c r="C66" s="17" t="s">
        <v>154</v>
      </c>
      <c r="D66" s="16" t="s">
        <v>14</v>
      </c>
      <c r="E66" s="16" t="s">
        <v>14</v>
      </c>
      <c r="F66" s="16">
        <v>1.298701298701299E-2</v>
      </c>
      <c r="G66" s="16">
        <v>0.98701298701298701</v>
      </c>
      <c r="H66" s="16">
        <v>0</v>
      </c>
    </row>
    <row r="67" spans="3:8" x14ac:dyDescent="0.25">
      <c r="C67" s="17" t="s">
        <v>155</v>
      </c>
      <c r="D67" s="16" t="s">
        <v>14</v>
      </c>
      <c r="E67" s="16" t="s">
        <v>14</v>
      </c>
      <c r="F67" s="16">
        <v>1.298701298701299E-2</v>
      </c>
      <c r="G67" s="16">
        <v>0.98701298701298701</v>
      </c>
      <c r="H67" s="16">
        <v>0</v>
      </c>
    </row>
    <row r="68" spans="3:8" x14ac:dyDescent="0.25">
      <c r="C68" s="17" t="s">
        <v>156</v>
      </c>
      <c r="D68" s="16" t="s">
        <v>14</v>
      </c>
      <c r="E68" s="16" t="s">
        <v>14</v>
      </c>
      <c r="F68" s="16">
        <v>1.298701298701299E-2</v>
      </c>
      <c r="G68" s="16">
        <v>0.98701298701298701</v>
      </c>
      <c r="H68" s="16">
        <v>0</v>
      </c>
    </row>
    <row r="69" spans="3:8" x14ac:dyDescent="0.25">
      <c r="C69" s="17" t="s">
        <v>157</v>
      </c>
      <c r="D69" s="16" t="s">
        <v>14</v>
      </c>
      <c r="E69" s="16" t="s">
        <v>14</v>
      </c>
      <c r="F69" s="16">
        <v>0</v>
      </c>
      <c r="G69" s="16">
        <v>1</v>
      </c>
      <c r="H69" s="16">
        <v>0</v>
      </c>
    </row>
    <row r="70" spans="3:8" x14ac:dyDescent="0.25">
      <c r="C70" s="17" t="s">
        <v>161</v>
      </c>
      <c r="D70" s="16" t="s">
        <v>14</v>
      </c>
      <c r="E70" s="16" t="s">
        <v>14</v>
      </c>
      <c r="F70" s="16">
        <v>1.298701298701299E-2</v>
      </c>
      <c r="G70" s="16">
        <v>0.98701298701298701</v>
      </c>
      <c r="H70" s="16">
        <v>0</v>
      </c>
    </row>
    <row r="71" spans="3:8" x14ac:dyDescent="0.25">
      <c r="C71" s="17" t="s">
        <v>164</v>
      </c>
      <c r="D71" s="16" t="s">
        <v>14</v>
      </c>
      <c r="E71" s="16" t="s">
        <v>14</v>
      </c>
      <c r="F71" s="16">
        <v>1.298701298701299E-2</v>
      </c>
      <c r="G71" s="16">
        <v>0.98701298701298701</v>
      </c>
      <c r="H71" s="16">
        <v>0</v>
      </c>
    </row>
    <row r="72" spans="3:8" x14ac:dyDescent="0.25">
      <c r="C72" s="17" t="s">
        <v>165</v>
      </c>
      <c r="D72" s="16" t="s">
        <v>14</v>
      </c>
      <c r="E72" s="16" t="s">
        <v>14</v>
      </c>
      <c r="F72" s="16">
        <v>1.298701298701299E-2</v>
      </c>
      <c r="G72" s="16">
        <v>0.98701298701298701</v>
      </c>
      <c r="H72" s="16">
        <v>0</v>
      </c>
    </row>
    <row r="73" spans="3:8" x14ac:dyDescent="0.25">
      <c r="C73" s="17" t="s">
        <v>168</v>
      </c>
      <c r="D73" s="16" t="s">
        <v>14</v>
      </c>
      <c r="E73" s="16" t="s">
        <v>14</v>
      </c>
      <c r="F73" s="16">
        <v>1.298701298701299E-2</v>
      </c>
      <c r="G73" s="16">
        <v>0.98701298701298701</v>
      </c>
      <c r="H73" s="16">
        <v>0</v>
      </c>
    </row>
    <row r="74" spans="3:8" x14ac:dyDescent="0.25">
      <c r="C74" s="17" t="s">
        <v>170</v>
      </c>
      <c r="D74" s="16" t="s">
        <v>14</v>
      </c>
      <c r="E74" s="16" t="s">
        <v>14</v>
      </c>
      <c r="F74" s="16">
        <v>1.298701298701299E-2</v>
      </c>
      <c r="G74" s="16">
        <v>0.98701298701298701</v>
      </c>
      <c r="H74" s="16">
        <v>0</v>
      </c>
    </row>
    <row r="75" spans="3:8" x14ac:dyDescent="0.25">
      <c r="C75" s="17" t="s">
        <v>171</v>
      </c>
      <c r="D75" s="16" t="s">
        <v>14</v>
      </c>
      <c r="E75" s="16" t="s">
        <v>14</v>
      </c>
      <c r="F75" s="16">
        <v>1.298701298701299E-2</v>
      </c>
      <c r="G75" s="16">
        <v>0.98701298701298701</v>
      </c>
      <c r="H75" s="16">
        <v>0</v>
      </c>
    </row>
    <row r="76" spans="3:8" x14ac:dyDescent="0.25">
      <c r="C76" s="17" t="s">
        <v>179</v>
      </c>
      <c r="D76" s="16" t="s">
        <v>14</v>
      </c>
      <c r="E76" s="16" t="s">
        <v>14</v>
      </c>
      <c r="F76" s="16">
        <v>1.298701298701299E-2</v>
      </c>
      <c r="G76" s="16">
        <v>0.98701298701298701</v>
      </c>
      <c r="H76" s="16">
        <v>0</v>
      </c>
    </row>
    <row r="77" spans="3:8" x14ac:dyDescent="0.25">
      <c r="C77" s="17" t="s">
        <v>181</v>
      </c>
      <c r="D77" s="16" t="s">
        <v>14</v>
      </c>
      <c r="E77" s="16" t="s">
        <v>14</v>
      </c>
      <c r="F77" s="16">
        <v>1.298701298701299E-2</v>
      </c>
      <c r="G77" s="16">
        <v>0.98701298701298701</v>
      </c>
      <c r="H77" s="16">
        <v>0</v>
      </c>
    </row>
    <row r="78" spans="3:8" x14ac:dyDescent="0.25">
      <c r="C78" s="17" t="s">
        <v>182</v>
      </c>
      <c r="D78" s="16" t="s">
        <v>14</v>
      </c>
      <c r="E78" s="16" t="s">
        <v>14</v>
      </c>
      <c r="F78" s="16">
        <v>1.298701298701299E-2</v>
      </c>
      <c r="G78" s="16">
        <v>0.98701298701298701</v>
      </c>
      <c r="H78" s="16">
        <v>0</v>
      </c>
    </row>
    <row r="79" spans="3:8" x14ac:dyDescent="0.25">
      <c r="C79" s="17" t="s">
        <v>183</v>
      </c>
      <c r="D79" s="16" t="s">
        <v>14</v>
      </c>
      <c r="E79" s="16" t="s">
        <v>14</v>
      </c>
      <c r="F79" s="16">
        <v>1.298701298701299E-2</v>
      </c>
      <c r="G79" s="16">
        <v>0.98701298701298701</v>
      </c>
      <c r="H79" s="16">
        <v>0</v>
      </c>
    </row>
    <row r="80" spans="3:8" x14ac:dyDescent="0.25">
      <c r="C80" s="17" t="s">
        <v>185</v>
      </c>
      <c r="D80" s="16" t="s">
        <v>14</v>
      </c>
      <c r="E80" s="16" t="s">
        <v>14</v>
      </c>
      <c r="F80" s="16">
        <v>1.298701298701299E-2</v>
      </c>
      <c r="G80" s="16">
        <v>0.98701298701298701</v>
      </c>
      <c r="H80" s="16">
        <v>0</v>
      </c>
    </row>
    <row r="81" spans="3:8" x14ac:dyDescent="0.25">
      <c r="C81" s="17" t="s">
        <v>186</v>
      </c>
      <c r="D81" s="16" t="s">
        <v>14</v>
      </c>
      <c r="E81" s="16" t="s">
        <v>14</v>
      </c>
      <c r="F81" s="16">
        <v>1.298701298701299E-2</v>
      </c>
      <c r="G81" s="16">
        <v>0.98701298701298701</v>
      </c>
      <c r="H81" s="16">
        <v>0</v>
      </c>
    </row>
    <row r="82" spans="3:8" x14ac:dyDescent="0.25">
      <c r="C82" s="17" t="s">
        <v>187</v>
      </c>
      <c r="D82" s="16" t="s">
        <v>14</v>
      </c>
      <c r="E82" s="16" t="s">
        <v>14</v>
      </c>
      <c r="F82" s="16">
        <v>1.298701298701299E-2</v>
      </c>
      <c r="G82" s="16">
        <v>0.98701298701298701</v>
      </c>
      <c r="H82" s="16">
        <v>0</v>
      </c>
    </row>
    <row r="83" spans="3:8" x14ac:dyDescent="0.25">
      <c r="C83" s="17" t="s">
        <v>188</v>
      </c>
      <c r="D83" s="16" t="s">
        <v>14</v>
      </c>
      <c r="E83" s="16" t="s">
        <v>14</v>
      </c>
      <c r="F83" s="16">
        <v>1.298701298701299E-2</v>
      </c>
      <c r="G83" s="16">
        <v>0.98701298701298701</v>
      </c>
      <c r="H83" s="16">
        <v>0</v>
      </c>
    </row>
    <row r="84" spans="3:8" x14ac:dyDescent="0.25">
      <c r="C84" s="17" t="s">
        <v>191</v>
      </c>
      <c r="D84" s="16" t="s">
        <v>14</v>
      </c>
      <c r="E84" s="16" t="s">
        <v>14</v>
      </c>
      <c r="F84" s="16">
        <v>1.298701298701299E-2</v>
      </c>
      <c r="G84" s="16">
        <v>0.98701298701298701</v>
      </c>
      <c r="H84" s="16">
        <v>0</v>
      </c>
    </row>
    <row r="85" spans="3:8" x14ac:dyDescent="0.25">
      <c r="C85" s="17" t="s">
        <v>192</v>
      </c>
      <c r="D85" s="16" t="s">
        <v>14</v>
      </c>
      <c r="E85" s="16" t="s">
        <v>14</v>
      </c>
      <c r="F85" s="16">
        <v>1.298701298701299E-2</v>
      </c>
      <c r="G85" s="16">
        <v>0.98701298701298701</v>
      </c>
      <c r="H85" s="16">
        <v>0</v>
      </c>
    </row>
    <row r="86" spans="3:8" x14ac:dyDescent="0.25">
      <c r="C86" s="17" t="s">
        <v>193</v>
      </c>
      <c r="D86" s="16" t="s">
        <v>14</v>
      </c>
      <c r="E86" s="16" t="s">
        <v>14</v>
      </c>
      <c r="F86" s="16">
        <v>1.298701298701299E-2</v>
      </c>
      <c r="G86" s="16">
        <v>0.98701298701298701</v>
      </c>
      <c r="H86" s="16">
        <v>0</v>
      </c>
    </row>
    <row r="87" spans="3:8" x14ac:dyDescent="0.25">
      <c r="C87" s="17" t="s">
        <v>195</v>
      </c>
      <c r="D87" s="16" t="s">
        <v>14</v>
      </c>
      <c r="E87" s="16" t="s">
        <v>14</v>
      </c>
      <c r="F87" s="16">
        <v>1.298701298701299E-2</v>
      </c>
      <c r="G87" s="16">
        <v>0.98701298701298701</v>
      </c>
      <c r="H87" s="16">
        <v>0</v>
      </c>
    </row>
    <row r="88" spans="3:8" x14ac:dyDescent="0.25">
      <c r="C88" s="17" t="s">
        <v>196</v>
      </c>
      <c r="D88" s="16" t="s">
        <v>14</v>
      </c>
      <c r="E88" s="16" t="s">
        <v>14</v>
      </c>
      <c r="F88" s="16">
        <v>1.298701298701299E-2</v>
      </c>
      <c r="G88" s="16">
        <v>0.98701298701298701</v>
      </c>
      <c r="H88" s="16">
        <v>0</v>
      </c>
    </row>
    <row r="89" spans="3:8" x14ac:dyDescent="0.25">
      <c r="C89" s="17" t="s">
        <v>201</v>
      </c>
      <c r="D89" s="16" t="s">
        <v>14</v>
      </c>
      <c r="E89" s="16" t="s">
        <v>14</v>
      </c>
      <c r="F89" s="16">
        <v>1.298701298701299E-2</v>
      </c>
      <c r="G89" s="16">
        <v>0.98701298701298701</v>
      </c>
      <c r="H89" s="16">
        <v>0</v>
      </c>
    </row>
    <row r="90" spans="3:8" x14ac:dyDescent="0.25">
      <c r="C90" s="17" t="s">
        <v>202</v>
      </c>
      <c r="D90" s="16" t="s">
        <v>14</v>
      </c>
      <c r="E90" s="16" t="s">
        <v>14</v>
      </c>
      <c r="F90" s="16">
        <v>1.298701298701299E-2</v>
      </c>
      <c r="G90" s="16">
        <v>0.98701298701298701</v>
      </c>
      <c r="H90" s="16">
        <v>0</v>
      </c>
    </row>
    <row r="91" spans="3:8" x14ac:dyDescent="0.25">
      <c r="C91" s="17" t="s">
        <v>205</v>
      </c>
      <c r="D91" s="16" t="s">
        <v>15</v>
      </c>
      <c r="E91" s="16" t="s">
        <v>15</v>
      </c>
      <c r="F91" s="16">
        <v>0</v>
      </c>
      <c r="G91" s="16">
        <v>0</v>
      </c>
      <c r="H91" s="16">
        <v>1</v>
      </c>
    </row>
    <row r="92" spans="3:8" x14ac:dyDescent="0.25">
      <c r="C92" s="17" t="s">
        <v>206</v>
      </c>
      <c r="D92" s="16" t="s">
        <v>15</v>
      </c>
      <c r="E92" s="16" t="s">
        <v>15</v>
      </c>
      <c r="F92" s="16">
        <v>0</v>
      </c>
      <c r="G92" s="16">
        <v>0</v>
      </c>
      <c r="H92" s="16">
        <v>1</v>
      </c>
    </row>
    <row r="93" spans="3:8" x14ac:dyDescent="0.25">
      <c r="C93" s="17" t="s">
        <v>207</v>
      </c>
      <c r="D93" s="16" t="s">
        <v>15</v>
      </c>
      <c r="E93" s="16" t="s">
        <v>15</v>
      </c>
      <c r="F93" s="16">
        <v>0</v>
      </c>
      <c r="G93" s="16">
        <v>0</v>
      </c>
      <c r="H93" s="16">
        <v>1</v>
      </c>
    </row>
    <row r="94" spans="3:8" x14ac:dyDescent="0.25">
      <c r="C94" s="17" t="s">
        <v>209</v>
      </c>
      <c r="D94" s="16" t="s">
        <v>15</v>
      </c>
      <c r="E94" s="16" t="s">
        <v>15</v>
      </c>
      <c r="F94" s="16">
        <v>0</v>
      </c>
      <c r="G94" s="16">
        <v>0</v>
      </c>
      <c r="H94" s="16">
        <v>1</v>
      </c>
    </row>
    <row r="95" spans="3:8" x14ac:dyDescent="0.25">
      <c r="C95" s="17" t="s">
        <v>214</v>
      </c>
      <c r="D95" s="16" t="s">
        <v>15</v>
      </c>
      <c r="E95" s="16" t="s">
        <v>15</v>
      </c>
      <c r="F95" s="16">
        <v>0</v>
      </c>
      <c r="G95" s="16">
        <v>0</v>
      </c>
      <c r="H95" s="16">
        <v>1</v>
      </c>
    </row>
    <row r="96" spans="3:8" x14ac:dyDescent="0.25">
      <c r="C96" s="17" t="s">
        <v>215</v>
      </c>
      <c r="D96" s="16" t="s">
        <v>15</v>
      </c>
      <c r="E96" s="16" t="s">
        <v>15</v>
      </c>
      <c r="F96" s="16">
        <v>0</v>
      </c>
      <c r="G96" s="16">
        <v>0</v>
      </c>
      <c r="H96" s="16">
        <v>1</v>
      </c>
    </row>
    <row r="97" spans="3:8" x14ac:dyDescent="0.25">
      <c r="C97" s="17" t="s">
        <v>216</v>
      </c>
      <c r="D97" s="16" t="s">
        <v>15</v>
      </c>
      <c r="E97" s="16" t="s">
        <v>15</v>
      </c>
      <c r="F97" s="16">
        <v>0</v>
      </c>
      <c r="G97" s="16">
        <v>0</v>
      </c>
      <c r="H97" s="16">
        <v>1</v>
      </c>
    </row>
    <row r="98" spans="3:8" x14ac:dyDescent="0.25">
      <c r="C98" s="17" t="s">
        <v>219</v>
      </c>
      <c r="D98" s="16" t="s">
        <v>15</v>
      </c>
      <c r="E98" s="16" t="s">
        <v>15</v>
      </c>
      <c r="F98" s="16">
        <v>0</v>
      </c>
      <c r="G98" s="16">
        <v>0</v>
      </c>
      <c r="H98" s="16">
        <v>1</v>
      </c>
    </row>
    <row r="99" spans="3:8" x14ac:dyDescent="0.25">
      <c r="C99" s="17" t="s">
        <v>221</v>
      </c>
      <c r="D99" s="16" t="s">
        <v>15</v>
      </c>
      <c r="E99" s="16" t="s">
        <v>15</v>
      </c>
      <c r="F99" s="16">
        <v>0</v>
      </c>
      <c r="G99" s="16">
        <v>0</v>
      </c>
      <c r="H99" s="16">
        <v>1</v>
      </c>
    </row>
    <row r="100" spans="3:8" x14ac:dyDescent="0.25">
      <c r="C100" s="17" t="s">
        <v>223</v>
      </c>
      <c r="D100" s="16" t="s">
        <v>15</v>
      </c>
      <c r="E100" s="16" t="s">
        <v>15</v>
      </c>
      <c r="F100" s="16">
        <v>0</v>
      </c>
      <c r="G100" s="16">
        <v>0</v>
      </c>
      <c r="H100" s="16">
        <v>1</v>
      </c>
    </row>
    <row r="101" spans="3:8" x14ac:dyDescent="0.25">
      <c r="C101" s="17" t="s">
        <v>226</v>
      </c>
      <c r="D101" s="16" t="s">
        <v>15</v>
      </c>
      <c r="E101" s="16" t="s">
        <v>15</v>
      </c>
      <c r="F101" s="16">
        <v>0</v>
      </c>
      <c r="G101" s="16">
        <v>0</v>
      </c>
      <c r="H101" s="16">
        <v>1</v>
      </c>
    </row>
    <row r="102" spans="3:8" x14ac:dyDescent="0.25">
      <c r="C102" s="17" t="s">
        <v>229</v>
      </c>
      <c r="D102" s="16" t="s">
        <v>15</v>
      </c>
      <c r="E102" s="16" t="s">
        <v>15</v>
      </c>
      <c r="F102" s="16">
        <v>0</v>
      </c>
      <c r="G102" s="16">
        <v>0</v>
      </c>
      <c r="H102" s="16">
        <v>1</v>
      </c>
    </row>
    <row r="103" spans="3:8" x14ac:dyDescent="0.25">
      <c r="C103" s="17" t="s">
        <v>230</v>
      </c>
      <c r="D103" s="16" t="s">
        <v>15</v>
      </c>
      <c r="E103" s="16" t="s">
        <v>15</v>
      </c>
      <c r="F103" s="16">
        <v>0</v>
      </c>
      <c r="G103" s="16">
        <v>0</v>
      </c>
      <c r="H103" s="16">
        <v>1</v>
      </c>
    </row>
    <row r="104" spans="3:8" x14ac:dyDescent="0.25">
      <c r="C104" s="17" t="s">
        <v>232</v>
      </c>
      <c r="D104" s="16" t="s">
        <v>15</v>
      </c>
      <c r="E104" s="16" t="s">
        <v>15</v>
      </c>
      <c r="F104" s="16">
        <v>0</v>
      </c>
      <c r="G104" s="16">
        <v>0</v>
      </c>
      <c r="H104" s="16">
        <v>1</v>
      </c>
    </row>
    <row r="105" spans="3:8" x14ac:dyDescent="0.25">
      <c r="C105" s="17" t="s">
        <v>234</v>
      </c>
      <c r="D105" s="16" t="s">
        <v>15</v>
      </c>
      <c r="E105" s="16" t="s">
        <v>15</v>
      </c>
      <c r="F105" s="16">
        <v>0</v>
      </c>
      <c r="G105" s="16">
        <v>0</v>
      </c>
      <c r="H105" s="16">
        <v>1</v>
      </c>
    </row>
    <row r="106" spans="3:8" x14ac:dyDescent="0.25">
      <c r="C106" s="17" t="s">
        <v>237</v>
      </c>
      <c r="D106" s="16" t="s">
        <v>15</v>
      </c>
      <c r="E106" s="16" t="s">
        <v>15</v>
      </c>
      <c r="F106" s="16">
        <v>0</v>
      </c>
      <c r="G106" s="16">
        <v>0</v>
      </c>
      <c r="H106" s="16">
        <v>1</v>
      </c>
    </row>
    <row r="107" spans="3:8" x14ac:dyDescent="0.25">
      <c r="C107" s="17" t="s">
        <v>239</v>
      </c>
      <c r="D107" s="16" t="s">
        <v>15</v>
      </c>
      <c r="E107" s="16" t="s">
        <v>15</v>
      </c>
      <c r="F107" s="16">
        <v>0</v>
      </c>
      <c r="G107" s="16">
        <v>0</v>
      </c>
      <c r="H107" s="16">
        <v>1</v>
      </c>
    </row>
    <row r="108" spans="3:8" x14ac:dyDescent="0.25">
      <c r="C108" s="17" t="s">
        <v>240</v>
      </c>
      <c r="D108" s="16" t="s">
        <v>15</v>
      </c>
      <c r="E108" s="16" t="s">
        <v>15</v>
      </c>
      <c r="F108" s="16">
        <v>0</v>
      </c>
      <c r="G108" s="16">
        <v>0</v>
      </c>
      <c r="H108" s="16">
        <v>1</v>
      </c>
    </row>
    <row r="109" spans="3:8" x14ac:dyDescent="0.25">
      <c r="C109" s="17" t="s">
        <v>242</v>
      </c>
      <c r="D109" s="16" t="s">
        <v>15</v>
      </c>
      <c r="E109" s="16" t="s">
        <v>15</v>
      </c>
      <c r="F109" s="16">
        <v>0</v>
      </c>
      <c r="G109" s="16">
        <v>0</v>
      </c>
      <c r="H109" s="16">
        <v>1</v>
      </c>
    </row>
    <row r="110" spans="3:8" x14ac:dyDescent="0.25">
      <c r="C110" s="17" t="s">
        <v>244</v>
      </c>
      <c r="D110" s="16" t="s">
        <v>15</v>
      </c>
      <c r="E110" s="16" t="s">
        <v>15</v>
      </c>
      <c r="F110" s="16">
        <v>0</v>
      </c>
      <c r="G110" s="16">
        <v>0</v>
      </c>
      <c r="H110" s="16">
        <v>1</v>
      </c>
    </row>
    <row r="111" spans="3:8" x14ac:dyDescent="0.25">
      <c r="C111" s="17" t="s">
        <v>247</v>
      </c>
      <c r="D111" s="16" t="s">
        <v>15</v>
      </c>
      <c r="E111" s="16" t="s">
        <v>15</v>
      </c>
      <c r="F111" s="16">
        <v>0</v>
      </c>
      <c r="G111" s="16">
        <v>0</v>
      </c>
      <c r="H111" s="16">
        <v>1</v>
      </c>
    </row>
    <row r="112" spans="3:8" x14ac:dyDescent="0.25">
      <c r="C112" s="17" t="s">
        <v>252</v>
      </c>
      <c r="D112" s="16" t="s">
        <v>13</v>
      </c>
      <c r="E112" s="16" t="s">
        <v>13</v>
      </c>
      <c r="F112" s="16">
        <v>0.98333333333333328</v>
      </c>
      <c r="G112" s="16">
        <v>1.6666666666666659E-2</v>
      </c>
      <c r="H112" s="16">
        <v>0</v>
      </c>
    </row>
    <row r="113" spans="3:8" x14ac:dyDescent="0.25">
      <c r="C113" s="17" t="s">
        <v>254</v>
      </c>
      <c r="D113" s="16" t="s">
        <v>13</v>
      </c>
      <c r="E113" s="16" t="s">
        <v>13</v>
      </c>
      <c r="F113" s="16">
        <v>0.98333333333333328</v>
      </c>
      <c r="G113" s="16">
        <v>1.6666666666666659E-2</v>
      </c>
      <c r="H113" s="16">
        <v>0</v>
      </c>
    </row>
    <row r="114" spans="3:8" x14ac:dyDescent="0.25">
      <c r="C114" s="17" t="s">
        <v>255</v>
      </c>
      <c r="D114" s="16" t="s">
        <v>13</v>
      </c>
      <c r="E114" s="16" t="s">
        <v>13</v>
      </c>
      <c r="F114" s="16">
        <v>0.98333333333333328</v>
      </c>
      <c r="G114" s="16">
        <v>1.6666666666666659E-2</v>
      </c>
      <c r="H114" s="16">
        <v>0</v>
      </c>
    </row>
    <row r="115" spans="3:8" x14ac:dyDescent="0.25">
      <c r="C115" s="17" t="s">
        <v>258</v>
      </c>
      <c r="D115" s="16" t="s">
        <v>13</v>
      </c>
      <c r="E115" s="16" t="s">
        <v>13</v>
      </c>
      <c r="F115" s="16">
        <v>0.98333333333333328</v>
      </c>
      <c r="G115" s="16">
        <v>1.6666666666666659E-2</v>
      </c>
      <c r="H115" s="16">
        <v>0</v>
      </c>
    </row>
    <row r="116" spans="3:8" x14ac:dyDescent="0.25">
      <c r="C116" s="17" t="s">
        <v>260</v>
      </c>
      <c r="D116" s="16" t="s">
        <v>13</v>
      </c>
      <c r="E116" s="16" t="s">
        <v>13</v>
      </c>
      <c r="F116" s="16">
        <v>0.98333333333333328</v>
      </c>
      <c r="G116" s="16">
        <v>1.6666666666666659E-2</v>
      </c>
      <c r="H116" s="16">
        <v>0</v>
      </c>
    </row>
    <row r="117" spans="3:8" x14ac:dyDescent="0.25">
      <c r="C117" s="17" t="s">
        <v>261</v>
      </c>
      <c r="D117" s="16" t="s">
        <v>13</v>
      </c>
      <c r="E117" s="16" t="s">
        <v>13</v>
      </c>
      <c r="F117" s="16">
        <v>0.98333333333333328</v>
      </c>
      <c r="G117" s="16">
        <v>1.6666666666666659E-2</v>
      </c>
      <c r="H117" s="16">
        <v>0</v>
      </c>
    </row>
    <row r="118" spans="3:8" x14ac:dyDescent="0.25">
      <c r="C118" s="17" t="s">
        <v>262</v>
      </c>
      <c r="D118" s="16" t="s">
        <v>13</v>
      </c>
      <c r="E118" s="16" t="s">
        <v>13</v>
      </c>
      <c r="F118" s="16">
        <v>0.98333333333333328</v>
      </c>
      <c r="G118" s="16">
        <v>1.6666666666666659E-2</v>
      </c>
      <c r="H118" s="16">
        <v>0</v>
      </c>
    </row>
    <row r="119" spans="3:8" x14ac:dyDescent="0.25">
      <c r="C119" s="17" t="s">
        <v>263</v>
      </c>
      <c r="D119" s="16" t="s">
        <v>13</v>
      </c>
      <c r="E119" s="16" t="s">
        <v>13</v>
      </c>
      <c r="F119" s="16">
        <v>0.98333333333333328</v>
      </c>
      <c r="G119" s="16">
        <v>1.6666666666666659E-2</v>
      </c>
      <c r="H119" s="16">
        <v>0</v>
      </c>
    </row>
    <row r="120" spans="3:8" x14ac:dyDescent="0.25">
      <c r="C120" s="17" t="s">
        <v>265</v>
      </c>
      <c r="D120" s="16" t="s">
        <v>13</v>
      </c>
      <c r="E120" s="16" t="s">
        <v>13</v>
      </c>
      <c r="F120" s="16">
        <v>0.98333333333333328</v>
      </c>
      <c r="G120" s="16">
        <v>1.6666666666666659E-2</v>
      </c>
      <c r="H120" s="16">
        <v>0</v>
      </c>
    </row>
    <row r="121" spans="3:8" x14ac:dyDescent="0.25">
      <c r="C121" s="17" t="s">
        <v>266</v>
      </c>
      <c r="D121" s="16" t="s">
        <v>13</v>
      </c>
      <c r="E121" s="16" t="s">
        <v>13</v>
      </c>
      <c r="F121" s="16">
        <v>0.98333333333333328</v>
      </c>
      <c r="G121" s="16">
        <v>1.6666666666666659E-2</v>
      </c>
      <c r="H121" s="16">
        <v>0</v>
      </c>
    </row>
    <row r="122" spans="3:8" x14ac:dyDescent="0.25">
      <c r="C122" s="17" t="s">
        <v>269</v>
      </c>
      <c r="D122" s="16" t="s">
        <v>13</v>
      </c>
      <c r="E122" s="16" t="s">
        <v>13</v>
      </c>
      <c r="F122" s="16">
        <v>0.98333333333333328</v>
      </c>
      <c r="G122" s="16">
        <v>1.6666666666666659E-2</v>
      </c>
      <c r="H122" s="16">
        <v>0</v>
      </c>
    </row>
    <row r="123" spans="3:8" x14ac:dyDescent="0.25">
      <c r="C123" s="17" t="s">
        <v>273</v>
      </c>
      <c r="D123" s="16" t="s">
        <v>13</v>
      </c>
      <c r="E123" s="16" t="s">
        <v>13</v>
      </c>
      <c r="F123" s="16">
        <v>0.98333333333333328</v>
      </c>
      <c r="G123" s="16">
        <v>1.6666666666666659E-2</v>
      </c>
      <c r="H123" s="16">
        <v>0</v>
      </c>
    </row>
    <row r="124" spans="3:8" x14ac:dyDescent="0.25">
      <c r="C124" s="17" t="s">
        <v>274</v>
      </c>
      <c r="D124" s="16" t="s">
        <v>13</v>
      </c>
      <c r="E124" s="16" t="s">
        <v>13</v>
      </c>
      <c r="F124" s="16">
        <v>0.98333333333333328</v>
      </c>
      <c r="G124" s="16">
        <v>1.6666666666666659E-2</v>
      </c>
      <c r="H124" s="16">
        <v>0</v>
      </c>
    </row>
    <row r="125" spans="3:8" x14ac:dyDescent="0.25">
      <c r="C125" s="17" t="s">
        <v>275</v>
      </c>
      <c r="D125" s="16" t="s">
        <v>13</v>
      </c>
      <c r="E125" s="16" t="s">
        <v>13</v>
      </c>
      <c r="F125" s="16">
        <v>0.98333333333333328</v>
      </c>
      <c r="G125" s="16">
        <v>1.6666666666666659E-2</v>
      </c>
      <c r="H125" s="16">
        <v>0</v>
      </c>
    </row>
    <row r="126" spans="3:8" x14ac:dyDescent="0.25">
      <c r="C126" s="17" t="s">
        <v>278</v>
      </c>
      <c r="D126" s="16" t="s">
        <v>13</v>
      </c>
      <c r="E126" s="16" t="s">
        <v>13</v>
      </c>
      <c r="F126" s="16">
        <v>0.98333333333333328</v>
      </c>
      <c r="G126" s="16">
        <v>1.6666666666666659E-2</v>
      </c>
      <c r="H126" s="16">
        <v>0</v>
      </c>
    </row>
    <row r="127" spans="3:8" x14ac:dyDescent="0.25">
      <c r="C127" s="17" t="s">
        <v>282</v>
      </c>
      <c r="D127" s="16" t="s">
        <v>13</v>
      </c>
      <c r="E127" s="16" t="s">
        <v>13</v>
      </c>
      <c r="F127" s="16">
        <v>0.98333333333333328</v>
      </c>
      <c r="G127" s="16">
        <v>1.6666666666666659E-2</v>
      </c>
      <c r="H127" s="16">
        <v>0</v>
      </c>
    </row>
    <row r="128" spans="3:8" x14ac:dyDescent="0.25">
      <c r="C128" s="17" t="s">
        <v>283</v>
      </c>
      <c r="D128" s="16" t="s">
        <v>13</v>
      </c>
      <c r="E128" s="16" t="s">
        <v>13</v>
      </c>
      <c r="F128" s="16">
        <v>0.98333333333333328</v>
      </c>
      <c r="G128" s="16">
        <v>1.6666666666666659E-2</v>
      </c>
      <c r="H128" s="16">
        <v>0</v>
      </c>
    </row>
    <row r="129" spans="3:8" x14ac:dyDescent="0.25">
      <c r="C129" s="17" t="s">
        <v>284</v>
      </c>
      <c r="D129" s="16" t="s">
        <v>13</v>
      </c>
      <c r="E129" s="16" t="s">
        <v>13</v>
      </c>
      <c r="F129" s="16">
        <v>0.98333333333333328</v>
      </c>
      <c r="G129" s="16">
        <v>1.6666666666666659E-2</v>
      </c>
      <c r="H129" s="16">
        <v>0</v>
      </c>
    </row>
    <row r="130" spans="3:8" x14ac:dyDescent="0.25">
      <c r="C130" s="17" t="s">
        <v>285</v>
      </c>
      <c r="D130" s="16" t="s">
        <v>13</v>
      </c>
      <c r="E130" s="16" t="s">
        <v>13</v>
      </c>
      <c r="F130" s="16">
        <v>0.98333333333333328</v>
      </c>
      <c r="G130" s="16">
        <v>1.6666666666666659E-2</v>
      </c>
      <c r="H130" s="16">
        <v>0</v>
      </c>
    </row>
    <row r="131" spans="3:8" x14ac:dyDescent="0.25">
      <c r="C131" s="17" t="s">
        <v>288</v>
      </c>
      <c r="D131" s="16" t="s">
        <v>14</v>
      </c>
      <c r="E131" s="16" t="s">
        <v>14</v>
      </c>
      <c r="F131" s="16">
        <v>0</v>
      </c>
      <c r="G131" s="16">
        <v>1</v>
      </c>
      <c r="H131" s="16">
        <v>0</v>
      </c>
    </row>
    <row r="132" spans="3:8" x14ac:dyDescent="0.25">
      <c r="C132" s="17" t="s">
        <v>290</v>
      </c>
      <c r="D132" s="16" t="s">
        <v>14</v>
      </c>
      <c r="E132" s="16" t="s">
        <v>14</v>
      </c>
      <c r="F132" s="16">
        <v>0</v>
      </c>
      <c r="G132" s="16">
        <v>1</v>
      </c>
      <c r="H132" s="16">
        <v>0</v>
      </c>
    </row>
    <row r="133" spans="3:8" x14ac:dyDescent="0.25">
      <c r="C133" s="17" t="s">
        <v>292</v>
      </c>
      <c r="D133" s="16" t="s">
        <v>14</v>
      </c>
      <c r="E133" s="16" t="s">
        <v>14</v>
      </c>
      <c r="F133" s="16">
        <v>1.298701298701299E-2</v>
      </c>
      <c r="G133" s="16">
        <v>0.98701298701298701</v>
      </c>
      <c r="H133" s="16">
        <v>0</v>
      </c>
    </row>
    <row r="134" spans="3:8" x14ac:dyDescent="0.25">
      <c r="C134" s="17" t="s">
        <v>293</v>
      </c>
      <c r="D134" s="16" t="s">
        <v>14</v>
      </c>
      <c r="E134" s="16" t="s">
        <v>14</v>
      </c>
      <c r="F134" s="16">
        <v>1.298701298701299E-2</v>
      </c>
      <c r="G134" s="16">
        <v>0.98701298701298701</v>
      </c>
      <c r="H134" s="16">
        <v>0</v>
      </c>
    </row>
    <row r="135" spans="3:8" x14ac:dyDescent="0.25">
      <c r="C135" s="17" t="s">
        <v>303</v>
      </c>
      <c r="D135" s="16" t="s">
        <v>14</v>
      </c>
      <c r="E135" s="16" t="s">
        <v>14</v>
      </c>
      <c r="F135" s="16">
        <v>0</v>
      </c>
      <c r="G135" s="16">
        <v>1</v>
      </c>
      <c r="H135" s="16">
        <v>0</v>
      </c>
    </row>
    <row r="136" spans="3:8" x14ac:dyDescent="0.25">
      <c r="C136" s="17" t="s">
        <v>305</v>
      </c>
      <c r="D136" s="16" t="s">
        <v>14</v>
      </c>
      <c r="E136" s="16" t="s">
        <v>14</v>
      </c>
      <c r="F136" s="16">
        <v>1.298701298701299E-2</v>
      </c>
      <c r="G136" s="16">
        <v>0.98701298701298701</v>
      </c>
      <c r="H136" s="16">
        <v>0</v>
      </c>
    </row>
    <row r="137" spans="3:8" x14ac:dyDescent="0.25">
      <c r="C137" s="17" t="s">
        <v>307</v>
      </c>
      <c r="D137" s="16" t="s">
        <v>14</v>
      </c>
      <c r="E137" s="16" t="s">
        <v>14</v>
      </c>
      <c r="F137" s="16">
        <v>1.298701298701299E-2</v>
      </c>
      <c r="G137" s="16">
        <v>0.98701298701298701</v>
      </c>
      <c r="H137" s="16">
        <v>0</v>
      </c>
    </row>
    <row r="138" spans="3:8" x14ac:dyDescent="0.25">
      <c r="C138" s="17" t="s">
        <v>312</v>
      </c>
      <c r="D138" s="16" t="s">
        <v>14</v>
      </c>
      <c r="E138" s="16" t="s">
        <v>14</v>
      </c>
      <c r="F138" s="16">
        <v>0</v>
      </c>
      <c r="G138" s="16">
        <v>1</v>
      </c>
      <c r="H138" s="16">
        <v>0</v>
      </c>
    </row>
    <row r="139" spans="3:8" x14ac:dyDescent="0.25">
      <c r="C139" s="17" t="s">
        <v>313</v>
      </c>
      <c r="D139" s="16" t="s">
        <v>14</v>
      </c>
      <c r="E139" s="16" t="s">
        <v>14</v>
      </c>
      <c r="F139" s="16">
        <v>1.298701298701299E-2</v>
      </c>
      <c r="G139" s="16">
        <v>0.98701298701298701</v>
      </c>
      <c r="H139" s="16">
        <v>0</v>
      </c>
    </row>
    <row r="140" spans="3:8" x14ac:dyDescent="0.25">
      <c r="C140" s="17" t="s">
        <v>314</v>
      </c>
      <c r="D140" s="16" t="s">
        <v>14</v>
      </c>
      <c r="E140" s="16" t="s">
        <v>14</v>
      </c>
      <c r="F140" s="16">
        <v>1.298701298701299E-2</v>
      </c>
      <c r="G140" s="16">
        <v>0.98701298701298701</v>
      </c>
      <c r="H140" s="16">
        <v>0</v>
      </c>
    </row>
    <row r="141" spans="3:8" x14ac:dyDescent="0.25">
      <c r="C141" s="17" t="s">
        <v>315</v>
      </c>
      <c r="D141" s="16" t="s">
        <v>14</v>
      </c>
      <c r="E141" s="16" t="s">
        <v>14</v>
      </c>
      <c r="F141" s="16">
        <v>1.298701298701299E-2</v>
      </c>
      <c r="G141" s="16">
        <v>0.98701298701298701</v>
      </c>
      <c r="H141" s="16">
        <v>0</v>
      </c>
    </row>
    <row r="142" spans="3:8" x14ac:dyDescent="0.25">
      <c r="C142" s="17" t="s">
        <v>317</v>
      </c>
      <c r="D142" s="16" t="s">
        <v>14</v>
      </c>
      <c r="E142" s="16" t="s">
        <v>14</v>
      </c>
      <c r="F142" s="16">
        <v>1.298701298701299E-2</v>
      </c>
      <c r="G142" s="16">
        <v>0.98701298701298701</v>
      </c>
      <c r="H142" s="16">
        <v>0</v>
      </c>
    </row>
    <row r="143" spans="3:8" x14ac:dyDescent="0.25">
      <c r="C143" s="17" t="s">
        <v>319</v>
      </c>
      <c r="D143" s="16" t="s">
        <v>14</v>
      </c>
      <c r="E143" s="16" t="s">
        <v>14</v>
      </c>
      <c r="F143" s="16">
        <v>1.298701298701299E-2</v>
      </c>
      <c r="G143" s="16">
        <v>0.98701298701298701</v>
      </c>
      <c r="H143" s="16">
        <v>0</v>
      </c>
    </row>
    <row r="144" spans="3:8" x14ac:dyDescent="0.25">
      <c r="C144" s="17" t="s">
        <v>322</v>
      </c>
      <c r="D144" s="16" t="s">
        <v>14</v>
      </c>
      <c r="E144" s="16" t="s">
        <v>14</v>
      </c>
      <c r="F144" s="16">
        <v>1.298701298701299E-2</v>
      </c>
      <c r="G144" s="16">
        <v>0.98701298701298701</v>
      </c>
      <c r="H144" s="16">
        <v>0</v>
      </c>
    </row>
    <row r="145" spans="3:8" x14ac:dyDescent="0.25">
      <c r="C145" s="17" t="s">
        <v>323</v>
      </c>
      <c r="D145" s="16" t="s">
        <v>14</v>
      </c>
      <c r="E145" s="16" t="s">
        <v>14</v>
      </c>
      <c r="F145" s="16">
        <v>1.298701298701299E-2</v>
      </c>
      <c r="G145" s="16">
        <v>0.98701298701298701</v>
      </c>
      <c r="H145" s="16">
        <v>0</v>
      </c>
    </row>
    <row r="146" spans="3:8" x14ac:dyDescent="0.25">
      <c r="C146" s="17" t="s">
        <v>327</v>
      </c>
      <c r="D146" s="16" t="s">
        <v>14</v>
      </c>
      <c r="E146" s="16" t="s">
        <v>14</v>
      </c>
      <c r="F146" s="16">
        <v>1.298701298701299E-2</v>
      </c>
      <c r="G146" s="16">
        <v>0.98701298701298701</v>
      </c>
      <c r="H146" s="16">
        <v>0</v>
      </c>
    </row>
    <row r="147" spans="3:8" x14ac:dyDescent="0.25">
      <c r="C147" s="17" t="s">
        <v>329</v>
      </c>
      <c r="D147" s="16" t="s">
        <v>14</v>
      </c>
      <c r="E147" s="16" t="s">
        <v>14</v>
      </c>
      <c r="F147" s="16">
        <v>1.298701298701299E-2</v>
      </c>
      <c r="G147" s="16">
        <v>0.98701298701298701</v>
      </c>
      <c r="H147" s="16">
        <v>0</v>
      </c>
    </row>
    <row r="148" spans="3:8" x14ac:dyDescent="0.25">
      <c r="C148" s="17" t="s">
        <v>334</v>
      </c>
      <c r="D148" s="16" t="s">
        <v>14</v>
      </c>
      <c r="E148" s="16" t="s">
        <v>14</v>
      </c>
      <c r="F148" s="16">
        <v>1.298701298701299E-2</v>
      </c>
      <c r="G148" s="16">
        <v>0.98701298701298701</v>
      </c>
      <c r="H148" s="16">
        <v>0</v>
      </c>
    </row>
    <row r="149" spans="3:8" x14ac:dyDescent="0.25">
      <c r="C149" s="17" t="s">
        <v>335</v>
      </c>
      <c r="D149" s="16" t="s">
        <v>14</v>
      </c>
      <c r="E149" s="16" t="s">
        <v>14</v>
      </c>
      <c r="F149" s="16">
        <v>1.298701298701299E-2</v>
      </c>
      <c r="G149" s="16">
        <v>0.98701298701298701</v>
      </c>
      <c r="H149" s="16">
        <v>0</v>
      </c>
    </row>
    <row r="150" spans="3:8" x14ac:dyDescent="0.25">
      <c r="C150" s="17" t="s">
        <v>336</v>
      </c>
      <c r="D150" s="16" t="s">
        <v>14</v>
      </c>
      <c r="E150" s="16" t="s">
        <v>14</v>
      </c>
      <c r="F150" s="16">
        <v>1.298701298701299E-2</v>
      </c>
      <c r="G150" s="16">
        <v>0.98701298701298701</v>
      </c>
      <c r="H150" s="16">
        <v>0</v>
      </c>
    </row>
    <row r="151" spans="3:8" x14ac:dyDescent="0.25">
      <c r="C151" s="17" t="s">
        <v>339</v>
      </c>
      <c r="D151" s="16" t="s">
        <v>14</v>
      </c>
      <c r="E151" s="16" t="s">
        <v>14</v>
      </c>
      <c r="F151" s="16">
        <v>1.298701298701299E-2</v>
      </c>
      <c r="G151" s="16">
        <v>0.98701298701298701</v>
      </c>
      <c r="H151" s="16">
        <v>0</v>
      </c>
    </row>
    <row r="152" spans="3:8" x14ac:dyDescent="0.25">
      <c r="C152" s="17" t="s">
        <v>340</v>
      </c>
      <c r="D152" s="16" t="s">
        <v>14</v>
      </c>
      <c r="E152" s="16" t="s">
        <v>14</v>
      </c>
      <c r="F152" s="16">
        <v>1.298701298701299E-2</v>
      </c>
      <c r="G152" s="16">
        <v>0.98701298701298701</v>
      </c>
      <c r="H152" s="16">
        <v>0</v>
      </c>
    </row>
    <row r="153" spans="3:8" x14ac:dyDescent="0.25">
      <c r="C153" s="17" t="s">
        <v>342</v>
      </c>
      <c r="D153" s="16" t="s">
        <v>14</v>
      </c>
      <c r="E153" s="16" t="s">
        <v>14</v>
      </c>
      <c r="F153" s="16">
        <v>1.298701298701299E-2</v>
      </c>
      <c r="G153" s="16">
        <v>0.98701298701298701</v>
      </c>
      <c r="H153" s="16">
        <v>0</v>
      </c>
    </row>
    <row r="154" spans="3:8" x14ac:dyDescent="0.25">
      <c r="C154" s="17" t="s">
        <v>343</v>
      </c>
      <c r="D154" s="16" t="s">
        <v>14</v>
      </c>
      <c r="E154" s="16" t="s">
        <v>14</v>
      </c>
      <c r="F154" s="16">
        <v>1.298701298701299E-2</v>
      </c>
      <c r="G154" s="16">
        <v>0.98701298701298701</v>
      </c>
      <c r="H154" s="16">
        <v>0</v>
      </c>
    </row>
    <row r="155" spans="3:8" x14ac:dyDescent="0.25">
      <c r="C155" s="17" t="s">
        <v>345</v>
      </c>
      <c r="D155" s="16" t="s">
        <v>14</v>
      </c>
      <c r="E155" s="16" t="s">
        <v>14</v>
      </c>
      <c r="F155" s="16">
        <v>1.298701298701299E-2</v>
      </c>
      <c r="G155" s="16">
        <v>0.98701298701298701</v>
      </c>
      <c r="H155" s="16">
        <v>0</v>
      </c>
    </row>
    <row r="156" spans="3:8" x14ac:dyDescent="0.25">
      <c r="C156" s="17" t="s">
        <v>347</v>
      </c>
      <c r="D156" s="16" t="s">
        <v>14</v>
      </c>
      <c r="E156" s="16" t="s">
        <v>14</v>
      </c>
      <c r="F156" s="16">
        <v>1.298701298701299E-2</v>
      </c>
      <c r="G156" s="16">
        <v>0.98701298701298701</v>
      </c>
      <c r="H156" s="16">
        <v>0</v>
      </c>
    </row>
    <row r="157" spans="3:8" x14ac:dyDescent="0.25">
      <c r="C157" s="17" t="s">
        <v>350</v>
      </c>
      <c r="D157" s="16" t="s">
        <v>14</v>
      </c>
      <c r="E157" s="16" t="s">
        <v>14</v>
      </c>
      <c r="F157" s="16">
        <v>1.298701298701299E-2</v>
      </c>
      <c r="G157" s="16">
        <v>0.98701298701298701</v>
      </c>
      <c r="H157" s="16">
        <v>0</v>
      </c>
    </row>
    <row r="158" spans="3:8" x14ac:dyDescent="0.25">
      <c r="C158" s="17" t="s">
        <v>351</v>
      </c>
      <c r="D158" s="16" t="s">
        <v>14</v>
      </c>
      <c r="E158" s="16" t="s">
        <v>14</v>
      </c>
      <c r="F158" s="16">
        <v>1.298701298701299E-2</v>
      </c>
      <c r="G158" s="16">
        <v>0.98701298701298701</v>
      </c>
      <c r="H158" s="16">
        <v>0</v>
      </c>
    </row>
    <row r="159" spans="3:8" x14ac:dyDescent="0.25">
      <c r="C159" s="17" t="s">
        <v>353</v>
      </c>
      <c r="D159" s="16" t="s">
        <v>14</v>
      </c>
      <c r="E159" s="16" t="s">
        <v>14</v>
      </c>
      <c r="F159" s="16">
        <v>1.298701298701299E-2</v>
      </c>
      <c r="G159" s="16">
        <v>0.98701298701298701</v>
      </c>
      <c r="H159" s="16">
        <v>0</v>
      </c>
    </row>
    <row r="160" spans="3:8" x14ac:dyDescent="0.25">
      <c r="C160" s="17" t="s">
        <v>355</v>
      </c>
      <c r="D160" s="16" t="s">
        <v>14</v>
      </c>
      <c r="E160" s="16" t="s">
        <v>14</v>
      </c>
      <c r="F160" s="16">
        <v>1.298701298701299E-2</v>
      </c>
      <c r="G160" s="16">
        <v>0.98701298701298701</v>
      </c>
      <c r="H160" s="16">
        <v>0</v>
      </c>
    </row>
    <row r="161" spans="3:8" x14ac:dyDescent="0.25">
      <c r="C161" s="17" t="s">
        <v>360</v>
      </c>
      <c r="D161" s="16" t="s">
        <v>15</v>
      </c>
      <c r="E161" s="16" t="s">
        <v>15</v>
      </c>
      <c r="F161" s="16">
        <v>0</v>
      </c>
      <c r="G161" s="16">
        <v>0</v>
      </c>
      <c r="H161" s="16">
        <v>1</v>
      </c>
    </row>
    <row r="162" spans="3:8" x14ac:dyDescent="0.25">
      <c r="C162" s="17" t="s">
        <v>362</v>
      </c>
      <c r="D162" s="16" t="s">
        <v>15</v>
      </c>
      <c r="E162" s="16" t="s">
        <v>15</v>
      </c>
      <c r="F162" s="16">
        <v>0</v>
      </c>
      <c r="G162" s="16">
        <v>0</v>
      </c>
      <c r="H162" s="16">
        <v>1</v>
      </c>
    </row>
    <row r="163" spans="3:8" x14ac:dyDescent="0.25">
      <c r="C163" s="17" t="s">
        <v>365</v>
      </c>
      <c r="D163" s="16" t="s">
        <v>15</v>
      </c>
      <c r="E163" s="16" t="s">
        <v>15</v>
      </c>
      <c r="F163" s="16">
        <v>0</v>
      </c>
      <c r="G163" s="16">
        <v>0</v>
      </c>
      <c r="H163" s="16">
        <v>1</v>
      </c>
    </row>
    <row r="164" spans="3:8" x14ac:dyDescent="0.25">
      <c r="C164" s="17" t="s">
        <v>367</v>
      </c>
      <c r="D164" s="16" t="s">
        <v>15</v>
      </c>
      <c r="E164" s="16" t="s">
        <v>15</v>
      </c>
      <c r="F164" s="16">
        <v>0</v>
      </c>
      <c r="G164" s="16">
        <v>0</v>
      </c>
      <c r="H164" s="16">
        <v>1</v>
      </c>
    </row>
    <row r="165" spans="3:8" x14ac:dyDescent="0.25">
      <c r="C165" s="17" t="s">
        <v>370</v>
      </c>
      <c r="D165" s="16" t="s">
        <v>15</v>
      </c>
      <c r="E165" s="16" t="s">
        <v>15</v>
      </c>
      <c r="F165" s="16">
        <v>0</v>
      </c>
      <c r="G165" s="16">
        <v>0</v>
      </c>
      <c r="H165" s="16">
        <v>1</v>
      </c>
    </row>
    <row r="166" spans="3:8" x14ac:dyDescent="0.25">
      <c r="C166" s="17" t="s">
        <v>371</v>
      </c>
      <c r="D166" s="16" t="s">
        <v>15</v>
      </c>
      <c r="E166" s="16" t="s">
        <v>15</v>
      </c>
      <c r="F166" s="16">
        <v>0</v>
      </c>
      <c r="G166" s="16">
        <v>0</v>
      </c>
      <c r="H166" s="16">
        <v>1</v>
      </c>
    </row>
    <row r="167" spans="3:8" x14ac:dyDescent="0.25">
      <c r="C167" s="17" t="s">
        <v>373</v>
      </c>
      <c r="D167" s="16" t="s">
        <v>15</v>
      </c>
      <c r="E167" s="16" t="s">
        <v>15</v>
      </c>
      <c r="F167" s="16">
        <v>0</v>
      </c>
      <c r="G167" s="16">
        <v>0</v>
      </c>
      <c r="H167" s="16">
        <v>1</v>
      </c>
    </row>
    <row r="168" spans="3:8" x14ac:dyDescent="0.25">
      <c r="C168" s="17" t="s">
        <v>375</v>
      </c>
      <c r="D168" s="16" t="s">
        <v>15</v>
      </c>
      <c r="E168" s="16" t="s">
        <v>15</v>
      </c>
      <c r="F168" s="16">
        <v>0</v>
      </c>
      <c r="G168" s="16">
        <v>0</v>
      </c>
      <c r="H168" s="16">
        <v>1</v>
      </c>
    </row>
    <row r="169" spans="3:8" x14ac:dyDescent="0.25">
      <c r="C169" s="17" t="s">
        <v>376</v>
      </c>
      <c r="D169" s="16" t="s">
        <v>15</v>
      </c>
      <c r="E169" s="16" t="s">
        <v>15</v>
      </c>
      <c r="F169" s="16">
        <v>0</v>
      </c>
      <c r="G169" s="16">
        <v>0</v>
      </c>
      <c r="H169" s="16">
        <v>1</v>
      </c>
    </row>
    <row r="170" spans="3:8" x14ac:dyDescent="0.25">
      <c r="C170" s="17" t="s">
        <v>381</v>
      </c>
      <c r="D170" s="16" t="s">
        <v>15</v>
      </c>
      <c r="E170" s="16" t="s">
        <v>15</v>
      </c>
      <c r="F170" s="16">
        <v>0</v>
      </c>
      <c r="G170" s="16">
        <v>0</v>
      </c>
      <c r="H170" s="16">
        <v>1</v>
      </c>
    </row>
    <row r="171" spans="3:8" x14ac:dyDescent="0.25">
      <c r="C171" s="17" t="s">
        <v>384</v>
      </c>
      <c r="D171" s="16" t="s">
        <v>15</v>
      </c>
      <c r="E171" s="16" t="s">
        <v>15</v>
      </c>
      <c r="F171" s="16">
        <v>0</v>
      </c>
      <c r="G171" s="16">
        <v>0</v>
      </c>
      <c r="H171" s="16">
        <v>1</v>
      </c>
    </row>
    <row r="172" spans="3:8" x14ac:dyDescent="0.25">
      <c r="C172" s="17" t="s">
        <v>388</v>
      </c>
      <c r="D172" s="16" t="s">
        <v>15</v>
      </c>
      <c r="E172" s="16" t="s">
        <v>15</v>
      </c>
      <c r="F172" s="16">
        <v>0</v>
      </c>
      <c r="G172" s="16">
        <v>0</v>
      </c>
      <c r="H172" s="16">
        <v>1</v>
      </c>
    </row>
    <row r="173" spans="3:8" x14ac:dyDescent="0.25">
      <c r="C173" s="17" t="s">
        <v>389</v>
      </c>
      <c r="D173" s="16" t="s">
        <v>15</v>
      </c>
      <c r="E173" s="16" t="s">
        <v>15</v>
      </c>
      <c r="F173" s="16">
        <v>0</v>
      </c>
      <c r="G173" s="16">
        <v>0</v>
      </c>
      <c r="H173" s="16">
        <v>1</v>
      </c>
    </row>
    <row r="174" spans="3:8" x14ac:dyDescent="0.25">
      <c r="C174" s="17" t="s">
        <v>390</v>
      </c>
      <c r="D174" s="16" t="s">
        <v>15</v>
      </c>
      <c r="E174" s="16" t="s">
        <v>15</v>
      </c>
      <c r="F174" s="16">
        <v>0</v>
      </c>
      <c r="G174" s="16">
        <v>0</v>
      </c>
      <c r="H174" s="16">
        <v>1</v>
      </c>
    </row>
    <row r="175" spans="3:8" x14ac:dyDescent="0.25">
      <c r="C175" s="17" t="s">
        <v>393</v>
      </c>
      <c r="D175" s="16" t="s">
        <v>15</v>
      </c>
      <c r="E175" s="16" t="s">
        <v>15</v>
      </c>
      <c r="F175" s="16">
        <v>0</v>
      </c>
      <c r="G175" s="16">
        <v>0</v>
      </c>
      <c r="H175" s="16">
        <v>1</v>
      </c>
    </row>
    <row r="176" spans="3:8" x14ac:dyDescent="0.25">
      <c r="C176" s="17" t="s">
        <v>394</v>
      </c>
      <c r="D176" s="16" t="s">
        <v>15</v>
      </c>
      <c r="E176" s="16" t="s">
        <v>15</v>
      </c>
      <c r="F176" s="16">
        <v>0</v>
      </c>
      <c r="G176" s="16">
        <v>0</v>
      </c>
      <c r="H176" s="16">
        <v>1</v>
      </c>
    </row>
    <row r="177" spans="3:8" x14ac:dyDescent="0.25">
      <c r="C177" s="17" t="s">
        <v>395</v>
      </c>
      <c r="D177" s="16" t="s">
        <v>15</v>
      </c>
      <c r="E177" s="16" t="s">
        <v>15</v>
      </c>
      <c r="F177" s="16">
        <v>0</v>
      </c>
      <c r="G177" s="16">
        <v>0</v>
      </c>
      <c r="H177" s="16">
        <v>1</v>
      </c>
    </row>
    <row r="178" spans="3:8" x14ac:dyDescent="0.25">
      <c r="C178" s="17" t="s">
        <v>396</v>
      </c>
      <c r="D178" s="16" t="s">
        <v>15</v>
      </c>
      <c r="E178" s="16" t="s">
        <v>15</v>
      </c>
      <c r="F178" s="16">
        <v>0</v>
      </c>
      <c r="G178" s="16">
        <v>0</v>
      </c>
      <c r="H178" s="16">
        <v>1</v>
      </c>
    </row>
    <row r="179" spans="3:8" x14ac:dyDescent="0.25">
      <c r="C179" s="17" t="s">
        <v>397</v>
      </c>
      <c r="D179" s="16" t="s">
        <v>15</v>
      </c>
      <c r="E179" s="16" t="s">
        <v>15</v>
      </c>
      <c r="F179" s="16">
        <v>0</v>
      </c>
      <c r="G179" s="16">
        <v>0</v>
      </c>
      <c r="H179" s="16">
        <v>1</v>
      </c>
    </row>
    <row r="180" spans="3:8" x14ac:dyDescent="0.25">
      <c r="C180" s="17" t="s">
        <v>398</v>
      </c>
      <c r="D180" s="16" t="s">
        <v>15</v>
      </c>
      <c r="E180" s="16" t="s">
        <v>15</v>
      </c>
      <c r="F180" s="16">
        <v>0</v>
      </c>
      <c r="G180" s="16">
        <v>0</v>
      </c>
      <c r="H180" s="16">
        <v>1</v>
      </c>
    </row>
    <row r="181" spans="3:8" x14ac:dyDescent="0.25">
      <c r="C181" s="17" t="s">
        <v>400</v>
      </c>
      <c r="D181" s="16" t="s">
        <v>15</v>
      </c>
      <c r="E181" s="16" t="s">
        <v>15</v>
      </c>
      <c r="F181" s="16">
        <v>0</v>
      </c>
      <c r="G181" s="16">
        <v>0</v>
      </c>
      <c r="H181" s="16">
        <v>1</v>
      </c>
    </row>
    <row r="182" spans="3:8" x14ac:dyDescent="0.25">
      <c r="C182" s="17" t="s">
        <v>402</v>
      </c>
      <c r="D182" s="16" t="s">
        <v>15</v>
      </c>
      <c r="E182" s="16" t="s">
        <v>15</v>
      </c>
      <c r="F182" s="16">
        <v>0</v>
      </c>
      <c r="G182" s="16">
        <v>0</v>
      </c>
      <c r="H182" s="16">
        <v>1</v>
      </c>
    </row>
    <row r="183" spans="3:8" x14ac:dyDescent="0.25">
      <c r="C183" s="17" t="s">
        <v>162</v>
      </c>
      <c r="D183" s="16" t="s">
        <v>14</v>
      </c>
      <c r="E183" s="16" t="s">
        <v>14</v>
      </c>
      <c r="F183" s="16">
        <v>1.298701298701299E-2</v>
      </c>
      <c r="G183" s="16">
        <v>0.98701298701298701</v>
      </c>
      <c r="H183" s="16">
        <v>0</v>
      </c>
    </row>
    <row r="184" spans="3:8" x14ac:dyDescent="0.25">
      <c r="C184" s="17" t="s">
        <v>89</v>
      </c>
      <c r="D184" s="16" t="s">
        <v>13</v>
      </c>
      <c r="E184" s="16" t="s">
        <v>13</v>
      </c>
      <c r="F184" s="16">
        <v>0.98333333333333328</v>
      </c>
      <c r="G184" s="16">
        <v>1.6666666666666659E-2</v>
      </c>
      <c r="H184" s="16">
        <v>0</v>
      </c>
    </row>
    <row r="185" spans="3:8" x14ac:dyDescent="0.25">
      <c r="C185" s="17" t="s">
        <v>173</v>
      </c>
      <c r="D185" s="16" t="s">
        <v>14</v>
      </c>
      <c r="E185" s="16" t="s">
        <v>14</v>
      </c>
      <c r="F185" s="16">
        <v>1.298701298701299E-2</v>
      </c>
      <c r="G185" s="16">
        <v>0.98701298701298701</v>
      </c>
      <c r="H185" s="16">
        <v>0</v>
      </c>
    </row>
    <row r="186" spans="3:8" x14ac:dyDescent="0.25">
      <c r="C186" s="17" t="s">
        <v>153</v>
      </c>
      <c r="D186" s="16" t="s">
        <v>14</v>
      </c>
      <c r="E186" s="16" t="s">
        <v>14</v>
      </c>
      <c r="F186" s="16">
        <v>1.298701298701299E-2</v>
      </c>
      <c r="G186" s="16">
        <v>0.98701298701298701</v>
      </c>
      <c r="H186" s="16">
        <v>0</v>
      </c>
    </row>
    <row r="187" spans="3:8" x14ac:dyDescent="0.25">
      <c r="C187" s="17" t="s">
        <v>151</v>
      </c>
      <c r="D187" s="16" t="s">
        <v>14</v>
      </c>
      <c r="E187" s="16" t="s">
        <v>14</v>
      </c>
      <c r="F187" s="16">
        <v>1.298701298701299E-2</v>
      </c>
      <c r="G187" s="16">
        <v>0.98701298701298701</v>
      </c>
      <c r="H187" s="16">
        <v>0</v>
      </c>
    </row>
    <row r="188" spans="3:8" x14ac:dyDescent="0.25">
      <c r="C188" s="17" t="s">
        <v>337</v>
      </c>
      <c r="D188" s="16" t="s">
        <v>14</v>
      </c>
      <c r="E188" s="16" t="s">
        <v>14</v>
      </c>
      <c r="F188" s="16">
        <v>1.298701298701299E-2</v>
      </c>
      <c r="G188" s="16">
        <v>0.98701298701298701</v>
      </c>
      <c r="H188" s="16">
        <v>0</v>
      </c>
    </row>
    <row r="189" spans="3:8" x14ac:dyDescent="0.25">
      <c r="C189" s="17" t="s">
        <v>149</v>
      </c>
      <c r="D189" s="16" t="s">
        <v>14</v>
      </c>
      <c r="E189" s="16" t="s">
        <v>14</v>
      </c>
      <c r="F189" s="16">
        <v>1.298701298701299E-2</v>
      </c>
      <c r="G189" s="16">
        <v>0.98701298701298701</v>
      </c>
      <c r="H189" s="16">
        <v>0</v>
      </c>
    </row>
    <row r="190" spans="3:8" x14ac:dyDescent="0.25">
      <c r="C190" s="17" t="s">
        <v>259</v>
      </c>
      <c r="D190" s="16" t="s">
        <v>13</v>
      </c>
      <c r="E190" s="16" t="s">
        <v>13</v>
      </c>
      <c r="F190" s="16">
        <v>0.98333333333333328</v>
      </c>
      <c r="G190" s="16">
        <v>1.6666666666666659E-2</v>
      </c>
      <c r="H190" s="16">
        <v>0</v>
      </c>
    </row>
    <row r="191" spans="3:8" x14ac:dyDescent="0.25">
      <c r="C191" s="17" t="s">
        <v>85</v>
      </c>
      <c r="D191" s="16" t="s">
        <v>13</v>
      </c>
      <c r="E191" s="16" t="s">
        <v>13</v>
      </c>
      <c r="F191" s="16">
        <v>0.98333333333333328</v>
      </c>
      <c r="G191" s="16">
        <v>1.6666666666666659E-2</v>
      </c>
      <c r="H191" s="16">
        <v>0</v>
      </c>
    </row>
    <row r="192" spans="3:8" x14ac:dyDescent="0.25">
      <c r="C192" s="17" t="s">
        <v>84</v>
      </c>
      <c r="D192" s="16" t="s">
        <v>13</v>
      </c>
      <c r="E192" s="16" t="s">
        <v>13</v>
      </c>
      <c r="F192" s="16">
        <v>0.98333333333333328</v>
      </c>
      <c r="G192" s="16">
        <v>1.6666666666666659E-2</v>
      </c>
      <c r="H192" s="16">
        <v>0</v>
      </c>
    </row>
    <row r="193" spans="3:8" x14ac:dyDescent="0.25">
      <c r="C193" s="17" t="s">
        <v>114</v>
      </c>
      <c r="D193" s="16" t="s">
        <v>13</v>
      </c>
      <c r="E193" s="16" t="s">
        <v>13</v>
      </c>
      <c r="F193" s="16">
        <v>0.98333333333333328</v>
      </c>
      <c r="G193" s="16">
        <v>1.6666666666666659E-2</v>
      </c>
      <c r="H193" s="16">
        <v>0</v>
      </c>
    </row>
    <row r="194" spans="3:8" x14ac:dyDescent="0.25">
      <c r="C194" s="17" t="s">
        <v>144</v>
      </c>
      <c r="D194" s="16" t="s">
        <v>14</v>
      </c>
      <c r="E194" s="16" t="s">
        <v>14</v>
      </c>
      <c r="F194" s="16">
        <v>0</v>
      </c>
      <c r="G194" s="16">
        <v>1</v>
      </c>
      <c r="H194" s="16">
        <v>0</v>
      </c>
    </row>
    <row r="195" spans="3:8" x14ac:dyDescent="0.25">
      <c r="C195" s="17" t="s">
        <v>97</v>
      </c>
      <c r="D195" s="16" t="s">
        <v>13</v>
      </c>
      <c r="E195" s="16" t="s">
        <v>13</v>
      </c>
      <c r="F195" s="16">
        <v>0.98333333333333328</v>
      </c>
      <c r="G195" s="16">
        <v>1.6666666666666659E-2</v>
      </c>
      <c r="H195" s="16">
        <v>0</v>
      </c>
    </row>
    <row r="196" spans="3:8" x14ac:dyDescent="0.25">
      <c r="C196" s="17" t="s">
        <v>218</v>
      </c>
      <c r="D196" s="16" t="s">
        <v>15</v>
      </c>
      <c r="E196" s="16" t="s">
        <v>15</v>
      </c>
      <c r="F196" s="16">
        <v>0</v>
      </c>
      <c r="G196" s="16">
        <v>0</v>
      </c>
      <c r="H196" s="16">
        <v>1</v>
      </c>
    </row>
    <row r="197" spans="3:8" x14ac:dyDescent="0.25">
      <c r="C197" s="17" t="s">
        <v>112</v>
      </c>
      <c r="D197" s="16" t="s">
        <v>13</v>
      </c>
      <c r="E197" s="16" t="s">
        <v>13</v>
      </c>
      <c r="F197" s="16">
        <v>0.98333333333333328</v>
      </c>
      <c r="G197" s="16">
        <v>1.6666666666666659E-2</v>
      </c>
      <c r="H197" s="16">
        <v>0</v>
      </c>
    </row>
    <row r="198" spans="3:8" x14ac:dyDescent="0.25">
      <c r="C198" s="17" t="s">
        <v>377</v>
      </c>
      <c r="D198" s="16" t="s">
        <v>15</v>
      </c>
      <c r="E198" s="16" t="s">
        <v>15</v>
      </c>
      <c r="F198" s="16">
        <v>0</v>
      </c>
      <c r="G198" s="16">
        <v>0</v>
      </c>
      <c r="H198" s="16">
        <v>1</v>
      </c>
    </row>
    <row r="199" spans="3:8" x14ac:dyDescent="0.25">
      <c r="C199" s="17" t="s">
        <v>241</v>
      </c>
      <c r="D199" s="16" t="s">
        <v>15</v>
      </c>
      <c r="E199" s="16" t="s">
        <v>15</v>
      </c>
      <c r="F199" s="16">
        <v>0</v>
      </c>
      <c r="G199" s="16">
        <v>0</v>
      </c>
      <c r="H199" s="16">
        <v>1</v>
      </c>
    </row>
    <row r="200" spans="3:8" x14ac:dyDescent="0.25">
      <c r="C200" s="17" t="s">
        <v>294</v>
      </c>
      <c r="D200" s="16" t="s">
        <v>14</v>
      </c>
      <c r="E200" s="16" t="s">
        <v>14</v>
      </c>
      <c r="F200" s="16">
        <v>1.298701298701299E-2</v>
      </c>
      <c r="G200" s="16">
        <v>0.98701298701298701</v>
      </c>
      <c r="H200" s="16">
        <v>0</v>
      </c>
    </row>
    <row r="201" spans="3:8" x14ac:dyDescent="0.25">
      <c r="C201" s="17" t="s">
        <v>203</v>
      </c>
      <c r="D201" s="16" t="s">
        <v>14</v>
      </c>
      <c r="E201" s="16" t="s">
        <v>14</v>
      </c>
      <c r="F201" s="16">
        <v>1.298701298701299E-2</v>
      </c>
      <c r="G201" s="16">
        <v>0.98701298701298701</v>
      </c>
      <c r="H201" s="16">
        <v>0</v>
      </c>
    </row>
    <row r="202" spans="3:8" x14ac:dyDescent="0.25">
      <c r="C202" s="17" t="s">
        <v>318</v>
      </c>
      <c r="D202" s="16" t="s">
        <v>14</v>
      </c>
      <c r="E202" s="16" t="s">
        <v>14</v>
      </c>
      <c r="F202" s="16">
        <v>1.298701298701299E-2</v>
      </c>
      <c r="G202" s="16">
        <v>0.98701298701298701</v>
      </c>
      <c r="H202" s="16">
        <v>0</v>
      </c>
    </row>
    <row r="203" spans="3:8" x14ac:dyDescent="0.25">
      <c r="C203" s="17" t="s">
        <v>268</v>
      </c>
      <c r="D203" s="16" t="s">
        <v>13</v>
      </c>
      <c r="E203" s="16" t="s">
        <v>13</v>
      </c>
      <c r="F203" s="16">
        <v>0.98333333333333328</v>
      </c>
      <c r="G203" s="16">
        <v>1.6666666666666659E-2</v>
      </c>
      <c r="H203" s="16">
        <v>0</v>
      </c>
    </row>
    <row r="204" spans="3:8" x14ac:dyDescent="0.25">
      <c r="C204" s="17" t="s">
        <v>180</v>
      </c>
      <c r="D204" s="16" t="s">
        <v>14</v>
      </c>
      <c r="E204" s="16" t="s">
        <v>14</v>
      </c>
      <c r="F204" s="16">
        <v>1.298701298701299E-2</v>
      </c>
      <c r="G204" s="16">
        <v>0.98701298701298701</v>
      </c>
      <c r="H204" s="16">
        <v>0</v>
      </c>
    </row>
    <row r="205" spans="3:8" x14ac:dyDescent="0.25">
      <c r="C205" s="17" t="s">
        <v>287</v>
      </c>
      <c r="D205" s="16" t="s">
        <v>13</v>
      </c>
      <c r="E205" s="16" t="s">
        <v>13</v>
      </c>
      <c r="F205" s="16">
        <v>0.98333333333333328</v>
      </c>
      <c r="G205" s="16">
        <v>1.6666666666666659E-2</v>
      </c>
      <c r="H205" s="16">
        <v>0</v>
      </c>
    </row>
    <row r="206" spans="3:8" x14ac:dyDescent="0.25">
      <c r="C206" s="17" t="s">
        <v>291</v>
      </c>
      <c r="D206" s="16" t="s">
        <v>14</v>
      </c>
      <c r="E206" s="16" t="s">
        <v>14</v>
      </c>
      <c r="F206" s="16">
        <v>1.298701298701299E-2</v>
      </c>
      <c r="G206" s="16">
        <v>0.98701298701298701</v>
      </c>
      <c r="H206" s="16">
        <v>0</v>
      </c>
    </row>
    <row r="207" spans="3:8" x14ac:dyDescent="0.25">
      <c r="C207" s="17" t="s">
        <v>231</v>
      </c>
      <c r="D207" s="16" t="s">
        <v>15</v>
      </c>
      <c r="E207" s="16" t="s">
        <v>15</v>
      </c>
      <c r="F207" s="16">
        <v>0</v>
      </c>
      <c r="G207" s="16">
        <v>0</v>
      </c>
      <c r="H207" s="16">
        <v>1</v>
      </c>
    </row>
    <row r="208" spans="3:8" x14ac:dyDescent="0.25">
      <c r="C208" s="17" t="s">
        <v>178</v>
      </c>
      <c r="D208" s="16" t="s">
        <v>14</v>
      </c>
      <c r="E208" s="16" t="s">
        <v>14</v>
      </c>
      <c r="F208" s="16">
        <v>1.298701298701299E-2</v>
      </c>
      <c r="G208" s="16">
        <v>0.98701298701298701</v>
      </c>
      <c r="H208" s="16">
        <v>0</v>
      </c>
    </row>
    <row r="209" spans="3:8" x14ac:dyDescent="0.25">
      <c r="C209" s="17" t="s">
        <v>143</v>
      </c>
      <c r="D209" s="16" t="s">
        <v>14</v>
      </c>
      <c r="E209" s="16" t="s">
        <v>14</v>
      </c>
      <c r="F209" s="16">
        <v>1.298701298701299E-2</v>
      </c>
      <c r="G209" s="16">
        <v>0.98701298701298701</v>
      </c>
      <c r="H209" s="16">
        <v>0</v>
      </c>
    </row>
    <row r="210" spans="3:8" x14ac:dyDescent="0.25">
      <c r="C210" s="17" t="s">
        <v>368</v>
      </c>
      <c r="D210" s="16" t="s">
        <v>15</v>
      </c>
      <c r="E210" s="16" t="s">
        <v>15</v>
      </c>
      <c r="F210" s="16">
        <v>0</v>
      </c>
      <c r="G210" s="16">
        <v>0</v>
      </c>
      <c r="H210" s="16">
        <v>1</v>
      </c>
    </row>
    <row r="211" spans="3:8" x14ac:dyDescent="0.25">
      <c r="C211" s="17" t="s">
        <v>297</v>
      </c>
      <c r="D211" s="16" t="s">
        <v>14</v>
      </c>
      <c r="E211" s="16" t="s">
        <v>14</v>
      </c>
      <c r="F211" s="16">
        <v>0</v>
      </c>
      <c r="G211" s="16">
        <v>1</v>
      </c>
      <c r="H211" s="16">
        <v>0</v>
      </c>
    </row>
    <row r="212" spans="3:8" x14ac:dyDescent="0.25">
      <c r="C212" s="17" t="s">
        <v>123</v>
      </c>
      <c r="D212" s="16" t="s">
        <v>13</v>
      </c>
      <c r="E212" s="16" t="s">
        <v>13</v>
      </c>
      <c r="F212" s="16">
        <v>0.98333333333333328</v>
      </c>
      <c r="G212" s="16">
        <v>1.6666666666666659E-2</v>
      </c>
      <c r="H212" s="16">
        <v>0</v>
      </c>
    </row>
    <row r="213" spans="3:8" x14ac:dyDescent="0.25">
      <c r="C213" s="17" t="s">
        <v>325</v>
      </c>
      <c r="D213" s="16" t="s">
        <v>14</v>
      </c>
      <c r="E213" s="16" t="s">
        <v>14</v>
      </c>
      <c r="F213" s="16">
        <v>1.298701298701299E-2</v>
      </c>
      <c r="G213" s="16">
        <v>0.98701298701298701</v>
      </c>
      <c r="H213" s="16">
        <v>0</v>
      </c>
    </row>
    <row r="214" spans="3:8" x14ac:dyDescent="0.25">
      <c r="C214" s="17" t="s">
        <v>359</v>
      </c>
      <c r="D214" s="16" t="s">
        <v>15</v>
      </c>
      <c r="E214" s="16" t="s">
        <v>15</v>
      </c>
      <c r="F214" s="16">
        <v>0</v>
      </c>
      <c r="G214" s="16">
        <v>0</v>
      </c>
      <c r="H214" s="16">
        <v>1</v>
      </c>
    </row>
    <row r="215" spans="3:8" x14ac:dyDescent="0.25">
      <c r="C215" s="17" t="s">
        <v>190</v>
      </c>
      <c r="D215" s="16" t="s">
        <v>14</v>
      </c>
      <c r="E215" s="16" t="s">
        <v>14</v>
      </c>
      <c r="F215" s="16">
        <v>1.298701298701299E-2</v>
      </c>
      <c r="G215" s="16">
        <v>0.98701298701298701</v>
      </c>
      <c r="H215" s="16">
        <v>0</v>
      </c>
    </row>
    <row r="216" spans="3:8" x14ac:dyDescent="0.25">
      <c r="C216" s="17" t="s">
        <v>128</v>
      </c>
      <c r="D216" s="16" t="s">
        <v>13</v>
      </c>
      <c r="E216" s="16" t="s">
        <v>13</v>
      </c>
      <c r="F216" s="16">
        <v>0.98333333333333328</v>
      </c>
      <c r="G216" s="16">
        <v>1.6666666666666659E-2</v>
      </c>
      <c r="H216" s="16">
        <v>0</v>
      </c>
    </row>
    <row r="217" spans="3:8" x14ac:dyDescent="0.25">
      <c r="C217" s="17" t="s">
        <v>330</v>
      </c>
      <c r="D217" s="16" t="s">
        <v>14</v>
      </c>
      <c r="E217" s="16" t="s">
        <v>14</v>
      </c>
      <c r="F217" s="16">
        <v>1.298701298701299E-2</v>
      </c>
      <c r="G217" s="16">
        <v>0.98701298701298701</v>
      </c>
      <c r="H217" s="16">
        <v>0</v>
      </c>
    </row>
    <row r="218" spans="3:8" x14ac:dyDescent="0.25">
      <c r="C218" s="17" t="s">
        <v>333</v>
      </c>
      <c r="D218" s="16" t="s">
        <v>14</v>
      </c>
      <c r="E218" s="16" t="s">
        <v>14</v>
      </c>
      <c r="F218" s="16">
        <v>1.298701298701299E-2</v>
      </c>
      <c r="G218" s="16">
        <v>0.98701298701298701</v>
      </c>
      <c r="H218" s="16">
        <v>0</v>
      </c>
    </row>
    <row r="219" spans="3:8" x14ac:dyDescent="0.25">
      <c r="C219" s="17" t="s">
        <v>150</v>
      </c>
      <c r="D219" s="16" t="s">
        <v>14</v>
      </c>
      <c r="E219" s="16" t="s">
        <v>14</v>
      </c>
      <c r="F219" s="16">
        <v>1.298701298701299E-2</v>
      </c>
      <c r="G219" s="16">
        <v>0.98701298701298701</v>
      </c>
      <c r="H219" s="16">
        <v>0</v>
      </c>
    </row>
    <row r="220" spans="3:8" x14ac:dyDescent="0.25">
      <c r="C220" s="17" t="s">
        <v>126</v>
      </c>
      <c r="D220" s="16" t="s">
        <v>13</v>
      </c>
      <c r="E220" s="16" t="s">
        <v>13</v>
      </c>
      <c r="F220" s="16">
        <v>0.98333333333333328</v>
      </c>
      <c r="G220" s="16">
        <v>1.6666666666666659E-2</v>
      </c>
      <c r="H220" s="16">
        <v>0</v>
      </c>
    </row>
    <row r="221" spans="3:8" x14ac:dyDescent="0.25">
      <c r="C221" s="17" t="s">
        <v>198</v>
      </c>
      <c r="D221" s="16" t="s">
        <v>14</v>
      </c>
      <c r="E221" s="16" t="s">
        <v>14</v>
      </c>
      <c r="F221" s="16">
        <v>1.298701298701299E-2</v>
      </c>
      <c r="G221" s="16">
        <v>0.98701298701298701</v>
      </c>
      <c r="H221" s="16">
        <v>0</v>
      </c>
    </row>
    <row r="222" spans="3:8" x14ac:dyDescent="0.25">
      <c r="C222" s="17" t="s">
        <v>281</v>
      </c>
      <c r="D222" s="16" t="s">
        <v>13</v>
      </c>
      <c r="E222" s="16" t="s">
        <v>13</v>
      </c>
      <c r="F222" s="16">
        <v>0.98333333333333328</v>
      </c>
      <c r="G222" s="16">
        <v>1.6666666666666659E-2</v>
      </c>
      <c r="H222" s="16">
        <v>0</v>
      </c>
    </row>
    <row r="223" spans="3:8" x14ac:dyDescent="0.25">
      <c r="C223" s="17" t="s">
        <v>227</v>
      </c>
      <c r="D223" s="16" t="s">
        <v>15</v>
      </c>
      <c r="E223" s="16" t="s">
        <v>15</v>
      </c>
      <c r="F223" s="16">
        <v>0</v>
      </c>
      <c r="G223" s="16">
        <v>0</v>
      </c>
      <c r="H223" s="16">
        <v>1</v>
      </c>
    </row>
    <row r="224" spans="3:8" x14ac:dyDescent="0.25">
      <c r="C224" s="17" t="s">
        <v>295</v>
      </c>
      <c r="D224" s="16" t="s">
        <v>14</v>
      </c>
      <c r="E224" s="16" t="s">
        <v>14</v>
      </c>
      <c r="F224" s="16">
        <v>1.298701298701299E-2</v>
      </c>
      <c r="G224" s="16">
        <v>0.98701298701298701</v>
      </c>
      <c r="H224" s="16">
        <v>0</v>
      </c>
    </row>
    <row r="225" spans="3:8" x14ac:dyDescent="0.25">
      <c r="C225" s="17" t="s">
        <v>75</v>
      </c>
      <c r="D225" s="16" t="s">
        <v>13</v>
      </c>
      <c r="E225" s="16" t="s">
        <v>13</v>
      </c>
      <c r="F225" s="16">
        <v>0.98333333333333328</v>
      </c>
      <c r="G225" s="16">
        <v>1.6666666666666659E-2</v>
      </c>
      <c r="H225" s="16">
        <v>0</v>
      </c>
    </row>
    <row r="226" spans="3:8" x14ac:dyDescent="0.25">
      <c r="C226" s="17" t="s">
        <v>257</v>
      </c>
      <c r="D226" s="16" t="s">
        <v>13</v>
      </c>
      <c r="E226" s="16" t="s">
        <v>13</v>
      </c>
      <c r="F226" s="16">
        <v>0.98333333333333328</v>
      </c>
      <c r="G226" s="16">
        <v>1.6666666666666659E-2</v>
      </c>
      <c r="H226" s="16">
        <v>0</v>
      </c>
    </row>
    <row r="227" spans="3:8" x14ac:dyDescent="0.25">
      <c r="C227" s="17" t="s">
        <v>309</v>
      </c>
      <c r="D227" s="16" t="s">
        <v>14</v>
      </c>
      <c r="E227" s="16" t="s">
        <v>14</v>
      </c>
      <c r="F227" s="16">
        <v>1.298701298701299E-2</v>
      </c>
      <c r="G227" s="16">
        <v>0.98701298701298701</v>
      </c>
      <c r="H227" s="16">
        <v>0</v>
      </c>
    </row>
    <row r="228" spans="3:8" x14ac:dyDescent="0.25">
      <c r="C228" s="38" t="s">
        <v>302</v>
      </c>
      <c r="D228" s="37" t="s">
        <v>14</v>
      </c>
      <c r="E228" s="37" t="s">
        <v>13</v>
      </c>
      <c r="F228" s="37">
        <v>0.98333333333333328</v>
      </c>
      <c r="G228" s="37">
        <v>1.6666666666666659E-2</v>
      </c>
      <c r="H228" s="37">
        <v>0</v>
      </c>
    </row>
    <row r="229" spans="3:8" x14ac:dyDescent="0.25">
      <c r="C229" s="17" t="s">
        <v>177</v>
      </c>
      <c r="D229" s="16" t="s">
        <v>14</v>
      </c>
      <c r="E229" s="16" t="s">
        <v>14</v>
      </c>
      <c r="F229" s="16">
        <v>1.298701298701299E-2</v>
      </c>
      <c r="G229" s="16">
        <v>0.98701298701298701</v>
      </c>
      <c r="H229" s="16">
        <v>0</v>
      </c>
    </row>
  </sheetData>
  <mergeCells count="15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F12"/>
    <mergeCell ref="C18:F18"/>
    <mergeCell ref="C25:D25"/>
    <mergeCell ref="B4:C4"/>
    <mergeCell ref="D4:E4"/>
    <mergeCell ref="F4:G4"/>
  </mergeCells>
  <hyperlinks>
    <hyperlink ref="B4" location="'CT_BestTree'!$B$10:$B$10" display="Best Pruned Tree Rules (Using Validation Data)" xr:uid="{EC17E04A-14BA-4619-87C4-90852F06076F}"/>
    <hyperlink ref="D4" location="'CT_FullTree'!$B$10:$B$10" display="Fully Grown Tree Rules (Using Training Data)" xr:uid="{F5582F6B-F415-41F7-A158-E168479C0CF4}"/>
    <hyperlink ref="F4" location="'CT_MinErrorTree'!$B$10:$B$10" display="Min Error Tree Rules (Using Validation Data)" xr:uid="{34F28D7D-F6B1-49D7-AA29-549F4DD5F1CA}"/>
    <hyperlink ref="H4" location="'CT_Output'!$B$10:$B$10" display="Inputs" xr:uid="{1DCFA1F0-851A-4E19-A0D4-6FF2F0639474}"/>
    <hyperlink ref="J4" location="'CT_Stored'!$B$10:$B$10" display="PMML Model" xr:uid="{FE397C26-F4E4-4966-8A4D-67B55C5B36EF}"/>
    <hyperlink ref="B5" location="'CT_TrainingScore'!$B$10:$B$10" display="Training: Classification Summary" xr:uid="{75EF8A7C-ABCD-444D-A00E-C1111134236A}"/>
    <hyperlink ref="D5" location="'CT_TrainingScore'!$B$30:$B$30" display="Training: Classification Details" xr:uid="{DEA44B93-8F7D-4379-9063-F8ED0D86DECC}"/>
    <hyperlink ref="F5" location="'CT_ValidationScore'!$B$10:$B$10" display="Validation: Classification Summary" xr:uid="{12D573C2-B2BA-4CB5-B7C4-8B7B8C24D01E}"/>
    <hyperlink ref="H5" location="'CT_ValidationScore'!$B$30:$B$30" display="Validation: Classification Details" xr:uid="{F5E794A6-4F8E-42EE-BE2A-4E266A5597AE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5F6B-21C7-4FDA-8A6D-5265ED072950}">
  <dimension ref="B1:Q164"/>
  <sheetViews>
    <sheetView showGridLines="0" topLeftCell="A4" workbookViewId="0">
      <selection activeCell="B10" sqref="B10"/>
    </sheetView>
  </sheetViews>
  <sheetFormatPr defaultRowHeight="12.5" x14ac:dyDescent="0.25"/>
  <cols>
    <col min="3" max="3" width="17.453125" bestFit="1" customWidth="1"/>
    <col min="4" max="4" width="9.6328125" customWidth="1"/>
    <col min="5" max="5" width="17" customWidth="1"/>
    <col min="6" max="6" width="13.1796875" customWidth="1"/>
    <col min="7" max="8" width="13.26953125" customWidth="1"/>
    <col min="14" max="14" width="15.26953125" bestFit="1" customWidth="1"/>
  </cols>
  <sheetData>
    <row r="1" spans="2:17" ht="18.5" x14ac:dyDescent="0.45">
      <c r="B1" s="14" t="s">
        <v>552</v>
      </c>
      <c r="N1" t="s">
        <v>421</v>
      </c>
    </row>
    <row r="3" spans="2:17" ht="15.5" x14ac:dyDescent="0.35">
      <c r="B3" s="24" t="s">
        <v>31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32</v>
      </c>
      <c r="O3" s="25"/>
      <c r="P3" s="25"/>
      <c r="Q3" s="26"/>
    </row>
    <row r="4" spans="2:17" ht="13" x14ac:dyDescent="0.3">
      <c r="B4" s="36" t="s">
        <v>545</v>
      </c>
      <c r="C4" s="32"/>
      <c r="D4" s="36" t="s">
        <v>546</v>
      </c>
      <c r="E4" s="32"/>
      <c r="F4" s="36" t="s">
        <v>547</v>
      </c>
      <c r="G4" s="32"/>
      <c r="H4" s="36" t="s">
        <v>37</v>
      </c>
      <c r="I4" s="32"/>
      <c r="J4" s="36" t="s">
        <v>422</v>
      </c>
      <c r="K4" s="32"/>
      <c r="N4" s="20" t="s">
        <v>33</v>
      </c>
      <c r="O4" s="20" t="s">
        <v>34</v>
      </c>
      <c r="P4" s="20" t="s">
        <v>35</v>
      </c>
      <c r="Q4" s="20" t="s">
        <v>36</v>
      </c>
    </row>
    <row r="5" spans="2:17" ht="13" x14ac:dyDescent="0.3">
      <c r="B5" s="36" t="s">
        <v>548</v>
      </c>
      <c r="C5" s="32"/>
      <c r="D5" s="36" t="s">
        <v>549</v>
      </c>
      <c r="E5" s="32"/>
      <c r="F5" s="36" t="s">
        <v>550</v>
      </c>
      <c r="G5" s="32"/>
      <c r="H5" s="36" t="s">
        <v>551</v>
      </c>
      <c r="I5" s="32"/>
      <c r="J5" s="30"/>
      <c r="K5" s="32"/>
      <c r="N5" s="18">
        <v>7</v>
      </c>
      <c r="O5" s="18">
        <v>34</v>
      </c>
      <c r="P5" s="18">
        <v>8</v>
      </c>
      <c r="Q5" s="18">
        <v>49</v>
      </c>
    </row>
    <row r="10" spans="2:17" ht="18.5" x14ac:dyDescent="0.45">
      <c r="B10" s="15" t="s">
        <v>550</v>
      </c>
    </row>
    <row r="12" spans="2:17" ht="15.5" x14ac:dyDescent="0.35">
      <c r="C12" s="39" t="s">
        <v>553</v>
      </c>
      <c r="D12" s="40"/>
      <c r="E12" s="40"/>
      <c r="F12" s="41"/>
    </row>
    <row r="13" spans="2:17" x14ac:dyDescent="0.25">
      <c r="C13" s="17" t="s">
        <v>554</v>
      </c>
      <c r="D13" s="12" t="s">
        <v>13</v>
      </c>
      <c r="E13" s="12" t="s">
        <v>14</v>
      </c>
      <c r="F13" s="12" t="s">
        <v>15</v>
      </c>
    </row>
    <row r="14" spans="2:17" x14ac:dyDescent="0.25">
      <c r="C14" s="17" t="s">
        <v>13</v>
      </c>
      <c r="D14" s="16">
        <v>33</v>
      </c>
      <c r="E14" s="16">
        <v>2</v>
      </c>
      <c r="F14" s="16">
        <v>0</v>
      </c>
    </row>
    <row r="15" spans="2:17" x14ac:dyDescent="0.25">
      <c r="C15" s="17" t="s">
        <v>14</v>
      </c>
      <c r="D15" s="16">
        <v>3</v>
      </c>
      <c r="E15" s="16">
        <v>50</v>
      </c>
      <c r="F15" s="16">
        <v>2</v>
      </c>
    </row>
    <row r="16" spans="2:17" x14ac:dyDescent="0.25">
      <c r="C16" s="17" t="s">
        <v>15</v>
      </c>
      <c r="D16" s="16">
        <v>0</v>
      </c>
      <c r="E16" s="16">
        <v>2</v>
      </c>
      <c r="F16" s="16">
        <v>40</v>
      </c>
    </row>
    <row r="18" spans="2:8" ht="15.5" x14ac:dyDescent="0.35">
      <c r="C18" s="39" t="s">
        <v>555</v>
      </c>
      <c r="D18" s="40"/>
      <c r="E18" s="40"/>
      <c r="F18" s="41"/>
    </row>
    <row r="19" spans="2:8" x14ac:dyDescent="0.25">
      <c r="C19" t="s">
        <v>556</v>
      </c>
      <c r="D19" t="s">
        <v>557</v>
      </c>
      <c r="E19" t="s">
        <v>558</v>
      </c>
      <c r="F19" t="s">
        <v>559</v>
      </c>
    </row>
    <row r="20" spans="2:8" x14ac:dyDescent="0.25">
      <c r="C20" s="17" t="s">
        <v>13</v>
      </c>
      <c r="D20">
        <f>SUM($D$14:$F$14)</f>
        <v>35</v>
      </c>
      <c r="E20">
        <f>SUM($D$14:$F$14) - $D$14</f>
        <v>2</v>
      </c>
      <c r="F20">
        <f>IF($D$20=0,"Undefined",$E$20*100 / $D$20)</f>
        <v>5.7142857142857144</v>
      </c>
    </row>
    <row r="21" spans="2:8" x14ac:dyDescent="0.25">
      <c r="C21" s="17" t="s">
        <v>14</v>
      </c>
      <c r="D21">
        <f>SUM($D$15:$F$15)</f>
        <v>55</v>
      </c>
      <c r="E21">
        <f>SUM($D$15:$F$15) - $E$15</f>
        <v>5</v>
      </c>
      <c r="F21">
        <f>IF($D$21=0,"Undefined",$E$21*100 / $D$21)</f>
        <v>9.0909090909090917</v>
      </c>
    </row>
    <row r="22" spans="2:8" x14ac:dyDescent="0.25">
      <c r="C22" s="17" t="s">
        <v>15</v>
      </c>
      <c r="D22">
        <f>SUM($D$16:$F$16)</f>
        <v>42</v>
      </c>
      <c r="E22">
        <f>SUM($D$16:$F$16) - $F$16</f>
        <v>2</v>
      </c>
      <c r="F22">
        <f>IF($D$22=0,"Undefined",$E$22*100 / $D$22)</f>
        <v>4.7619047619047619</v>
      </c>
    </row>
    <row r="23" spans="2:8" x14ac:dyDescent="0.25">
      <c r="C23" s="17" t="s">
        <v>560</v>
      </c>
      <c r="D23">
        <f>SUM($D$20:$D$22)</f>
        <v>132</v>
      </c>
      <c r="E23">
        <f>SUM($E$20:$E$22)</f>
        <v>9</v>
      </c>
      <c r="F23">
        <f>IF($D$23=0,"Undefined",$E$23*100 / $D$23)</f>
        <v>6.8181818181818183</v>
      </c>
    </row>
    <row r="25" spans="2:8" ht="15.5" x14ac:dyDescent="0.35">
      <c r="C25" s="39" t="s">
        <v>561</v>
      </c>
      <c r="D25" s="41"/>
    </row>
    <row r="26" spans="2:8" x14ac:dyDescent="0.25">
      <c r="C26" t="s">
        <v>562</v>
      </c>
      <c r="D26" t="s">
        <v>563</v>
      </c>
    </row>
    <row r="27" spans="2:8" x14ac:dyDescent="0.25">
      <c r="C27" t="s">
        <v>564</v>
      </c>
      <c r="D27">
        <v>123</v>
      </c>
    </row>
    <row r="28" spans="2:8" x14ac:dyDescent="0.25">
      <c r="C28" t="s">
        <v>565</v>
      </c>
      <c r="D28">
        <v>93.181818181818173</v>
      </c>
    </row>
    <row r="30" spans="2:8" ht="18.5" x14ac:dyDescent="0.45">
      <c r="B30" s="15" t="s">
        <v>551</v>
      </c>
    </row>
    <row r="32" spans="2:8" x14ac:dyDescent="0.25">
      <c r="C32" s="17" t="s">
        <v>60</v>
      </c>
      <c r="D32" s="12" t="s">
        <v>0</v>
      </c>
      <c r="E32" s="12" t="s">
        <v>566</v>
      </c>
      <c r="F32" s="12" t="s">
        <v>567</v>
      </c>
      <c r="G32" s="12" t="s">
        <v>568</v>
      </c>
      <c r="H32" s="12" t="s">
        <v>569</v>
      </c>
    </row>
    <row r="33" spans="3:8" x14ac:dyDescent="0.25">
      <c r="C33" s="17" t="s">
        <v>236</v>
      </c>
      <c r="D33" s="16" t="s">
        <v>15</v>
      </c>
      <c r="E33" s="16" t="s">
        <v>15</v>
      </c>
      <c r="F33" s="16">
        <v>0</v>
      </c>
      <c r="G33" s="16">
        <v>0</v>
      </c>
      <c r="H33" s="16">
        <v>1</v>
      </c>
    </row>
    <row r="34" spans="3:8" x14ac:dyDescent="0.25">
      <c r="C34" s="17" t="s">
        <v>363</v>
      </c>
      <c r="D34" s="16" t="s">
        <v>15</v>
      </c>
      <c r="E34" s="16" t="s">
        <v>15</v>
      </c>
      <c r="F34" s="16">
        <v>0</v>
      </c>
      <c r="G34" s="16">
        <v>0</v>
      </c>
      <c r="H34" s="16">
        <v>1</v>
      </c>
    </row>
    <row r="35" spans="3:8" x14ac:dyDescent="0.25">
      <c r="C35" s="17" t="s">
        <v>280</v>
      </c>
      <c r="D35" s="16" t="s">
        <v>13</v>
      </c>
      <c r="E35" s="16" t="s">
        <v>13</v>
      </c>
      <c r="F35" s="16">
        <v>0.98333333333333328</v>
      </c>
      <c r="G35" s="16">
        <v>1.6666666666666659E-2</v>
      </c>
      <c r="H35" s="16">
        <v>0</v>
      </c>
    </row>
    <row r="36" spans="3:8" x14ac:dyDescent="0.25">
      <c r="C36" s="17" t="s">
        <v>401</v>
      </c>
      <c r="D36" s="16" t="s">
        <v>15</v>
      </c>
      <c r="E36" s="16" t="s">
        <v>15</v>
      </c>
      <c r="F36" s="16">
        <v>0</v>
      </c>
      <c r="G36" s="16">
        <v>0</v>
      </c>
      <c r="H36" s="16">
        <v>1</v>
      </c>
    </row>
    <row r="37" spans="3:8" x14ac:dyDescent="0.25">
      <c r="C37" s="17" t="s">
        <v>199</v>
      </c>
      <c r="D37" s="16" t="s">
        <v>14</v>
      </c>
      <c r="E37" s="16" t="s">
        <v>14</v>
      </c>
      <c r="F37" s="16">
        <v>1.298701298701299E-2</v>
      </c>
      <c r="G37" s="16">
        <v>0.98701298701298701</v>
      </c>
      <c r="H37" s="16">
        <v>0</v>
      </c>
    </row>
    <row r="38" spans="3:8" x14ac:dyDescent="0.25">
      <c r="C38" s="17" t="s">
        <v>301</v>
      </c>
      <c r="D38" s="16" t="s">
        <v>14</v>
      </c>
      <c r="E38" s="16" t="s">
        <v>14</v>
      </c>
      <c r="F38" s="16">
        <v>1.298701298701299E-2</v>
      </c>
      <c r="G38" s="16">
        <v>0.98701298701298701</v>
      </c>
      <c r="H38" s="16">
        <v>0</v>
      </c>
    </row>
    <row r="39" spans="3:8" x14ac:dyDescent="0.25">
      <c r="C39" s="17" t="s">
        <v>277</v>
      </c>
      <c r="D39" s="16" t="s">
        <v>13</v>
      </c>
      <c r="E39" s="16" t="s">
        <v>13</v>
      </c>
      <c r="F39" s="16">
        <v>0.98333333333333328</v>
      </c>
      <c r="G39" s="16">
        <v>1.6666666666666659E-2</v>
      </c>
      <c r="H39" s="16">
        <v>0</v>
      </c>
    </row>
    <row r="40" spans="3:8" x14ac:dyDescent="0.25">
      <c r="C40" s="17" t="s">
        <v>308</v>
      </c>
      <c r="D40" s="16" t="s">
        <v>14</v>
      </c>
      <c r="E40" s="16" t="s">
        <v>14</v>
      </c>
      <c r="F40" s="16">
        <v>1.298701298701299E-2</v>
      </c>
      <c r="G40" s="16">
        <v>0.98701298701298701</v>
      </c>
      <c r="H40" s="16">
        <v>0</v>
      </c>
    </row>
    <row r="41" spans="3:8" x14ac:dyDescent="0.25">
      <c r="C41" s="17" t="s">
        <v>243</v>
      </c>
      <c r="D41" s="16" t="s">
        <v>15</v>
      </c>
      <c r="E41" s="16" t="s">
        <v>15</v>
      </c>
      <c r="F41" s="16">
        <v>0</v>
      </c>
      <c r="G41" s="16">
        <v>0</v>
      </c>
      <c r="H41" s="16">
        <v>1</v>
      </c>
    </row>
    <row r="42" spans="3:8" x14ac:dyDescent="0.25">
      <c r="C42" s="17" t="s">
        <v>86</v>
      </c>
      <c r="D42" s="16" t="s">
        <v>13</v>
      </c>
      <c r="E42" s="16" t="s">
        <v>13</v>
      </c>
      <c r="F42" s="16">
        <v>0.98333333333333328</v>
      </c>
      <c r="G42" s="16">
        <v>1.6666666666666659E-2</v>
      </c>
      <c r="H42" s="16">
        <v>0</v>
      </c>
    </row>
    <row r="43" spans="3:8" x14ac:dyDescent="0.25">
      <c r="C43" s="17" t="s">
        <v>296</v>
      </c>
      <c r="D43" s="16" t="s">
        <v>14</v>
      </c>
      <c r="E43" s="16" t="s">
        <v>14</v>
      </c>
      <c r="F43" s="16">
        <v>1.298701298701299E-2</v>
      </c>
      <c r="G43" s="16">
        <v>0.98701298701298701</v>
      </c>
      <c r="H43" s="16">
        <v>0</v>
      </c>
    </row>
    <row r="44" spans="3:8" x14ac:dyDescent="0.25">
      <c r="C44" s="17" t="s">
        <v>316</v>
      </c>
      <c r="D44" s="16" t="s">
        <v>14</v>
      </c>
      <c r="E44" s="16" t="s">
        <v>14</v>
      </c>
      <c r="F44" s="16">
        <v>1.298701298701299E-2</v>
      </c>
      <c r="G44" s="16">
        <v>0.98701298701298701</v>
      </c>
      <c r="H44" s="16">
        <v>0</v>
      </c>
    </row>
    <row r="45" spans="3:8" x14ac:dyDescent="0.25">
      <c r="C45" s="17" t="s">
        <v>358</v>
      </c>
      <c r="D45" s="16" t="s">
        <v>14</v>
      </c>
      <c r="E45" s="16" t="s">
        <v>14</v>
      </c>
      <c r="F45" s="16">
        <v>1.298701298701299E-2</v>
      </c>
      <c r="G45" s="16">
        <v>0.98701298701298701</v>
      </c>
      <c r="H45" s="16">
        <v>0</v>
      </c>
    </row>
    <row r="46" spans="3:8" x14ac:dyDescent="0.25">
      <c r="C46" s="17" t="s">
        <v>391</v>
      </c>
      <c r="D46" s="16" t="s">
        <v>15</v>
      </c>
      <c r="E46" s="16" t="s">
        <v>15</v>
      </c>
      <c r="F46" s="16">
        <v>0</v>
      </c>
      <c r="G46" s="16">
        <v>0</v>
      </c>
      <c r="H46" s="16">
        <v>1</v>
      </c>
    </row>
    <row r="47" spans="3:8" x14ac:dyDescent="0.25">
      <c r="C47" s="17" t="s">
        <v>387</v>
      </c>
      <c r="D47" s="16" t="s">
        <v>15</v>
      </c>
      <c r="E47" s="16" t="s">
        <v>15</v>
      </c>
      <c r="F47" s="16">
        <v>0</v>
      </c>
      <c r="G47" s="16">
        <v>0</v>
      </c>
      <c r="H47" s="16">
        <v>1</v>
      </c>
    </row>
    <row r="48" spans="3:8" x14ac:dyDescent="0.25">
      <c r="C48" s="17" t="s">
        <v>111</v>
      </c>
      <c r="D48" s="16" t="s">
        <v>13</v>
      </c>
      <c r="E48" s="16" t="s">
        <v>13</v>
      </c>
      <c r="F48" s="16">
        <v>0.98333333333333328</v>
      </c>
      <c r="G48" s="16">
        <v>1.6666666666666659E-2</v>
      </c>
      <c r="H48" s="16">
        <v>0</v>
      </c>
    </row>
    <row r="49" spans="3:8" x14ac:dyDescent="0.25">
      <c r="C49" s="17" t="s">
        <v>172</v>
      </c>
      <c r="D49" s="16" t="s">
        <v>14</v>
      </c>
      <c r="E49" s="16" t="s">
        <v>14</v>
      </c>
      <c r="F49" s="16">
        <v>1.298701298701299E-2</v>
      </c>
      <c r="G49" s="16">
        <v>0.98701298701298701</v>
      </c>
      <c r="H49" s="16">
        <v>0</v>
      </c>
    </row>
    <row r="50" spans="3:8" x14ac:dyDescent="0.25">
      <c r="C50" s="38" t="s">
        <v>321</v>
      </c>
      <c r="D50" s="37" t="s">
        <v>14</v>
      </c>
      <c r="E50" s="37" t="s">
        <v>15</v>
      </c>
      <c r="F50" s="37">
        <v>0</v>
      </c>
      <c r="G50" s="37">
        <v>0</v>
      </c>
      <c r="H50" s="37">
        <v>1</v>
      </c>
    </row>
    <row r="51" spans="3:8" x14ac:dyDescent="0.25">
      <c r="C51" s="17" t="s">
        <v>211</v>
      </c>
      <c r="D51" s="16" t="s">
        <v>15</v>
      </c>
      <c r="E51" s="16" t="s">
        <v>15</v>
      </c>
      <c r="F51" s="16">
        <v>0</v>
      </c>
      <c r="G51" s="16">
        <v>0</v>
      </c>
      <c r="H51" s="16">
        <v>1</v>
      </c>
    </row>
    <row r="52" spans="3:8" x14ac:dyDescent="0.25">
      <c r="C52" s="17" t="s">
        <v>217</v>
      </c>
      <c r="D52" s="16" t="s">
        <v>15</v>
      </c>
      <c r="E52" s="16" t="s">
        <v>15</v>
      </c>
      <c r="F52" s="16">
        <v>0</v>
      </c>
      <c r="G52" s="16">
        <v>0</v>
      </c>
      <c r="H52" s="16">
        <v>1</v>
      </c>
    </row>
    <row r="53" spans="3:8" x14ac:dyDescent="0.25">
      <c r="C53" s="38" t="s">
        <v>324</v>
      </c>
      <c r="D53" s="37" t="s">
        <v>14</v>
      </c>
      <c r="E53" s="37" t="s">
        <v>13</v>
      </c>
      <c r="F53" s="37">
        <v>0.98333333333333328</v>
      </c>
      <c r="G53" s="37">
        <v>1.6666666666666659E-2</v>
      </c>
      <c r="H53" s="37">
        <v>0</v>
      </c>
    </row>
    <row r="54" spans="3:8" x14ac:dyDescent="0.25">
      <c r="C54" s="17" t="s">
        <v>104</v>
      </c>
      <c r="D54" s="16" t="s">
        <v>13</v>
      </c>
      <c r="E54" s="16" t="s">
        <v>13</v>
      </c>
      <c r="F54" s="16">
        <v>0.98333333333333328</v>
      </c>
      <c r="G54" s="16">
        <v>1.6666666666666659E-2</v>
      </c>
      <c r="H54" s="16">
        <v>0</v>
      </c>
    </row>
    <row r="55" spans="3:8" x14ac:dyDescent="0.25">
      <c r="C55" s="17" t="s">
        <v>100</v>
      </c>
      <c r="D55" s="16" t="s">
        <v>13</v>
      </c>
      <c r="E55" s="16" t="s">
        <v>13</v>
      </c>
      <c r="F55" s="16">
        <v>0.98333333333333328</v>
      </c>
      <c r="G55" s="16">
        <v>1.6666666666666659E-2</v>
      </c>
      <c r="H55" s="16">
        <v>0</v>
      </c>
    </row>
    <row r="56" spans="3:8" x14ac:dyDescent="0.25">
      <c r="C56" s="17" t="s">
        <v>167</v>
      </c>
      <c r="D56" s="16" t="s">
        <v>14</v>
      </c>
      <c r="E56" s="16" t="s">
        <v>14</v>
      </c>
      <c r="F56" s="16">
        <v>1.298701298701299E-2</v>
      </c>
      <c r="G56" s="16">
        <v>0.98701298701298701</v>
      </c>
      <c r="H56" s="16">
        <v>0</v>
      </c>
    </row>
    <row r="57" spans="3:8" x14ac:dyDescent="0.25">
      <c r="C57" s="17" t="s">
        <v>267</v>
      </c>
      <c r="D57" s="16" t="s">
        <v>13</v>
      </c>
      <c r="E57" s="16" t="s">
        <v>13</v>
      </c>
      <c r="F57" s="16">
        <v>0.98333333333333328</v>
      </c>
      <c r="G57" s="16">
        <v>1.6666666666666659E-2</v>
      </c>
      <c r="H57" s="16">
        <v>0</v>
      </c>
    </row>
    <row r="58" spans="3:8" x14ac:dyDescent="0.25">
      <c r="C58" s="17" t="s">
        <v>87</v>
      </c>
      <c r="D58" s="16" t="s">
        <v>13</v>
      </c>
      <c r="E58" s="16" t="s">
        <v>13</v>
      </c>
      <c r="F58" s="16">
        <v>0.98333333333333328</v>
      </c>
      <c r="G58" s="16">
        <v>1.6666666666666659E-2</v>
      </c>
      <c r="H58" s="16">
        <v>0</v>
      </c>
    </row>
    <row r="59" spans="3:8" x14ac:dyDescent="0.25">
      <c r="C59" s="17" t="s">
        <v>90</v>
      </c>
      <c r="D59" s="16" t="s">
        <v>13</v>
      </c>
      <c r="E59" s="16" t="s">
        <v>13</v>
      </c>
      <c r="F59" s="16">
        <v>0.98333333333333328</v>
      </c>
      <c r="G59" s="16">
        <v>1.6666666666666659E-2</v>
      </c>
      <c r="H59" s="16">
        <v>0</v>
      </c>
    </row>
    <row r="60" spans="3:8" x14ac:dyDescent="0.25">
      <c r="C60" s="17" t="s">
        <v>145</v>
      </c>
      <c r="D60" s="16" t="s">
        <v>14</v>
      </c>
      <c r="E60" s="16" t="s">
        <v>14</v>
      </c>
      <c r="F60" s="16">
        <v>1.298701298701299E-2</v>
      </c>
      <c r="G60" s="16">
        <v>0.98701298701298701</v>
      </c>
      <c r="H60" s="16">
        <v>0</v>
      </c>
    </row>
    <row r="61" spans="3:8" x14ac:dyDescent="0.25">
      <c r="C61" s="17" t="s">
        <v>77</v>
      </c>
      <c r="D61" s="16" t="s">
        <v>13</v>
      </c>
      <c r="E61" s="16" t="s">
        <v>13</v>
      </c>
      <c r="F61" s="16">
        <v>0.98333333333333328</v>
      </c>
      <c r="G61" s="16">
        <v>1.6666666666666659E-2</v>
      </c>
      <c r="H61" s="16">
        <v>0</v>
      </c>
    </row>
    <row r="62" spans="3:8" x14ac:dyDescent="0.25">
      <c r="C62" s="17" t="s">
        <v>238</v>
      </c>
      <c r="D62" s="16" t="s">
        <v>15</v>
      </c>
      <c r="E62" s="16" t="s">
        <v>15</v>
      </c>
      <c r="F62" s="16">
        <v>0</v>
      </c>
      <c r="G62" s="16">
        <v>0</v>
      </c>
      <c r="H62" s="16">
        <v>1</v>
      </c>
    </row>
    <row r="63" spans="3:8" x14ac:dyDescent="0.25">
      <c r="C63" s="17" t="s">
        <v>382</v>
      </c>
      <c r="D63" s="16" t="s">
        <v>15</v>
      </c>
      <c r="E63" s="16" t="s">
        <v>15</v>
      </c>
      <c r="F63" s="16">
        <v>0</v>
      </c>
      <c r="G63" s="16">
        <v>0</v>
      </c>
      <c r="H63" s="16">
        <v>1</v>
      </c>
    </row>
    <row r="64" spans="3:8" x14ac:dyDescent="0.25">
      <c r="C64" s="17" t="s">
        <v>116</v>
      </c>
      <c r="D64" s="16" t="s">
        <v>13</v>
      </c>
      <c r="E64" s="16" t="s">
        <v>13</v>
      </c>
      <c r="F64" s="16">
        <v>0.98333333333333328</v>
      </c>
      <c r="G64" s="16">
        <v>1.6666666666666659E-2</v>
      </c>
      <c r="H64" s="16">
        <v>0</v>
      </c>
    </row>
    <row r="65" spans="3:8" x14ac:dyDescent="0.25">
      <c r="C65" s="17" t="s">
        <v>310</v>
      </c>
      <c r="D65" s="16" t="s">
        <v>14</v>
      </c>
      <c r="E65" s="16" t="s">
        <v>14</v>
      </c>
      <c r="F65" s="16">
        <v>1.298701298701299E-2</v>
      </c>
      <c r="G65" s="16">
        <v>0.98701298701298701</v>
      </c>
      <c r="H65" s="16">
        <v>0</v>
      </c>
    </row>
    <row r="66" spans="3:8" x14ac:dyDescent="0.25">
      <c r="C66" s="17" t="s">
        <v>109</v>
      </c>
      <c r="D66" s="16" t="s">
        <v>13</v>
      </c>
      <c r="E66" s="16" t="s">
        <v>13</v>
      </c>
      <c r="F66" s="16">
        <v>0.98333333333333328</v>
      </c>
      <c r="G66" s="16">
        <v>1.6666666666666659E-2</v>
      </c>
      <c r="H66" s="16">
        <v>0</v>
      </c>
    </row>
    <row r="67" spans="3:8" x14ac:dyDescent="0.25">
      <c r="C67" s="17" t="s">
        <v>348</v>
      </c>
      <c r="D67" s="16" t="s">
        <v>14</v>
      </c>
      <c r="E67" s="16" t="s">
        <v>14</v>
      </c>
      <c r="F67" s="16">
        <v>1.298701298701299E-2</v>
      </c>
      <c r="G67" s="16">
        <v>0.98701298701298701</v>
      </c>
      <c r="H67" s="16">
        <v>0</v>
      </c>
    </row>
    <row r="68" spans="3:8" x14ac:dyDescent="0.25">
      <c r="C68" s="17" t="s">
        <v>189</v>
      </c>
      <c r="D68" s="16" t="s">
        <v>14</v>
      </c>
      <c r="E68" s="16" t="s">
        <v>14</v>
      </c>
      <c r="F68" s="16">
        <v>1.298701298701299E-2</v>
      </c>
      <c r="G68" s="16">
        <v>0.98701298701298701</v>
      </c>
      <c r="H68" s="16">
        <v>0</v>
      </c>
    </row>
    <row r="69" spans="3:8" x14ac:dyDescent="0.25">
      <c r="C69" s="17" t="s">
        <v>352</v>
      </c>
      <c r="D69" s="16" t="s">
        <v>14</v>
      </c>
      <c r="E69" s="16" t="s">
        <v>14</v>
      </c>
      <c r="F69" s="16">
        <v>1.298701298701299E-2</v>
      </c>
      <c r="G69" s="16">
        <v>0.98701298701298701</v>
      </c>
      <c r="H69" s="16">
        <v>0</v>
      </c>
    </row>
    <row r="70" spans="3:8" x14ac:dyDescent="0.25">
      <c r="C70" s="17" t="s">
        <v>83</v>
      </c>
      <c r="D70" s="16" t="s">
        <v>13</v>
      </c>
      <c r="E70" s="16" t="s">
        <v>13</v>
      </c>
      <c r="F70" s="16">
        <v>0.98333333333333328</v>
      </c>
      <c r="G70" s="16">
        <v>1.6666666666666659E-2</v>
      </c>
      <c r="H70" s="16">
        <v>0</v>
      </c>
    </row>
    <row r="71" spans="3:8" x14ac:dyDescent="0.25">
      <c r="C71" s="17" t="s">
        <v>79</v>
      </c>
      <c r="D71" s="16" t="s">
        <v>13</v>
      </c>
      <c r="E71" s="16" t="s">
        <v>13</v>
      </c>
      <c r="F71" s="16">
        <v>0.98333333333333328</v>
      </c>
      <c r="G71" s="16">
        <v>1.6666666666666659E-2</v>
      </c>
      <c r="H71" s="16">
        <v>0</v>
      </c>
    </row>
    <row r="72" spans="3:8" x14ac:dyDescent="0.25">
      <c r="C72" s="17" t="s">
        <v>137</v>
      </c>
      <c r="D72" s="16" t="s">
        <v>14</v>
      </c>
      <c r="E72" s="16" t="s">
        <v>14</v>
      </c>
      <c r="F72" s="16">
        <v>1.298701298701299E-2</v>
      </c>
      <c r="G72" s="16">
        <v>0.98701298701298701</v>
      </c>
      <c r="H72" s="16">
        <v>0</v>
      </c>
    </row>
    <row r="73" spans="3:8" x14ac:dyDescent="0.25">
      <c r="C73" s="17" t="s">
        <v>256</v>
      </c>
      <c r="D73" s="16" t="s">
        <v>13</v>
      </c>
      <c r="E73" s="16" t="s">
        <v>13</v>
      </c>
      <c r="F73" s="16">
        <v>0.98333333333333328</v>
      </c>
      <c r="G73" s="16">
        <v>1.6666666666666659E-2</v>
      </c>
      <c r="H73" s="16">
        <v>0</v>
      </c>
    </row>
    <row r="74" spans="3:8" x14ac:dyDescent="0.25">
      <c r="C74" s="17" t="s">
        <v>212</v>
      </c>
      <c r="D74" s="16" t="s">
        <v>15</v>
      </c>
      <c r="E74" s="16" t="s">
        <v>15</v>
      </c>
      <c r="F74" s="16">
        <v>0</v>
      </c>
      <c r="G74" s="16">
        <v>0</v>
      </c>
      <c r="H74" s="16">
        <v>1</v>
      </c>
    </row>
    <row r="75" spans="3:8" x14ac:dyDescent="0.25">
      <c r="C75" s="17" t="s">
        <v>354</v>
      </c>
      <c r="D75" s="16" t="s">
        <v>14</v>
      </c>
      <c r="E75" s="16" t="s">
        <v>14</v>
      </c>
      <c r="F75" s="16">
        <v>1.298701298701299E-2</v>
      </c>
      <c r="G75" s="16">
        <v>0.98701298701298701</v>
      </c>
      <c r="H75" s="16">
        <v>0</v>
      </c>
    </row>
    <row r="76" spans="3:8" x14ac:dyDescent="0.25">
      <c r="C76" s="17" t="s">
        <v>306</v>
      </c>
      <c r="D76" s="16" t="s">
        <v>14</v>
      </c>
      <c r="E76" s="16" t="s">
        <v>14</v>
      </c>
      <c r="F76" s="16">
        <v>1.298701298701299E-2</v>
      </c>
      <c r="G76" s="16">
        <v>0.98701298701298701</v>
      </c>
      <c r="H76" s="16">
        <v>0</v>
      </c>
    </row>
    <row r="77" spans="3:8" x14ac:dyDescent="0.25">
      <c r="C77" s="17" t="s">
        <v>320</v>
      </c>
      <c r="D77" s="16" t="s">
        <v>14</v>
      </c>
      <c r="E77" s="16" t="s">
        <v>14</v>
      </c>
      <c r="F77" s="16">
        <v>1.298701298701299E-2</v>
      </c>
      <c r="G77" s="16">
        <v>0.98701298701298701</v>
      </c>
      <c r="H77" s="16">
        <v>0</v>
      </c>
    </row>
    <row r="78" spans="3:8" x14ac:dyDescent="0.25">
      <c r="C78" s="17" t="s">
        <v>235</v>
      </c>
      <c r="D78" s="16" t="s">
        <v>15</v>
      </c>
      <c r="E78" s="16" t="s">
        <v>15</v>
      </c>
      <c r="F78" s="16">
        <v>0</v>
      </c>
      <c r="G78" s="16">
        <v>0</v>
      </c>
      <c r="H78" s="16">
        <v>1</v>
      </c>
    </row>
    <row r="79" spans="3:8" x14ac:dyDescent="0.25">
      <c r="C79" s="17" t="s">
        <v>124</v>
      </c>
      <c r="D79" s="16" t="s">
        <v>13</v>
      </c>
      <c r="E79" s="16" t="s">
        <v>13</v>
      </c>
      <c r="F79" s="16">
        <v>0.98333333333333328</v>
      </c>
      <c r="G79" s="16">
        <v>1.6666666666666659E-2</v>
      </c>
      <c r="H79" s="16">
        <v>0</v>
      </c>
    </row>
    <row r="80" spans="3:8" x14ac:dyDescent="0.25">
      <c r="C80" s="17" t="s">
        <v>341</v>
      </c>
      <c r="D80" s="16" t="s">
        <v>14</v>
      </c>
      <c r="E80" s="16" t="s">
        <v>14</v>
      </c>
      <c r="F80" s="16">
        <v>1.298701298701299E-2</v>
      </c>
      <c r="G80" s="16">
        <v>0.98701298701298701</v>
      </c>
      <c r="H80" s="16">
        <v>0</v>
      </c>
    </row>
    <row r="81" spans="3:8" x14ac:dyDescent="0.25">
      <c r="C81" s="17" t="s">
        <v>142</v>
      </c>
      <c r="D81" s="16" t="s">
        <v>14</v>
      </c>
      <c r="E81" s="16" t="s">
        <v>14</v>
      </c>
      <c r="F81" s="16">
        <v>0</v>
      </c>
      <c r="G81" s="16">
        <v>1</v>
      </c>
      <c r="H81" s="16">
        <v>0</v>
      </c>
    </row>
    <row r="82" spans="3:8" x14ac:dyDescent="0.25">
      <c r="C82" s="17" t="s">
        <v>220</v>
      </c>
      <c r="D82" s="16" t="s">
        <v>15</v>
      </c>
      <c r="E82" s="16" t="s">
        <v>15</v>
      </c>
      <c r="F82" s="16">
        <v>0</v>
      </c>
      <c r="G82" s="16">
        <v>0</v>
      </c>
      <c r="H82" s="16">
        <v>1</v>
      </c>
    </row>
    <row r="83" spans="3:8" x14ac:dyDescent="0.25">
      <c r="C83" s="17" t="s">
        <v>213</v>
      </c>
      <c r="D83" s="16" t="s">
        <v>15</v>
      </c>
      <c r="E83" s="16" t="s">
        <v>15</v>
      </c>
      <c r="F83" s="16">
        <v>0</v>
      </c>
      <c r="G83" s="16">
        <v>0</v>
      </c>
      <c r="H83" s="16">
        <v>1</v>
      </c>
    </row>
    <row r="84" spans="3:8" x14ac:dyDescent="0.25">
      <c r="C84" s="17" t="s">
        <v>160</v>
      </c>
      <c r="D84" s="16" t="s">
        <v>14</v>
      </c>
      <c r="E84" s="16" t="s">
        <v>14</v>
      </c>
      <c r="F84" s="16">
        <v>1.298701298701299E-2</v>
      </c>
      <c r="G84" s="16">
        <v>0.98701298701298701</v>
      </c>
      <c r="H84" s="16">
        <v>0</v>
      </c>
    </row>
    <row r="85" spans="3:8" x14ac:dyDescent="0.25">
      <c r="C85" s="17" t="s">
        <v>264</v>
      </c>
      <c r="D85" s="16" t="s">
        <v>13</v>
      </c>
      <c r="E85" s="16" t="s">
        <v>13</v>
      </c>
      <c r="F85" s="16">
        <v>0.98333333333333328</v>
      </c>
      <c r="G85" s="16">
        <v>1.6666666666666659E-2</v>
      </c>
      <c r="H85" s="16">
        <v>0</v>
      </c>
    </row>
    <row r="86" spans="3:8" x14ac:dyDescent="0.25">
      <c r="C86" s="17" t="s">
        <v>380</v>
      </c>
      <c r="D86" s="16" t="s">
        <v>15</v>
      </c>
      <c r="E86" s="16" t="s">
        <v>15</v>
      </c>
      <c r="F86" s="16">
        <v>0</v>
      </c>
      <c r="G86" s="16">
        <v>0</v>
      </c>
      <c r="H86" s="16">
        <v>1</v>
      </c>
    </row>
    <row r="87" spans="3:8" x14ac:dyDescent="0.25">
      <c r="C87" s="17" t="s">
        <v>386</v>
      </c>
      <c r="D87" s="16" t="s">
        <v>15</v>
      </c>
      <c r="E87" s="16" t="s">
        <v>15</v>
      </c>
      <c r="F87" s="16">
        <v>0</v>
      </c>
      <c r="G87" s="16">
        <v>0</v>
      </c>
      <c r="H87" s="16">
        <v>1</v>
      </c>
    </row>
    <row r="88" spans="3:8" x14ac:dyDescent="0.25">
      <c r="C88" s="38" t="s">
        <v>117</v>
      </c>
      <c r="D88" s="37" t="s">
        <v>13</v>
      </c>
      <c r="E88" s="37" t="s">
        <v>14</v>
      </c>
      <c r="F88" s="37">
        <v>1.298701298701299E-2</v>
      </c>
      <c r="G88" s="37">
        <v>0.98701298701298701</v>
      </c>
      <c r="H88" s="37">
        <v>0</v>
      </c>
    </row>
    <row r="89" spans="3:8" x14ac:dyDescent="0.25">
      <c r="C89" s="17" t="s">
        <v>332</v>
      </c>
      <c r="D89" s="16" t="s">
        <v>14</v>
      </c>
      <c r="E89" s="16" t="s">
        <v>14</v>
      </c>
      <c r="F89" s="16">
        <v>1.298701298701299E-2</v>
      </c>
      <c r="G89" s="16">
        <v>0.98701298701298701</v>
      </c>
      <c r="H89" s="16">
        <v>0</v>
      </c>
    </row>
    <row r="90" spans="3:8" x14ac:dyDescent="0.25">
      <c r="C90" s="17" t="s">
        <v>249</v>
      </c>
      <c r="D90" s="16" t="s">
        <v>15</v>
      </c>
      <c r="E90" s="16" t="s">
        <v>15</v>
      </c>
      <c r="F90" s="16">
        <v>0</v>
      </c>
      <c r="G90" s="16">
        <v>0</v>
      </c>
      <c r="H90" s="16">
        <v>1</v>
      </c>
    </row>
    <row r="91" spans="3:8" x14ac:dyDescent="0.25">
      <c r="C91" s="17" t="s">
        <v>331</v>
      </c>
      <c r="D91" s="16" t="s">
        <v>14</v>
      </c>
      <c r="E91" s="16" t="s">
        <v>14</v>
      </c>
      <c r="F91" s="16">
        <v>1.298701298701299E-2</v>
      </c>
      <c r="G91" s="16">
        <v>0.98701298701298701</v>
      </c>
      <c r="H91" s="16">
        <v>0</v>
      </c>
    </row>
    <row r="92" spans="3:8" x14ac:dyDescent="0.25">
      <c r="C92" s="17" t="s">
        <v>76</v>
      </c>
      <c r="D92" s="16" t="s">
        <v>13</v>
      </c>
      <c r="E92" s="16" t="s">
        <v>13</v>
      </c>
      <c r="F92" s="16">
        <v>0.98333333333333328</v>
      </c>
      <c r="G92" s="16">
        <v>1.6666666666666659E-2</v>
      </c>
      <c r="H92" s="16">
        <v>0</v>
      </c>
    </row>
    <row r="93" spans="3:8" x14ac:dyDescent="0.25">
      <c r="C93" s="17" t="s">
        <v>366</v>
      </c>
      <c r="D93" s="16" t="s">
        <v>15</v>
      </c>
      <c r="E93" s="16" t="s">
        <v>15</v>
      </c>
      <c r="F93" s="16">
        <v>0</v>
      </c>
      <c r="G93" s="16">
        <v>0</v>
      </c>
      <c r="H93" s="16">
        <v>1</v>
      </c>
    </row>
    <row r="94" spans="3:8" x14ac:dyDescent="0.25">
      <c r="C94" s="17" t="s">
        <v>392</v>
      </c>
      <c r="D94" s="16" t="s">
        <v>15</v>
      </c>
      <c r="E94" s="16" t="s">
        <v>15</v>
      </c>
      <c r="F94" s="16">
        <v>0</v>
      </c>
      <c r="G94" s="16">
        <v>0</v>
      </c>
      <c r="H94" s="16">
        <v>1</v>
      </c>
    </row>
    <row r="95" spans="3:8" x14ac:dyDescent="0.25">
      <c r="C95" s="17" t="s">
        <v>92</v>
      </c>
      <c r="D95" s="16" t="s">
        <v>13</v>
      </c>
      <c r="E95" s="16" t="s">
        <v>13</v>
      </c>
      <c r="F95" s="16">
        <v>0.98333333333333328</v>
      </c>
      <c r="G95" s="16">
        <v>1.6666666666666659E-2</v>
      </c>
      <c r="H95" s="16">
        <v>0</v>
      </c>
    </row>
    <row r="96" spans="3:8" x14ac:dyDescent="0.25">
      <c r="C96" s="17" t="s">
        <v>356</v>
      </c>
      <c r="D96" s="16" t="s">
        <v>14</v>
      </c>
      <c r="E96" s="16" t="s">
        <v>14</v>
      </c>
      <c r="F96" s="16">
        <v>1.298701298701299E-2</v>
      </c>
      <c r="G96" s="16">
        <v>0.98701298701298701</v>
      </c>
      <c r="H96" s="16">
        <v>0</v>
      </c>
    </row>
    <row r="97" spans="3:8" x14ac:dyDescent="0.25">
      <c r="C97" s="38" t="s">
        <v>147</v>
      </c>
      <c r="D97" s="37" t="s">
        <v>14</v>
      </c>
      <c r="E97" s="37" t="s">
        <v>13</v>
      </c>
      <c r="F97" s="37">
        <v>0.98333333333333328</v>
      </c>
      <c r="G97" s="37">
        <v>1.6666666666666659E-2</v>
      </c>
      <c r="H97" s="37">
        <v>0</v>
      </c>
    </row>
    <row r="98" spans="3:8" x14ac:dyDescent="0.25">
      <c r="C98" s="17" t="s">
        <v>174</v>
      </c>
      <c r="D98" s="16" t="s">
        <v>14</v>
      </c>
      <c r="E98" s="16" t="s">
        <v>14</v>
      </c>
      <c r="F98" s="16">
        <v>1.298701298701299E-2</v>
      </c>
      <c r="G98" s="16">
        <v>0.98701298701298701</v>
      </c>
      <c r="H98" s="16">
        <v>0</v>
      </c>
    </row>
    <row r="99" spans="3:8" x14ac:dyDescent="0.25">
      <c r="C99" s="17" t="s">
        <v>372</v>
      </c>
      <c r="D99" s="16" t="s">
        <v>15</v>
      </c>
      <c r="E99" s="16" t="s">
        <v>15</v>
      </c>
      <c r="F99" s="16">
        <v>0</v>
      </c>
      <c r="G99" s="16">
        <v>0</v>
      </c>
      <c r="H99" s="16">
        <v>1</v>
      </c>
    </row>
    <row r="100" spans="3:8" x14ac:dyDescent="0.25">
      <c r="C100" s="17" t="s">
        <v>131</v>
      </c>
      <c r="D100" s="16" t="s">
        <v>13</v>
      </c>
      <c r="E100" s="16" t="s">
        <v>13</v>
      </c>
      <c r="F100" s="16">
        <v>0.98333333333333328</v>
      </c>
      <c r="G100" s="16">
        <v>1.6666666666666659E-2</v>
      </c>
      <c r="H100" s="16">
        <v>0</v>
      </c>
    </row>
    <row r="101" spans="3:8" x14ac:dyDescent="0.25">
      <c r="C101" s="17" t="s">
        <v>175</v>
      </c>
      <c r="D101" s="16" t="s">
        <v>14</v>
      </c>
      <c r="E101" s="16" t="s">
        <v>14</v>
      </c>
      <c r="F101" s="16">
        <v>1.298701298701299E-2</v>
      </c>
      <c r="G101" s="16">
        <v>0.98701298701298701</v>
      </c>
      <c r="H101" s="16">
        <v>0</v>
      </c>
    </row>
    <row r="102" spans="3:8" x14ac:dyDescent="0.25">
      <c r="C102" s="17" t="s">
        <v>298</v>
      </c>
      <c r="D102" s="16" t="s">
        <v>14</v>
      </c>
      <c r="E102" s="16" t="s">
        <v>14</v>
      </c>
      <c r="F102" s="16">
        <v>1.298701298701299E-2</v>
      </c>
      <c r="G102" s="16">
        <v>0.98701298701298701</v>
      </c>
      <c r="H102" s="16">
        <v>0</v>
      </c>
    </row>
    <row r="103" spans="3:8" x14ac:dyDescent="0.25">
      <c r="C103" s="17" t="s">
        <v>136</v>
      </c>
      <c r="D103" s="16" t="s">
        <v>14</v>
      </c>
      <c r="E103" s="16" t="s">
        <v>14</v>
      </c>
      <c r="F103" s="16">
        <v>1.298701298701299E-2</v>
      </c>
      <c r="G103" s="16">
        <v>0.98701298701298701</v>
      </c>
      <c r="H103" s="16">
        <v>0</v>
      </c>
    </row>
    <row r="104" spans="3:8" x14ac:dyDescent="0.25">
      <c r="C104" s="17" t="s">
        <v>326</v>
      </c>
      <c r="D104" s="16" t="s">
        <v>14</v>
      </c>
      <c r="E104" s="16" t="s">
        <v>14</v>
      </c>
      <c r="F104" s="16">
        <v>1.298701298701299E-2</v>
      </c>
      <c r="G104" s="16">
        <v>0.98701298701298701</v>
      </c>
      <c r="H104" s="16">
        <v>0</v>
      </c>
    </row>
    <row r="105" spans="3:8" x14ac:dyDescent="0.25">
      <c r="C105" s="17" t="s">
        <v>399</v>
      </c>
      <c r="D105" s="16" t="s">
        <v>15</v>
      </c>
      <c r="E105" s="16" t="s">
        <v>15</v>
      </c>
      <c r="F105" s="16">
        <v>0</v>
      </c>
      <c r="G105" s="16">
        <v>0</v>
      </c>
      <c r="H105" s="16">
        <v>1</v>
      </c>
    </row>
    <row r="106" spans="3:8" x14ac:dyDescent="0.25">
      <c r="C106" s="17" t="s">
        <v>357</v>
      </c>
      <c r="D106" s="16" t="s">
        <v>14</v>
      </c>
      <c r="E106" s="16" t="s">
        <v>14</v>
      </c>
      <c r="F106" s="16">
        <v>1.298701298701299E-2</v>
      </c>
      <c r="G106" s="16">
        <v>0.98701298701298701</v>
      </c>
      <c r="H106" s="16">
        <v>0</v>
      </c>
    </row>
    <row r="107" spans="3:8" x14ac:dyDescent="0.25">
      <c r="C107" s="17" t="s">
        <v>338</v>
      </c>
      <c r="D107" s="16" t="s">
        <v>14</v>
      </c>
      <c r="E107" s="16" t="s">
        <v>14</v>
      </c>
      <c r="F107" s="16">
        <v>1.298701298701299E-2</v>
      </c>
      <c r="G107" s="16">
        <v>0.98701298701298701</v>
      </c>
      <c r="H107" s="16">
        <v>0</v>
      </c>
    </row>
    <row r="108" spans="3:8" x14ac:dyDescent="0.25">
      <c r="C108" s="17" t="s">
        <v>248</v>
      </c>
      <c r="D108" s="16" t="s">
        <v>15</v>
      </c>
      <c r="E108" s="16" t="s">
        <v>15</v>
      </c>
      <c r="F108" s="16">
        <v>0</v>
      </c>
      <c r="G108" s="16">
        <v>0</v>
      </c>
      <c r="H108" s="16">
        <v>1</v>
      </c>
    </row>
    <row r="109" spans="3:8" x14ac:dyDescent="0.25">
      <c r="C109" s="17" t="s">
        <v>250</v>
      </c>
      <c r="D109" s="16" t="s">
        <v>15</v>
      </c>
      <c r="E109" s="16" t="s">
        <v>15</v>
      </c>
      <c r="F109" s="16">
        <v>0</v>
      </c>
      <c r="G109" s="16">
        <v>0</v>
      </c>
      <c r="H109" s="16">
        <v>1</v>
      </c>
    </row>
    <row r="110" spans="3:8" x14ac:dyDescent="0.25">
      <c r="C110" s="17" t="s">
        <v>246</v>
      </c>
      <c r="D110" s="16" t="s">
        <v>15</v>
      </c>
      <c r="E110" s="16" t="s">
        <v>15</v>
      </c>
      <c r="F110" s="16">
        <v>0</v>
      </c>
      <c r="G110" s="16">
        <v>0</v>
      </c>
      <c r="H110" s="16">
        <v>1</v>
      </c>
    </row>
    <row r="111" spans="3:8" x14ac:dyDescent="0.25">
      <c r="C111" s="38" t="s">
        <v>272</v>
      </c>
      <c r="D111" s="37" t="s">
        <v>13</v>
      </c>
      <c r="E111" s="37" t="s">
        <v>14</v>
      </c>
      <c r="F111" s="37">
        <v>1.298701298701299E-2</v>
      </c>
      <c r="G111" s="37">
        <v>0.98701298701298701</v>
      </c>
      <c r="H111" s="37">
        <v>0</v>
      </c>
    </row>
    <row r="112" spans="3:8" x14ac:dyDescent="0.25">
      <c r="C112" s="17" t="s">
        <v>80</v>
      </c>
      <c r="D112" s="16" t="s">
        <v>13</v>
      </c>
      <c r="E112" s="16" t="s">
        <v>13</v>
      </c>
      <c r="F112" s="16">
        <v>0.98333333333333328</v>
      </c>
      <c r="G112" s="16">
        <v>1.6666666666666659E-2</v>
      </c>
      <c r="H112" s="16">
        <v>0</v>
      </c>
    </row>
    <row r="113" spans="3:8" x14ac:dyDescent="0.25">
      <c r="C113" s="17" t="s">
        <v>159</v>
      </c>
      <c r="D113" s="16" t="s">
        <v>14</v>
      </c>
      <c r="E113" s="16" t="s">
        <v>14</v>
      </c>
      <c r="F113" s="16">
        <v>1.298701298701299E-2</v>
      </c>
      <c r="G113" s="16">
        <v>0.98701298701298701</v>
      </c>
      <c r="H113" s="16">
        <v>0</v>
      </c>
    </row>
    <row r="114" spans="3:8" x14ac:dyDescent="0.25">
      <c r="C114" s="17" t="s">
        <v>364</v>
      </c>
      <c r="D114" s="16" t="s">
        <v>15</v>
      </c>
      <c r="E114" s="16" t="s">
        <v>15</v>
      </c>
      <c r="F114" s="16">
        <v>0</v>
      </c>
      <c r="G114" s="16">
        <v>0</v>
      </c>
      <c r="H114" s="16">
        <v>1</v>
      </c>
    </row>
    <row r="115" spans="3:8" x14ac:dyDescent="0.25">
      <c r="C115" s="17" t="s">
        <v>103</v>
      </c>
      <c r="D115" s="16" t="s">
        <v>13</v>
      </c>
      <c r="E115" s="16" t="s">
        <v>13</v>
      </c>
      <c r="F115" s="16">
        <v>0.98333333333333328</v>
      </c>
      <c r="G115" s="16">
        <v>1.6666666666666659E-2</v>
      </c>
      <c r="H115" s="16">
        <v>0</v>
      </c>
    </row>
    <row r="116" spans="3:8" x14ac:dyDescent="0.25">
      <c r="C116" s="17" t="s">
        <v>140</v>
      </c>
      <c r="D116" s="16" t="s">
        <v>14</v>
      </c>
      <c r="E116" s="16" t="s">
        <v>14</v>
      </c>
      <c r="F116" s="16">
        <v>1.298701298701299E-2</v>
      </c>
      <c r="G116" s="16">
        <v>0.98701298701298701</v>
      </c>
      <c r="H116" s="16">
        <v>0</v>
      </c>
    </row>
    <row r="117" spans="3:8" x14ac:dyDescent="0.25">
      <c r="C117" s="17" t="s">
        <v>158</v>
      </c>
      <c r="D117" s="16" t="s">
        <v>14</v>
      </c>
      <c r="E117" s="16" t="s">
        <v>14</v>
      </c>
      <c r="F117" s="16">
        <v>1.298701298701299E-2</v>
      </c>
      <c r="G117" s="16">
        <v>0.98701298701298701</v>
      </c>
      <c r="H117" s="16">
        <v>0</v>
      </c>
    </row>
    <row r="118" spans="3:8" x14ac:dyDescent="0.25">
      <c r="C118" s="17" t="s">
        <v>344</v>
      </c>
      <c r="D118" s="16" t="s">
        <v>14</v>
      </c>
      <c r="E118" s="16" t="s">
        <v>14</v>
      </c>
      <c r="F118" s="16">
        <v>1.298701298701299E-2</v>
      </c>
      <c r="G118" s="16">
        <v>0.98701298701298701</v>
      </c>
      <c r="H118" s="16">
        <v>0</v>
      </c>
    </row>
    <row r="119" spans="3:8" x14ac:dyDescent="0.25">
      <c r="C119" s="17" t="s">
        <v>210</v>
      </c>
      <c r="D119" s="16" t="s">
        <v>15</v>
      </c>
      <c r="E119" s="16" t="s">
        <v>15</v>
      </c>
      <c r="F119" s="16">
        <v>0</v>
      </c>
      <c r="G119" s="16">
        <v>0</v>
      </c>
      <c r="H119" s="16">
        <v>1</v>
      </c>
    </row>
    <row r="120" spans="3:8" x14ac:dyDescent="0.25">
      <c r="C120" s="17" t="s">
        <v>148</v>
      </c>
      <c r="D120" s="16" t="s">
        <v>14</v>
      </c>
      <c r="E120" s="16" t="s">
        <v>14</v>
      </c>
      <c r="F120" s="16">
        <v>0</v>
      </c>
      <c r="G120" s="16">
        <v>1</v>
      </c>
      <c r="H120" s="16">
        <v>0</v>
      </c>
    </row>
    <row r="121" spans="3:8" x14ac:dyDescent="0.25">
      <c r="C121" s="17" t="s">
        <v>184</v>
      </c>
      <c r="D121" s="16" t="s">
        <v>14</v>
      </c>
      <c r="E121" s="16" t="s">
        <v>14</v>
      </c>
      <c r="F121" s="16">
        <v>1.298701298701299E-2</v>
      </c>
      <c r="G121" s="16">
        <v>0.98701298701298701</v>
      </c>
      <c r="H121" s="16">
        <v>0</v>
      </c>
    </row>
    <row r="122" spans="3:8" x14ac:dyDescent="0.25">
      <c r="C122" s="17" t="s">
        <v>125</v>
      </c>
      <c r="D122" s="16" t="s">
        <v>13</v>
      </c>
      <c r="E122" s="16" t="s">
        <v>13</v>
      </c>
      <c r="F122" s="16">
        <v>0.98333333333333328</v>
      </c>
      <c r="G122" s="16">
        <v>1.6666666666666659E-2</v>
      </c>
      <c r="H122" s="16">
        <v>0</v>
      </c>
    </row>
    <row r="123" spans="3:8" x14ac:dyDescent="0.25">
      <c r="C123" s="17" t="s">
        <v>113</v>
      </c>
      <c r="D123" s="16" t="s">
        <v>13</v>
      </c>
      <c r="E123" s="16" t="s">
        <v>13</v>
      </c>
      <c r="F123" s="16">
        <v>0.98333333333333328</v>
      </c>
      <c r="G123" s="16">
        <v>1.6666666666666659E-2</v>
      </c>
      <c r="H123" s="16">
        <v>0</v>
      </c>
    </row>
    <row r="124" spans="3:8" x14ac:dyDescent="0.25">
      <c r="C124" s="17" t="s">
        <v>385</v>
      </c>
      <c r="D124" s="16" t="s">
        <v>15</v>
      </c>
      <c r="E124" s="16" t="s">
        <v>15</v>
      </c>
      <c r="F124" s="16">
        <v>0</v>
      </c>
      <c r="G124" s="16">
        <v>0</v>
      </c>
      <c r="H124" s="16">
        <v>1</v>
      </c>
    </row>
    <row r="125" spans="3:8" x14ac:dyDescent="0.25">
      <c r="C125" s="17" t="s">
        <v>299</v>
      </c>
      <c r="D125" s="16" t="s">
        <v>14</v>
      </c>
      <c r="E125" s="16" t="s">
        <v>14</v>
      </c>
      <c r="F125" s="16">
        <v>0</v>
      </c>
      <c r="G125" s="16">
        <v>1</v>
      </c>
      <c r="H125" s="16">
        <v>0</v>
      </c>
    </row>
    <row r="126" spans="3:8" x14ac:dyDescent="0.25">
      <c r="C126" s="38" t="s">
        <v>166</v>
      </c>
      <c r="D126" s="37" t="s">
        <v>14</v>
      </c>
      <c r="E126" s="37" t="s">
        <v>15</v>
      </c>
      <c r="F126" s="37">
        <v>0</v>
      </c>
      <c r="G126" s="37">
        <v>0</v>
      </c>
      <c r="H126" s="37">
        <v>1</v>
      </c>
    </row>
    <row r="127" spans="3:8" x14ac:dyDescent="0.25">
      <c r="C127" s="17" t="s">
        <v>289</v>
      </c>
      <c r="D127" s="16" t="s">
        <v>14</v>
      </c>
      <c r="E127" s="16" t="s">
        <v>14</v>
      </c>
      <c r="F127" s="16">
        <v>0</v>
      </c>
      <c r="G127" s="16">
        <v>1</v>
      </c>
      <c r="H127" s="16">
        <v>0</v>
      </c>
    </row>
    <row r="128" spans="3:8" x14ac:dyDescent="0.25">
      <c r="C128" s="17" t="s">
        <v>176</v>
      </c>
      <c r="D128" s="16" t="s">
        <v>14</v>
      </c>
      <c r="E128" s="16" t="s">
        <v>14</v>
      </c>
      <c r="F128" s="16">
        <v>1.298701298701299E-2</v>
      </c>
      <c r="G128" s="16">
        <v>0.98701298701298701</v>
      </c>
      <c r="H128" s="16">
        <v>0</v>
      </c>
    </row>
    <row r="129" spans="3:8" x14ac:dyDescent="0.25">
      <c r="C129" s="17" t="s">
        <v>204</v>
      </c>
      <c r="D129" s="16" t="s">
        <v>15</v>
      </c>
      <c r="E129" s="16" t="s">
        <v>15</v>
      </c>
      <c r="F129" s="16">
        <v>0</v>
      </c>
      <c r="G129" s="16">
        <v>0</v>
      </c>
      <c r="H129" s="16">
        <v>1</v>
      </c>
    </row>
    <row r="130" spans="3:8" x14ac:dyDescent="0.25">
      <c r="C130" s="17" t="s">
        <v>374</v>
      </c>
      <c r="D130" s="16" t="s">
        <v>15</v>
      </c>
      <c r="E130" s="16" t="s">
        <v>15</v>
      </c>
      <c r="F130" s="16">
        <v>0</v>
      </c>
      <c r="G130" s="16">
        <v>0</v>
      </c>
      <c r="H130" s="16">
        <v>1</v>
      </c>
    </row>
    <row r="131" spans="3:8" x14ac:dyDescent="0.25">
      <c r="C131" s="17" t="s">
        <v>300</v>
      </c>
      <c r="D131" s="16" t="s">
        <v>14</v>
      </c>
      <c r="E131" s="16" t="s">
        <v>14</v>
      </c>
      <c r="F131" s="16">
        <v>1.298701298701299E-2</v>
      </c>
      <c r="G131" s="16">
        <v>0.98701298701298701</v>
      </c>
      <c r="H131" s="16">
        <v>0</v>
      </c>
    </row>
    <row r="132" spans="3:8" x14ac:dyDescent="0.25">
      <c r="C132" s="17" t="s">
        <v>279</v>
      </c>
      <c r="D132" s="16" t="s">
        <v>13</v>
      </c>
      <c r="E132" s="16" t="s">
        <v>13</v>
      </c>
      <c r="F132" s="16">
        <v>0.98333333333333328</v>
      </c>
      <c r="G132" s="16">
        <v>1.6666666666666659E-2</v>
      </c>
      <c r="H132" s="16">
        <v>0</v>
      </c>
    </row>
    <row r="133" spans="3:8" x14ac:dyDescent="0.25">
      <c r="C133" s="17" t="s">
        <v>225</v>
      </c>
      <c r="D133" s="16" t="s">
        <v>15</v>
      </c>
      <c r="E133" s="16" t="s">
        <v>15</v>
      </c>
      <c r="F133" s="16">
        <v>0</v>
      </c>
      <c r="G133" s="16">
        <v>0</v>
      </c>
      <c r="H133" s="16">
        <v>1</v>
      </c>
    </row>
    <row r="134" spans="3:8" x14ac:dyDescent="0.25">
      <c r="C134" s="17" t="s">
        <v>286</v>
      </c>
      <c r="D134" s="16" t="s">
        <v>13</v>
      </c>
      <c r="E134" s="16" t="s">
        <v>13</v>
      </c>
      <c r="F134" s="16">
        <v>0.98333333333333328</v>
      </c>
      <c r="G134" s="16">
        <v>1.6666666666666659E-2</v>
      </c>
      <c r="H134" s="16">
        <v>0</v>
      </c>
    </row>
    <row r="135" spans="3:8" x14ac:dyDescent="0.25">
      <c r="C135" s="17" t="s">
        <v>119</v>
      </c>
      <c r="D135" s="16" t="s">
        <v>13</v>
      </c>
      <c r="E135" s="16" t="s">
        <v>13</v>
      </c>
      <c r="F135" s="16">
        <v>0.98333333333333328</v>
      </c>
      <c r="G135" s="16">
        <v>1.6666666666666659E-2</v>
      </c>
      <c r="H135" s="16">
        <v>0</v>
      </c>
    </row>
    <row r="136" spans="3:8" x14ac:dyDescent="0.25">
      <c r="C136" s="17" t="s">
        <v>82</v>
      </c>
      <c r="D136" s="16" t="s">
        <v>13</v>
      </c>
      <c r="E136" s="16" t="s">
        <v>13</v>
      </c>
      <c r="F136" s="16">
        <v>0.98333333333333328</v>
      </c>
      <c r="G136" s="16">
        <v>1.6666666666666659E-2</v>
      </c>
      <c r="H136" s="16">
        <v>0</v>
      </c>
    </row>
    <row r="137" spans="3:8" x14ac:dyDescent="0.25">
      <c r="C137" s="17" t="s">
        <v>304</v>
      </c>
      <c r="D137" s="16" t="s">
        <v>14</v>
      </c>
      <c r="E137" s="16" t="s">
        <v>14</v>
      </c>
      <c r="F137" s="16">
        <v>1.298701298701299E-2</v>
      </c>
      <c r="G137" s="16">
        <v>0.98701298701298701</v>
      </c>
      <c r="H137" s="16">
        <v>0</v>
      </c>
    </row>
    <row r="138" spans="3:8" x14ac:dyDescent="0.25">
      <c r="C138" s="17" t="s">
        <v>163</v>
      </c>
      <c r="D138" s="16" t="s">
        <v>14</v>
      </c>
      <c r="E138" s="16" t="s">
        <v>14</v>
      </c>
      <c r="F138" s="16">
        <v>1.298701298701299E-2</v>
      </c>
      <c r="G138" s="16">
        <v>0.98701298701298701</v>
      </c>
      <c r="H138" s="16">
        <v>0</v>
      </c>
    </row>
    <row r="139" spans="3:8" x14ac:dyDescent="0.25">
      <c r="C139" s="17" t="s">
        <v>152</v>
      </c>
      <c r="D139" s="16" t="s">
        <v>14</v>
      </c>
      <c r="E139" s="16" t="s">
        <v>14</v>
      </c>
      <c r="F139" s="16">
        <v>1.298701298701299E-2</v>
      </c>
      <c r="G139" s="16">
        <v>0.98701298701298701</v>
      </c>
      <c r="H139" s="16">
        <v>0</v>
      </c>
    </row>
    <row r="140" spans="3:8" x14ac:dyDescent="0.25">
      <c r="C140" s="17" t="s">
        <v>197</v>
      </c>
      <c r="D140" s="16" t="s">
        <v>14</v>
      </c>
      <c r="E140" s="16" t="s">
        <v>14</v>
      </c>
      <c r="F140" s="16">
        <v>1.298701298701299E-2</v>
      </c>
      <c r="G140" s="16">
        <v>0.98701298701298701</v>
      </c>
      <c r="H140" s="16">
        <v>0</v>
      </c>
    </row>
    <row r="141" spans="3:8" x14ac:dyDescent="0.25">
      <c r="C141" s="17" t="s">
        <v>378</v>
      </c>
      <c r="D141" s="16" t="s">
        <v>15</v>
      </c>
      <c r="E141" s="16" t="s">
        <v>15</v>
      </c>
      <c r="F141" s="16">
        <v>0</v>
      </c>
      <c r="G141" s="16">
        <v>0</v>
      </c>
      <c r="H141" s="16">
        <v>1</v>
      </c>
    </row>
    <row r="142" spans="3:8" x14ac:dyDescent="0.25">
      <c r="C142" s="17" t="s">
        <v>233</v>
      </c>
      <c r="D142" s="16" t="s">
        <v>15</v>
      </c>
      <c r="E142" s="16" t="s">
        <v>15</v>
      </c>
      <c r="F142" s="16">
        <v>0</v>
      </c>
      <c r="G142" s="16">
        <v>0</v>
      </c>
      <c r="H142" s="16">
        <v>1</v>
      </c>
    </row>
    <row r="143" spans="3:8" x14ac:dyDescent="0.25">
      <c r="C143" s="17" t="s">
        <v>346</v>
      </c>
      <c r="D143" s="16" t="s">
        <v>14</v>
      </c>
      <c r="E143" s="16" t="s">
        <v>14</v>
      </c>
      <c r="F143" s="16">
        <v>1.298701298701299E-2</v>
      </c>
      <c r="G143" s="16">
        <v>0.98701298701298701</v>
      </c>
      <c r="H143" s="16">
        <v>0</v>
      </c>
    </row>
    <row r="144" spans="3:8" x14ac:dyDescent="0.25">
      <c r="C144" s="17" t="s">
        <v>271</v>
      </c>
      <c r="D144" s="16" t="s">
        <v>13</v>
      </c>
      <c r="E144" s="16" t="s">
        <v>13</v>
      </c>
      <c r="F144" s="16">
        <v>0.98333333333333328</v>
      </c>
      <c r="G144" s="16">
        <v>1.6666666666666659E-2</v>
      </c>
      <c r="H144" s="16">
        <v>0</v>
      </c>
    </row>
    <row r="145" spans="3:8" x14ac:dyDescent="0.25">
      <c r="C145" s="17" t="s">
        <v>228</v>
      </c>
      <c r="D145" s="16" t="s">
        <v>15</v>
      </c>
      <c r="E145" s="16" t="s">
        <v>15</v>
      </c>
      <c r="F145" s="16">
        <v>0</v>
      </c>
      <c r="G145" s="16">
        <v>0</v>
      </c>
      <c r="H145" s="16">
        <v>1</v>
      </c>
    </row>
    <row r="146" spans="3:8" x14ac:dyDescent="0.25">
      <c r="C146" s="17" t="s">
        <v>200</v>
      </c>
      <c r="D146" s="16" t="s">
        <v>14</v>
      </c>
      <c r="E146" s="16" t="s">
        <v>14</v>
      </c>
      <c r="F146" s="16">
        <v>1.298701298701299E-2</v>
      </c>
      <c r="G146" s="16">
        <v>0.98701298701298701</v>
      </c>
      <c r="H146" s="16">
        <v>0</v>
      </c>
    </row>
    <row r="147" spans="3:8" x14ac:dyDescent="0.25">
      <c r="C147" s="17" t="s">
        <v>270</v>
      </c>
      <c r="D147" s="16" t="s">
        <v>13</v>
      </c>
      <c r="E147" s="16" t="s">
        <v>13</v>
      </c>
      <c r="F147" s="16">
        <v>0.98333333333333328</v>
      </c>
      <c r="G147" s="16">
        <v>1.6666666666666659E-2</v>
      </c>
      <c r="H147" s="16">
        <v>0</v>
      </c>
    </row>
    <row r="148" spans="3:8" x14ac:dyDescent="0.25">
      <c r="C148" s="17" t="s">
        <v>208</v>
      </c>
      <c r="D148" s="16" t="s">
        <v>15</v>
      </c>
      <c r="E148" s="16" t="s">
        <v>15</v>
      </c>
      <c r="F148" s="16">
        <v>0</v>
      </c>
      <c r="G148" s="16">
        <v>0</v>
      </c>
      <c r="H148" s="16">
        <v>1</v>
      </c>
    </row>
    <row r="149" spans="3:8" x14ac:dyDescent="0.25">
      <c r="C149" s="17" t="s">
        <v>253</v>
      </c>
      <c r="D149" s="16" t="s">
        <v>13</v>
      </c>
      <c r="E149" s="16" t="s">
        <v>13</v>
      </c>
      <c r="F149" s="16">
        <v>0.98333333333333328</v>
      </c>
      <c r="G149" s="16">
        <v>1.6666666666666659E-2</v>
      </c>
      <c r="H149" s="16">
        <v>0</v>
      </c>
    </row>
    <row r="150" spans="3:8" x14ac:dyDescent="0.25">
      <c r="C150" s="38" t="s">
        <v>224</v>
      </c>
      <c r="D150" s="37" t="s">
        <v>15</v>
      </c>
      <c r="E150" s="37" t="s">
        <v>14</v>
      </c>
      <c r="F150" s="37">
        <v>0</v>
      </c>
      <c r="G150" s="37">
        <v>1</v>
      </c>
      <c r="H150" s="37">
        <v>0</v>
      </c>
    </row>
    <row r="151" spans="3:8" x14ac:dyDescent="0.25">
      <c r="C151" s="17" t="s">
        <v>245</v>
      </c>
      <c r="D151" s="16" t="s">
        <v>15</v>
      </c>
      <c r="E151" s="16" t="s">
        <v>15</v>
      </c>
      <c r="F151" s="16">
        <v>0</v>
      </c>
      <c r="G151" s="16">
        <v>0</v>
      </c>
      <c r="H151" s="16">
        <v>1</v>
      </c>
    </row>
    <row r="152" spans="3:8" x14ac:dyDescent="0.25">
      <c r="C152" s="17" t="s">
        <v>194</v>
      </c>
      <c r="D152" s="16" t="s">
        <v>14</v>
      </c>
      <c r="E152" s="16" t="s">
        <v>14</v>
      </c>
      <c r="F152" s="16">
        <v>1.298701298701299E-2</v>
      </c>
      <c r="G152" s="16">
        <v>0.98701298701298701</v>
      </c>
      <c r="H152" s="16">
        <v>0</v>
      </c>
    </row>
    <row r="153" spans="3:8" x14ac:dyDescent="0.25">
      <c r="C153" s="17" t="s">
        <v>251</v>
      </c>
      <c r="D153" s="16" t="s">
        <v>15</v>
      </c>
      <c r="E153" s="16" t="s">
        <v>15</v>
      </c>
      <c r="F153" s="16">
        <v>0</v>
      </c>
      <c r="G153" s="16">
        <v>0</v>
      </c>
      <c r="H153" s="16">
        <v>1</v>
      </c>
    </row>
    <row r="154" spans="3:8" x14ac:dyDescent="0.25">
      <c r="C154" s="17" t="s">
        <v>349</v>
      </c>
      <c r="D154" s="16" t="s">
        <v>14</v>
      </c>
      <c r="E154" s="16" t="s">
        <v>14</v>
      </c>
      <c r="F154" s="16">
        <v>1.298701298701299E-2</v>
      </c>
      <c r="G154" s="16">
        <v>0.98701298701298701</v>
      </c>
      <c r="H154" s="16">
        <v>0</v>
      </c>
    </row>
    <row r="155" spans="3:8" x14ac:dyDescent="0.25">
      <c r="C155" s="17" t="s">
        <v>107</v>
      </c>
      <c r="D155" s="16" t="s">
        <v>13</v>
      </c>
      <c r="E155" s="16" t="s">
        <v>13</v>
      </c>
      <c r="F155" s="16">
        <v>0.98333333333333328</v>
      </c>
      <c r="G155" s="16">
        <v>1.6666666666666659E-2</v>
      </c>
      <c r="H155" s="16">
        <v>0</v>
      </c>
    </row>
    <row r="156" spans="3:8" x14ac:dyDescent="0.25">
      <c r="C156" s="38" t="s">
        <v>169</v>
      </c>
      <c r="D156" s="37" t="s">
        <v>14</v>
      </c>
      <c r="E156" s="37" t="s">
        <v>13</v>
      </c>
      <c r="F156" s="37">
        <v>0.98333333333333328</v>
      </c>
      <c r="G156" s="37">
        <v>1.6666666666666659E-2</v>
      </c>
      <c r="H156" s="37">
        <v>0</v>
      </c>
    </row>
    <row r="157" spans="3:8" x14ac:dyDescent="0.25">
      <c r="C157" s="17" t="s">
        <v>361</v>
      </c>
      <c r="D157" s="16" t="s">
        <v>15</v>
      </c>
      <c r="E157" s="16" t="s">
        <v>15</v>
      </c>
      <c r="F157" s="16">
        <v>0</v>
      </c>
      <c r="G157" s="16">
        <v>0</v>
      </c>
      <c r="H157" s="16">
        <v>1</v>
      </c>
    </row>
    <row r="158" spans="3:8" x14ac:dyDescent="0.25">
      <c r="C158" s="17" t="s">
        <v>328</v>
      </c>
      <c r="D158" s="16" t="s">
        <v>14</v>
      </c>
      <c r="E158" s="16" t="s">
        <v>14</v>
      </c>
      <c r="F158" s="16">
        <v>1.298701298701299E-2</v>
      </c>
      <c r="G158" s="16">
        <v>0.98701298701298701</v>
      </c>
      <c r="H158" s="16">
        <v>0</v>
      </c>
    </row>
    <row r="159" spans="3:8" x14ac:dyDescent="0.25">
      <c r="C159" s="17" t="s">
        <v>311</v>
      </c>
      <c r="D159" s="16" t="s">
        <v>14</v>
      </c>
      <c r="E159" s="16" t="s">
        <v>14</v>
      </c>
      <c r="F159" s="16">
        <v>1.298701298701299E-2</v>
      </c>
      <c r="G159" s="16">
        <v>0.98701298701298701</v>
      </c>
      <c r="H159" s="16">
        <v>0</v>
      </c>
    </row>
    <row r="160" spans="3:8" x14ac:dyDescent="0.25">
      <c r="C160" s="17" t="s">
        <v>276</v>
      </c>
      <c r="D160" s="16" t="s">
        <v>13</v>
      </c>
      <c r="E160" s="16" t="s">
        <v>13</v>
      </c>
      <c r="F160" s="16">
        <v>0.98333333333333328</v>
      </c>
      <c r="G160" s="16">
        <v>1.6666666666666659E-2</v>
      </c>
      <c r="H160" s="16">
        <v>0</v>
      </c>
    </row>
    <row r="161" spans="3:8" x14ac:dyDescent="0.25">
      <c r="C161" s="38" t="s">
        <v>379</v>
      </c>
      <c r="D161" s="37" t="s">
        <v>15</v>
      </c>
      <c r="E161" s="37" t="s">
        <v>14</v>
      </c>
      <c r="F161" s="37">
        <v>0</v>
      </c>
      <c r="G161" s="37">
        <v>1</v>
      </c>
      <c r="H161" s="37">
        <v>0</v>
      </c>
    </row>
    <row r="162" spans="3:8" x14ac:dyDescent="0.25">
      <c r="C162" s="17" t="s">
        <v>369</v>
      </c>
      <c r="D162" s="16" t="s">
        <v>15</v>
      </c>
      <c r="E162" s="16" t="s">
        <v>15</v>
      </c>
      <c r="F162" s="16">
        <v>0</v>
      </c>
      <c r="G162" s="16">
        <v>0</v>
      </c>
      <c r="H162" s="16">
        <v>1</v>
      </c>
    </row>
    <row r="163" spans="3:8" x14ac:dyDescent="0.25">
      <c r="C163" s="17" t="s">
        <v>222</v>
      </c>
      <c r="D163" s="16" t="s">
        <v>15</v>
      </c>
      <c r="E163" s="16" t="s">
        <v>15</v>
      </c>
      <c r="F163" s="16">
        <v>0</v>
      </c>
      <c r="G163" s="16">
        <v>0</v>
      </c>
      <c r="H163" s="16">
        <v>1</v>
      </c>
    </row>
    <row r="164" spans="3:8" x14ac:dyDescent="0.25">
      <c r="C164" s="17" t="s">
        <v>383</v>
      </c>
      <c r="D164" s="16" t="s">
        <v>15</v>
      </c>
      <c r="E164" s="16" t="s">
        <v>15</v>
      </c>
      <c r="F164" s="16">
        <v>0</v>
      </c>
      <c r="G164" s="16">
        <v>0</v>
      </c>
      <c r="H164" s="16">
        <v>1</v>
      </c>
    </row>
  </sheetData>
  <mergeCells count="15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F12"/>
    <mergeCell ref="C18:F18"/>
    <mergeCell ref="C25:D25"/>
    <mergeCell ref="B4:C4"/>
    <mergeCell ref="D4:E4"/>
    <mergeCell ref="F4:G4"/>
  </mergeCells>
  <hyperlinks>
    <hyperlink ref="B4" location="'CT_BestTree'!$B$10:$B$10" display="Best Pruned Tree Rules (Using Validation Data)" xr:uid="{EA8B031A-E138-48C1-A6DB-F5EB8C8CEF4F}"/>
    <hyperlink ref="D4" location="'CT_FullTree'!$B$10:$B$10" display="Fully Grown Tree Rules (Using Training Data)" xr:uid="{7E17CFCA-9791-4289-AFF1-1414112B003B}"/>
    <hyperlink ref="F4" location="'CT_MinErrorTree'!$B$10:$B$10" display="Min Error Tree Rules (Using Validation Data)" xr:uid="{DF0631A4-9983-4738-96A7-D27CA00D3007}"/>
    <hyperlink ref="H4" location="'CT_Output'!$B$10:$B$10" display="Inputs" xr:uid="{A282C3AC-52DF-429F-9318-19C86BD1FFDE}"/>
    <hyperlink ref="J4" location="'CT_Stored'!$B$10:$B$10" display="PMML Model" xr:uid="{2CC401BD-6481-4C07-ACA2-60E0C4D0B162}"/>
    <hyperlink ref="B5" location="'CT_TrainingScore'!$B$10:$B$10" display="Training: Classification Summary" xr:uid="{6E708AC8-4723-4228-BFE0-FBFAA00D7974}"/>
    <hyperlink ref="D5" location="'CT_TrainingScore'!$B$30:$B$30" display="Training: Classification Details" xr:uid="{9EA8CBEB-DD45-4AB4-91B3-3F609BE4916E}"/>
    <hyperlink ref="F5" location="'CT_ValidationScore'!$B$10:$B$10" display="Validation: Classification Summary" xr:uid="{E72D0DEC-8B6C-4138-B0D0-1C4D927EF353}"/>
    <hyperlink ref="H5" location="'CT_ValidationScore'!$B$30:$B$30" display="Validation: Classification Details" xr:uid="{8912C669-A792-4436-9839-8D9DDCC72F55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139ED-3582-49C0-822F-946A985F515B}">
  <dimension ref="B1:Q181"/>
  <sheetViews>
    <sheetView showGridLines="0" workbookViewId="0">
      <selection activeCell="H5" sqref="H5:I5"/>
    </sheetView>
  </sheetViews>
  <sheetFormatPr defaultRowHeight="12.5" x14ac:dyDescent="0.25"/>
  <cols>
    <col min="14" max="14" width="15.26953125" bestFit="1" customWidth="1"/>
  </cols>
  <sheetData>
    <row r="1" spans="2:17" ht="18.5" x14ac:dyDescent="0.45">
      <c r="B1" s="14" t="s">
        <v>420</v>
      </c>
      <c r="N1" t="s">
        <v>421</v>
      </c>
    </row>
    <row r="3" spans="2:17" ht="15.5" x14ac:dyDescent="0.35">
      <c r="B3" s="24" t="s">
        <v>31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32</v>
      </c>
      <c r="O3" s="25"/>
      <c r="P3" s="25"/>
      <c r="Q3" s="26"/>
    </row>
    <row r="4" spans="2:17" ht="13" x14ac:dyDescent="0.3">
      <c r="B4" s="36" t="s">
        <v>545</v>
      </c>
      <c r="C4" s="32"/>
      <c r="D4" s="36" t="s">
        <v>546</v>
      </c>
      <c r="E4" s="32"/>
      <c r="F4" s="36" t="s">
        <v>547</v>
      </c>
      <c r="G4" s="32"/>
      <c r="H4" s="36" t="s">
        <v>37</v>
      </c>
      <c r="I4" s="32"/>
      <c r="J4" s="36" t="s">
        <v>422</v>
      </c>
      <c r="K4" s="32"/>
      <c r="N4" s="20" t="s">
        <v>33</v>
      </c>
      <c r="O4" s="20" t="s">
        <v>34</v>
      </c>
      <c r="P4" s="20" t="s">
        <v>35</v>
      </c>
      <c r="Q4" s="20" t="s">
        <v>36</v>
      </c>
    </row>
    <row r="5" spans="2:17" ht="13" x14ac:dyDescent="0.3">
      <c r="B5" s="36" t="s">
        <v>548</v>
      </c>
      <c r="C5" s="32"/>
      <c r="D5" s="36" t="s">
        <v>549</v>
      </c>
      <c r="E5" s="32"/>
      <c r="F5" s="36" t="s">
        <v>550</v>
      </c>
      <c r="G5" s="32"/>
      <c r="H5" s="36" t="s">
        <v>551</v>
      </c>
      <c r="I5" s="32"/>
      <c r="J5" s="30"/>
      <c r="K5" s="32"/>
      <c r="N5" s="18">
        <v>7</v>
      </c>
      <c r="O5" s="18">
        <v>34</v>
      </c>
      <c r="P5" s="18">
        <v>8</v>
      </c>
      <c r="Q5" s="18">
        <v>49</v>
      </c>
    </row>
    <row r="10" spans="2:17" ht="18.5" x14ac:dyDescent="0.45">
      <c r="B10" s="15" t="s">
        <v>422</v>
      </c>
    </row>
    <row r="12" spans="2:17" x14ac:dyDescent="0.25">
      <c r="B12" t="s">
        <v>423</v>
      </c>
    </row>
    <row r="13" spans="2:17" x14ac:dyDescent="0.25">
      <c r="B13" t="s">
        <v>424</v>
      </c>
    </row>
    <row r="14" spans="2:17" x14ac:dyDescent="0.25">
      <c r="B14" t="s">
        <v>425</v>
      </c>
    </row>
    <row r="15" spans="2:17" x14ac:dyDescent="0.25">
      <c r="B15" t="s">
        <v>426</v>
      </c>
    </row>
    <row r="16" spans="2:17" x14ac:dyDescent="0.25">
      <c r="B16" t="s">
        <v>427</v>
      </c>
    </row>
    <row r="17" spans="2:2" x14ac:dyDescent="0.25">
      <c r="B17" t="s">
        <v>428</v>
      </c>
    </row>
    <row r="18" spans="2:2" x14ac:dyDescent="0.25">
      <c r="B18" t="s">
        <v>429</v>
      </c>
    </row>
    <row r="19" spans="2:2" x14ac:dyDescent="0.25">
      <c r="B19" t="s">
        <v>430</v>
      </c>
    </row>
    <row r="20" spans="2:2" x14ac:dyDescent="0.25">
      <c r="B20" t="s">
        <v>431</v>
      </c>
    </row>
    <row r="21" spans="2:2" x14ac:dyDescent="0.25">
      <c r="B21" t="s">
        <v>432</v>
      </c>
    </row>
    <row r="22" spans="2:2" x14ac:dyDescent="0.25">
      <c r="B22" t="s">
        <v>433</v>
      </c>
    </row>
    <row r="23" spans="2:2" x14ac:dyDescent="0.25">
      <c r="B23" t="s">
        <v>434</v>
      </c>
    </row>
    <row r="24" spans="2:2" x14ac:dyDescent="0.25">
      <c r="B24" t="s">
        <v>435</v>
      </c>
    </row>
    <row r="25" spans="2:2" x14ac:dyDescent="0.25">
      <c r="B25" t="s">
        <v>436</v>
      </c>
    </row>
    <row r="26" spans="2:2" x14ac:dyDescent="0.25">
      <c r="B26" t="s">
        <v>437</v>
      </c>
    </row>
    <row r="27" spans="2:2" x14ac:dyDescent="0.25">
      <c r="B27" t="s">
        <v>438</v>
      </c>
    </row>
    <row r="28" spans="2:2" x14ac:dyDescent="0.25">
      <c r="B28" t="s">
        <v>439</v>
      </c>
    </row>
    <row r="29" spans="2:2" x14ac:dyDescent="0.25">
      <c r="B29" t="s">
        <v>440</v>
      </c>
    </row>
    <row r="30" spans="2:2" x14ac:dyDescent="0.25">
      <c r="B30" t="s">
        <v>441</v>
      </c>
    </row>
    <row r="31" spans="2:2" x14ac:dyDescent="0.25">
      <c r="B31" t="s">
        <v>442</v>
      </c>
    </row>
    <row r="32" spans="2:2" x14ac:dyDescent="0.25">
      <c r="B32" t="s">
        <v>443</v>
      </c>
    </row>
    <row r="33" spans="2:2" x14ac:dyDescent="0.25">
      <c r="B33" t="s">
        <v>444</v>
      </c>
    </row>
    <row r="34" spans="2:2" x14ac:dyDescent="0.25">
      <c r="B34" t="s">
        <v>445</v>
      </c>
    </row>
    <row r="35" spans="2:2" x14ac:dyDescent="0.25">
      <c r="B35" t="s">
        <v>446</v>
      </c>
    </row>
    <row r="36" spans="2:2" x14ac:dyDescent="0.25">
      <c r="B36" t="s">
        <v>447</v>
      </c>
    </row>
    <row r="37" spans="2:2" x14ac:dyDescent="0.25">
      <c r="B37" t="s">
        <v>448</v>
      </c>
    </row>
    <row r="38" spans="2:2" x14ac:dyDescent="0.25">
      <c r="B38" t="s">
        <v>449</v>
      </c>
    </row>
    <row r="39" spans="2:2" x14ac:dyDescent="0.25">
      <c r="B39" t="s">
        <v>450</v>
      </c>
    </row>
    <row r="40" spans="2:2" x14ac:dyDescent="0.25">
      <c r="B40" t="s">
        <v>451</v>
      </c>
    </row>
    <row r="41" spans="2:2" x14ac:dyDescent="0.25">
      <c r="B41" t="s">
        <v>452</v>
      </c>
    </row>
    <row r="42" spans="2:2" x14ac:dyDescent="0.25">
      <c r="B42" t="s">
        <v>453</v>
      </c>
    </row>
    <row r="43" spans="2:2" x14ac:dyDescent="0.25">
      <c r="B43" t="s">
        <v>454</v>
      </c>
    </row>
    <row r="44" spans="2:2" x14ac:dyDescent="0.25">
      <c r="B44" t="s">
        <v>455</v>
      </c>
    </row>
    <row r="45" spans="2:2" x14ac:dyDescent="0.25">
      <c r="B45" t="s">
        <v>456</v>
      </c>
    </row>
    <row r="46" spans="2:2" x14ac:dyDescent="0.25">
      <c r="B46" t="s">
        <v>457</v>
      </c>
    </row>
    <row r="47" spans="2:2" x14ac:dyDescent="0.25">
      <c r="B47" t="s">
        <v>458</v>
      </c>
    </row>
    <row r="48" spans="2:2" x14ac:dyDescent="0.25">
      <c r="B48" t="s">
        <v>459</v>
      </c>
    </row>
    <row r="49" spans="2:2" x14ac:dyDescent="0.25">
      <c r="B49" t="s">
        <v>460</v>
      </c>
    </row>
    <row r="50" spans="2:2" x14ac:dyDescent="0.25">
      <c r="B50" t="s">
        <v>461</v>
      </c>
    </row>
    <row r="51" spans="2:2" x14ac:dyDescent="0.25">
      <c r="B51" t="s">
        <v>456</v>
      </c>
    </row>
    <row r="52" spans="2:2" x14ac:dyDescent="0.25">
      <c r="B52" t="s">
        <v>457</v>
      </c>
    </row>
    <row r="53" spans="2:2" x14ac:dyDescent="0.25">
      <c r="B53" t="s">
        <v>462</v>
      </c>
    </row>
    <row r="54" spans="2:2" x14ac:dyDescent="0.25">
      <c r="B54" t="s">
        <v>463</v>
      </c>
    </row>
    <row r="55" spans="2:2" x14ac:dyDescent="0.25">
      <c r="B55" t="s">
        <v>464</v>
      </c>
    </row>
    <row r="56" spans="2:2" x14ac:dyDescent="0.25">
      <c r="B56" t="s">
        <v>465</v>
      </c>
    </row>
    <row r="57" spans="2:2" x14ac:dyDescent="0.25">
      <c r="B57" t="s">
        <v>456</v>
      </c>
    </row>
    <row r="58" spans="2:2" x14ac:dyDescent="0.25">
      <c r="B58" t="s">
        <v>457</v>
      </c>
    </row>
    <row r="59" spans="2:2" x14ac:dyDescent="0.25">
      <c r="B59" t="s">
        <v>466</v>
      </c>
    </row>
    <row r="60" spans="2:2" x14ac:dyDescent="0.25">
      <c r="B60" t="s">
        <v>467</v>
      </c>
    </row>
    <row r="61" spans="2:2" x14ac:dyDescent="0.25">
      <c r="B61" t="s">
        <v>468</v>
      </c>
    </row>
    <row r="62" spans="2:2" x14ac:dyDescent="0.25">
      <c r="B62" t="s">
        <v>469</v>
      </c>
    </row>
    <row r="63" spans="2:2" x14ac:dyDescent="0.25">
      <c r="B63" t="s">
        <v>456</v>
      </c>
    </row>
    <row r="64" spans="2:2" x14ac:dyDescent="0.25">
      <c r="B64" t="s">
        <v>457</v>
      </c>
    </row>
    <row r="65" spans="2:2" x14ac:dyDescent="0.25">
      <c r="B65" t="s">
        <v>470</v>
      </c>
    </row>
    <row r="66" spans="2:2" x14ac:dyDescent="0.25">
      <c r="B66" t="s">
        <v>471</v>
      </c>
    </row>
    <row r="67" spans="2:2" x14ac:dyDescent="0.25">
      <c r="B67" t="s">
        <v>472</v>
      </c>
    </row>
    <row r="68" spans="2:2" x14ac:dyDescent="0.25">
      <c r="B68" t="s">
        <v>473</v>
      </c>
    </row>
    <row r="69" spans="2:2" x14ac:dyDescent="0.25">
      <c r="B69" t="s">
        <v>456</v>
      </c>
    </row>
    <row r="70" spans="2:2" x14ac:dyDescent="0.25">
      <c r="B70" t="s">
        <v>457</v>
      </c>
    </row>
    <row r="71" spans="2:2" x14ac:dyDescent="0.25">
      <c r="B71" t="s">
        <v>474</v>
      </c>
    </row>
    <row r="72" spans="2:2" x14ac:dyDescent="0.25">
      <c r="B72" t="s">
        <v>475</v>
      </c>
    </row>
    <row r="73" spans="2:2" x14ac:dyDescent="0.25">
      <c r="B73" t="s">
        <v>476</v>
      </c>
    </row>
    <row r="74" spans="2:2" x14ac:dyDescent="0.25">
      <c r="B74" t="s">
        <v>477</v>
      </c>
    </row>
    <row r="75" spans="2:2" x14ac:dyDescent="0.25">
      <c r="B75" t="s">
        <v>478</v>
      </c>
    </row>
    <row r="76" spans="2:2" x14ac:dyDescent="0.25">
      <c r="B76" t="s">
        <v>479</v>
      </c>
    </row>
    <row r="77" spans="2:2" x14ac:dyDescent="0.25">
      <c r="B77" t="s">
        <v>480</v>
      </c>
    </row>
    <row r="78" spans="2:2" x14ac:dyDescent="0.25">
      <c r="B78" t="s">
        <v>481</v>
      </c>
    </row>
    <row r="79" spans="2:2" x14ac:dyDescent="0.25">
      <c r="B79" t="s">
        <v>482</v>
      </c>
    </row>
    <row r="80" spans="2:2" x14ac:dyDescent="0.25">
      <c r="B80" t="s">
        <v>483</v>
      </c>
    </row>
    <row r="81" spans="2:2" x14ac:dyDescent="0.25">
      <c r="B81" t="s">
        <v>484</v>
      </c>
    </row>
    <row r="82" spans="2:2" x14ac:dyDescent="0.25">
      <c r="B82" t="s">
        <v>485</v>
      </c>
    </row>
    <row r="83" spans="2:2" x14ac:dyDescent="0.25">
      <c r="B83" t="s">
        <v>486</v>
      </c>
    </row>
    <row r="84" spans="2:2" x14ac:dyDescent="0.25">
      <c r="B84" t="s">
        <v>487</v>
      </c>
    </row>
    <row r="85" spans="2:2" x14ac:dyDescent="0.25">
      <c r="B85" t="s">
        <v>488</v>
      </c>
    </row>
    <row r="86" spans="2:2" x14ac:dyDescent="0.25">
      <c r="B86" t="s">
        <v>489</v>
      </c>
    </row>
    <row r="87" spans="2:2" x14ac:dyDescent="0.25">
      <c r="B87" t="s">
        <v>490</v>
      </c>
    </row>
    <row r="88" spans="2:2" x14ac:dyDescent="0.25">
      <c r="B88" t="s">
        <v>491</v>
      </c>
    </row>
    <row r="89" spans="2:2" x14ac:dyDescent="0.25">
      <c r="B89" t="s">
        <v>492</v>
      </c>
    </row>
    <row r="90" spans="2:2" x14ac:dyDescent="0.25">
      <c r="B90" t="s">
        <v>493</v>
      </c>
    </row>
    <row r="91" spans="2:2" x14ac:dyDescent="0.25">
      <c r="B91" t="s">
        <v>494</v>
      </c>
    </row>
    <row r="92" spans="2:2" x14ac:dyDescent="0.25">
      <c r="B92" t="s">
        <v>495</v>
      </c>
    </row>
    <row r="93" spans="2:2" x14ac:dyDescent="0.25">
      <c r="B93" t="s">
        <v>496</v>
      </c>
    </row>
    <row r="94" spans="2:2" x14ac:dyDescent="0.25">
      <c r="B94" t="s">
        <v>497</v>
      </c>
    </row>
    <row r="95" spans="2:2" x14ac:dyDescent="0.25">
      <c r="B95" t="s">
        <v>498</v>
      </c>
    </row>
    <row r="96" spans="2:2" x14ac:dyDescent="0.25">
      <c r="B96" t="s">
        <v>499</v>
      </c>
    </row>
    <row r="97" spans="2:2" x14ac:dyDescent="0.25">
      <c r="B97" t="s">
        <v>500</v>
      </c>
    </row>
    <row r="98" spans="2:2" x14ac:dyDescent="0.25">
      <c r="B98" t="s">
        <v>501</v>
      </c>
    </row>
    <row r="99" spans="2:2" x14ac:dyDescent="0.25">
      <c r="B99" t="s">
        <v>502</v>
      </c>
    </row>
    <row r="100" spans="2:2" x14ac:dyDescent="0.25">
      <c r="B100" t="s">
        <v>503</v>
      </c>
    </row>
    <row r="101" spans="2:2" x14ac:dyDescent="0.25">
      <c r="B101" t="s">
        <v>504</v>
      </c>
    </row>
    <row r="102" spans="2:2" x14ac:dyDescent="0.25">
      <c r="B102" t="s">
        <v>505</v>
      </c>
    </row>
    <row r="103" spans="2:2" x14ac:dyDescent="0.25">
      <c r="B103" t="s">
        <v>506</v>
      </c>
    </row>
    <row r="104" spans="2:2" x14ac:dyDescent="0.25">
      <c r="B104" t="s">
        <v>507</v>
      </c>
    </row>
    <row r="105" spans="2:2" x14ac:dyDescent="0.25">
      <c r="B105" t="s">
        <v>508</v>
      </c>
    </row>
    <row r="106" spans="2:2" x14ac:dyDescent="0.25">
      <c r="B106" t="s">
        <v>509</v>
      </c>
    </row>
    <row r="107" spans="2:2" x14ac:dyDescent="0.25">
      <c r="B107" t="s">
        <v>505</v>
      </c>
    </row>
    <row r="108" spans="2:2" x14ac:dyDescent="0.25">
      <c r="B108" t="s">
        <v>510</v>
      </c>
    </row>
    <row r="109" spans="2:2" x14ac:dyDescent="0.25">
      <c r="B109" t="s">
        <v>507</v>
      </c>
    </row>
    <row r="110" spans="2:2" x14ac:dyDescent="0.25">
      <c r="B110" t="s">
        <v>511</v>
      </c>
    </row>
    <row r="111" spans="2:2" x14ac:dyDescent="0.25">
      <c r="B111" t="s">
        <v>512</v>
      </c>
    </row>
    <row r="112" spans="2:2" x14ac:dyDescent="0.25">
      <c r="B112" t="s">
        <v>505</v>
      </c>
    </row>
    <row r="113" spans="2:2" x14ac:dyDescent="0.25">
      <c r="B113" t="s">
        <v>513</v>
      </c>
    </row>
    <row r="114" spans="2:2" x14ac:dyDescent="0.25">
      <c r="B114" t="s">
        <v>507</v>
      </c>
    </row>
    <row r="115" spans="2:2" x14ac:dyDescent="0.25">
      <c r="B115" t="s">
        <v>514</v>
      </c>
    </row>
    <row r="116" spans="2:2" x14ac:dyDescent="0.25">
      <c r="B116" t="s">
        <v>515</v>
      </c>
    </row>
    <row r="117" spans="2:2" x14ac:dyDescent="0.25">
      <c r="B117" t="s">
        <v>516</v>
      </c>
    </row>
    <row r="118" spans="2:2" x14ac:dyDescent="0.25">
      <c r="B118" t="s">
        <v>505</v>
      </c>
    </row>
    <row r="119" spans="2:2" x14ac:dyDescent="0.25">
      <c r="B119" t="s">
        <v>510</v>
      </c>
    </row>
    <row r="120" spans="2:2" x14ac:dyDescent="0.25">
      <c r="B120" t="s">
        <v>517</v>
      </c>
    </row>
    <row r="121" spans="2:2" x14ac:dyDescent="0.25">
      <c r="B121" t="s">
        <v>514</v>
      </c>
    </row>
    <row r="122" spans="2:2" x14ac:dyDescent="0.25">
      <c r="B122" t="s">
        <v>514</v>
      </c>
    </row>
    <row r="123" spans="2:2" x14ac:dyDescent="0.25">
      <c r="B123" t="s">
        <v>518</v>
      </c>
    </row>
    <row r="124" spans="2:2" x14ac:dyDescent="0.25">
      <c r="B124" t="s">
        <v>519</v>
      </c>
    </row>
    <row r="125" spans="2:2" x14ac:dyDescent="0.25">
      <c r="B125" t="s">
        <v>505</v>
      </c>
    </row>
    <row r="126" spans="2:2" x14ac:dyDescent="0.25">
      <c r="B126" t="s">
        <v>520</v>
      </c>
    </row>
    <row r="127" spans="2:2" x14ac:dyDescent="0.25">
      <c r="B127" t="s">
        <v>517</v>
      </c>
    </row>
    <row r="128" spans="2:2" x14ac:dyDescent="0.25">
      <c r="B128" t="s">
        <v>514</v>
      </c>
    </row>
    <row r="129" spans="2:2" x14ac:dyDescent="0.25">
      <c r="B129" t="s">
        <v>514</v>
      </c>
    </row>
    <row r="130" spans="2:2" x14ac:dyDescent="0.25">
      <c r="B130" t="s">
        <v>521</v>
      </c>
    </row>
    <row r="131" spans="2:2" x14ac:dyDescent="0.25">
      <c r="B131" t="s">
        <v>522</v>
      </c>
    </row>
    <row r="132" spans="2:2" x14ac:dyDescent="0.25">
      <c r="B132" t="s">
        <v>500</v>
      </c>
    </row>
    <row r="133" spans="2:2" x14ac:dyDescent="0.25">
      <c r="B133" t="s">
        <v>523</v>
      </c>
    </row>
    <row r="134" spans="2:2" x14ac:dyDescent="0.25">
      <c r="B134" t="s">
        <v>524</v>
      </c>
    </row>
    <row r="135" spans="2:2" x14ac:dyDescent="0.25">
      <c r="B135" t="s">
        <v>525</v>
      </c>
    </row>
    <row r="136" spans="2:2" x14ac:dyDescent="0.25">
      <c r="B136" t="s">
        <v>526</v>
      </c>
    </row>
    <row r="137" spans="2:2" x14ac:dyDescent="0.25">
      <c r="B137" t="s">
        <v>505</v>
      </c>
    </row>
    <row r="138" spans="2:2" x14ac:dyDescent="0.25">
      <c r="B138" t="s">
        <v>513</v>
      </c>
    </row>
    <row r="139" spans="2:2" x14ac:dyDescent="0.25">
      <c r="B139" t="s">
        <v>524</v>
      </c>
    </row>
    <row r="140" spans="2:2" x14ac:dyDescent="0.25">
      <c r="B140" t="s">
        <v>514</v>
      </c>
    </row>
    <row r="141" spans="2:2" x14ac:dyDescent="0.25">
      <c r="B141" t="s">
        <v>527</v>
      </c>
    </row>
    <row r="142" spans="2:2" x14ac:dyDescent="0.25">
      <c r="B142" t="s">
        <v>528</v>
      </c>
    </row>
    <row r="143" spans="2:2" x14ac:dyDescent="0.25">
      <c r="B143" t="s">
        <v>500</v>
      </c>
    </row>
    <row r="144" spans="2:2" x14ac:dyDescent="0.25">
      <c r="B144" t="s">
        <v>523</v>
      </c>
    </row>
    <row r="145" spans="2:2" x14ac:dyDescent="0.25">
      <c r="B145" t="s">
        <v>517</v>
      </c>
    </row>
    <row r="146" spans="2:2" x14ac:dyDescent="0.25">
      <c r="B146" t="s">
        <v>514</v>
      </c>
    </row>
    <row r="147" spans="2:2" x14ac:dyDescent="0.25">
      <c r="B147" t="s">
        <v>514</v>
      </c>
    </row>
    <row r="148" spans="2:2" x14ac:dyDescent="0.25">
      <c r="B148" t="s">
        <v>514</v>
      </c>
    </row>
    <row r="149" spans="2:2" x14ac:dyDescent="0.25">
      <c r="B149" t="s">
        <v>529</v>
      </c>
    </row>
    <row r="150" spans="2:2" x14ac:dyDescent="0.25">
      <c r="B150" t="s">
        <v>530</v>
      </c>
    </row>
    <row r="151" spans="2:2" x14ac:dyDescent="0.25">
      <c r="B151" t="s">
        <v>531</v>
      </c>
    </row>
    <row r="152" spans="2:2" x14ac:dyDescent="0.25">
      <c r="B152" t="s">
        <v>532</v>
      </c>
    </row>
    <row r="153" spans="2:2" x14ac:dyDescent="0.25">
      <c r="B153" t="s">
        <v>533</v>
      </c>
    </row>
    <row r="154" spans="2:2" x14ac:dyDescent="0.25">
      <c r="B154" t="s">
        <v>534</v>
      </c>
    </row>
    <row r="155" spans="2:2" x14ac:dyDescent="0.25">
      <c r="B155" t="s">
        <v>535</v>
      </c>
    </row>
    <row r="156" spans="2:2" x14ac:dyDescent="0.25">
      <c r="B156" t="s">
        <v>505</v>
      </c>
    </row>
    <row r="157" spans="2:2" x14ac:dyDescent="0.25">
      <c r="B157" t="s">
        <v>510</v>
      </c>
    </row>
    <row r="158" spans="2:2" x14ac:dyDescent="0.25">
      <c r="B158" t="s">
        <v>533</v>
      </c>
    </row>
    <row r="159" spans="2:2" x14ac:dyDescent="0.25">
      <c r="B159" t="s">
        <v>536</v>
      </c>
    </row>
    <row r="160" spans="2:2" x14ac:dyDescent="0.25">
      <c r="B160" t="s">
        <v>537</v>
      </c>
    </row>
    <row r="161" spans="2:2" x14ac:dyDescent="0.25">
      <c r="B161" t="s">
        <v>505</v>
      </c>
    </row>
    <row r="162" spans="2:2" x14ac:dyDescent="0.25">
      <c r="B162" t="s">
        <v>510</v>
      </c>
    </row>
    <row r="163" spans="2:2" x14ac:dyDescent="0.25">
      <c r="B163" t="s">
        <v>517</v>
      </c>
    </row>
    <row r="164" spans="2:2" x14ac:dyDescent="0.25">
      <c r="B164" t="s">
        <v>514</v>
      </c>
    </row>
    <row r="165" spans="2:2" x14ac:dyDescent="0.25">
      <c r="B165" t="s">
        <v>538</v>
      </c>
    </row>
    <row r="166" spans="2:2" x14ac:dyDescent="0.25">
      <c r="B166" t="s">
        <v>539</v>
      </c>
    </row>
    <row r="167" spans="2:2" x14ac:dyDescent="0.25">
      <c r="B167" t="s">
        <v>505</v>
      </c>
    </row>
    <row r="168" spans="2:2" x14ac:dyDescent="0.25">
      <c r="B168" t="s">
        <v>513</v>
      </c>
    </row>
    <row r="169" spans="2:2" x14ac:dyDescent="0.25">
      <c r="B169" t="s">
        <v>533</v>
      </c>
    </row>
    <row r="170" spans="2:2" x14ac:dyDescent="0.25">
      <c r="B170" t="s">
        <v>514</v>
      </c>
    </row>
    <row r="171" spans="2:2" x14ac:dyDescent="0.25">
      <c r="B171" t="s">
        <v>514</v>
      </c>
    </row>
    <row r="172" spans="2:2" x14ac:dyDescent="0.25">
      <c r="B172" t="s">
        <v>540</v>
      </c>
    </row>
    <row r="173" spans="2:2" x14ac:dyDescent="0.25">
      <c r="B173" t="s">
        <v>541</v>
      </c>
    </row>
    <row r="174" spans="2:2" x14ac:dyDescent="0.25">
      <c r="B174" t="s">
        <v>531</v>
      </c>
    </row>
    <row r="175" spans="2:2" x14ac:dyDescent="0.25">
      <c r="B175" t="s">
        <v>542</v>
      </c>
    </row>
    <row r="176" spans="2:2" x14ac:dyDescent="0.25">
      <c r="B176" t="s">
        <v>517</v>
      </c>
    </row>
    <row r="177" spans="2:2" x14ac:dyDescent="0.25">
      <c r="B177" t="s">
        <v>514</v>
      </c>
    </row>
    <row r="178" spans="2:2" x14ac:dyDescent="0.25">
      <c r="B178" t="s">
        <v>514</v>
      </c>
    </row>
    <row r="179" spans="2:2" x14ac:dyDescent="0.25">
      <c r="B179" t="s">
        <v>514</v>
      </c>
    </row>
    <row r="180" spans="2:2" x14ac:dyDescent="0.25">
      <c r="B180" t="s">
        <v>543</v>
      </c>
    </row>
    <row r="181" spans="2:2" x14ac:dyDescent="0.25">
      <c r="B181" t="s">
        <v>544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CT_BestTree'!$B$10:$B$10" display="Best Pruned Tree Rules (Using Validation Data)" xr:uid="{26B62C25-4B50-4BFA-A458-3C7E3194829F}"/>
    <hyperlink ref="D4" location="'CT_FullTree'!$B$10:$B$10" display="Fully Grown Tree Rules (Using Training Data)" xr:uid="{D0305165-6BE2-4254-8EE6-7C050EB666FD}"/>
    <hyperlink ref="F4" location="'CT_MinErrorTree'!$B$10:$B$10" display="Min Error Tree Rules (Using Validation Data)" xr:uid="{19F2D161-E73D-4D26-AA51-C8B36D142784}"/>
    <hyperlink ref="H4" location="'CT_Output'!$B$10:$B$10" display="Inputs" xr:uid="{BCCF86C4-5398-4B1C-B73A-0A08ED1059BB}"/>
    <hyperlink ref="J4" location="'CT_Stored'!$B$10:$B$10" display="PMML Model" xr:uid="{458EC741-8E49-4F9C-9F74-475A3CFC401F}"/>
    <hyperlink ref="B5" location="'CT_TrainingScore'!$B$10:$B$10" display="Training: Classification Summary" xr:uid="{7C77088C-0605-483B-AC3E-1CB6CB786066}"/>
    <hyperlink ref="D5" location="'CT_TrainingScore'!$B$30:$B$30" display="Training: Classification Details" xr:uid="{59ABD44B-EE0C-429A-BFC5-DA9FD116A6C8}"/>
    <hyperlink ref="F5" location="'CT_ValidationScore'!$B$10:$B$10" display="Validation: Classification Summary" xr:uid="{B1FBED7E-7853-4B90-BC36-61C4BC52D32C}"/>
    <hyperlink ref="H5" location="'CT_ValidationScore'!$B$30:$B$30" display="Validation: Classification Details" xr:uid="{EB5D3E4F-5248-4CA5-9485-C0776E2868C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7385A-9892-477C-A5D0-34A0445D4285}">
  <dimension ref="B1:R39"/>
  <sheetViews>
    <sheetView showGridLines="0" topLeftCell="A21" workbookViewId="0"/>
  </sheetViews>
  <sheetFormatPr defaultRowHeight="12.5" x14ac:dyDescent="0.25"/>
  <cols>
    <col min="3" max="3" width="11.26953125" customWidth="1"/>
    <col min="4" max="4" width="17" customWidth="1"/>
    <col min="5" max="5" width="13.1796875" customWidth="1"/>
    <col min="6" max="7" width="13.26953125" customWidth="1"/>
    <col min="10" max="10" width="15.26953125" bestFit="1" customWidth="1"/>
  </cols>
  <sheetData>
    <row r="1" spans="2:14" ht="18.5" x14ac:dyDescent="0.45">
      <c r="B1" s="14" t="s">
        <v>628</v>
      </c>
      <c r="N1" t="s">
        <v>629</v>
      </c>
    </row>
    <row r="3" spans="2:14" ht="15.5" x14ac:dyDescent="0.35">
      <c r="B3" s="24" t="s">
        <v>31</v>
      </c>
      <c r="C3" s="25"/>
      <c r="D3" s="25"/>
      <c r="E3" s="26"/>
      <c r="J3" s="24" t="s">
        <v>32</v>
      </c>
      <c r="K3" s="25"/>
      <c r="L3" s="25"/>
      <c r="M3" s="26"/>
    </row>
    <row r="4" spans="2:14" ht="13" x14ac:dyDescent="0.3">
      <c r="B4" s="36" t="s">
        <v>37</v>
      </c>
      <c r="C4" s="32"/>
      <c r="D4" s="36" t="s">
        <v>635</v>
      </c>
      <c r="E4" s="32"/>
      <c r="J4" s="20" t="s">
        <v>33</v>
      </c>
      <c r="K4" s="20" t="s">
        <v>34</v>
      </c>
      <c r="L4" s="20" t="s">
        <v>35</v>
      </c>
      <c r="M4" s="20" t="s">
        <v>36</v>
      </c>
    </row>
    <row r="5" spans="2:14" ht="13" x14ac:dyDescent="0.3">
      <c r="J5" s="18">
        <v>3</v>
      </c>
      <c r="K5" s="18">
        <v>1</v>
      </c>
      <c r="L5" s="18">
        <v>0</v>
      </c>
      <c r="M5" s="18">
        <v>4</v>
      </c>
    </row>
    <row r="10" spans="2:14" ht="18.5" x14ac:dyDescent="0.45">
      <c r="B10" s="15" t="s">
        <v>37</v>
      </c>
    </row>
    <row r="12" spans="2:14" ht="15.5" x14ac:dyDescent="0.35">
      <c r="C12" s="24" t="s">
        <v>38</v>
      </c>
      <c r="D12" s="25"/>
      <c r="E12" s="25"/>
      <c r="F12" s="25"/>
      <c r="G12" s="25"/>
      <c r="H12" s="25"/>
      <c r="I12" s="26"/>
    </row>
    <row r="13" spans="2:14" ht="13" x14ac:dyDescent="0.3">
      <c r="C13" s="27" t="s">
        <v>39</v>
      </c>
      <c r="D13" s="28"/>
      <c r="E13" s="29"/>
      <c r="F13" s="30" t="s">
        <v>630</v>
      </c>
      <c r="G13" s="31"/>
      <c r="H13" s="31"/>
      <c r="I13" s="32"/>
    </row>
    <row r="14" spans="2:14" ht="13" x14ac:dyDescent="0.3">
      <c r="C14" s="27" t="s">
        <v>41</v>
      </c>
      <c r="D14" s="28"/>
      <c r="E14" s="29"/>
      <c r="F14" s="30" t="s">
        <v>631</v>
      </c>
      <c r="G14" s="31"/>
      <c r="H14" s="31"/>
      <c r="I14" s="32"/>
    </row>
    <row r="15" spans="2:14" ht="13" x14ac:dyDescent="0.3">
      <c r="C15" s="27" t="s">
        <v>42</v>
      </c>
      <c r="D15" s="28"/>
      <c r="E15" s="29"/>
      <c r="F15" s="30" t="s">
        <v>632</v>
      </c>
      <c r="G15" s="31"/>
      <c r="H15" s="31"/>
      <c r="I15" s="32"/>
    </row>
    <row r="16" spans="2:14" ht="13" x14ac:dyDescent="0.3">
      <c r="C16" s="27" t="s">
        <v>44</v>
      </c>
      <c r="D16" s="28"/>
      <c r="E16" s="29"/>
      <c r="F16" s="33">
        <v>14</v>
      </c>
      <c r="G16" s="34"/>
      <c r="H16" s="34"/>
      <c r="I16" s="35"/>
    </row>
    <row r="18" spans="2:18" ht="15.5" x14ac:dyDescent="0.35">
      <c r="C18" s="24" t="s">
        <v>45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6"/>
    </row>
    <row r="19" spans="2:18" ht="13" x14ac:dyDescent="0.3">
      <c r="C19" s="27" t="s">
        <v>591</v>
      </c>
      <c r="D19" s="28"/>
      <c r="E19" s="29"/>
      <c r="F19" s="33">
        <v>13</v>
      </c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5"/>
    </row>
    <row r="20" spans="2:18" ht="13" x14ac:dyDescent="0.3">
      <c r="C20" s="27" t="s">
        <v>633</v>
      </c>
      <c r="D20" s="28"/>
      <c r="E20" s="29"/>
      <c r="F20" s="18" t="s">
        <v>61</v>
      </c>
      <c r="G20" s="18" t="s">
        <v>62</v>
      </c>
      <c r="H20" s="18" t="s">
        <v>63</v>
      </c>
      <c r="I20" s="18" t="s">
        <v>64</v>
      </c>
      <c r="J20" s="18" t="s">
        <v>65</v>
      </c>
      <c r="K20" s="18" t="s">
        <v>66</v>
      </c>
      <c r="L20" s="18" t="s">
        <v>67</v>
      </c>
      <c r="M20" s="18" t="s">
        <v>68</v>
      </c>
      <c r="N20" s="18" t="s">
        <v>69</v>
      </c>
      <c r="O20" s="18" t="s">
        <v>70</v>
      </c>
      <c r="P20" s="18" t="s">
        <v>71</v>
      </c>
      <c r="Q20" s="18" t="s">
        <v>72</v>
      </c>
      <c r="R20" s="18" t="s">
        <v>73</v>
      </c>
    </row>
    <row r="21" spans="2:18" ht="13" x14ac:dyDescent="0.3">
      <c r="C21" s="27" t="s">
        <v>634</v>
      </c>
      <c r="D21" s="28"/>
      <c r="E21" s="29"/>
      <c r="F21" s="18" t="s">
        <v>61</v>
      </c>
      <c r="G21" s="18" t="s">
        <v>62</v>
      </c>
      <c r="H21" s="18" t="s">
        <v>63</v>
      </c>
      <c r="I21" s="18" t="s">
        <v>64</v>
      </c>
      <c r="J21" s="18" t="s">
        <v>65</v>
      </c>
      <c r="K21" s="18" t="s">
        <v>66</v>
      </c>
      <c r="L21" s="18" t="s">
        <v>67</v>
      </c>
      <c r="M21" s="18" t="s">
        <v>68</v>
      </c>
      <c r="N21" s="18" t="s">
        <v>69</v>
      </c>
      <c r="O21" s="18" t="s">
        <v>70</v>
      </c>
      <c r="P21" s="18" t="s">
        <v>71</v>
      </c>
      <c r="Q21" s="18" t="s">
        <v>72</v>
      </c>
      <c r="R21" s="18" t="s">
        <v>73</v>
      </c>
    </row>
    <row r="23" spans="2:18" ht="18.5" x14ac:dyDescent="0.45">
      <c r="B23" s="15" t="s">
        <v>635</v>
      </c>
    </row>
    <row r="25" spans="2:18" x14ac:dyDescent="0.25">
      <c r="C25" s="17" t="s">
        <v>60</v>
      </c>
      <c r="D25" s="12" t="s">
        <v>566</v>
      </c>
      <c r="E25" s="12" t="s">
        <v>567</v>
      </c>
      <c r="F25" s="12" t="s">
        <v>568</v>
      </c>
      <c r="G25" s="12" t="s">
        <v>569</v>
      </c>
    </row>
    <row r="26" spans="2:18" x14ac:dyDescent="0.25">
      <c r="C26" s="17" t="s">
        <v>74</v>
      </c>
      <c r="D26" s="16" t="s">
        <v>15</v>
      </c>
      <c r="E26" s="16">
        <v>0</v>
      </c>
      <c r="F26" s="16">
        <v>0</v>
      </c>
      <c r="G26" s="16">
        <v>1</v>
      </c>
    </row>
    <row r="27" spans="2:18" x14ac:dyDescent="0.25">
      <c r="C27" s="17" t="s">
        <v>75</v>
      </c>
      <c r="D27" s="16" t="s">
        <v>15</v>
      </c>
      <c r="E27" s="16">
        <v>0</v>
      </c>
      <c r="F27" s="16">
        <v>0</v>
      </c>
      <c r="G27" s="16">
        <v>1</v>
      </c>
    </row>
    <row r="28" spans="2:18" x14ac:dyDescent="0.25">
      <c r="C28" s="17" t="s">
        <v>76</v>
      </c>
      <c r="D28" s="16" t="s">
        <v>15</v>
      </c>
      <c r="E28" s="16">
        <v>0</v>
      </c>
      <c r="F28" s="16">
        <v>0</v>
      </c>
      <c r="G28" s="16">
        <v>1</v>
      </c>
    </row>
    <row r="29" spans="2:18" x14ac:dyDescent="0.25">
      <c r="C29" s="17" t="s">
        <v>77</v>
      </c>
      <c r="D29" s="16" t="s">
        <v>14</v>
      </c>
      <c r="E29" s="16">
        <v>1.2987012987012991E-2</v>
      </c>
      <c r="F29" s="16">
        <v>0.98701298701298701</v>
      </c>
      <c r="G29" s="16">
        <v>0</v>
      </c>
    </row>
    <row r="30" spans="2:18" x14ac:dyDescent="0.25">
      <c r="C30" s="17" t="s">
        <v>78</v>
      </c>
      <c r="D30" s="16" t="s">
        <v>14</v>
      </c>
      <c r="E30" s="16">
        <v>1.2987012987012991E-2</v>
      </c>
      <c r="F30" s="16">
        <v>0.98701298701298701</v>
      </c>
      <c r="G30" s="16">
        <v>0</v>
      </c>
    </row>
    <row r="31" spans="2:18" x14ac:dyDescent="0.25">
      <c r="C31" s="17" t="s">
        <v>79</v>
      </c>
      <c r="D31" s="16" t="s">
        <v>14</v>
      </c>
      <c r="E31" s="16">
        <v>1.2987012987012991E-2</v>
      </c>
      <c r="F31" s="16">
        <v>0.98701298701298701</v>
      </c>
      <c r="G31" s="16">
        <v>0</v>
      </c>
    </row>
    <row r="32" spans="2:18" x14ac:dyDescent="0.25">
      <c r="C32" s="17" t="s">
        <v>80</v>
      </c>
      <c r="D32" s="16" t="s">
        <v>14</v>
      </c>
      <c r="E32" s="16">
        <v>1.2987012987012991E-2</v>
      </c>
      <c r="F32" s="16">
        <v>0.98701298701298701</v>
      </c>
      <c r="G32" s="16">
        <v>0</v>
      </c>
    </row>
    <row r="33" spans="3:7" x14ac:dyDescent="0.25">
      <c r="C33" s="17" t="s">
        <v>81</v>
      </c>
      <c r="D33" s="16" t="s">
        <v>14</v>
      </c>
      <c r="E33" s="16">
        <v>1.2987012987012991E-2</v>
      </c>
      <c r="F33" s="16">
        <v>0.98701298701298701</v>
      </c>
      <c r="G33" s="16">
        <v>0</v>
      </c>
    </row>
    <row r="34" spans="3:7" x14ac:dyDescent="0.25">
      <c r="C34" s="17" t="s">
        <v>82</v>
      </c>
      <c r="D34" s="16" t="s">
        <v>14</v>
      </c>
      <c r="E34" s="16">
        <v>1.2987012987012991E-2</v>
      </c>
      <c r="F34" s="16">
        <v>0.98701298701298701</v>
      </c>
      <c r="G34" s="16">
        <v>0</v>
      </c>
    </row>
    <row r="35" spans="3:7" x14ac:dyDescent="0.25">
      <c r="C35" s="17" t="s">
        <v>83</v>
      </c>
      <c r="D35" s="16" t="s">
        <v>13</v>
      </c>
      <c r="E35" s="16">
        <v>0.98333333333333328</v>
      </c>
      <c r="F35" s="16">
        <v>1.6666666666666659E-2</v>
      </c>
      <c r="G35" s="16">
        <v>0</v>
      </c>
    </row>
    <row r="36" spans="3:7" x14ac:dyDescent="0.25">
      <c r="C36" s="17" t="s">
        <v>84</v>
      </c>
      <c r="D36" s="16" t="s">
        <v>13</v>
      </c>
      <c r="E36" s="16">
        <v>0.98333333333333328</v>
      </c>
      <c r="F36" s="16">
        <v>1.6666666666666659E-2</v>
      </c>
      <c r="G36" s="16">
        <v>0</v>
      </c>
    </row>
    <row r="37" spans="3:7" x14ac:dyDescent="0.25">
      <c r="C37" s="17" t="s">
        <v>85</v>
      </c>
      <c r="D37" s="16" t="s">
        <v>13</v>
      </c>
      <c r="E37" s="16">
        <v>0.98333333333333328</v>
      </c>
      <c r="F37" s="16">
        <v>1.6666666666666659E-2</v>
      </c>
      <c r="G37" s="16">
        <v>0</v>
      </c>
    </row>
    <row r="38" spans="3:7" x14ac:dyDescent="0.25">
      <c r="C38" s="17" t="s">
        <v>86</v>
      </c>
      <c r="D38" s="16" t="s">
        <v>13</v>
      </c>
      <c r="E38" s="16">
        <v>0.98333333333333328</v>
      </c>
      <c r="F38" s="16">
        <v>1.6666666666666659E-2</v>
      </c>
      <c r="G38" s="16">
        <v>0</v>
      </c>
    </row>
    <row r="39" spans="3:7" x14ac:dyDescent="0.25">
      <c r="C39" s="17" t="s">
        <v>87</v>
      </c>
      <c r="D39" s="16" t="s">
        <v>13</v>
      </c>
      <c r="E39" s="16">
        <v>0.98333333333333328</v>
      </c>
      <c r="F39" s="16">
        <v>1.6666666666666659E-2</v>
      </c>
      <c r="G39" s="16">
        <v>0</v>
      </c>
    </row>
  </sheetData>
  <mergeCells count="18">
    <mergeCell ref="B3:E3"/>
    <mergeCell ref="J3:M3"/>
    <mergeCell ref="C18:R18"/>
    <mergeCell ref="C19:E19"/>
    <mergeCell ref="C20:E20"/>
    <mergeCell ref="C21:E21"/>
    <mergeCell ref="F19:R19"/>
    <mergeCell ref="B4:C4"/>
    <mergeCell ref="D4:E4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Scoring_DecisionTree'!$B$10:$B$10" display="Inputs" xr:uid="{A9BBB3D3-8007-4E7D-A094-07A65EA566CE}"/>
    <hyperlink ref="D4" location="'Scoring_DecisionTree'!$B$23:$B$23" display="Scoring" xr:uid="{9FC45B18-8A36-4DB2-81BD-2961BEB9B763}"/>
  </hyperlink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selection sqref="A1:XFD1"/>
    </sheetView>
  </sheetViews>
  <sheetFormatPr defaultRowHeight="12.5" x14ac:dyDescent="0.25"/>
  <sheetData>
    <row r="1" spans="1:14" s="2" customFormat="1" ht="1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18</v>
      </c>
      <c r="N1" s="6" t="s">
        <v>12</v>
      </c>
    </row>
    <row r="2" spans="1:14" x14ac:dyDescent="0.25">
      <c r="A2" s="7" t="s">
        <v>21</v>
      </c>
      <c r="B2" s="8">
        <v>13.73</v>
      </c>
      <c r="C2" s="8">
        <v>4.3600000000000003</v>
      </c>
      <c r="D2" s="8">
        <v>2.2599999999999998</v>
      </c>
      <c r="E2" s="8">
        <v>22.5</v>
      </c>
      <c r="F2" s="8">
        <v>88</v>
      </c>
      <c r="G2" s="8">
        <v>1.28</v>
      </c>
      <c r="H2" s="8">
        <v>0.47</v>
      </c>
      <c r="I2" s="8">
        <v>0.52</v>
      </c>
      <c r="J2" s="8">
        <v>1.1499999999999999</v>
      </c>
      <c r="K2" s="8">
        <v>6.62</v>
      </c>
      <c r="L2" s="8">
        <v>0.78</v>
      </c>
      <c r="M2" s="8">
        <v>1.75</v>
      </c>
      <c r="N2" s="8">
        <v>520</v>
      </c>
    </row>
    <row r="3" spans="1:14" x14ac:dyDescent="0.25">
      <c r="A3" s="7" t="s">
        <v>21</v>
      </c>
      <c r="B3" s="8">
        <v>13.45</v>
      </c>
      <c r="C3" s="8">
        <v>3.7</v>
      </c>
      <c r="D3" s="8">
        <v>2.6</v>
      </c>
      <c r="E3" s="8">
        <v>23</v>
      </c>
      <c r="F3" s="8">
        <v>111</v>
      </c>
      <c r="G3" s="8">
        <v>1.7</v>
      </c>
      <c r="H3" s="8">
        <v>0.92</v>
      </c>
      <c r="I3" s="8">
        <v>0.43</v>
      </c>
      <c r="J3" s="8">
        <v>1.46</v>
      </c>
      <c r="K3" s="8">
        <v>10.68</v>
      </c>
      <c r="L3" s="8">
        <v>0.85</v>
      </c>
      <c r="M3" s="8">
        <v>1.56</v>
      </c>
      <c r="N3" s="8">
        <v>695</v>
      </c>
    </row>
    <row r="4" spans="1:14" x14ac:dyDescent="0.25">
      <c r="A4" s="7" t="s">
        <v>21</v>
      </c>
      <c r="B4" s="8">
        <v>12.82</v>
      </c>
      <c r="C4" s="8">
        <v>3.37</v>
      </c>
      <c r="D4" s="8">
        <v>2.2999999999999998</v>
      </c>
      <c r="E4" s="8">
        <v>19.5</v>
      </c>
      <c r="F4" s="8">
        <v>88</v>
      </c>
      <c r="G4" s="8">
        <v>1.48</v>
      </c>
      <c r="H4" s="8">
        <v>0.66</v>
      </c>
      <c r="I4" s="8">
        <v>0.4</v>
      </c>
      <c r="J4" s="8">
        <v>0.97</v>
      </c>
      <c r="K4" s="8">
        <v>10.26</v>
      </c>
      <c r="L4" s="8">
        <v>0.72</v>
      </c>
      <c r="M4" s="8">
        <v>1.75</v>
      </c>
      <c r="N4" s="8">
        <v>685</v>
      </c>
    </row>
    <row r="5" spans="1:14" x14ac:dyDescent="0.25">
      <c r="A5" s="7" t="s">
        <v>21</v>
      </c>
      <c r="B5" s="8">
        <v>12.52</v>
      </c>
      <c r="C5" s="8">
        <v>2.4300000000000002</v>
      </c>
      <c r="D5" s="8">
        <v>2.17</v>
      </c>
      <c r="E5" s="8">
        <v>21</v>
      </c>
      <c r="F5" s="8">
        <v>88</v>
      </c>
      <c r="G5" s="8">
        <v>2.5499999999999998</v>
      </c>
      <c r="H5" s="8">
        <v>2.27</v>
      </c>
      <c r="I5" s="8">
        <v>0.26</v>
      </c>
      <c r="J5" s="8">
        <v>1.22</v>
      </c>
      <c r="K5" s="8">
        <v>2</v>
      </c>
      <c r="L5" s="8">
        <v>0.9</v>
      </c>
      <c r="M5" s="8">
        <v>2.78</v>
      </c>
      <c r="N5" s="8">
        <v>325</v>
      </c>
    </row>
    <row r="6" spans="1:14" x14ac:dyDescent="0.25">
      <c r="A6" s="7" t="s">
        <v>21</v>
      </c>
      <c r="B6" s="8">
        <v>11.76</v>
      </c>
      <c r="C6" s="8">
        <v>2.68</v>
      </c>
      <c r="D6" s="8">
        <v>2.92</v>
      </c>
      <c r="E6" s="8">
        <v>20</v>
      </c>
      <c r="F6" s="8">
        <v>103</v>
      </c>
      <c r="G6" s="8">
        <v>1.75</v>
      </c>
      <c r="H6" s="8">
        <v>2.0299999999999998</v>
      </c>
      <c r="I6" s="8">
        <v>0.6</v>
      </c>
      <c r="J6" s="8">
        <v>1.05</v>
      </c>
      <c r="K6" s="8">
        <v>3.8</v>
      </c>
      <c r="L6" s="8">
        <v>1.23</v>
      </c>
      <c r="M6" s="8">
        <v>2.5</v>
      </c>
      <c r="N6" s="8">
        <v>607</v>
      </c>
    </row>
    <row r="7" spans="1:14" x14ac:dyDescent="0.25">
      <c r="A7" s="7" t="s">
        <v>21</v>
      </c>
      <c r="B7" s="8">
        <v>11.41</v>
      </c>
      <c r="C7" s="8">
        <v>0.74</v>
      </c>
      <c r="D7" s="8">
        <v>2.5</v>
      </c>
      <c r="E7" s="8">
        <v>21</v>
      </c>
      <c r="F7" s="8">
        <v>88</v>
      </c>
      <c r="G7" s="8">
        <v>2.48</v>
      </c>
      <c r="H7" s="8">
        <v>2.0099999999999998</v>
      </c>
      <c r="I7" s="8">
        <v>0.42</v>
      </c>
      <c r="J7" s="8">
        <v>1.44</v>
      </c>
      <c r="K7" s="8">
        <v>3.08</v>
      </c>
      <c r="L7" s="8">
        <v>1.1000000000000001</v>
      </c>
      <c r="M7" s="8">
        <v>2.31</v>
      </c>
      <c r="N7" s="8">
        <v>434</v>
      </c>
    </row>
    <row r="8" spans="1:14" x14ac:dyDescent="0.25">
      <c r="A8" s="7" t="s">
        <v>21</v>
      </c>
      <c r="B8" s="8">
        <v>12.08</v>
      </c>
      <c r="C8" s="8">
        <v>1.39</v>
      </c>
      <c r="D8" s="8">
        <v>2.5</v>
      </c>
      <c r="E8" s="8">
        <v>22.5</v>
      </c>
      <c r="F8" s="8">
        <v>84</v>
      </c>
      <c r="G8" s="8">
        <v>2.56</v>
      </c>
      <c r="H8" s="8">
        <v>2.29</v>
      </c>
      <c r="I8" s="8">
        <v>0.43</v>
      </c>
      <c r="J8" s="8">
        <v>1.04</v>
      </c>
      <c r="K8" s="8">
        <v>2.9</v>
      </c>
      <c r="L8" s="8">
        <v>0.93</v>
      </c>
      <c r="M8" s="8">
        <v>3.19</v>
      </c>
      <c r="N8" s="8">
        <v>385</v>
      </c>
    </row>
    <row r="9" spans="1:14" x14ac:dyDescent="0.25">
      <c r="A9" s="7" t="s">
        <v>21</v>
      </c>
      <c r="B9" s="8">
        <v>11.03</v>
      </c>
      <c r="C9" s="8">
        <v>1.51</v>
      </c>
      <c r="D9" s="8">
        <v>2.2000000000000002</v>
      </c>
      <c r="E9" s="8">
        <v>21.5</v>
      </c>
      <c r="F9" s="8">
        <v>85</v>
      </c>
      <c r="G9" s="8">
        <v>2.46</v>
      </c>
      <c r="H9" s="8">
        <v>2.17</v>
      </c>
      <c r="I9" s="8">
        <v>0.52</v>
      </c>
      <c r="J9" s="8">
        <v>2.0099999999999998</v>
      </c>
      <c r="K9" s="8">
        <v>1.9</v>
      </c>
      <c r="L9" s="8">
        <v>1.71</v>
      </c>
      <c r="M9" s="8">
        <v>2.87</v>
      </c>
      <c r="N9" s="8">
        <v>407</v>
      </c>
    </row>
    <row r="10" spans="1:14" x14ac:dyDescent="0.25">
      <c r="A10" s="7" t="s">
        <v>21</v>
      </c>
      <c r="B10" s="8">
        <v>11.82</v>
      </c>
      <c r="C10" s="8">
        <v>1.47</v>
      </c>
      <c r="D10" s="8">
        <v>1.99</v>
      </c>
      <c r="E10" s="8">
        <v>20.8</v>
      </c>
      <c r="F10" s="8">
        <v>86</v>
      </c>
      <c r="G10" s="8">
        <v>1.98</v>
      </c>
      <c r="H10" s="8">
        <v>1.6</v>
      </c>
      <c r="I10" s="8">
        <v>0.3</v>
      </c>
      <c r="J10" s="8">
        <v>1.53</v>
      </c>
      <c r="K10" s="8">
        <v>1.95</v>
      </c>
      <c r="L10" s="8">
        <v>0.95</v>
      </c>
      <c r="M10" s="8">
        <v>3.33</v>
      </c>
      <c r="N10" s="8">
        <v>495</v>
      </c>
    </row>
    <row r="11" spans="1:14" x14ac:dyDescent="0.25">
      <c r="A11" s="7" t="s">
        <v>21</v>
      </c>
      <c r="B11" s="8">
        <v>13.28</v>
      </c>
      <c r="C11" s="8">
        <v>1.64</v>
      </c>
      <c r="D11" s="8">
        <v>2.84</v>
      </c>
      <c r="E11" s="8">
        <v>15.5</v>
      </c>
      <c r="F11" s="8">
        <v>110</v>
      </c>
      <c r="G11" s="8">
        <v>2.6</v>
      </c>
      <c r="H11" s="8">
        <v>2.68</v>
      </c>
      <c r="I11" s="8">
        <v>0.34</v>
      </c>
      <c r="J11" s="8">
        <v>1.36</v>
      </c>
      <c r="K11" s="8">
        <v>4.5999999999999996</v>
      </c>
      <c r="L11" s="8">
        <v>1.0900000000000001</v>
      </c>
      <c r="M11" s="8">
        <v>2.78</v>
      </c>
      <c r="N11" s="8">
        <v>880</v>
      </c>
    </row>
    <row r="12" spans="1:14" x14ac:dyDescent="0.25">
      <c r="A12" s="7" t="s">
        <v>21</v>
      </c>
      <c r="B12" s="8">
        <v>13.05</v>
      </c>
      <c r="C12" s="8">
        <v>1.65</v>
      </c>
      <c r="D12" s="8">
        <v>2.5499999999999998</v>
      </c>
      <c r="E12" s="8">
        <v>18</v>
      </c>
      <c r="F12" s="8">
        <v>98</v>
      </c>
      <c r="G12" s="8">
        <v>2.4500000000000002</v>
      </c>
      <c r="H12" s="8">
        <v>2.4300000000000002</v>
      </c>
      <c r="I12" s="8">
        <v>0.28999999999999998</v>
      </c>
      <c r="J12" s="8">
        <v>1.44</v>
      </c>
      <c r="K12" s="8">
        <v>4.25</v>
      </c>
      <c r="L12" s="8">
        <v>1.1200000000000001</v>
      </c>
      <c r="M12" s="8">
        <v>2.5099999999999998</v>
      </c>
      <c r="N12" s="8">
        <v>1105</v>
      </c>
    </row>
    <row r="13" spans="1:14" x14ac:dyDescent="0.25">
      <c r="A13" s="7" t="s">
        <v>21</v>
      </c>
      <c r="B13" s="8">
        <v>13.07</v>
      </c>
      <c r="C13" s="8">
        <v>1.5</v>
      </c>
      <c r="D13" s="8">
        <v>2.1</v>
      </c>
      <c r="E13" s="8">
        <v>15.5</v>
      </c>
      <c r="F13" s="8">
        <v>98</v>
      </c>
      <c r="G13" s="8">
        <v>2.4</v>
      </c>
      <c r="H13" s="8">
        <v>2.64</v>
      </c>
      <c r="I13" s="8">
        <v>0.28000000000000003</v>
      </c>
      <c r="J13" s="8">
        <v>1.37</v>
      </c>
      <c r="K13" s="8">
        <v>3.7</v>
      </c>
      <c r="L13" s="8">
        <v>1.18</v>
      </c>
      <c r="M13" s="8">
        <v>2.69</v>
      </c>
      <c r="N13" s="8">
        <v>1020</v>
      </c>
    </row>
    <row r="14" spans="1:14" x14ac:dyDescent="0.25">
      <c r="A14" s="7" t="s">
        <v>21</v>
      </c>
      <c r="B14" s="8">
        <v>14.22</v>
      </c>
      <c r="C14" s="8">
        <v>3.99</v>
      </c>
      <c r="D14" s="8">
        <v>2.5099999999999998</v>
      </c>
      <c r="E14" s="8">
        <v>13.2</v>
      </c>
      <c r="F14" s="8">
        <v>128</v>
      </c>
      <c r="G14" s="8">
        <v>3</v>
      </c>
      <c r="H14" s="8">
        <v>3.04</v>
      </c>
      <c r="I14" s="8">
        <v>0.2</v>
      </c>
      <c r="J14" s="8">
        <v>2.08</v>
      </c>
      <c r="K14" s="8">
        <v>5.0999999999999996</v>
      </c>
      <c r="L14" s="8">
        <v>0.89</v>
      </c>
      <c r="M14" s="8">
        <v>3.53</v>
      </c>
      <c r="N14" s="8">
        <v>760</v>
      </c>
    </row>
    <row r="15" spans="1:14" x14ac:dyDescent="0.25">
      <c r="A15" s="7" t="s">
        <v>21</v>
      </c>
      <c r="B15" s="8">
        <v>13.56</v>
      </c>
      <c r="C15" s="8">
        <v>1.71</v>
      </c>
      <c r="D15" s="8">
        <v>2.31</v>
      </c>
      <c r="E15" s="8">
        <v>16.2</v>
      </c>
      <c r="F15" s="8">
        <v>117</v>
      </c>
      <c r="G15" s="8">
        <v>3.15</v>
      </c>
      <c r="H15" s="8">
        <v>3.29</v>
      </c>
      <c r="I15" s="8">
        <v>0.34</v>
      </c>
      <c r="J15" s="8">
        <v>2.34</v>
      </c>
      <c r="K15" s="8">
        <v>6.13</v>
      </c>
      <c r="L15" s="8">
        <v>0.95</v>
      </c>
      <c r="M15" s="8">
        <v>3.38</v>
      </c>
      <c r="N15" s="8">
        <v>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1B7F-C8D2-4129-B4E4-7F55227B0BDA}">
  <dimension ref="B1:CV47"/>
  <sheetViews>
    <sheetView showGridLines="0" topLeftCell="A24" workbookViewId="0">
      <selection activeCell="H39" sqref="H39"/>
    </sheetView>
  </sheetViews>
  <sheetFormatPr defaultRowHeight="12.5" x14ac:dyDescent="0.25"/>
  <cols>
    <col min="3" max="3" width="11.26953125" customWidth="1"/>
    <col min="5" max="5" width="16.81640625" customWidth="1"/>
    <col min="6" max="6" width="19.6328125" customWidth="1"/>
    <col min="7" max="7" width="13.7265625" customWidth="1"/>
    <col min="8" max="8" width="22.453125" customWidth="1"/>
    <col min="9" max="9" width="20.26953125" customWidth="1"/>
    <col min="10" max="10" width="22.7265625" customWidth="1"/>
    <col min="11" max="11" width="19.7265625" customWidth="1"/>
    <col min="12" max="12" width="29.6328125" customWidth="1"/>
    <col min="13" max="13" width="25" customWidth="1"/>
    <col min="14" max="14" width="23.453125" customWidth="1"/>
    <col min="15" max="15" width="13.81640625" customWidth="1"/>
    <col min="16" max="16" width="22.90625" customWidth="1"/>
    <col min="17" max="17" width="16.453125" customWidth="1"/>
  </cols>
  <sheetData>
    <row r="1" spans="2:100" ht="18.5" x14ac:dyDescent="0.45">
      <c r="B1" s="14" t="s">
        <v>29</v>
      </c>
      <c r="N1" t="s">
        <v>624</v>
      </c>
      <c r="CV1" s="21" t="s">
        <v>627</v>
      </c>
    </row>
    <row r="3" spans="2:100" ht="15.5" x14ac:dyDescent="0.35">
      <c r="B3" s="24" t="s">
        <v>31</v>
      </c>
      <c r="C3" s="25"/>
      <c r="D3" s="25"/>
      <c r="E3" s="26"/>
      <c r="J3" s="24" t="s">
        <v>32</v>
      </c>
      <c r="K3" s="25"/>
      <c r="L3" s="25"/>
      <c r="M3" s="26"/>
    </row>
    <row r="4" spans="2:100" ht="13" x14ac:dyDescent="0.3">
      <c r="B4" s="36" t="s">
        <v>37</v>
      </c>
      <c r="C4" s="32"/>
      <c r="D4" s="36" t="s">
        <v>58</v>
      </c>
      <c r="E4" s="32"/>
      <c r="J4" s="20" t="s">
        <v>33</v>
      </c>
      <c r="K4" s="20" t="s">
        <v>34</v>
      </c>
      <c r="L4" s="20" t="s">
        <v>35</v>
      </c>
      <c r="M4" s="20" t="s">
        <v>36</v>
      </c>
    </row>
    <row r="5" spans="2:100" ht="13" x14ac:dyDescent="0.3">
      <c r="J5" s="18">
        <v>0</v>
      </c>
      <c r="K5" s="18">
        <v>2</v>
      </c>
      <c r="L5" s="18">
        <v>1</v>
      </c>
      <c r="M5" s="18">
        <v>3</v>
      </c>
    </row>
    <row r="10" spans="2:100" ht="18.5" x14ac:dyDescent="0.45">
      <c r="B10" s="15" t="s">
        <v>37</v>
      </c>
    </row>
    <row r="12" spans="2:100" ht="15.5" x14ac:dyDescent="0.35">
      <c r="C12" s="24" t="s">
        <v>38</v>
      </c>
      <c r="D12" s="25"/>
      <c r="E12" s="25"/>
      <c r="F12" s="25"/>
      <c r="G12" s="25"/>
      <c r="H12" s="25"/>
      <c r="I12" s="26"/>
    </row>
    <row r="13" spans="2:100" ht="13" x14ac:dyDescent="0.3">
      <c r="C13" s="27" t="s">
        <v>39</v>
      </c>
      <c r="D13" s="28"/>
      <c r="E13" s="29"/>
      <c r="F13" s="30" t="s">
        <v>40</v>
      </c>
      <c r="G13" s="31"/>
      <c r="H13" s="31"/>
      <c r="I13" s="32"/>
    </row>
    <row r="14" spans="2:100" ht="13" x14ac:dyDescent="0.3">
      <c r="C14" s="27" t="s">
        <v>41</v>
      </c>
      <c r="D14" s="28"/>
      <c r="E14" s="29"/>
      <c r="F14" s="30" t="s">
        <v>625</v>
      </c>
      <c r="G14" s="31"/>
      <c r="H14" s="31"/>
      <c r="I14" s="32"/>
    </row>
    <row r="15" spans="2:100" ht="13" x14ac:dyDescent="0.3">
      <c r="C15" s="27" t="s">
        <v>42</v>
      </c>
      <c r="D15" s="28"/>
      <c r="E15" s="29"/>
      <c r="F15" s="30" t="s">
        <v>626</v>
      </c>
      <c r="G15" s="31"/>
      <c r="H15" s="31"/>
      <c r="I15" s="32"/>
    </row>
    <row r="16" spans="2:100" ht="13" x14ac:dyDescent="0.3">
      <c r="C16" s="27" t="s">
        <v>44</v>
      </c>
      <c r="D16" s="28"/>
      <c r="E16" s="29"/>
      <c r="F16" s="33">
        <v>14</v>
      </c>
      <c r="G16" s="34"/>
      <c r="H16" s="34"/>
      <c r="I16" s="35"/>
    </row>
    <row r="18" spans="2:19" ht="15.5" x14ac:dyDescent="0.35">
      <c r="C18" s="24" t="s">
        <v>45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6"/>
    </row>
    <row r="19" spans="2:19" ht="13" x14ac:dyDescent="0.3">
      <c r="C19" s="27" t="s">
        <v>46</v>
      </c>
      <c r="D19" s="28"/>
      <c r="E19" s="29"/>
      <c r="F19" s="33">
        <v>14</v>
      </c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5"/>
    </row>
    <row r="20" spans="2:19" ht="13" x14ac:dyDescent="0.3">
      <c r="C20" s="27" t="s">
        <v>47</v>
      </c>
      <c r="D20" s="28"/>
      <c r="E20" s="29"/>
      <c r="F20" s="18" t="s">
        <v>0</v>
      </c>
      <c r="G20" s="18" t="s">
        <v>1</v>
      </c>
      <c r="H20" s="18" t="s">
        <v>2</v>
      </c>
      <c r="I20" s="18" t="s">
        <v>3</v>
      </c>
      <c r="J20" s="18" t="s">
        <v>4</v>
      </c>
      <c r="K20" s="18" t="s">
        <v>5</v>
      </c>
      <c r="L20" s="18" t="s">
        <v>6</v>
      </c>
      <c r="M20" s="18" t="s">
        <v>7</v>
      </c>
      <c r="N20" s="18" t="s">
        <v>8</v>
      </c>
      <c r="O20" s="18" t="s">
        <v>9</v>
      </c>
      <c r="P20" s="18" t="s">
        <v>10</v>
      </c>
      <c r="Q20" s="18" t="s">
        <v>11</v>
      </c>
      <c r="R20" s="18" t="s">
        <v>18</v>
      </c>
      <c r="S20" s="18" t="s">
        <v>12</v>
      </c>
    </row>
    <row r="22" spans="2:19" ht="15.5" x14ac:dyDescent="0.35">
      <c r="C22" s="24" t="s">
        <v>48</v>
      </c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6"/>
    </row>
    <row r="23" spans="2:19" ht="13" x14ac:dyDescent="0.3">
      <c r="C23" s="27" t="s">
        <v>49</v>
      </c>
      <c r="D23" s="28"/>
      <c r="E23" s="29"/>
      <c r="F23" s="19" t="s">
        <v>0</v>
      </c>
      <c r="G23" s="19" t="s">
        <v>1</v>
      </c>
      <c r="H23" s="19" t="s">
        <v>2</v>
      </c>
      <c r="I23" s="19" t="s">
        <v>3</v>
      </c>
      <c r="J23" s="19" t="s">
        <v>4</v>
      </c>
      <c r="K23" s="19" t="s">
        <v>5</v>
      </c>
      <c r="L23" s="19" t="s">
        <v>6</v>
      </c>
      <c r="M23" s="19" t="s">
        <v>7</v>
      </c>
      <c r="N23" s="19" t="s">
        <v>8</v>
      </c>
      <c r="O23" s="19" t="s">
        <v>9</v>
      </c>
      <c r="P23" s="19" t="s">
        <v>10</v>
      </c>
      <c r="Q23" s="19" t="s">
        <v>11</v>
      </c>
      <c r="R23" s="19" t="s">
        <v>18</v>
      </c>
      <c r="S23" s="19" t="s">
        <v>12</v>
      </c>
    </row>
    <row r="24" spans="2:19" ht="13" x14ac:dyDescent="0.3">
      <c r="C24" s="27" t="s">
        <v>50</v>
      </c>
      <c r="D24" s="28"/>
      <c r="E24" s="29"/>
      <c r="F24" s="19" t="s">
        <v>51</v>
      </c>
      <c r="G24" s="19" t="s">
        <v>53</v>
      </c>
      <c r="H24" s="19" t="s">
        <v>53</v>
      </c>
      <c r="I24" s="19" t="s">
        <v>53</v>
      </c>
      <c r="J24" s="19" t="s">
        <v>53</v>
      </c>
      <c r="K24" s="19" t="s">
        <v>53</v>
      </c>
      <c r="L24" s="19" t="s">
        <v>53</v>
      </c>
      <c r="M24" s="19" t="s">
        <v>53</v>
      </c>
      <c r="N24" s="19" t="s">
        <v>53</v>
      </c>
      <c r="O24" s="19" t="s">
        <v>53</v>
      </c>
      <c r="P24" s="19" t="s">
        <v>53</v>
      </c>
      <c r="Q24" s="19" t="s">
        <v>53</v>
      </c>
      <c r="R24" s="19" t="s">
        <v>53</v>
      </c>
      <c r="S24" s="19" t="s">
        <v>53</v>
      </c>
    </row>
    <row r="25" spans="2:19" ht="13" x14ac:dyDescent="0.3">
      <c r="C25" s="27" t="s">
        <v>54</v>
      </c>
      <c r="D25" s="28"/>
      <c r="E25" s="29"/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</row>
    <row r="26" spans="2:19" ht="13" x14ac:dyDescent="0.3">
      <c r="C26" s="27" t="s">
        <v>55</v>
      </c>
      <c r="D26" s="28"/>
      <c r="E26" s="29"/>
      <c r="F26" s="33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5"/>
    </row>
    <row r="27" spans="2:19" ht="13" x14ac:dyDescent="0.3">
      <c r="C27" s="27" t="s">
        <v>56</v>
      </c>
      <c r="D27" s="28"/>
      <c r="E27" s="29"/>
      <c r="F27" s="33">
        <v>14</v>
      </c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5"/>
    </row>
    <row r="28" spans="2:19" ht="13" x14ac:dyDescent="0.3">
      <c r="C28" s="27" t="s">
        <v>57</v>
      </c>
      <c r="D28" s="28"/>
      <c r="E28" s="29"/>
      <c r="F28" s="33">
        <v>0</v>
      </c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5"/>
    </row>
    <row r="31" spans="2:19" ht="18.5" x14ac:dyDescent="0.45">
      <c r="B31" s="15" t="s">
        <v>58</v>
      </c>
    </row>
    <row r="33" spans="3:17" x14ac:dyDescent="0.25">
      <c r="C33" s="17" t="s">
        <v>60</v>
      </c>
      <c r="D33" s="22" t="s">
        <v>0</v>
      </c>
      <c r="E33" s="22" t="s">
        <v>61</v>
      </c>
      <c r="F33" s="22" t="s">
        <v>62</v>
      </c>
      <c r="G33" s="22" t="s">
        <v>63</v>
      </c>
      <c r="H33" s="22" t="s">
        <v>64</v>
      </c>
      <c r="I33" s="22" t="s">
        <v>65</v>
      </c>
      <c r="J33" s="22" t="s">
        <v>66</v>
      </c>
      <c r="K33" s="22" t="s">
        <v>67</v>
      </c>
      <c r="L33" s="22" t="s">
        <v>68</v>
      </c>
      <c r="M33" s="22" t="s">
        <v>69</v>
      </c>
      <c r="N33" s="22" t="s">
        <v>70</v>
      </c>
      <c r="O33" s="22" t="s">
        <v>71</v>
      </c>
      <c r="P33" s="22" t="s">
        <v>72</v>
      </c>
      <c r="Q33" s="22" t="s">
        <v>73</v>
      </c>
    </row>
    <row r="34" spans="3:17" x14ac:dyDescent="0.25">
      <c r="C34" s="17" t="s">
        <v>74</v>
      </c>
      <c r="D34" s="23" t="s">
        <v>21</v>
      </c>
      <c r="E34" s="23">
        <v>13.73</v>
      </c>
      <c r="F34" s="23">
        <v>4.3600000000000003</v>
      </c>
      <c r="G34" s="23">
        <v>2.2599999999999998</v>
      </c>
      <c r="H34" s="23">
        <v>22.5</v>
      </c>
      <c r="I34" s="23">
        <v>88</v>
      </c>
      <c r="J34" s="23">
        <v>1.28</v>
      </c>
      <c r="K34" s="23">
        <v>0.47</v>
      </c>
      <c r="L34" s="23">
        <v>0.52</v>
      </c>
      <c r="M34" s="23">
        <v>1.1499999999999999</v>
      </c>
      <c r="N34" s="23">
        <v>6.62</v>
      </c>
      <c r="O34" s="23">
        <v>0.78</v>
      </c>
      <c r="P34" s="23">
        <v>1.75</v>
      </c>
      <c r="Q34" s="23">
        <v>520</v>
      </c>
    </row>
    <row r="35" spans="3:17" x14ac:dyDescent="0.25">
      <c r="C35" s="17" t="s">
        <v>75</v>
      </c>
      <c r="D35" s="23" t="s">
        <v>21</v>
      </c>
      <c r="E35" s="23">
        <v>13.45</v>
      </c>
      <c r="F35" s="23">
        <v>3.7</v>
      </c>
      <c r="G35" s="23">
        <v>2.6</v>
      </c>
      <c r="H35" s="23">
        <v>23</v>
      </c>
      <c r="I35" s="23">
        <v>111</v>
      </c>
      <c r="J35" s="23">
        <v>1.7</v>
      </c>
      <c r="K35" s="23">
        <v>0.92</v>
      </c>
      <c r="L35" s="23">
        <v>0.43</v>
      </c>
      <c r="M35" s="23">
        <v>1.46</v>
      </c>
      <c r="N35" s="23">
        <v>10.68</v>
      </c>
      <c r="O35" s="23">
        <v>0.85</v>
      </c>
      <c r="P35" s="23">
        <v>1.56</v>
      </c>
      <c r="Q35" s="23">
        <v>695</v>
      </c>
    </row>
    <row r="36" spans="3:17" x14ac:dyDescent="0.25">
      <c r="C36" s="17" t="s">
        <v>76</v>
      </c>
      <c r="D36" s="23" t="s">
        <v>21</v>
      </c>
      <c r="E36" s="23">
        <v>12.82</v>
      </c>
      <c r="F36" s="23">
        <v>3.37</v>
      </c>
      <c r="G36" s="23">
        <v>2.2999999999999998</v>
      </c>
      <c r="H36" s="23">
        <v>19.5</v>
      </c>
      <c r="I36" s="23">
        <v>88</v>
      </c>
      <c r="J36" s="23">
        <v>1.48</v>
      </c>
      <c r="K36" s="23">
        <v>0.66</v>
      </c>
      <c r="L36" s="23">
        <v>0.4</v>
      </c>
      <c r="M36" s="23">
        <v>0.97</v>
      </c>
      <c r="N36" s="23">
        <v>10.26</v>
      </c>
      <c r="O36" s="23">
        <v>0.72</v>
      </c>
      <c r="P36" s="23">
        <v>1.75</v>
      </c>
      <c r="Q36" s="23">
        <v>685</v>
      </c>
    </row>
    <row r="37" spans="3:17" x14ac:dyDescent="0.25">
      <c r="C37" s="17" t="s">
        <v>77</v>
      </c>
      <c r="D37" s="23" t="s">
        <v>21</v>
      </c>
      <c r="E37" s="23">
        <v>12.52</v>
      </c>
      <c r="F37" s="23">
        <v>2.4300000000000002</v>
      </c>
      <c r="G37" s="23">
        <v>2.17</v>
      </c>
      <c r="H37" s="23">
        <v>21</v>
      </c>
      <c r="I37" s="23">
        <v>88</v>
      </c>
      <c r="J37" s="23">
        <v>2.5499999999999998</v>
      </c>
      <c r="K37" s="23">
        <v>2.27</v>
      </c>
      <c r="L37" s="23">
        <v>0.26</v>
      </c>
      <c r="M37" s="23">
        <v>1.22</v>
      </c>
      <c r="N37" s="23">
        <v>2</v>
      </c>
      <c r="O37" s="23">
        <v>0.9</v>
      </c>
      <c r="P37" s="23">
        <v>2.78</v>
      </c>
      <c r="Q37" s="23">
        <v>325</v>
      </c>
    </row>
    <row r="38" spans="3:17" x14ac:dyDescent="0.25">
      <c r="C38" s="17" t="s">
        <v>78</v>
      </c>
      <c r="D38" s="23" t="s">
        <v>21</v>
      </c>
      <c r="E38" s="23">
        <v>11.76</v>
      </c>
      <c r="F38" s="23">
        <v>2.68</v>
      </c>
      <c r="G38" s="23">
        <v>2.92</v>
      </c>
      <c r="H38" s="23">
        <v>20</v>
      </c>
      <c r="I38" s="23">
        <v>103</v>
      </c>
      <c r="J38" s="23">
        <v>1.75</v>
      </c>
      <c r="K38" s="23">
        <v>2.0299999999999998</v>
      </c>
      <c r="L38" s="23">
        <v>0.6</v>
      </c>
      <c r="M38" s="23">
        <v>1.05</v>
      </c>
      <c r="N38" s="23">
        <v>3.8</v>
      </c>
      <c r="O38" s="23">
        <v>1.23</v>
      </c>
      <c r="P38" s="23">
        <v>2.5</v>
      </c>
      <c r="Q38" s="23">
        <v>607</v>
      </c>
    </row>
    <row r="39" spans="3:17" x14ac:dyDescent="0.25">
      <c r="C39" s="17" t="s">
        <v>79</v>
      </c>
      <c r="D39" s="23" t="s">
        <v>21</v>
      </c>
      <c r="E39" s="23">
        <v>11.41</v>
      </c>
      <c r="F39" s="23">
        <v>0.74</v>
      </c>
      <c r="G39" s="23">
        <v>2.5</v>
      </c>
      <c r="H39" s="23">
        <v>21</v>
      </c>
      <c r="I39" s="23">
        <v>88</v>
      </c>
      <c r="J39" s="23">
        <v>2.48</v>
      </c>
      <c r="K39" s="23">
        <v>2.0099999999999998</v>
      </c>
      <c r="L39" s="23">
        <v>0.42</v>
      </c>
      <c r="M39" s="23">
        <v>1.44</v>
      </c>
      <c r="N39" s="23">
        <v>3.08</v>
      </c>
      <c r="O39" s="23">
        <v>1.1000000000000001</v>
      </c>
      <c r="P39" s="23">
        <v>2.31</v>
      </c>
      <c r="Q39" s="23">
        <v>434</v>
      </c>
    </row>
    <row r="40" spans="3:17" x14ac:dyDescent="0.25">
      <c r="C40" s="17" t="s">
        <v>80</v>
      </c>
      <c r="D40" s="23" t="s">
        <v>21</v>
      </c>
      <c r="E40" s="23">
        <v>12.08</v>
      </c>
      <c r="F40" s="23">
        <v>1.39</v>
      </c>
      <c r="G40" s="23">
        <v>2.5</v>
      </c>
      <c r="H40" s="23">
        <v>22.5</v>
      </c>
      <c r="I40" s="23">
        <v>84</v>
      </c>
      <c r="J40" s="23">
        <v>2.56</v>
      </c>
      <c r="K40" s="23">
        <v>2.29</v>
      </c>
      <c r="L40" s="23">
        <v>0.43</v>
      </c>
      <c r="M40" s="23">
        <v>1.04</v>
      </c>
      <c r="N40" s="23">
        <v>2.9</v>
      </c>
      <c r="O40" s="23">
        <v>0.93</v>
      </c>
      <c r="P40" s="23">
        <v>3.19</v>
      </c>
      <c r="Q40" s="23">
        <v>385</v>
      </c>
    </row>
    <row r="41" spans="3:17" x14ac:dyDescent="0.25">
      <c r="C41" s="17" t="s">
        <v>81</v>
      </c>
      <c r="D41" s="23" t="s">
        <v>21</v>
      </c>
      <c r="E41" s="23">
        <v>11.03</v>
      </c>
      <c r="F41" s="23">
        <v>1.51</v>
      </c>
      <c r="G41" s="23">
        <v>2.2000000000000002</v>
      </c>
      <c r="H41" s="23">
        <v>21.5</v>
      </c>
      <c r="I41" s="23">
        <v>85</v>
      </c>
      <c r="J41" s="23">
        <v>2.46</v>
      </c>
      <c r="K41" s="23">
        <v>2.17</v>
      </c>
      <c r="L41" s="23">
        <v>0.52</v>
      </c>
      <c r="M41" s="23">
        <v>2.0099999999999998</v>
      </c>
      <c r="N41" s="23">
        <v>1.9</v>
      </c>
      <c r="O41" s="23">
        <v>1.71</v>
      </c>
      <c r="P41" s="23">
        <v>2.87</v>
      </c>
      <c r="Q41" s="23">
        <v>407</v>
      </c>
    </row>
    <row r="42" spans="3:17" x14ac:dyDescent="0.25">
      <c r="C42" s="17" t="s">
        <v>82</v>
      </c>
      <c r="D42" s="23" t="s">
        <v>21</v>
      </c>
      <c r="E42" s="23">
        <v>11.82</v>
      </c>
      <c r="F42" s="23">
        <v>1.47</v>
      </c>
      <c r="G42" s="23">
        <v>1.99</v>
      </c>
      <c r="H42" s="23">
        <v>20.8</v>
      </c>
      <c r="I42" s="23">
        <v>86</v>
      </c>
      <c r="J42" s="23">
        <v>1.98</v>
      </c>
      <c r="K42" s="23">
        <v>1.6</v>
      </c>
      <c r="L42" s="23">
        <v>0.3</v>
      </c>
      <c r="M42" s="23">
        <v>1.53</v>
      </c>
      <c r="N42" s="23">
        <v>1.95</v>
      </c>
      <c r="O42" s="23">
        <v>0.95</v>
      </c>
      <c r="P42" s="23">
        <v>3.33</v>
      </c>
      <c r="Q42" s="23">
        <v>495</v>
      </c>
    </row>
    <row r="43" spans="3:17" x14ac:dyDescent="0.25">
      <c r="C43" s="17" t="s">
        <v>83</v>
      </c>
      <c r="D43" s="23" t="s">
        <v>21</v>
      </c>
      <c r="E43" s="23">
        <v>13.28</v>
      </c>
      <c r="F43" s="23">
        <v>1.64</v>
      </c>
      <c r="G43" s="23">
        <v>2.84</v>
      </c>
      <c r="H43" s="23">
        <v>15.5</v>
      </c>
      <c r="I43" s="23">
        <v>110</v>
      </c>
      <c r="J43" s="23">
        <v>2.6</v>
      </c>
      <c r="K43" s="23">
        <v>2.68</v>
      </c>
      <c r="L43" s="23">
        <v>0.34</v>
      </c>
      <c r="M43" s="23">
        <v>1.36</v>
      </c>
      <c r="N43" s="23">
        <v>4.5999999999999996</v>
      </c>
      <c r="O43" s="23">
        <v>1.0900000000000001</v>
      </c>
      <c r="P43" s="23">
        <v>2.78</v>
      </c>
      <c r="Q43" s="23">
        <v>880</v>
      </c>
    </row>
    <row r="44" spans="3:17" x14ac:dyDescent="0.25">
      <c r="C44" s="17" t="s">
        <v>84</v>
      </c>
      <c r="D44" s="23" t="s">
        <v>21</v>
      </c>
      <c r="E44" s="23">
        <v>13.05</v>
      </c>
      <c r="F44" s="23">
        <v>1.65</v>
      </c>
      <c r="G44" s="23">
        <v>2.5499999999999998</v>
      </c>
      <c r="H44" s="23">
        <v>18</v>
      </c>
      <c r="I44" s="23">
        <v>98</v>
      </c>
      <c r="J44" s="23">
        <v>2.4500000000000002</v>
      </c>
      <c r="K44" s="23">
        <v>2.4300000000000002</v>
      </c>
      <c r="L44" s="23">
        <v>0.28999999999999998</v>
      </c>
      <c r="M44" s="23">
        <v>1.44</v>
      </c>
      <c r="N44" s="23">
        <v>4.25</v>
      </c>
      <c r="O44" s="23">
        <v>1.1200000000000001</v>
      </c>
      <c r="P44" s="23">
        <v>2.5099999999999998</v>
      </c>
      <c r="Q44" s="23">
        <v>1105</v>
      </c>
    </row>
    <row r="45" spans="3:17" x14ac:dyDescent="0.25">
      <c r="C45" s="17" t="s">
        <v>85</v>
      </c>
      <c r="D45" s="23" t="s">
        <v>21</v>
      </c>
      <c r="E45" s="23">
        <v>13.07</v>
      </c>
      <c r="F45" s="23">
        <v>1.5</v>
      </c>
      <c r="G45" s="23">
        <v>2.1</v>
      </c>
      <c r="H45" s="23">
        <v>15.5</v>
      </c>
      <c r="I45" s="23">
        <v>98</v>
      </c>
      <c r="J45" s="23">
        <v>2.4</v>
      </c>
      <c r="K45" s="23">
        <v>2.64</v>
      </c>
      <c r="L45" s="23">
        <v>0.28000000000000003</v>
      </c>
      <c r="M45" s="23">
        <v>1.37</v>
      </c>
      <c r="N45" s="23">
        <v>3.7</v>
      </c>
      <c r="O45" s="23">
        <v>1.18</v>
      </c>
      <c r="P45" s="23">
        <v>2.69</v>
      </c>
      <c r="Q45" s="23">
        <v>1020</v>
      </c>
    </row>
    <row r="46" spans="3:17" x14ac:dyDescent="0.25">
      <c r="C46" s="17" t="s">
        <v>86</v>
      </c>
      <c r="D46" s="23" t="s">
        <v>21</v>
      </c>
      <c r="E46" s="23">
        <v>14.22</v>
      </c>
      <c r="F46" s="23">
        <v>3.99</v>
      </c>
      <c r="G46" s="23">
        <v>2.5099999999999998</v>
      </c>
      <c r="H46" s="23">
        <v>13.2</v>
      </c>
      <c r="I46" s="23">
        <v>128</v>
      </c>
      <c r="J46" s="23">
        <v>3</v>
      </c>
      <c r="K46" s="23">
        <v>3.04</v>
      </c>
      <c r="L46" s="23">
        <v>0.2</v>
      </c>
      <c r="M46" s="23">
        <v>2.08</v>
      </c>
      <c r="N46" s="23">
        <v>5.0999999999999996</v>
      </c>
      <c r="O46" s="23">
        <v>0.89</v>
      </c>
      <c r="P46" s="23">
        <v>3.53</v>
      </c>
      <c r="Q46" s="23">
        <v>760</v>
      </c>
    </row>
    <row r="47" spans="3:17" x14ac:dyDescent="0.25">
      <c r="C47" s="17" t="s">
        <v>87</v>
      </c>
      <c r="D47" s="23" t="s">
        <v>21</v>
      </c>
      <c r="E47" s="23">
        <v>13.56</v>
      </c>
      <c r="F47" s="23">
        <v>1.71</v>
      </c>
      <c r="G47" s="23">
        <v>2.31</v>
      </c>
      <c r="H47" s="23">
        <v>16.2</v>
      </c>
      <c r="I47" s="23">
        <v>117</v>
      </c>
      <c r="J47" s="23">
        <v>3.15</v>
      </c>
      <c r="K47" s="23">
        <v>3.29</v>
      </c>
      <c r="L47" s="23">
        <v>0.34</v>
      </c>
      <c r="M47" s="23">
        <v>2.34</v>
      </c>
      <c r="N47" s="23">
        <v>6.13</v>
      </c>
      <c r="O47" s="23">
        <v>0.95</v>
      </c>
      <c r="P47" s="23">
        <v>3.38</v>
      </c>
      <c r="Q47" s="23">
        <v>795</v>
      </c>
    </row>
  </sheetData>
  <mergeCells count="27">
    <mergeCell ref="B4:C4"/>
    <mergeCell ref="D4:E4"/>
    <mergeCell ref="B3:E3"/>
    <mergeCell ref="J3:M3"/>
    <mergeCell ref="C24:E24"/>
    <mergeCell ref="C25:E25"/>
    <mergeCell ref="C26:E26"/>
    <mergeCell ref="C27:E27"/>
    <mergeCell ref="C28:E28"/>
    <mergeCell ref="F26:S26"/>
    <mergeCell ref="F27:S27"/>
    <mergeCell ref="F28:S28"/>
    <mergeCell ref="C18:S18"/>
    <mergeCell ref="C19:E19"/>
    <mergeCell ref="C20:E20"/>
    <mergeCell ref="F19:S19"/>
    <mergeCell ref="C22:S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Imputation1'!$B$10:$B$10" display="Inputs" xr:uid="{CC54FFE0-950D-453F-A802-114596F838C2}"/>
    <hyperlink ref="D4" location="'Imputation1'!$B$31:$B$31" display="Transformed Data" xr:uid="{1B11BB47-9A31-4A02-B10A-B92DED6F356D}"/>
  </hyperlink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2:B9"/>
  <sheetViews>
    <sheetView showGridLines="0" workbookViewId="0">
      <selection activeCell="B14" sqref="B14"/>
    </sheetView>
  </sheetViews>
  <sheetFormatPr defaultColWidth="9.08984375" defaultRowHeight="15.5" x14ac:dyDescent="0.35"/>
  <cols>
    <col min="1" max="1" width="9.08984375" style="3"/>
    <col min="2" max="2" width="90" style="3" customWidth="1"/>
    <col min="3" max="16384" width="9.08984375" style="3"/>
  </cols>
  <sheetData>
    <row r="2" spans="2:2" x14ac:dyDescent="0.35">
      <c r="B2" s="5" t="s">
        <v>20</v>
      </c>
    </row>
    <row r="3" spans="2:2" ht="62" x14ac:dyDescent="0.35">
      <c r="B3" s="10" t="s">
        <v>24</v>
      </c>
    </row>
    <row r="4" spans="2:2" x14ac:dyDescent="0.35">
      <c r="B4" s="3" t="s">
        <v>23</v>
      </c>
    </row>
    <row r="5" spans="2:2" x14ac:dyDescent="0.35">
      <c r="B5" s="3" t="s">
        <v>22</v>
      </c>
    </row>
    <row r="6" spans="2:2" x14ac:dyDescent="0.35">
      <c r="B6" s="3" t="s">
        <v>16</v>
      </c>
    </row>
    <row r="7" spans="2:2" x14ac:dyDescent="0.35">
      <c r="B7" s="3" t="s">
        <v>19</v>
      </c>
    </row>
    <row r="9" spans="2:2" ht="100.5" customHeight="1" x14ac:dyDescent="0.35">
      <c r="B9" s="4" t="s">
        <v>17</v>
      </c>
    </row>
  </sheetData>
  <phoneticPr fontId="0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6CCFD-C52D-4F40-9C07-1F089B26E0FD}">
  <dimension ref="A1:G23"/>
  <sheetViews>
    <sheetView tabSelected="1" workbookViewId="0">
      <selection activeCell="C10" sqref="C10"/>
    </sheetView>
  </sheetViews>
  <sheetFormatPr defaultRowHeight="12.5" x14ac:dyDescent="0.25"/>
  <cols>
    <col min="2" max="2" width="12.54296875" bestFit="1" customWidth="1"/>
    <col min="3" max="3" width="18.81640625" bestFit="1" customWidth="1"/>
    <col min="4" max="4" width="15.26953125" bestFit="1" customWidth="1"/>
    <col min="5" max="5" width="20.81640625" bestFit="1" customWidth="1"/>
    <col min="6" max="6" width="16.6328125" bestFit="1" customWidth="1"/>
  </cols>
  <sheetData>
    <row r="1" spans="1:7" x14ac:dyDescent="0.25">
      <c r="A1" s="44" t="s">
        <v>644</v>
      </c>
      <c r="B1" s="43"/>
      <c r="C1" s="43"/>
      <c r="D1" s="43"/>
      <c r="E1" s="43"/>
      <c r="F1" s="43"/>
      <c r="G1" s="43"/>
    </row>
    <row r="2" spans="1:7" x14ac:dyDescent="0.25">
      <c r="A2" s="13" t="s">
        <v>636</v>
      </c>
      <c r="B2" s="13" t="s">
        <v>414</v>
      </c>
      <c r="C2" s="13" t="s">
        <v>637</v>
      </c>
      <c r="D2" s="13" t="s">
        <v>638</v>
      </c>
      <c r="E2" s="13" t="s">
        <v>639</v>
      </c>
      <c r="F2" s="13" t="s">
        <v>640</v>
      </c>
      <c r="G2" s="13" t="s">
        <v>641</v>
      </c>
    </row>
    <row r="3" spans="1:7" x14ac:dyDescent="0.25">
      <c r="A3">
        <v>1</v>
      </c>
      <c r="B3" s="13" t="s">
        <v>642</v>
      </c>
      <c r="C3" s="42">
        <v>0.98984771999999999</v>
      </c>
      <c r="D3" s="42">
        <v>1.015228426E-2</v>
      </c>
      <c r="E3" s="45">
        <v>0.93181818000000005</v>
      </c>
      <c r="F3" s="42">
        <v>6.8181000000000005E-2</v>
      </c>
      <c r="G3">
        <v>15</v>
      </c>
    </row>
    <row r="4" spans="1:7" x14ac:dyDescent="0.25">
      <c r="A4">
        <v>2</v>
      </c>
      <c r="B4" s="13" t="s">
        <v>643</v>
      </c>
      <c r="C4" s="42">
        <v>0.96132596999999997</v>
      </c>
      <c r="D4" s="42">
        <v>3.8674033150000002E-2</v>
      </c>
      <c r="E4" s="42">
        <v>0.90540540999999997</v>
      </c>
      <c r="F4" s="42">
        <v>9.4594590000000006E-2</v>
      </c>
      <c r="G4">
        <v>9</v>
      </c>
    </row>
    <row r="21" ht="11" customHeight="1" x14ac:dyDescent="0.25"/>
    <row r="22" ht="13" customHeight="1" x14ac:dyDescent="0.25"/>
    <row r="23" ht="13" customHeight="1" x14ac:dyDescent="0.25"/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</vt:lpstr>
      <vt:lpstr>Imputation</vt:lpstr>
      <vt:lpstr>STDPartition</vt:lpstr>
      <vt:lpstr>CT_Output</vt:lpstr>
      <vt:lpstr>CT_FullTree</vt:lpstr>
      <vt:lpstr>CT_BestTree</vt:lpstr>
      <vt:lpstr>CT_MinErrorTree</vt:lpstr>
      <vt:lpstr>CT_TrainingScore</vt:lpstr>
      <vt:lpstr>CT_ValidationScore</vt:lpstr>
      <vt:lpstr>CT_Stored</vt:lpstr>
      <vt:lpstr>Scoring_DecisionTree</vt:lpstr>
      <vt:lpstr>New Data</vt:lpstr>
      <vt:lpstr>Imputation1</vt:lpstr>
      <vt:lpstr>Description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 sharma</dc:creator>
  <cp:lastModifiedBy>Davaskar Barron</cp:lastModifiedBy>
  <dcterms:created xsi:type="dcterms:W3CDTF">2002-07-25T09:29:14Z</dcterms:created>
  <dcterms:modified xsi:type="dcterms:W3CDTF">2025-04-03T00:18:38Z</dcterms:modified>
</cp:coreProperties>
</file>