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media/image1.jpeg" ContentType="image/jpeg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8" windowHeight="8192" windowWidth="16384" xWindow="0" yWindow="0"/>
  </bookViews>
  <sheets>
    <sheet name="VWM_All_Subjects" sheetId="1" state="visible" r:id="rId2"/>
    <sheet name="COVAT_All_Subjects" sheetId="2" state="visible" r:id="rId3"/>
    <sheet name="Demographic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<sst xmlns="http://schemas.openxmlformats.org/spreadsheetml/2006/main" count="201" uniqueCount="91">
  <si>
    <t>precision</t>
  </si>
  <si>
    <t>pTarget</t>
  </si>
  <si>
    <t>pNonTarget</t>
  </si>
  <si>
    <t>guessing</t>
  </si>
  <si>
    <t>Subj_ID</t>
  </si>
  <si>
    <t>Subj_Group</t>
  </si>
  <si>
    <t>one item</t>
  </si>
  <si>
    <t>two items</t>
  </si>
  <si>
    <t>three items</t>
  </si>
  <si>
    <t>Patient</t>
  </si>
  <si>
    <t>32 trials/condition for patients/older, 64 trials for younger adults</t>
  </si>
  <si>
    <t>Older Control</t>
  </si>
  <si>
    <t>***Strange Pattern</t>
  </si>
  <si>
    <t>Young Adult</t>
  </si>
  <si>
    <t>***Only 285 trials</t>
  </si>
  <si>
    <t>*** only 300 trials</t>
  </si>
  <si>
    <t>PRECISION = how close to the target colour the response was</t>
  </si>
  <si>
    <t>pTARGET = probability of selecting a target (within a certain window)</t>
  </si>
  <si>
    <t>pNON TARGET = probability of selecting a colour originally in the memory sample but not the target</t>
  </si>
  <si>
    <t>GUESSING = probability of selecting a colour not in the original memory sample</t>
  </si>
  <si>
    <t>See Emrich &amp; Ferber, 2012, Journal of Vision for a description of these definitions and how they are calculated.</t>
  </si>
  <si>
    <t>No of trials = 54</t>
  </si>
  <si>
    <t>Per condition = 18</t>
  </si>
  <si>
    <t>Trial timing</t>
  </si>
  <si>
    <t>Fixation = 500 ms</t>
  </si>
  <si>
    <t>Memory sample = 500ms</t>
  </si>
  <si>
    <t>Delay = 1000 ms</t>
  </si>
  <si>
    <t>Probe array = until response</t>
  </si>
  <si>
    <t>Subject</t>
  </si>
  <si>
    <t>Group</t>
  </si>
  <si>
    <t>L_V_50</t>
  </si>
  <si>
    <t>L_IV_50</t>
  </si>
  <si>
    <t>L_V_150</t>
  </si>
  <si>
    <t>L_IV_150</t>
  </si>
  <si>
    <t>R_V_50</t>
  </si>
  <si>
    <t>R_IV_50</t>
  </si>
  <si>
    <t>R_V_150</t>
  </si>
  <si>
    <t>R_IV_150</t>
  </si>
  <si>
    <t>L_NC</t>
  </si>
  <si>
    <t>R_NC</t>
  </si>
  <si>
    <t>R_50_CE</t>
  </si>
  <si>
    <t>R_150_CE</t>
  </si>
  <si>
    <t>R_50_CO</t>
  </si>
  <si>
    <t>R_150_CO</t>
  </si>
  <si>
    <t>R_50_IC</t>
  </si>
  <si>
    <t>R_150_IC</t>
  </si>
  <si>
    <t>Group Average</t>
  </si>
  <si>
    <t>NA</t>
  </si>
  <si>
    <t>* 0 indicates no left sided targets were responded to - I think this qualifies the patient as neglecting even if not evident on the pencil-and-paper tests</t>
  </si>
  <si>
    <t>_CE</t>
  </si>
  <si>
    <t>Effect of valid cue over no cue (valid – no cue)/no cue</t>
  </si>
  <si>
    <t>_CO</t>
  </si>
  <si>
    <t>Reorienting effect (Cost of re-orienting)  (invalid – valid)/valid</t>
  </si>
  <si>
    <t>No of trials = 100</t>
  </si>
  <si>
    <t>_IC</t>
  </si>
  <si>
    <t>Invalid cue effect (invalid – no cue)/no cue</t>
  </si>
  <si>
    <t>Per condition = 10</t>
  </si>
  <si>
    <t>Valid Cue</t>
  </si>
  <si>
    <t>Reorienting</t>
  </si>
  <si>
    <t>Invalid Cue</t>
  </si>
  <si>
    <t>Fixation = 800 ms</t>
  </si>
  <si>
    <t>Cue + SOA = 50 or 150 ms</t>
  </si>
  <si>
    <t>Target +Response = 2000 ms</t>
  </si>
  <si>
    <t>ITI = randomly either 250, 500 or 750 ms</t>
  </si>
  <si>
    <t>(so ITI is the above timing plus RT plus Fixation)</t>
  </si>
  <si>
    <t>Note that cue and target overlap - i.e., cue remains present during the target display.</t>
  </si>
  <si>
    <t>Also, cues are non-predictive (50% valid cues)</t>
  </si>
  <si>
    <t>Age</t>
  </si>
  <si>
    <t>Sex</t>
  </si>
  <si>
    <t>Handedness</t>
  </si>
  <si>
    <t>Star Canc (% L omissions)</t>
  </si>
  <si>
    <t>Fig Copy (neglect evident = +)</t>
  </si>
  <si>
    <t>Line Bisection (% rightward bias)</t>
  </si>
  <si>
    <t>69 yrs</t>
  </si>
  <si>
    <t>F</t>
  </si>
  <si>
    <t>76 yrs</t>
  </si>
  <si>
    <t>M</t>
  </si>
  <si>
    <t>85 yrs</t>
  </si>
  <si>
    <t>83 yrs</t>
  </si>
  <si>
    <t>71 yrs</t>
  </si>
  <si>
    <t>68 yrs</t>
  </si>
  <si>
    <t>51 yrs</t>
  </si>
  <si>
    <t>Right</t>
  </si>
  <si>
    <t>+</t>
  </si>
  <si>
    <t>Left</t>
  </si>
  <si>
    <t>-</t>
  </si>
  <si>
    <t>65 yrs</t>
  </si>
  <si>
    <t>70 yrs</t>
  </si>
  <si>
    <t>63 yrs</t>
  </si>
  <si>
    <t>61 yrs</t>
  </si>
  <si>
    <t>66 yrs</t>
  </si>
</sst>
</file>

<file path=xl/styles.xml><?xml version="1.0" encoding="utf-8"?>
<styleSheet xmlns="http://schemas.openxmlformats.org/spreadsheetml/2006/main">
  <numFmts count="6">
    <numFmt formatCode="GENERAL" numFmtId="164"/>
    <numFmt formatCode="0.00E+00" numFmtId="165"/>
    <numFmt formatCode="0.00E+000" numFmtId="166"/>
    <numFmt formatCode="0%" numFmtId="167"/>
    <numFmt formatCode="0" numFmtId="168"/>
    <numFmt formatCode="DD/MMM/YY" numFmtId="169"/>
  </numFmts>
  <fonts count="17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2"/>
    </font>
    <font>
      <name val="Calibri"/>
      <charset val="1"/>
      <family val="2"/>
      <i val="true"/>
      <color rgb="FF000000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b val="true"/>
      <color rgb="FF666666"/>
      <sz val="12"/>
    </font>
    <font>
      <name val="Calibri"/>
      <charset val="1"/>
      <family val="2"/>
      <color rgb="FF666666"/>
      <sz val="12"/>
    </font>
    <font>
      <name val="Calibri"/>
      <charset val="1"/>
      <family val="2"/>
      <color rgb="FFC0C0C0"/>
      <sz val="12"/>
    </font>
    <font>
      <name val="Calibri"/>
      <charset val="1"/>
      <family val="2"/>
      <i val="true"/>
      <color rgb="FF000000"/>
      <sz val="12"/>
      <u val="single"/>
    </font>
    <font>
      <name val="Calibri"/>
      <charset val="1"/>
      <family val="2"/>
      <i val="true"/>
      <color rgb="FF666666"/>
      <sz val="12"/>
      <u val="single"/>
    </font>
    <font>
      <name val="Arial"/>
      <family val="2"/>
      <b val="true"/>
      <sz val="9"/>
    </font>
    <font>
      <name val="Calibri"/>
      <charset val="1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4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6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66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Visual Working Memory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VWM_All_Subjects!$G$4</c:f>
              <c:strCache>
                <c:ptCount val="1"/>
                <c:pt idx="0">
                  <c:v>one item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VWM_All_Subjects!$A$5:$A$12</c:f>
              <c:strCache>
                <c:ptCount val="8"/>
                <c:pt idx="0">
                  <c:v>35</c:v>
                </c:pt>
                <c:pt idx="1">
                  <c:v>171</c:v>
                </c:pt>
                <c:pt idx="2">
                  <c:v>213</c:v>
                </c:pt>
                <c:pt idx="3">
                  <c:v>396</c:v>
                </c:pt>
                <c:pt idx="4">
                  <c:v>454</c:v>
                </c:pt>
                <c:pt idx="5">
                  <c:v>465</c:v>
                </c:pt>
                <c:pt idx="6">
                  <c:v>487</c:v>
                </c:pt>
                <c:pt idx="7">
                  <c:v>489</c:v>
                </c:pt>
              </c:strCache>
            </c:strRef>
          </c:cat>
          <c:val>
            <c:numRef>
              <c:f>VWM_All_Subjects!$G$5:$G$12</c:f>
              <c:numCache>
                <c:formatCode>General</c:formatCode>
                <c:ptCount val="8"/>
                <c:pt idx="0">
                  <c:v>0.84668398113762</c:v>
                </c:pt>
                <c:pt idx="1">
                  <c:v>0.870256887836594</c:v>
                </c:pt>
                <c:pt idx="2">
                  <c:v>0.798079915979448</c:v>
                </c:pt>
                <c:pt idx="3">
                  <c:v>0.719456036680541</c:v>
                </c:pt>
                <c:pt idx="4">
                  <c:v>0.774158368391138</c:v>
                </c:pt>
                <c:pt idx="5">
                  <c:v>0.724737753804944</c:v>
                </c:pt>
                <c:pt idx="6">
                  <c:v>0.85080172809359</c:v>
                </c:pt>
                <c:pt idx="7">
                  <c:v>0.753069212983069</c:v>
                </c:pt>
              </c:numCache>
            </c:numRef>
          </c:val>
        </c:ser>
        <c:ser>
          <c:idx val="1"/>
          <c:order val="1"/>
          <c:tx>
            <c:strRef>
              <c:f>VWM_All_Subjects!$H$4</c:f>
              <c:strCache>
                <c:ptCount val="1"/>
                <c:pt idx="0">
                  <c:v>two items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VWM_All_Subjects!$A$5:$A$12</c:f>
              <c:strCache>
                <c:ptCount val="8"/>
                <c:pt idx="0">
                  <c:v>35</c:v>
                </c:pt>
                <c:pt idx="1">
                  <c:v>171</c:v>
                </c:pt>
                <c:pt idx="2">
                  <c:v>213</c:v>
                </c:pt>
                <c:pt idx="3">
                  <c:v>396</c:v>
                </c:pt>
                <c:pt idx="4">
                  <c:v>454</c:v>
                </c:pt>
                <c:pt idx="5">
                  <c:v>465</c:v>
                </c:pt>
                <c:pt idx="6">
                  <c:v>487</c:v>
                </c:pt>
                <c:pt idx="7">
                  <c:v>489</c:v>
                </c:pt>
              </c:strCache>
            </c:strRef>
          </c:cat>
          <c:val>
            <c:numRef>
              <c:f>VWM_All_Subjects!$H$5:$H$12</c:f>
              <c:numCache>
                <c:formatCode>General</c:formatCode>
                <c:ptCount val="8"/>
                <c:pt idx="0">
                  <c:v>0.909790423333328</c:v>
                </c:pt>
                <c:pt idx="1">
                  <c:v>0.999864123680575</c:v>
                </c:pt>
                <c:pt idx="2">
                  <c:v>0.325655941284353</c:v>
                </c:pt>
                <c:pt idx="3">
                  <c:v>0.477657588603909</c:v>
                </c:pt>
                <c:pt idx="4">
                  <c:v>0.522710241422205</c:v>
                </c:pt>
                <c:pt idx="5">
                  <c:v>0.340455680905095</c:v>
                </c:pt>
                <c:pt idx="6">
                  <c:v>0.854746168818304</c:v>
                </c:pt>
                <c:pt idx="7">
                  <c:v>0.808990640275899</c:v>
                </c:pt>
              </c:numCache>
            </c:numRef>
          </c:val>
        </c:ser>
        <c:ser>
          <c:idx val="2"/>
          <c:order val="2"/>
          <c:tx>
            <c:strRef>
              <c:f>VWM_All_Subjects!$I$4</c:f>
              <c:strCache>
                <c:ptCount val="1"/>
                <c:pt idx="0">
                  <c:v>three items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VWM_All_Subjects!$A$5:$A$12</c:f>
              <c:strCache>
                <c:ptCount val="8"/>
                <c:pt idx="0">
                  <c:v>35</c:v>
                </c:pt>
                <c:pt idx="1">
                  <c:v>171</c:v>
                </c:pt>
                <c:pt idx="2">
                  <c:v>213</c:v>
                </c:pt>
                <c:pt idx="3">
                  <c:v>396</c:v>
                </c:pt>
                <c:pt idx="4">
                  <c:v>454</c:v>
                </c:pt>
                <c:pt idx="5">
                  <c:v>465</c:v>
                </c:pt>
                <c:pt idx="6">
                  <c:v>487</c:v>
                </c:pt>
                <c:pt idx="7">
                  <c:v>489</c:v>
                </c:pt>
              </c:strCache>
            </c:strRef>
          </c:cat>
          <c:val>
            <c:numRef>
              <c:f>VWM_All_Subjects!$I$5:$I$12</c:f>
              <c:numCache>
                <c:formatCode>General</c:formatCode>
                <c:ptCount val="8"/>
                <c:pt idx="0">
                  <c:v>0.573248116166112</c:v>
                </c:pt>
                <c:pt idx="1">
                  <c:v>0.77537299622197</c:v>
                </c:pt>
                <c:pt idx="2">
                  <c:v>0.475596086437566</c:v>
                </c:pt>
                <c:pt idx="3">
                  <c:v>0.346806948529224</c:v>
                </c:pt>
                <c:pt idx="4">
                  <c:v>0.724357308192329</c:v>
                </c:pt>
                <c:pt idx="5">
                  <c:v>0.452190969173673</c:v>
                </c:pt>
                <c:pt idx="6">
                  <c:v>0.514634261965952</c:v>
                </c:pt>
                <c:pt idx="7">
                  <c:v>0.733478762893236</c:v>
                </c:pt>
              </c:numCache>
            </c:numRef>
          </c:val>
        </c:ser>
        <c:gapWidth val="100"/>
        <c:axId val="22217638"/>
        <c:axId val="23824090"/>
      </c:barChart>
      <c:catAx>
        <c:axId val="22217638"/>
        <c:scaling>
          <c:orientation val="minMax"/>
        </c:scaling>
        <c:axPos val="b"/>
        <c:majorTickMark val="out"/>
        <c:minorTickMark val="none"/>
        <c:tickLblPos val="nextTo"/>
        <c:crossAx val="2382409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382409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221763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Visual Working Memory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VWM_All_Subjects!$B$5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VWM_All_Subjects!$C$5:$E$5</c:f>
              <c:numCache>
                <c:formatCode>General</c:formatCode>
                <c:ptCount val="3"/>
                <c:pt idx="0">
                  <c:v>20.6411984489968</c:v>
                </c:pt>
                <c:pt idx="1">
                  <c:v>4.63323503321765</c:v>
                </c:pt>
                <c:pt idx="2">
                  <c:v>9.73545215888736</c:v>
                </c:pt>
              </c:numCache>
            </c:numRef>
          </c:val>
        </c:ser>
        <c:ser>
          <c:idx val="1"/>
          <c:order val="1"/>
          <c:tx>
            <c:strRef>
              <c:f>VWM_All_Subjects!$B$6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VWM_All_Subjects!$C$6:$E$6</c:f>
              <c:numCache>
                <c:formatCode>General</c:formatCode>
                <c:ptCount val="3"/>
                <c:pt idx="0">
                  <c:v>8.78193905511796</c:v>
                </c:pt>
                <c:pt idx="1">
                  <c:v>3.13748730951826</c:v>
                </c:pt>
                <c:pt idx="2">
                  <c:v>5.00501954051512</c:v>
                </c:pt>
              </c:numCache>
            </c:numRef>
          </c:val>
        </c:ser>
        <c:ser>
          <c:idx val="2"/>
          <c:order val="2"/>
          <c:tx>
            <c:strRef>
              <c:f>VWM_All_Subjects!$B$7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VWM_All_Subjects!$C$7:$E$7</c:f>
              <c:numCache>
                <c:formatCode>General</c:formatCode>
                <c:ptCount val="3"/>
                <c:pt idx="0">
                  <c:v>12.5333483544113</c:v>
                </c:pt>
                <c:pt idx="1">
                  <c:v>16.4971304603419</c:v>
                </c:pt>
                <c:pt idx="2">
                  <c:v>4.97156787396788</c:v>
                </c:pt>
              </c:numCache>
            </c:numRef>
          </c:val>
        </c:ser>
        <c:ser>
          <c:idx val="3"/>
          <c:order val="3"/>
          <c:tx>
            <c:strRef>
              <c:f>VWM_All_Subjects!$B$8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VWM_All_Subjects!$C$8:$E$8</c:f>
              <c:numCache>
                <c:formatCode>General</c:formatCode>
                <c:ptCount val="3"/>
                <c:pt idx="0">
                  <c:v>5.94907681978343</c:v>
                </c:pt>
                <c:pt idx="1">
                  <c:v>8.69365555818188</c:v>
                </c:pt>
                <c:pt idx="2">
                  <c:v>4.10106468832078</c:v>
                </c:pt>
              </c:numCache>
            </c:numRef>
          </c:val>
        </c:ser>
        <c:ser>
          <c:idx val="4"/>
          <c:order val="4"/>
          <c:tx>
            <c:strRef>
              <c:f>VWM_All_Subjects!$B$9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VWM_All_Subjects!$C$9:$E$9</c:f>
              <c:numCache>
                <c:formatCode>General</c:formatCode>
                <c:ptCount val="3"/>
                <c:pt idx="0">
                  <c:v>5.23939548806481</c:v>
                </c:pt>
                <c:pt idx="1">
                  <c:v>4.44751344328406</c:v>
                </c:pt>
                <c:pt idx="2">
                  <c:v>1.42729062390779</c:v>
                </c:pt>
              </c:numCache>
            </c:numRef>
          </c:val>
        </c:ser>
        <c:ser>
          <c:idx val="5"/>
          <c:order val="5"/>
          <c:tx>
            <c:strRef>
              <c:f>VWM_All_Subjects!$B$10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VWM_All_Subjects!$C$10:$E$10</c:f>
              <c:numCache>
                <c:formatCode>General</c:formatCode>
                <c:ptCount val="3"/>
                <c:pt idx="0">
                  <c:v>35.372465831337</c:v>
                </c:pt>
                <c:pt idx="1">
                  <c:v>6.57532623542397</c:v>
                </c:pt>
                <c:pt idx="2">
                  <c:v>4.55825027449651</c:v>
                </c:pt>
              </c:numCache>
            </c:numRef>
          </c:val>
        </c:ser>
        <c:ser>
          <c:idx val="6"/>
          <c:order val="6"/>
          <c:tx>
            <c:strRef>
              <c:f>VWM_All_Subjects!$B$11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VWM_All_Subjects!$C$11:$E$11</c:f>
              <c:numCache>
                <c:formatCode>General</c:formatCode>
                <c:ptCount val="3"/>
                <c:pt idx="0">
                  <c:v>16.57822670052</c:v>
                </c:pt>
                <c:pt idx="1">
                  <c:v>4.36751825116352</c:v>
                </c:pt>
                <c:pt idx="2">
                  <c:v>12.2532693833239</c:v>
                </c:pt>
              </c:numCache>
            </c:numRef>
          </c:val>
        </c:ser>
        <c:ser>
          <c:idx val="7"/>
          <c:order val="7"/>
          <c:tx>
            <c:strRef>
              <c:f>VWM_All_Subjects!$B$12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VWM_All_Subjects!$C$4:$E$4</c:f>
              <c:strCache>
                <c:ptCount val="3"/>
                <c:pt idx="0">
                  <c:v>one item</c:v>
                </c:pt>
                <c:pt idx="1">
                  <c:v>two items</c:v>
                </c:pt>
                <c:pt idx="2">
                  <c:v>three items</c:v>
                </c:pt>
              </c:strCache>
            </c:strRef>
          </c:cat>
          <c:val>
            <c:numRef>
              <c:f>VWM_All_Subjects!$C$12:$E$12</c:f>
              <c:numCache>
                <c:formatCode>General</c:formatCode>
                <c:ptCount val="3"/>
                <c:pt idx="0">
                  <c:v>14.0177472653174</c:v>
                </c:pt>
                <c:pt idx="1">
                  <c:v>4.39913319647138</c:v>
                </c:pt>
                <c:pt idx="2">
                  <c:v>5.89168264918337</c:v>
                </c:pt>
              </c:numCache>
            </c:numRef>
          </c:val>
        </c:ser>
        <c:gapWidth val="100"/>
        <c:axId val="9762855"/>
        <c:axId val="18734620"/>
      </c:barChart>
      <c:catAx>
        <c:axId val="9762855"/>
        <c:scaling>
          <c:orientation val="minMax"/>
        </c:scaling>
        <c:axPos val="b"/>
        <c:majorTickMark val="out"/>
        <c:minorTickMark val="none"/>
        <c:tickLblPos val="nextTo"/>
        <c:crossAx val="1873462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8734620"/>
        <c:scaling>
          <c:orientation val="minMax"/>
          <c:max val="35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Precision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crossAx val="9762855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COVAT_All_Subjects!$A$11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COVAT_All_Subjects!$N$11,COVAT_All_Subjects!$P$11,COVAT_All_Subjects!$R$11</c:f>
              <c:numCache>
                <c:formatCode>General</c:formatCode>
                <c:ptCount val="3"/>
                <c:pt idx="0">
                  <c:v>-0.0415094339622642</c:v>
                </c:pt>
                <c:pt idx="1">
                  <c:v>0.0413385826771654</c:v>
                </c:pt>
                <c:pt idx="2">
                  <c:v>-0.00188679245283019</c:v>
                </c:pt>
              </c:numCache>
            </c:numRef>
          </c:val>
        </c:ser>
        <c:ser>
          <c:idx val="1"/>
          <c:order val="1"/>
          <c:tx>
            <c:strRef>
              <c:f>COVAT_All_Subjects!$A$12</c:f>
              <c:strCache>
                <c:ptCount val="1"/>
                <c:pt idx="0">
                  <c:v>171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COVAT_All_Subjects!$N$12,COVAT_All_Subjects!$P$12,COVAT_All_Subjects!$R$12</c:f>
              <c:numCache>
                <c:formatCode>General</c:formatCode>
                <c:ptCount val="3"/>
                <c:pt idx="0">
                  <c:v>-0.0953271028037383</c:v>
                </c:pt>
                <c:pt idx="1">
                  <c:v>-0.0537190082644628</c:v>
                </c:pt>
                <c:pt idx="2">
                  <c:v>-0.14392523364486</c:v>
                </c:pt>
              </c:numCache>
            </c:numRef>
          </c:val>
        </c:ser>
        <c:ser>
          <c:idx val="2"/>
          <c:order val="2"/>
          <c:tx>
            <c:strRef>
              <c:f>COVAT_All_Subjects!$A$13</c:f>
              <c:strCache>
                <c:ptCount val="1"/>
                <c:pt idx="0">
                  <c:v>213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COVAT_All_Subjects!$N$13,COVAT_All_Subjects!$P$13,COVAT_All_Subjects!$R$13</c:f>
              <c:numCache>
                <c:formatCode>General</c:formatCode>
                <c:ptCount val="3"/>
                <c:pt idx="0">
                  <c:v>0.0625</c:v>
                </c:pt>
                <c:pt idx="1">
                  <c:v>0.0466531440162272</c:v>
                </c:pt>
                <c:pt idx="2">
                  <c:v>0.112068965517241</c:v>
                </c:pt>
              </c:numCache>
            </c:numRef>
          </c:val>
        </c:ser>
        <c:ser>
          <c:idx val="3"/>
          <c:order val="3"/>
          <c:tx>
            <c:strRef>
              <c:f>COVAT_All_Subjects!$A$14</c:f>
              <c:strCache>
                <c:ptCount val="1"/>
                <c:pt idx="0">
                  <c:v>396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COVAT_All_Subjects!$N$14,COVAT_All_Subjects!$P$14,COVAT_All_Subjects!$R$14</c:f>
              <c:numCache>
                <c:formatCode>General</c:formatCode>
                <c:ptCount val="3"/>
                <c:pt idx="0">
                  <c:v>-0.0799256505576208</c:v>
                </c:pt>
                <c:pt idx="1">
                  <c:v>-0.0484848484848485</c:v>
                </c:pt>
                <c:pt idx="2">
                  <c:v>-0.12453531598513</c:v>
                </c:pt>
              </c:numCache>
            </c:numRef>
          </c:val>
        </c:ser>
        <c:ser>
          <c:idx val="4"/>
          <c:order val="4"/>
          <c:tx>
            <c:strRef>
              <c:f>COVAT_All_Subjects!$A$15</c:f>
              <c:strCache>
                <c:ptCount val="1"/>
                <c:pt idx="0">
                  <c:v>454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COVAT_All_Subjects!$N$15,COVAT_All_Subjects!$P$15,COVAT_All_Subjects!$R$15</c:f>
              <c:numCache>
                <c:formatCode>General</c:formatCode>
                <c:ptCount val="3"/>
                <c:pt idx="0">
                  <c:v>-0.239388794567063</c:v>
                </c:pt>
                <c:pt idx="1">
                  <c:v>0.0848214285714286</c:v>
                </c:pt>
                <c:pt idx="2">
                  <c:v>-0.174872665534805</c:v>
                </c:pt>
              </c:numCache>
            </c:numRef>
          </c:val>
        </c:ser>
        <c:ser>
          <c:idx val="5"/>
          <c:order val="5"/>
          <c:tx>
            <c:strRef>
              <c:f>COVAT_All_Subjects!$A$16</c:f>
              <c:strCache>
                <c:ptCount val="1"/>
                <c:pt idx="0">
                  <c:v>465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COVAT_All_Subjects!$N$16,COVAT_All_Subjects!$P$16,COVAT_All_Subjects!$R$16</c:f>
              <c:numCache>
                <c:formatCode>General</c:formatCode>
                <c:ptCount val="3"/>
                <c:pt idx="0">
                  <c:v>-0.284074605451937</c:v>
                </c:pt>
                <c:pt idx="1">
                  <c:v>0.0861723446893788</c:v>
                </c:pt>
                <c:pt idx="2">
                  <c:v>-0.222381635581062</c:v>
                </c:pt>
              </c:numCache>
            </c:numRef>
          </c:val>
        </c:ser>
        <c:ser>
          <c:idx val="6"/>
          <c:order val="6"/>
          <c:tx>
            <c:strRef>
              <c:f>COVAT_All_Subjects!$A$17</c:f>
              <c:strCache>
                <c:ptCount val="1"/>
                <c:pt idx="0">
                  <c:v>487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COVAT_All_Subjects!$N$17,COVAT_All_Subjects!$P$17,COVAT_All_Subjects!$R$17</c:f>
              <c:numCache>
                <c:formatCode>General</c:formatCode>
                <c:ptCount val="3"/>
                <c:pt idx="0">
                  <c:v>-0.302425106990014</c:v>
                </c:pt>
                <c:pt idx="1">
                  <c:v>0.429447852760736</c:v>
                </c:pt>
                <c:pt idx="2">
                  <c:v>-0.00285306704707561</c:v>
                </c:pt>
              </c:numCache>
            </c:numRef>
          </c:val>
        </c:ser>
        <c:ser>
          <c:idx val="7"/>
          <c:order val="7"/>
          <c:tx>
            <c:strRef>
              <c:f>COVAT_All_Subjects!$A$18</c:f>
              <c:strCache>
                <c:ptCount val="1"/>
                <c:pt idx="0">
                  <c:v>489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COVAT_All_Subjects!$N$18,COVAT_All_Subjects!$P$18,COVAT_All_Subjects!$R$18</c:f>
              <c:numCache>
                <c:formatCode>General</c:formatCode>
                <c:ptCount val="3"/>
                <c:pt idx="0">
                  <c:v>-0.245014245014245</c:v>
                </c:pt>
                <c:pt idx="1">
                  <c:v>0.252830188679245</c:v>
                </c:pt>
                <c:pt idx="2">
                  <c:v>-0.0541310541310541</c:v>
                </c:pt>
              </c:numCache>
            </c:numRef>
          </c:val>
        </c:ser>
        <c:gapWidth val="100"/>
        <c:axId val="5206619"/>
        <c:axId val="59387511"/>
      </c:barChart>
      <c:catAx>
        <c:axId val="5206619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low"/>
        <c:crossAx val="5938751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9387511"/>
        <c:scaling>
          <c:orientation val="minMax"/>
          <c:max val="0.3"/>
          <c:min val="-0.3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06619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COVAT_All_Subjects!$A$11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COVAT_All_Subjects!$M$11,COVAT_All_Subjects!$O$11,COVAT_All_Subjects!$Q$11</c:f>
              <c:numCache>
                <c:formatCode>General</c:formatCode>
                <c:ptCount val="3"/>
                <c:pt idx="0">
                  <c:v>-0.0339622641509434</c:v>
                </c:pt>
                <c:pt idx="1">
                  <c:v>0.1484375</c:v>
                </c:pt>
                <c:pt idx="2">
                  <c:v>0.109433962264151</c:v>
                </c:pt>
              </c:numCache>
            </c:numRef>
          </c:val>
        </c:ser>
        <c:ser>
          <c:idx val="1"/>
          <c:order val="1"/>
          <c:tx>
            <c:strRef>
              <c:f>COVAT_All_Subjects!$A$12</c:f>
              <c:strCache>
                <c:ptCount val="1"/>
                <c:pt idx="0">
                  <c:v>171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COVAT_All_Subjects!$M$12,COVAT_All_Subjects!$O$12,COVAT_All_Subjects!$Q$12</c:f>
              <c:numCache>
                <c:formatCode>General</c:formatCode>
                <c:ptCount val="3"/>
                <c:pt idx="0">
                  <c:v>-0.11588785046729</c:v>
                </c:pt>
                <c:pt idx="1">
                  <c:v>0.06553911205074</c:v>
                </c:pt>
                <c:pt idx="2">
                  <c:v>-0.0579439252336449</c:v>
                </c:pt>
              </c:numCache>
            </c:numRef>
          </c:val>
        </c:ser>
        <c:ser>
          <c:idx val="2"/>
          <c:order val="2"/>
          <c:tx>
            <c:strRef>
              <c:f>COVAT_All_Subjects!$A$13</c:f>
              <c:strCache>
                <c:ptCount val="1"/>
                <c:pt idx="0">
                  <c:v>213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COVAT_All_Subjects!$M$13,COVAT_All_Subjects!$O$13,COVAT_All_Subjects!$Q$13</c:f>
              <c:numCache>
                <c:formatCode>General</c:formatCode>
                <c:ptCount val="3"/>
                <c:pt idx="0">
                  <c:v>0.00323275862068966</c:v>
                </c:pt>
                <c:pt idx="1">
                  <c:v>0.103114930182599</c:v>
                </c:pt>
                <c:pt idx="2">
                  <c:v>0.106681034482759</c:v>
                </c:pt>
              </c:numCache>
            </c:numRef>
          </c:val>
        </c:ser>
        <c:ser>
          <c:idx val="3"/>
          <c:order val="3"/>
          <c:tx>
            <c:strRef>
              <c:f>COVAT_All_Subjects!$A$14</c:f>
              <c:strCache>
                <c:ptCount val="1"/>
                <c:pt idx="0">
                  <c:v>396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COVAT_All_Subjects!$M$14,COVAT_All_Subjects!$O$14,COVAT_All_Subjects!$Q$14</c:f>
              <c:numCache>
                <c:formatCode>General</c:formatCode>
                <c:ptCount val="3"/>
                <c:pt idx="0">
                  <c:v>-0.0687732342007435</c:v>
                </c:pt>
                <c:pt idx="1">
                  <c:v>-0.117764471057884</c:v>
                </c:pt>
                <c:pt idx="2">
                  <c:v>-0.178438661710037</c:v>
                </c:pt>
              </c:numCache>
            </c:numRef>
          </c:val>
        </c:ser>
        <c:ser>
          <c:idx val="4"/>
          <c:order val="4"/>
          <c:tx>
            <c:strRef>
              <c:f>COVAT_All_Subjects!$A$15</c:f>
              <c:strCache>
                <c:ptCount val="1"/>
                <c:pt idx="0">
                  <c:v>454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COVAT_All_Subjects!$M$15,COVAT_All_Subjects!$O$15,COVAT_All_Subjects!$Q$15</c:f>
              <c:numCache>
                <c:formatCode>General</c:formatCode>
                <c:ptCount val="3"/>
                <c:pt idx="0">
                  <c:v>-0.193548387096774</c:v>
                </c:pt>
                <c:pt idx="1">
                  <c:v>-0.128421052631579</c:v>
                </c:pt>
                <c:pt idx="2">
                  <c:v>-0.297113752122241</c:v>
                </c:pt>
              </c:numCache>
            </c:numRef>
          </c:val>
        </c:ser>
        <c:ser>
          <c:idx val="5"/>
          <c:order val="5"/>
          <c:tx>
            <c:strRef>
              <c:f>COVAT_All_Subjects!$A$16</c:f>
              <c:strCache>
                <c:ptCount val="1"/>
                <c:pt idx="0">
                  <c:v>465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COVAT_All_Subjects!$M$16,COVAT_All_Subjects!$O$16,COVAT_All_Subjects!$Q$16</c:f>
              <c:numCache>
                <c:formatCode>General</c:formatCode>
                <c:ptCount val="3"/>
                <c:pt idx="0">
                  <c:v>-0.149210903873745</c:v>
                </c:pt>
                <c:pt idx="1">
                  <c:v>-0.166947723440135</c:v>
                </c:pt>
                <c:pt idx="2">
                  <c:v>-0.291248206599713</c:v>
                </c:pt>
              </c:numCache>
            </c:numRef>
          </c:val>
        </c:ser>
        <c:ser>
          <c:idx val="6"/>
          <c:order val="6"/>
          <c:tx>
            <c:strRef>
              <c:f>COVAT_All_Subjects!$A$17</c:f>
              <c:strCache>
                <c:ptCount val="1"/>
                <c:pt idx="0">
                  <c:v>487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COVAT_All_Subjects!$M$17,COVAT_All_Subjects!$O$17,COVAT_All_Subjects!$Q$17</c:f>
              <c:numCache>
                <c:formatCode>General</c:formatCode>
                <c:ptCount val="3"/>
                <c:pt idx="0">
                  <c:v>0.0342368045649073</c:v>
                </c:pt>
                <c:pt idx="1">
                  <c:v>-0.140689655172414</c:v>
                </c:pt>
                <c:pt idx="2">
                  <c:v>-0.111269614835949</c:v>
                </c:pt>
              </c:numCache>
            </c:numRef>
          </c:val>
        </c:ser>
        <c:ser>
          <c:idx val="7"/>
          <c:order val="7"/>
          <c:tx>
            <c:strRef>
              <c:f>COVAT_All_Subjects!$A$18</c:f>
              <c:strCache>
                <c:ptCount val="1"/>
                <c:pt idx="0">
                  <c:v>489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COVAT_All_Subjects!$M$26:$O$26</c:f>
              <c:strCache>
                <c:ptCount val="3"/>
                <c:pt idx="0">
                  <c:v>Valid Cue</c:v>
                </c:pt>
                <c:pt idx="1">
                  <c:v>Reorienting</c:v>
                </c:pt>
                <c:pt idx="2">
                  <c:v>Invalid Cue</c:v>
                </c:pt>
              </c:strCache>
            </c:strRef>
          </c:cat>
          <c:val>
            <c:numRef>
              <c:f>COVAT_All_Subjects!$M$18,COVAT_All_Subjects!$O$18,COVAT_All_Subjects!$Q$18</c:f>
              <c:numCache>
                <c:formatCode>General</c:formatCode>
                <c:ptCount val="3"/>
                <c:pt idx="0">
                  <c:v>-0.227920227920228</c:v>
                </c:pt>
                <c:pt idx="1">
                  <c:v>0.129151291512915</c:v>
                </c:pt>
                <c:pt idx="2">
                  <c:v>-0.128205128205128</c:v>
                </c:pt>
              </c:numCache>
            </c:numRef>
          </c:val>
        </c:ser>
        <c:gapWidth val="100"/>
        <c:axId val="64054864"/>
        <c:axId val="29604793"/>
      </c:barChart>
      <c:catAx>
        <c:axId val="64054864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cross"/>
        <c:minorTickMark val="none"/>
        <c:tickLblPos val="low"/>
        <c:crossAx val="2960479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9604793"/>
        <c:scaling>
          <c:orientation val="minMax"/>
          <c:max val="0.3"/>
          <c:min val="-0.3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Change in RT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05486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2.jpeg"/><Relationship Id="rId3" Type="http://schemas.openxmlformats.org/officeDocument/2006/relationships/chart" Target="../charts/chart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614520</xdr:colOff>
      <xdr:row>32</xdr:row>
      <xdr:rowOff>83880</xdr:rowOff>
    </xdr:from>
    <xdr:to>
      <xdr:col>4</xdr:col>
      <xdr:colOff>1404360</xdr:colOff>
      <xdr:row>48</xdr:row>
      <xdr:rowOff>180360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614520" y="6183000"/>
          <a:ext cx="8419680" cy="3296880"/>
        </a:xfrm>
        <a:prstGeom prst="rect">
          <a:avLst/>
        </a:prstGeom>
      </xdr:spPr>
    </xdr:pic>
    <xdr:clientData/>
  </xdr:twoCellAnchor>
  <xdr:twoCellAnchor editAs="oneCell">
    <xdr:from>
      <xdr:col>8</xdr:col>
      <xdr:colOff>482040</xdr:colOff>
      <xdr:row>43</xdr:row>
      <xdr:rowOff>153000</xdr:rowOff>
    </xdr:from>
    <xdr:to>
      <xdr:col>14</xdr:col>
      <xdr:colOff>100440</xdr:colOff>
      <xdr:row>64</xdr:row>
      <xdr:rowOff>55800</xdr:rowOff>
    </xdr:to>
    <xdr:graphicFrame>
      <xdr:nvGraphicFramePr>
        <xdr:cNvPr id="1" name=""/>
        <xdr:cNvGraphicFramePr/>
      </xdr:nvGraphicFramePr>
      <xdr:xfrm>
        <a:off x="14770800" y="8452440"/>
        <a:ext cx="7553160" cy="410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374400</xdr:colOff>
      <xdr:row>50</xdr:row>
      <xdr:rowOff>106560</xdr:rowOff>
    </xdr:from>
    <xdr:to>
      <xdr:col>6</xdr:col>
      <xdr:colOff>1536840</xdr:colOff>
      <xdr:row>88</xdr:row>
      <xdr:rowOff>40320</xdr:rowOff>
    </xdr:to>
    <xdr:graphicFrame>
      <xdr:nvGraphicFramePr>
        <xdr:cNvPr id="2" name=""/>
        <xdr:cNvGraphicFramePr/>
      </xdr:nvGraphicFramePr>
      <xdr:xfrm>
        <a:off x="1796040" y="9806040"/>
        <a:ext cx="10760400" cy="75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806400</xdr:colOff>
      <xdr:row>74</xdr:row>
      <xdr:rowOff>164520</xdr:rowOff>
    </xdr:from>
    <xdr:to>
      <xdr:col>6</xdr:col>
      <xdr:colOff>200520</xdr:colOff>
      <xdr:row>92</xdr:row>
      <xdr:rowOff>88920</xdr:rowOff>
    </xdr:to>
    <xdr:graphicFrame>
      <xdr:nvGraphicFramePr>
        <xdr:cNvPr id="3" name=""/>
        <xdr:cNvGraphicFramePr/>
      </xdr:nvGraphicFramePr>
      <xdr:xfrm>
        <a:off x="806400" y="13791600"/>
        <a:ext cx="4791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452520</xdr:colOff>
      <xdr:row>22</xdr:row>
      <xdr:rowOff>158040</xdr:rowOff>
    </xdr:from>
    <xdr:to>
      <xdr:col>7</xdr:col>
      <xdr:colOff>610200</xdr:colOff>
      <xdr:row>36</xdr:row>
      <xdr:rowOff>44280</xdr:rowOff>
    </xdr:to>
    <xdr:pic>
      <xdr:nvPicPr>
        <xdr:cNvPr descr="" id="4" name="Picture 1"/>
        <xdr:cNvPicPr/>
      </xdr:nvPicPr>
      <xdr:blipFill>
        <a:blip r:embed="rId2"/>
        <a:stretch>
          <a:fillRect/>
        </a:stretch>
      </xdr:blipFill>
      <xdr:spPr>
        <a:xfrm>
          <a:off x="452520" y="4209120"/>
          <a:ext cx="6384960" cy="246456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60</xdr:row>
      <xdr:rowOff>30600</xdr:rowOff>
    </xdr:from>
    <xdr:to>
      <xdr:col>6</xdr:col>
      <xdr:colOff>244080</xdr:colOff>
      <xdr:row>77</xdr:row>
      <xdr:rowOff>136440</xdr:rowOff>
    </xdr:to>
    <xdr:graphicFrame>
      <xdr:nvGraphicFramePr>
        <xdr:cNvPr id="5" name=""/>
        <xdr:cNvGraphicFramePr/>
      </xdr:nvGraphicFramePr>
      <xdr:xfrm>
        <a:off x="27000" y="11079360"/>
        <a:ext cx="56149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T50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66" zoomScaleNormal="66" zoomScalePageLayoutView="100">
      <selection activeCell="H60" activeCellId="0" pane="topLeft" sqref="H60"/>
    </sheetView>
  </sheetViews>
  <sheetFormatPr defaultRowHeight="15.75"/>
  <cols>
    <col collapsed="false" hidden="false" max="1" min="1" style="0" width="14.6259259259259"/>
    <col collapsed="false" hidden="false" max="2" min="2" style="0" width="14.3740740740741"/>
    <col collapsed="false" hidden="false" max="3" min="3" style="0" width="25.6296296296296"/>
    <col collapsed="false" hidden="false" max="5" min="4" style="0" width="23.8703703703704"/>
    <col collapsed="false" hidden="false" max="6" min="6" style="0" width="11"/>
    <col collapsed="false" hidden="false" max="7" min="7" style="0" width="19.1296296296296"/>
    <col collapsed="false" hidden="false" max="10" min="8" style="0" width="14.5037037037037"/>
    <col collapsed="false" hidden="false" max="11" min="11" style="0" width="19.6259259259259"/>
    <col collapsed="false" hidden="false" max="14" min="12" style="0" width="11"/>
    <col collapsed="false" hidden="false" max="15" min="15" style="0" width="19.6259259259259"/>
    <col collapsed="false" hidden="false" max="1025" min="16" style="0" width="11"/>
  </cols>
  <sheetData>
    <row collapsed="false" customFormat="false" customHeight="false" hidden="false" ht="15.75" outlineLevel="0" r="3">
      <c r="C3" s="0" t="s">
        <v>0</v>
      </c>
      <c r="G3" s="0" t="s">
        <v>1</v>
      </c>
      <c r="K3" s="0" t="s">
        <v>2</v>
      </c>
      <c r="O3" s="1" t="s">
        <v>3</v>
      </c>
    </row>
    <row collapsed="false" customFormat="false" customHeight="false" hidden="false" ht="15.75" outlineLevel="0" r="4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  <c r="G4" s="0" t="s">
        <v>6</v>
      </c>
      <c r="H4" s="0" t="s">
        <v>7</v>
      </c>
      <c r="I4" s="0" t="s">
        <v>8</v>
      </c>
      <c r="K4" s="0" t="s">
        <v>6</v>
      </c>
      <c r="L4" s="0" t="s">
        <v>7</v>
      </c>
      <c r="M4" s="0" t="s">
        <v>8</v>
      </c>
      <c r="O4" s="0" t="s">
        <v>6</v>
      </c>
      <c r="P4" s="0" t="s">
        <v>7</v>
      </c>
      <c r="Q4" s="0" t="s">
        <v>8</v>
      </c>
    </row>
    <row collapsed="false" customFormat="true" customHeight="false" hidden="false" ht="14.5" outlineLevel="0" r="5" s="2">
      <c r="A5" s="2" t="n">
        <v>35</v>
      </c>
      <c r="B5" s="2" t="s">
        <v>9</v>
      </c>
      <c r="C5" s="2" t="n">
        <v>20.6411984489968</v>
      </c>
      <c r="D5" s="2" t="n">
        <v>4.63323503321765</v>
      </c>
      <c r="E5" s="2" t="n">
        <v>9.73545215888736</v>
      </c>
      <c r="G5" s="2" t="n">
        <v>0.84668398113762</v>
      </c>
      <c r="H5" s="2" t="n">
        <v>0.909790423333328</v>
      </c>
      <c r="I5" s="2" t="n">
        <v>0.573248116166112</v>
      </c>
      <c r="K5" s="3" t="n">
        <v>0</v>
      </c>
      <c r="L5" s="2" t="n">
        <v>0.0898068600162336</v>
      </c>
      <c r="M5" s="3" t="n">
        <v>3.94674434381559E-005</v>
      </c>
      <c r="N5" s="3"/>
      <c r="O5" s="2" t="n">
        <v>0.153316018862379</v>
      </c>
      <c r="P5" s="2" t="n">
        <v>0.000402716650438312</v>
      </c>
      <c r="Q5" s="2" t="n">
        <v>0.42671241639045</v>
      </c>
      <c r="T5" s="2" t="s">
        <v>10</v>
      </c>
    </row>
    <row collapsed="false" customFormat="true" customHeight="false" hidden="false" ht="14.5" outlineLevel="0" r="6" s="2">
      <c r="A6" s="2" t="n">
        <v>171</v>
      </c>
      <c r="B6" s="2" t="s">
        <v>9</v>
      </c>
      <c r="C6" s="2" t="n">
        <v>8.78193905511796</v>
      </c>
      <c r="D6" s="2" t="n">
        <v>3.13748730951826</v>
      </c>
      <c r="E6" s="2" t="n">
        <v>5.00501954051512</v>
      </c>
      <c r="G6" s="2" t="n">
        <v>0.870256887836594</v>
      </c>
      <c r="H6" s="2" t="n">
        <v>0.999864123680575</v>
      </c>
      <c r="I6" s="2" t="n">
        <v>0.77537299622197</v>
      </c>
      <c r="K6" s="2" t="n">
        <v>0</v>
      </c>
      <c r="L6" s="2" t="n">
        <v>0.000135876066023774</v>
      </c>
      <c r="M6" s="3" t="n">
        <v>2.47855832052115E-007</v>
      </c>
      <c r="N6" s="3"/>
      <c r="O6" s="2" t="n">
        <v>0.129743112163406</v>
      </c>
      <c r="P6" s="3" t="n">
        <v>2.5340120005003E-010</v>
      </c>
      <c r="Q6" s="2" t="n">
        <v>0.224626755922198</v>
      </c>
    </row>
    <row collapsed="false" customFormat="true" customHeight="false" hidden="false" ht="14.5" outlineLevel="0" r="7" s="2">
      <c r="A7" s="2" t="n">
        <v>213</v>
      </c>
      <c r="B7" s="2" t="s">
        <v>9</v>
      </c>
      <c r="C7" s="2" t="n">
        <v>12.5333483544113</v>
      </c>
      <c r="D7" s="2" t="n">
        <v>16.4971304603419</v>
      </c>
      <c r="E7" s="2" t="n">
        <v>4.97156787396788</v>
      </c>
      <c r="G7" s="3" t="n">
        <v>0.798079915979448</v>
      </c>
      <c r="H7" s="2" t="n">
        <v>0.325655941284353</v>
      </c>
      <c r="I7" s="3" t="n">
        <v>0.475596086437566</v>
      </c>
      <c r="J7" s="3"/>
      <c r="K7" s="2" t="n">
        <v>0</v>
      </c>
      <c r="L7" s="2" t="n">
        <v>0.218933874382885</v>
      </c>
      <c r="M7" s="2" t="n">
        <v>0.37981510302137</v>
      </c>
      <c r="O7" s="2" t="n">
        <v>0.201920084020552</v>
      </c>
      <c r="P7" s="2" t="n">
        <v>0.455410184332762</v>
      </c>
      <c r="Q7" s="2" t="n">
        <v>0.144588810541065</v>
      </c>
    </row>
    <row collapsed="false" customFormat="true" customHeight="false" hidden="false" ht="14.5" outlineLevel="0" r="8" s="2">
      <c r="A8" s="2" t="n">
        <v>396</v>
      </c>
      <c r="B8" s="2" t="s">
        <v>9</v>
      </c>
      <c r="C8" s="2" t="n">
        <v>5.94907681978343</v>
      </c>
      <c r="D8" s="3" t="n">
        <v>8.69365555818188</v>
      </c>
      <c r="E8" s="2" t="n">
        <v>4.10106468832078</v>
      </c>
      <c r="G8" s="3" t="n">
        <v>0.719456036680541</v>
      </c>
      <c r="H8" s="2" t="n">
        <v>0.477657588603909</v>
      </c>
      <c r="I8" s="2" t="n">
        <v>0.346806948529224</v>
      </c>
      <c r="K8" s="2" t="n">
        <v>0</v>
      </c>
      <c r="L8" s="2" t="n">
        <v>0.443446660892462</v>
      </c>
      <c r="M8" s="2" t="n">
        <v>0.649914850780476</v>
      </c>
      <c r="O8" s="2" t="n">
        <v>0.280543963319459</v>
      </c>
      <c r="P8" s="2" t="n">
        <v>0.0788957505036291</v>
      </c>
      <c r="Q8" s="2" t="n">
        <v>0.00327820069030027</v>
      </c>
    </row>
    <row collapsed="false" customFormat="true" customHeight="false" hidden="false" ht="14.5" outlineLevel="0" r="9" s="2">
      <c r="A9" s="2" t="n">
        <v>454</v>
      </c>
      <c r="B9" s="2" t="s">
        <v>9</v>
      </c>
      <c r="C9" s="2" t="n">
        <v>5.23939548806481</v>
      </c>
      <c r="D9" s="2" t="n">
        <v>4.44751344328406</v>
      </c>
      <c r="E9" s="2" t="n">
        <v>1.42729062390779</v>
      </c>
      <c r="G9" s="2" t="n">
        <v>0.774158368391138</v>
      </c>
      <c r="H9" s="2" t="n">
        <v>0.522710241422205</v>
      </c>
      <c r="I9" s="2" t="n">
        <v>0.724357308192329</v>
      </c>
      <c r="K9" s="2" t="n">
        <v>0</v>
      </c>
      <c r="L9" s="2" t="n">
        <v>0.1888506439162</v>
      </c>
      <c r="M9" s="2" t="n">
        <v>0.160640412176635</v>
      </c>
      <c r="O9" s="2" t="n">
        <v>0.225841631608861</v>
      </c>
      <c r="P9" s="2" t="n">
        <v>0.288439114661595</v>
      </c>
      <c r="Q9" s="2" t="n">
        <v>0.115002279631037</v>
      </c>
    </row>
    <row collapsed="false" customFormat="true" customHeight="false" hidden="false" ht="14.5" outlineLevel="0" r="10" s="2">
      <c r="A10" s="2" t="n">
        <v>465</v>
      </c>
      <c r="B10" s="2" t="s">
        <v>9</v>
      </c>
      <c r="C10" s="2" t="n">
        <v>35.372465831337</v>
      </c>
      <c r="D10" s="2" t="n">
        <v>6.57532623542397</v>
      </c>
      <c r="E10" s="2" t="n">
        <v>4.55825027449651</v>
      </c>
      <c r="G10" s="2" t="n">
        <v>0.724737753804944</v>
      </c>
      <c r="H10" s="2" t="n">
        <v>0.340455680905095</v>
      </c>
      <c r="I10" s="2" t="n">
        <v>0.452190969173673</v>
      </c>
      <c r="K10" s="2" t="n">
        <v>0</v>
      </c>
      <c r="L10" s="2" t="n">
        <v>0.348753798283196</v>
      </c>
      <c r="M10" s="2" t="n">
        <v>0.547744042822595</v>
      </c>
      <c r="O10" s="2" t="n">
        <v>0.275262246195056</v>
      </c>
      <c r="P10" s="2" t="n">
        <v>0.31079052081171</v>
      </c>
      <c r="Q10" s="3" t="n">
        <v>6.49880037312449E-005</v>
      </c>
    </row>
    <row collapsed="false" customFormat="true" customHeight="false" hidden="false" ht="14.5" outlineLevel="0" r="11" s="2">
      <c r="A11" s="2" t="n">
        <v>487</v>
      </c>
      <c r="B11" s="2" t="s">
        <v>9</v>
      </c>
      <c r="C11" s="2" t="n">
        <v>16.57822670052</v>
      </c>
      <c r="D11" s="2" t="n">
        <v>4.36751825116352</v>
      </c>
      <c r="E11" s="2" t="n">
        <v>12.2532693833239</v>
      </c>
      <c r="G11" s="2" t="n">
        <v>0.85080172809359</v>
      </c>
      <c r="H11" s="2" t="n">
        <v>0.854746168818304</v>
      </c>
      <c r="I11" s="2" t="n">
        <v>0.514634261965952</v>
      </c>
      <c r="K11" s="2" t="n">
        <v>0</v>
      </c>
      <c r="L11" s="3" t="n">
        <v>6.29078055433105E-005</v>
      </c>
      <c r="M11" s="2" t="n">
        <v>0.0811388677481218</v>
      </c>
      <c r="O11" s="2" t="n">
        <v>0.149198271906409</v>
      </c>
      <c r="P11" s="2" t="n">
        <v>0.145190923376153</v>
      </c>
      <c r="Q11" s="2" t="n">
        <v>0.404226870285926</v>
      </c>
    </row>
    <row collapsed="false" customFormat="true" customHeight="false" hidden="false" ht="14.5" outlineLevel="0" r="12" s="2">
      <c r="A12" s="2" t="n">
        <v>489</v>
      </c>
      <c r="B12" s="2" t="s">
        <v>9</v>
      </c>
      <c r="C12" s="2" t="n">
        <v>14.0177472653174</v>
      </c>
      <c r="D12" s="2" t="n">
        <v>4.39913319647138</v>
      </c>
      <c r="E12" s="2" t="n">
        <v>5.89168264918337</v>
      </c>
      <c r="G12" s="2" t="n">
        <v>0.753069212983069</v>
      </c>
      <c r="H12" s="2" t="n">
        <v>0.808990640275899</v>
      </c>
      <c r="I12" s="2" t="n">
        <v>0.733478762893236</v>
      </c>
      <c r="K12" s="2" t="n">
        <v>0</v>
      </c>
      <c r="L12" s="3" t="n">
        <v>1.14244292624396E-012</v>
      </c>
      <c r="M12" s="2" t="n">
        <v>0.164024588609967</v>
      </c>
      <c r="O12" s="2" t="n">
        <v>0.246930787016931</v>
      </c>
      <c r="P12" s="2" t="n">
        <v>0.191009359722958</v>
      </c>
      <c r="Q12" s="2" t="n">
        <v>0.102496648496797</v>
      </c>
    </row>
    <row collapsed="false" customFormat="false" customHeight="false" hidden="false" ht="15.75" outlineLevel="0" r="13">
      <c r="A13" s="0" t="n">
        <v>8</v>
      </c>
      <c r="B13" s="0" t="s">
        <v>11</v>
      </c>
      <c r="C13" s="0" t="n">
        <v>21.1991013372987</v>
      </c>
      <c r="D13" s="0" t="n">
        <v>6.05609586476245</v>
      </c>
      <c r="E13" s="0" t="n">
        <v>4.26198271810959</v>
      </c>
      <c r="G13" s="0" t="n">
        <v>0.915512974933243</v>
      </c>
      <c r="H13" s="0" t="n">
        <v>0.909763343893618</v>
      </c>
      <c r="I13" s="0" t="n">
        <v>0.716631279466125</v>
      </c>
      <c r="K13" s="0" t="n">
        <v>0</v>
      </c>
      <c r="L13" s="0" t="n">
        <v>0.0901773413761213</v>
      </c>
      <c r="M13" s="0" t="n">
        <v>0.280648009870044</v>
      </c>
      <c r="O13" s="0" t="n">
        <v>0.0844870250667573</v>
      </c>
      <c r="P13" s="4" t="n">
        <v>5.93147302603661E-005</v>
      </c>
      <c r="Q13" s="0" t="n">
        <v>0.00272071066383124</v>
      </c>
    </row>
    <row collapsed="false" customFormat="false" customHeight="false" hidden="false" ht="15.75" outlineLevel="0" r="14">
      <c r="A14" s="0" t="n">
        <v>11</v>
      </c>
      <c r="B14" s="0" t="s">
        <v>11</v>
      </c>
      <c r="C14" s="0" t="n">
        <v>7.01254259285161</v>
      </c>
      <c r="D14" s="0" t="n">
        <v>4.32393108027618</v>
      </c>
      <c r="E14" s="0" t="n">
        <v>2.27880755766304</v>
      </c>
      <c r="G14" s="0" t="n">
        <v>0.999990779171228</v>
      </c>
      <c r="H14" s="0" t="n">
        <v>0.990935276160844</v>
      </c>
      <c r="I14" s="0" t="n">
        <v>0.993433932211323</v>
      </c>
      <c r="K14" s="0" t="n">
        <v>0</v>
      </c>
      <c r="L14" s="0" t="n">
        <v>0.00906471872181739</v>
      </c>
      <c r="M14" s="0" t="n">
        <v>0.00619707646638384</v>
      </c>
      <c r="O14" s="4" t="n">
        <v>9.22082877164158E-006</v>
      </c>
      <c r="P14" s="4" t="n">
        <v>5.11733906567236E-009</v>
      </c>
      <c r="Q14" s="0" t="n">
        <v>0.000368991322292902</v>
      </c>
    </row>
    <row collapsed="false" customFormat="false" customHeight="false" hidden="false" ht="15.75" outlineLevel="0" r="15">
      <c r="A15" s="0" t="n">
        <v>17</v>
      </c>
      <c r="B15" s="0" t="s">
        <v>11</v>
      </c>
      <c r="C15" s="0" t="n">
        <v>12.9148567106228</v>
      </c>
      <c r="D15" s="0" t="n">
        <v>16.444251272252</v>
      </c>
      <c r="E15" s="0" t="n">
        <v>8.93603876858077</v>
      </c>
      <c r="G15" s="0" t="n">
        <v>0.999999279213005</v>
      </c>
      <c r="H15" s="0" t="n">
        <v>0.658574128693474</v>
      </c>
      <c r="I15" s="0" t="n">
        <v>0.542988705102639</v>
      </c>
      <c r="K15" s="0" t="n">
        <v>0</v>
      </c>
      <c r="L15" s="0" t="n">
        <v>0.0655675183976205</v>
      </c>
      <c r="M15" s="0" t="n">
        <v>0.000180246269002876</v>
      </c>
      <c r="O15" s="4" t="n">
        <v>7.20786995016384E-007</v>
      </c>
      <c r="P15" s="0" t="n">
        <v>0.275858352908906</v>
      </c>
      <c r="Q15" s="0" t="n">
        <v>0.456831048628358</v>
      </c>
    </row>
    <row collapsed="false" customFormat="false" customHeight="false" hidden="false" ht="15.75" outlineLevel="0" r="16">
      <c r="A16" s="0" t="n">
        <v>28</v>
      </c>
      <c r="B16" s="0" t="s">
        <v>11</v>
      </c>
      <c r="C16" s="0" t="n">
        <v>10.5339935504755</v>
      </c>
      <c r="D16" s="0" t="n">
        <v>7.83125470026792</v>
      </c>
      <c r="E16" s="0" t="n">
        <v>9.93696039597522</v>
      </c>
      <c r="G16" s="0" t="n">
        <v>0.952275639131761</v>
      </c>
      <c r="H16" s="0" t="n">
        <v>0.921740310057174</v>
      </c>
      <c r="I16" s="0" t="n">
        <v>0.512752592181741</v>
      </c>
      <c r="K16" s="0" t="n">
        <v>0</v>
      </c>
      <c r="L16" s="0" t="n">
        <v>0.0782544795185203</v>
      </c>
      <c r="M16" s="0" t="n">
        <v>0.00165120384692321</v>
      </c>
      <c r="O16" s="0" t="n">
        <v>0.0477243608682393</v>
      </c>
      <c r="P16" s="4" t="n">
        <v>5.21042430600839E-006</v>
      </c>
      <c r="Q16" s="0" t="n">
        <v>0.485596203971336</v>
      </c>
    </row>
    <row collapsed="false" customFormat="false" customHeight="false" hidden="false" ht="15.75" outlineLevel="0" r="17">
      <c r="A17" s="0" t="n">
        <v>194</v>
      </c>
      <c r="B17" s="0" t="s">
        <v>11</v>
      </c>
      <c r="C17" s="0" t="n">
        <v>4.2447130285408</v>
      </c>
      <c r="D17" s="0" t="n">
        <v>2.2503998089953</v>
      </c>
      <c r="E17" s="0" t="n">
        <v>11.5848428007804</v>
      </c>
      <c r="G17" s="0" t="n">
        <v>0.999996475115049</v>
      </c>
      <c r="H17" s="0" t="n">
        <v>0.993604460598395</v>
      </c>
      <c r="I17" s="0" t="n">
        <v>0.529111628850084</v>
      </c>
      <c r="K17" s="0" t="n">
        <v>0</v>
      </c>
      <c r="L17" s="4" t="n">
        <v>2.88920498632211E-007</v>
      </c>
      <c r="M17" s="0" t="n">
        <v>0.0193765110811036</v>
      </c>
      <c r="O17" s="4" t="n">
        <v>3.52488495078923E-006</v>
      </c>
      <c r="P17" s="0" t="n">
        <v>0.00639525048110695</v>
      </c>
      <c r="Q17" s="0" t="n">
        <v>0.451511860068812</v>
      </c>
    </row>
    <row collapsed="false" customFormat="false" customHeight="false" hidden="false" ht="15.75" outlineLevel="0" r="18">
      <c r="A18" s="0" t="n">
        <v>234</v>
      </c>
      <c r="B18" s="0" t="s">
        <v>11</v>
      </c>
      <c r="C18" s="0" t="n">
        <v>58.4147358814737</v>
      </c>
      <c r="D18" s="0" t="n">
        <v>13.4747171242516</v>
      </c>
      <c r="E18" s="0" t="n">
        <v>11.6809490251551</v>
      </c>
      <c r="G18" s="0" t="n">
        <v>0.999999909648641</v>
      </c>
      <c r="H18" s="0" t="n">
        <v>0.921200430869098</v>
      </c>
      <c r="I18" s="0" t="n">
        <v>0.910244616885598</v>
      </c>
      <c r="K18" s="0" t="n">
        <v>0</v>
      </c>
      <c r="L18" s="4" t="n">
        <v>2.42770356790502E-009</v>
      </c>
      <c r="M18" s="4" t="n">
        <v>1.15131668562975E-009</v>
      </c>
      <c r="N18" s="4"/>
      <c r="O18" s="4" t="n">
        <v>9.03513586402654E-008</v>
      </c>
      <c r="P18" s="0" t="n">
        <v>0.0787995667031985</v>
      </c>
      <c r="Q18" s="0" t="n">
        <v>0.0897553819630856</v>
      </c>
    </row>
    <row collapsed="false" customFormat="false" customHeight="false" hidden="false" ht="15.75" outlineLevel="0" r="19">
      <c r="A19" s="0" t="n">
        <v>466</v>
      </c>
      <c r="B19" s="0" t="s">
        <v>11</v>
      </c>
      <c r="C19" s="0" t="n">
        <v>8.63493287688313</v>
      </c>
      <c r="D19" s="0" t="n">
        <v>5.57269149249886</v>
      </c>
      <c r="E19" s="0" t="n">
        <v>7.24003052392684</v>
      </c>
      <c r="G19" s="0" t="n">
        <v>0.999999171144762</v>
      </c>
      <c r="H19" s="0" t="n">
        <v>0.999997624133025</v>
      </c>
      <c r="I19" s="0" t="n">
        <v>0.783015912887958</v>
      </c>
      <c r="K19" s="0" t="n">
        <v>0</v>
      </c>
      <c r="L19" s="4" t="n">
        <v>5.11163263393165E-013</v>
      </c>
      <c r="M19" s="4" t="n">
        <v>7.32666978129747E-010</v>
      </c>
      <c r="N19" s="4"/>
      <c r="O19" s="4" t="n">
        <v>8.28855237780676E-007</v>
      </c>
      <c r="P19" s="4" t="n">
        <v>2.3758664645096E-006</v>
      </c>
      <c r="Q19" s="0" t="n">
        <v>0.216984086379375</v>
      </c>
      <c r="S19" s="0" t="s">
        <v>12</v>
      </c>
    </row>
    <row collapsed="false" customFormat="false" customHeight="false" hidden="false" ht="15.75" outlineLevel="0" r="20">
      <c r="A20" s="0" t="n">
        <v>999</v>
      </c>
      <c r="B20" s="0" t="s">
        <v>11</v>
      </c>
      <c r="C20" s="0" t="n">
        <v>6.24507656613546</v>
      </c>
      <c r="D20" s="0" t="n">
        <v>31.218396933402</v>
      </c>
      <c r="E20" s="0" t="n">
        <v>20.2358923365312</v>
      </c>
      <c r="G20" s="0" t="n">
        <v>0.999904762693901</v>
      </c>
      <c r="H20" s="0" t="n">
        <v>0.734000987262854</v>
      </c>
      <c r="I20" s="0" t="n">
        <v>0.461697421834296</v>
      </c>
      <c r="K20" s="0" t="n">
        <v>0</v>
      </c>
      <c r="L20" s="0" t="n">
        <v>0.0131216787276807</v>
      </c>
      <c r="M20" s="0" t="n">
        <v>0.168496415671379</v>
      </c>
      <c r="O20" s="4" t="n">
        <v>9.52373060987611E-005</v>
      </c>
      <c r="P20" s="0" t="n">
        <v>0.252877334009465</v>
      </c>
      <c r="Q20" s="0" t="n">
        <v>0.369806162494325</v>
      </c>
    </row>
    <row collapsed="false" customFormat="true" customHeight="false" hidden="false" ht="14.5" outlineLevel="0" r="21" s="5">
      <c r="A21" s="5" t="n">
        <v>501</v>
      </c>
      <c r="B21" s="5" t="s">
        <v>13</v>
      </c>
      <c r="C21" s="5" t="n">
        <v>26.392493053008</v>
      </c>
      <c r="D21" s="5" t="n">
        <v>8.36547202394947</v>
      </c>
      <c r="E21" s="5" t="n">
        <v>12.249768800492</v>
      </c>
      <c r="G21" s="5" t="n">
        <v>0.979373703516482</v>
      </c>
      <c r="H21" s="5" t="n">
        <v>0.999998923334749</v>
      </c>
      <c r="I21" s="5" t="n">
        <v>0.95700823932924</v>
      </c>
      <c r="K21" s="5" t="n">
        <v>0</v>
      </c>
      <c r="L21" s="6" t="n">
        <v>3.89667854477617E-025</v>
      </c>
      <c r="M21" s="6" t="n">
        <v>1.94237250654536E-005</v>
      </c>
      <c r="N21" s="6"/>
      <c r="O21" s="5" t="n">
        <v>0.0206262964835182</v>
      </c>
      <c r="P21" s="6" t="n">
        <v>1.07666525048755E-006</v>
      </c>
      <c r="Q21" s="5" t="n">
        <v>0.0429723369456944</v>
      </c>
    </row>
    <row collapsed="false" customFormat="true" customHeight="false" hidden="false" ht="14.5" outlineLevel="0" r="22" s="5">
      <c r="A22" s="5" t="n">
        <v>502</v>
      </c>
      <c r="B22" s="5" t="s">
        <v>13</v>
      </c>
      <c r="C22" s="5" t="n">
        <v>16.3118165532373</v>
      </c>
      <c r="D22" s="5" t="n">
        <v>6.85302493244106</v>
      </c>
      <c r="E22" s="5" t="n">
        <v>7.97915952406847</v>
      </c>
      <c r="G22" s="5" t="n">
        <v>0.904034219669614</v>
      </c>
      <c r="H22" s="5" t="n">
        <v>0.853246686747607</v>
      </c>
      <c r="I22" s="5" t="n">
        <v>0.744039230121785</v>
      </c>
      <c r="K22" s="5" t="n">
        <v>0</v>
      </c>
      <c r="L22" s="5" t="n">
        <v>0.0340438588770203</v>
      </c>
      <c r="M22" s="5" t="n">
        <v>0.0402948940657438</v>
      </c>
      <c r="O22" s="5" t="n">
        <v>0.0959657803303856</v>
      </c>
      <c r="P22" s="5" t="n">
        <v>0.112709454375372</v>
      </c>
      <c r="Q22" s="5" t="n">
        <v>0.215665875812471</v>
      </c>
      <c r="S22" s="5" t="s">
        <v>14</v>
      </c>
    </row>
    <row collapsed="false" customFormat="true" customHeight="false" hidden="false" ht="14.5" outlineLevel="0" r="23" s="5">
      <c r="A23" s="5" t="n">
        <v>503</v>
      </c>
      <c r="B23" s="5" t="s">
        <v>13</v>
      </c>
      <c r="C23" s="5" t="n">
        <v>21.9262772545246</v>
      </c>
      <c r="D23" s="5" t="n">
        <v>10.3840474789829</v>
      </c>
      <c r="E23" s="5" t="n">
        <v>13.8874084370339</v>
      </c>
      <c r="G23" s="5" t="n">
        <v>0.977072067130646</v>
      </c>
      <c r="H23" s="5" t="n">
        <v>0.980520867284116</v>
      </c>
      <c r="I23" s="5" t="n">
        <v>0.968534082817654</v>
      </c>
      <c r="K23" s="5" t="n">
        <v>0</v>
      </c>
      <c r="L23" s="6" t="n">
        <v>1.83958458098939E-006</v>
      </c>
      <c r="M23" s="5" t="n">
        <v>0.0314629473648648</v>
      </c>
      <c r="O23" s="5" t="n">
        <v>0.0229279328693535</v>
      </c>
      <c r="P23" s="5" t="n">
        <v>0.0194772931313028</v>
      </c>
      <c r="Q23" s="6" t="n">
        <v>2.96981748119017E-006</v>
      </c>
      <c r="S23" s="5" t="s">
        <v>15</v>
      </c>
    </row>
    <row collapsed="false" customFormat="true" customHeight="false" hidden="false" ht="14.5" outlineLevel="0" r="24" s="5">
      <c r="A24" s="5" t="n">
        <v>504</v>
      </c>
      <c r="B24" s="5" t="s">
        <v>13</v>
      </c>
      <c r="C24" s="5" t="n">
        <v>25.8988080162162</v>
      </c>
      <c r="D24" s="5" t="n">
        <v>17.7395308644004</v>
      </c>
      <c r="E24" s="5" t="n">
        <v>13.789510114628</v>
      </c>
      <c r="G24" s="5" t="n">
        <v>0.924847763721094</v>
      </c>
      <c r="H24" s="5" t="n">
        <v>0.901201228669999</v>
      </c>
      <c r="I24" s="5" t="n">
        <v>0.9661507278483</v>
      </c>
      <c r="K24" s="5" t="n">
        <v>0</v>
      </c>
      <c r="L24" s="6" t="n">
        <v>1.85931039502904E-033</v>
      </c>
      <c r="M24" s="6" t="n">
        <v>1.01609418264853E-009</v>
      </c>
      <c r="N24" s="6"/>
      <c r="O24" s="5" t="n">
        <v>0.0751522362789065</v>
      </c>
      <c r="P24" s="5" t="n">
        <v>0.0987987713300014</v>
      </c>
      <c r="Q24" s="5" t="n">
        <v>0.0338492711356061</v>
      </c>
    </row>
    <row collapsed="false" customFormat="true" customHeight="false" hidden="false" ht="14.5" outlineLevel="0" r="25" s="5">
      <c r="A25" s="5" t="n">
        <v>505</v>
      </c>
      <c r="B25" s="5" t="s">
        <v>13</v>
      </c>
      <c r="C25" s="5" t="n">
        <v>15.581076502622</v>
      </c>
      <c r="D25" s="5" t="n">
        <v>7.56661106226288</v>
      </c>
      <c r="E25" s="5" t="n">
        <v>2.98961480682047</v>
      </c>
      <c r="G25" s="5" t="n">
        <v>0.864851600580742</v>
      </c>
      <c r="H25" s="5" t="n">
        <v>0.799676545735338</v>
      </c>
      <c r="I25" s="5" t="n">
        <v>0.72651127235909</v>
      </c>
      <c r="K25" s="5" t="n">
        <v>0</v>
      </c>
      <c r="L25" s="5" t="n">
        <v>0.0517972255355687</v>
      </c>
      <c r="M25" s="5" t="n">
        <v>0.0160493051878649</v>
      </c>
      <c r="O25" s="5" t="n">
        <v>0.135148399419258</v>
      </c>
      <c r="P25" s="5" t="n">
        <v>0.148526228729094</v>
      </c>
      <c r="Q25" s="5" t="n">
        <v>0.257439422453045</v>
      </c>
    </row>
    <row collapsed="false" customFormat="true" customHeight="false" hidden="false" ht="14.5" outlineLevel="0" r="26" s="5">
      <c r="A26" s="5" t="n">
        <v>506</v>
      </c>
      <c r="B26" s="5" t="s">
        <v>13</v>
      </c>
      <c r="C26" s="5" t="n">
        <v>23.0164027988198</v>
      </c>
      <c r="D26" s="5" t="n">
        <v>6.24954936467263</v>
      </c>
      <c r="E26" s="5" t="n">
        <v>6.56476625052848</v>
      </c>
      <c r="G26" s="5" t="n">
        <v>0.999999322149406</v>
      </c>
      <c r="H26" s="5" t="n">
        <v>0.924118695395291</v>
      </c>
      <c r="I26" s="5" t="n">
        <v>0.741465256403088</v>
      </c>
      <c r="K26" s="5" t="n">
        <v>0</v>
      </c>
      <c r="L26" s="6" t="n">
        <v>3.50833175464075E-011</v>
      </c>
      <c r="M26" s="5" t="n">
        <v>0.000134365316619733</v>
      </c>
      <c r="O26" s="6" t="n">
        <v>6.77850594137266E-007</v>
      </c>
      <c r="P26" s="5" t="n">
        <v>0.0758813045696259</v>
      </c>
      <c r="Q26" s="5" t="n">
        <v>0.258400378280292</v>
      </c>
    </row>
    <row collapsed="false" customFormat="true" customHeight="false" hidden="false" ht="14.5" outlineLevel="0" r="27" s="5">
      <c r="A27" s="5" t="n">
        <v>507</v>
      </c>
      <c r="B27" s="5" t="s">
        <v>13</v>
      </c>
      <c r="C27" s="5" t="n">
        <v>37.4766482797007</v>
      </c>
      <c r="D27" s="5" t="n">
        <v>17.5017314193898</v>
      </c>
      <c r="E27" s="5" t="n">
        <v>12.8298628280861</v>
      </c>
      <c r="G27" s="5" t="n">
        <v>0.999999715648891</v>
      </c>
      <c r="H27" s="5" t="n">
        <v>0.960879379501978</v>
      </c>
      <c r="I27" s="5" t="n">
        <v>0.976913725964048</v>
      </c>
      <c r="K27" s="5" t="n">
        <v>0</v>
      </c>
      <c r="L27" s="5" t="n">
        <v>0.0126188195209147</v>
      </c>
      <c r="M27" s="6" t="n">
        <v>1.59911054439352E-007</v>
      </c>
      <c r="N27" s="6"/>
      <c r="O27" s="6" t="n">
        <v>2.84351108556071E-007</v>
      </c>
      <c r="P27" s="5" t="n">
        <v>0.0265018009771076</v>
      </c>
      <c r="Q27" s="5" t="n">
        <v>0.0230861141248977</v>
      </c>
    </row>
    <row collapsed="false" customFormat="true" customHeight="false" hidden="false" ht="14.5" outlineLevel="0" r="28" s="5">
      <c r="A28" s="5" t="n">
        <v>508</v>
      </c>
      <c r="B28" s="5" t="s">
        <v>13</v>
      </c>
      <c r="C28" s="5" t="n">
        <v>40.9904902650997</v>
      </c>
      <c r="D28" s="5" t="n">
        <v>24.5808568494561</v>
      </c>
      <c r="E28" s="5" t="n">
        <v>39.7044090907796</v>
      </c>
      <c r="G28" s="5" t="n">
        <v>0.983724523195457</v>
      </c>
      <c r="H28" s="5" t="n">
        <v>0.928601837189749</v>
      </c>
      <c r="I28" s="5" t="n">
        <v>0.757856480692898</v>
      </c>
      <c r="K28" s="5" t="n">
        <v>0</v>
      </c>
      <c r="L28" s="6" t="n">
        <v>1.17899267675387E-005</v>
      </c>
      <c r="M28" s="5" t="n">
        <v>0.0109535103130576</v>
      </c>
      <c r="O28" s="5" t="n">
        <v>0.0162754768045435</v>
      </c>
      <c r="P28" s="5" t="n">
        <v>0.0713863728834831</v>
      </c>
      <c r="Q28" s="5" t="n">
        <v>0.231190008994045</v>
      </c>
    </row>
    <row collapsed="false" customFormat="true" customHeight="false" hidden="false" ht="14.5" outlineLevel="0" r="29" s="5">
      <c r="A29" s="5" t="n">
        <v>509</v>
      </c>
      <c r="B29" s="5" t="s">
        <v>13</v>
      </c>
      <c r="C29" s="5" t="n">
        <v>14.5448771054282</v>
      </c>
      <c r="D29" s="5" t="n">
        <v>5.94844455419996</v>
      </c>
      <c r="E29" s="5" t="n">
        <v>3.83717745098644</v>
      </c>
      <c r="G29" s="5" t="n">
        <v>0.999991169335846</v>
      </c>
      <c r="H29" s="5" t="n">
        <v>0.922420423515552</v>
      </c>
      <c r="I29" s="5" t="n">
        <v>0.790896173836778</v>
      </c>
      <c r="K29" s="5" t="n">
        <v>0</v>
      </c>
      <c r="L29" s="5" t="n">
        <v>0.0359524499459969</v>
      </c>
      <c r="M29" s="5" t="n">
        <v>0.205044860594305</v>
      </c>
      <c r="O29" s="6" t="n">
        <v>8.83066415342973E-006</v>
      </c>
      <c r="P29" s="5" t="n">
        <v>0.0416271265384513</v>
      </c>
      <c r="Q29" s="5" t="n">
        <v>0.00405896556891678</v>
      </c>
    </row>
    <row collapsed="false" customFormat="true" customHeight="false" hidden="false" ht="14.5" outlineLevel="0" r="30" s="2">
      <c r="C30" s="2" t="n">
        <f aca="false">AVERAGE(C5:C12)</f>
        <v>14.8891747454436</v>
      </c>
      <c r="D30" s="2" t="n">
        <f aca="false">AVERAGE(D5:D12)</f>
        <v>6.59387493595033</v>
      </c>
      <c r="E30" s="2" t="n">
        <f aca="false">AVERAGE(E5:E12)</f>
        <v>5.99294964907534</v>
      </c>
      <c r="G30" s="2" t="n">
        <f aca="false">AVERAGE(G5:G12)</f>
        <v>0.792155485613368</v>
      </c>
      <c r="H30" s="2" t="n">
        <f aca="false">AVERAGE(H5:H12)</f>
        <v>0.654983851040459</v>
      </c>
      <c r="I30" s="2" t="n">
        <f aca="false">AVERAGE(I5:I12)</f>
        <v>0.574460681197508</v>
      </c>
      <c r="L30" s="2" t="n">
        <f aca="false">AVERAGE(L5:L12)</f>
        <v>0.161248827670461</v>
      </c>
      <c r="M30" s="7" t="inlineStr">
        <f aca="false">AVERAGE(M5:M12)</f>
        <is>
          <t/>
        </is>
      </c>
      <c r="O30" s="2" t="n">
        <f aca="false">AVERAGE(O5:O12)</f>
        <v>0.207844514386632</v>
      </c>
      <c r="P30" s="2" t="n">
        <f aca="false">AVERAGE(P5:P12)</f>
        <v>0.183767321289081</v>
      </c>
      <c r="Q30" s="2" t="n">
        <f aca="false">AVERAGE(Q5:Q12)</f>
        <v>0.177624621245188</v>
      </c>
    </row>
    <row collapsed="false" customFormat="true" customHeight="false" hidden="false" ht="14.5" outlineLevel="0" r="31" s="2">
      <c r="C31" s="2" t="n">
        <f aca="false">AVERAGE(C13:C20)</f>
        <v>16.1499940680352</v>
      </c>
      <c r="D31" s="2" t="n">
        <f aca="false">AVERAGE(D13:D20)</f>
        <v>10.8964672845883</v>
      </c>
      <c r="E31" s="2" t="n">
        <f aca="false">AVERAGE(E13:E20)</f>
        <v>9.51943801584027</v>
      </c>
      <c r="G31" s="2" t="n">
        <f aca="false">AVERAGE(G13:G20)</f>
        <v>0.983459873881449</v>
      </c>
      <c r="H31" s="2" t="n">
        <f aca="false">AVERAGE(H13:H20)</f>
        <v>0.89122707020856</v>
      </c>
      <c r="I31" s="2" t="n">
        <f aca="false">AVERAGE(I13:I20)</f>
        <v>0.681234511177471</v>
      </c>
      <c r="K31" s="2" t="n">
        <f aca="false">AVERAGE(K13:K20)</f>
        <v>0</v>
      </c>
      <c r="L31" s="2" t="n">
        <f aca="false">AVERAGE(L13:L20)</f>
        <v>0.0320232535113092</v>
      </c>
      <c r="M31" s="2" t="n">
        <f aca="false">AVERAGE(M13:M20)</f>
        <v>0.0595686831361025</v>
      </c>
      <c r="O31" s="2" t="n">
        <f aca="false">AVERAGE(O13:O20)</f>
        <v>0.0165401261185512</v>
      </c>
      <c r="P31" s="7" t="inlineStr">
        <f aca="false">AVERAGE(P13:P20)</f>
        <is>
          <t/>
        </is>
      </c>
      <c r="Q31" s="2" t="n">
        <f aca="false">AVERAGE(Q13:Q20)</f>
        <v>0.259196805686427</v>
      </c>
    </row>
    <row collapsed="false" customFormat="false" customHeight="false" hidden="false" ht="15.75" outlineLevel="0" r="32">
      <c r="C32" s="0" t="n">
        <f aca="false">STDEV(C13:C20)</f>
        <v>17.8630493790337</v>
      </c>
    </row>
    <row collapsed="false" customFormat="false" customHeight="false" hidden="false" ht="15.75" outlineLevel="0" r="33">
      <c r="F33" s="0" t="s">
        <v>16</v>
      </c>
    </row>
    <row collapsed="false" customFormat="false" customHeight="false" hidden="false" ht="15.75" outlineLevel="0" r="35">
      <c r="F35" s="0" t="s">
        <v>17</v>
      </c>
    </row>
    <row collapsed="false" customFormat="false" customHeight="false" hidden="false" ht="15.75" outlineLevel="0" r="37">
      <c r="F37" s="0" t="s">
        <v>18</v>
      </c>
    </row>
    <row collapsed="false" customFormat="false" customHeight="false" hidden="false" ht="15.75" outlineLevel="0" r="39">
      <c r="F39" s="0" t="s">
        <v>19</v>
      </c>
    </row>
    <row collapsed="false" customFormat="false" customHeight="false" hidden="false" ht="15.75" outlineLevel="0" r="41">
      <c r="F41" s="2" t="s">
        <v>20</v>
      </c>
    </row>
    <row collapsed="false" customFormat="false" customHeight="false" hidden="false" ht="15.75" outlineLevel="0" r="43">
      <c r="F43" s="0" t="s">
        <v>21</v>
      </c>
    </row>
    <row collapsed="false" customFormat="false" customHeight="false" hidden="false" ht="15.75" outlineLevel="0" r="44">
      <c r="F44" s="0" t="s">
        <v>22</v>
      </c>
    </row>
    <row collapsed="false" customFormat="false" customHeight="false" hidden="false" ht="15.75" outlineLevel="0" r="46">
      <c r="F46" s="0" t="s">
        <v>23</v>
      </c>
    </row>
    <row collapsed="false" customFormat="false" customHeight="false" hidden="false" ht="15.75" outlineLevel="0" r="47">
      <c r="F47" s="0" t="s">
        <v>24</v>
      </c>
    </row>
    <row collapsed="false" customFormat="false" customHeight="false" hidden="false" ht="15.75" outlineLevel="0" r="48">
      <c r="F48" s="0" t="s">
        <v>25</v>
      </c>
    </row>
    <row collapsed="false" customFormat="false" customHeight="false" hidden="false" ht="15.75" outlineLevel="0" r="49">
      <c r="F49" s="0" t="s">
        <v>26</v>
      </c>
    </row>
    <row collapsed="false" customFormat="false" customHeight="false" hidden="false" ht="15.75" outlineLevel="0" r="50">
      <c r="F50" s="0" t="s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66" zoomScaleNormal="66" zoomScalePageLayoutView="100">
      <selection activeCell="H72" activeCellId="0" pane="topLeft" sqref="H72"/>
    </sheetView>
  </sheetViews>
  <sheetFormatPr defaultRowHeight="14.5"/>
  <cols>
    <col collapsed="false" hidden="false" max="1" min="1" style="0" width="8.53333333333333"/>
    <col collapsed="false" hidden="false" max="2" min="2" style="0" width="12.8777777777778"/>
    <col collapsed="false" hidden="false" max="12" min="3" style="0" width="8.53333333333333"/>
    <col collapsed="false" hidden="false" max="13" min="13" style="0" width="10.0592592592593"/>
    <col collapsed="false" hidden="false" max="14" min="14" style="0" width="11.0481481481481"/>
    <col collapsed="false" hidden="false" max="15" min="15" style="0" width="10.4518518518519"/>
    <col collapsed="false" hidden="false" max="16" min="16" style="0" width="10.0592592592593"/>
    <col collapsed="false" hidden="false" max="1025" min="17" style="0" width="8.53333333333333"/>
  </cols>
  <sheetData>
    <row collapsed="false" customFormat="false" customHeight="false" hidden="false" ht="14.5" outlineLevel="0" r="1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9" t="s">
        <v>40</v>
      </c>
      <c r="N1" s="9" t="s">
        <v>41</v>
      </c>
      <c r="O1" s="9" t="s">
        <v>42</v>
      </c>
      <c r="P1" s="9" t="s">
        <v>43</v>
      </c>
      <c r="Q1" s="9" t="s">
        <v>44</v>
      </c>
      <c r="R1" s="9" t="s">
        <v>45</v>
      </c>
    </row>
    <row collapsed="false" customFormat="false" customHeight="false" hidden="false" ht="14.5" outlineLevel="0" r="2">
      <c r="A2" s="1" t="n">
        <v>8</v>
      </c>
      <c r="B2" s="1" t="s">
        <v>11</v>
      </c>
      <c r="C2" s="0" t="n">
        <v>371</v>
      </c>
      <c r="D2" s="0" t="n">
        <v>420</v>
      </c>
      <c r="E2" s="0" t="n">
        <v>335</v>
      </c>
      <c r="F2" s="0" t="n">
        <v>433</v>
      </c>
      <c r="G2" s="0" t="n">
        <v>397</v>
      </c>
      <c r="H2" s="0" t="n">
        <v>404</v>
      </c>
      <c r="I2" s="0" t="n">
        <v>365</v>
      </c>
      <c r="J2" s="0" t="n">
        <v>392</v>
      </c>
      <c r="K2" s="0" t="n">
        <v>459</v>
      </c>
      <c r="L2" s="0" t="n">
        <v>432</v>
      </c>
      <c r="M2" s="10" t="n">
        <f aca="false">(G2-L2)/L2</f>
        <v>-0.0810185185185185</v>
      </c>
      <c r="N2" s="10" t="n">
        <f aca="false">(I2-L2)/L2</f>
        <v>-0.155092592592593</v>
      </c>
      <c r="O2" s="10" t="n">
        <f aca="false">(H2-G2)/G2</f>
        <v>0.017632241813602</v>
      </c>
      <c r="P2" s="10" t="n">
        <f aca="false">(J2-I2)/I2</f>
        <v>0.073972602739726</v>
      </c>
      <c r="Q2" s="10" t="n">
        <f aca="false">(H2-L2)/L2</f>
        <v>-0.0648148148148148</v>
      </c>
      <c r="R2" s="10" t="n">
        <f aca="false">(J2-L2)/L2</f>
        <v>-0.0925925925925926</v>
      </c>
    </row>
    <row collapsed="false" customFormat="false" customHeight="false" hidden="false" ht="14.5" outlineLevel="0" r="3">
      <c r="A3" s="1" t="n">
        <v>11</v>
      </c>
      <c r="B3" s="1" t="s">
        <v>11</v>
      </c>
      <c r="C3" s="0" t="n">
        <v>380</v>
      </c>
      <c r="D3" s="0" t="n">
        <v>396</v>
      </c>
      <c r="E3" s="0" t="n">
        <v>396</v>
      </c>
      <c r="F3" s="0" t="n">
        <v>406</v>
      </c>
      <c r="G3" s="0" t="n">
        <v>390</v>
      </c>
      <c r="H3" s="0" t="n">
        <v>409</v>
      </c>
      <c r="I3" s="0" t="n">
        <v>389</v>
      </c>
      <c r="J3" s="0" t="n">
        <v>404</v>
      </c>
      <c r="K3" s="0" t="n">
        <v>413</v>
      </c>
      <c r="L3" s="0" t="n">
        <v>402</v>
      </c>
      <c r="M3" s="10" t="n">
        <f aca="false">(G3-L3)/L3</f>
        <v>-0.0298507462686567</v>
      </c>
      <c r="N3" s="10" t="n">
        <f aca="false">(I3-L3)/L3</f>
        <v>-0.0323383084577114</v>
      </c>
      <c r="O3" s="10" t="n">
        <f aca="false">(H3-G3)/G3</f>
        <v>0.0487179487179487</v>
      </c>
      <c r="P3" s="10" t="n">
        <f aca="false">(J3-I3)/I3</f>
        <v>0.038560411311054</v>
      </c>
      <c r="Q3" s="10" t="n">
        <f aca="false">(H3-L3)/L3</f>
        <v>0.0174129353233831</v>
      </c>
      <c r="R3" s="10" t="n">
        <f aca="false">(J3-L3)/L3</f>
        <v>0.00497512437810945</v>
      </c>
    </row>
    <row collapsed="false" customFormat="false" customHeight="false" hidden="false" ht="14.5" outlineLevel="0" r="4">
      <c r="A4" s="1" t="n">
        <v>17</v>
      </c>
      <c r="B4" s="1" t="s">
        <v>11</v>
      </c>
      <c r="C4" s="0" t="n">
        <v>541</v>
      </c>
      <c r="D4" s="0" t="n">
        <v>473</v>
      </c>
      <c r="E4" s="0" t="n">
        <v>535</v>
      </c>
      <c r="F4" s="0" t="n">
        <v>545</v>
      </c>
      <c r="G4" s="0" t="n">
        <v>507</v>
      </c>
      <c r="H4" s="0" t="n">
        <v>516</v>
      </c>
      <c r="I4" s="0" t="n">
        <v>496</v>
      </c>
      <c r="J4" s="0" t="n">
        <v>514</v>
      </c>
      <c r="K4" s="0" t="n">
        <v>507</v>
      </c>
      <c r="L4" s="0" t="n">
        <v>468</v>
      </c>
      <c r="M4" s="10" t="n">
        <f aca="false">(G4-L4)/L4</f>
        <v>0.0833333333333333</v>
      </c>
      <c r="N4" s="10" t="n">
        <f aca="false">(I4-L4)/L4</f>
        <v>0.0598290598290598</v>
      </c>
      <c r="O4" s="10" t="n">
        <f aca="false">(H4-G4)/G4</f>
        <v>0.0177514792899408</v>
      </c>
      <c r="P4" s="10" t="n">
        <f aca="false">(J4-I4)/I4</f>
        <v>0.0362903225806452</v>
      </c>
      <c r="Q4" s="10" t="n">
        <f aca="false">(H4-L4)/L4</f>
        <v>0.102564102564103</v>
      </c>
      <c r="R4" s="10" t="n">
        <f aca="false">(J4-L4)/L4</f>
        <v>0.0982905982905983</v>
      </c>
    </row>
    <row collapsed="false" customFormat="false" customHeight="false" hidden="false" ht="14.5" outlineLevel="0" r="5">
      <c r="A5" s="1" t="n">
        <v>28</v>
      </c>
      <c r="B5" s="1" t="s">
        <v>11</v>
      </c>
      <c r="C5" s="0" t="n">
        <v>462</v>
      </c>
      <c r="D5" s="0" t="n">
        <v>482</v>
      </c>
      <c r="E5" s="0" t="n">
        <v>475</v>
      </c>
      <c r="F5" s="0" t="n">
        <v>492</v>
      </c>
      <c r="G5" s="0" t="n">
        <v>468</v>
      </c>
      <c r="H5" s="0" t="n">
        <v>478</v>
      </c>
      <c r="I5" s="0" t="n">
        <v>531</v>
      </c>
      <c r="J5" s="0" t="n">
        <v>568</v>
      </c>
      <c r="K5" s="0" t="n">
        <v>506</v>
      </c>
      <c r="L5" s="0" t="n">
        <v>474</v>
      </c>
      <c r="M5" s="10" t="n">
        <f aca="false">(G5-L5)/L5</f>
        <v>-0.0126582278481013</v>
      </c>
      <c r="N5" s="10" t="n">
        <f aca="false">(I5-L5)/L5</f>
        <v>0.120253164556962</v>
      </c>
      <c r="O5" s="10" t="n">
        <f aca="false">(H5-G5)/G5</f>
        <v>0.0213675213675214</v>
      </c>
      <c r="P5" s="10" t="n">
        <f aca="false">(J5-I5)/I5</f>
        <v>0.0696798493408663</v>
      </c>
      <c r="Q5" s="10" t="n">
        <f aca="false">(H5-L5)/L5</f>
        <v>0.00843881856540084</v>
      </c>
      <c r="R5" s="10" t="n">
        <f aca="false">(J5-L5)/L5</f>
        <v>0.19831223628692</v>
      </c>
    </row>
    <row collapsed="false" customFormat="false" customHeight="false" hidden="false" ht="14.5" outlineLevel="0" r="6">
      <c r="A6" s="1" t="n">
        <v>194</v>
      </c>
      <c r="B6" s="1" t="s">
        <v>11</v>
      </c>
      <c r="C6" s="0" t="n">
        <v>529</v>
      </c>
      <c r="D6" s="0" t="n">
        <v>561</v>
      </c>
      <c r="E6" s="0" t="n">
        <v>524</v>
      </c>
      <c r="F6" s="0" t="n">
        <v>539</v>
      </c>
      <c r="G6" s="0" t="n">
        <v>465</v>
      </c>
      <c r="H6" s="0" t="n">
        <v>566</v>
      </c>
      <c r="I6" s="0" t="n">
        <v>496</v>
      </c>
      <c r="J6" s="0" t="n">
        <v>508</v>
      </c>
      <c r="K6" s="0" t="n">
        <v>539</v>
      </c>
      <c r="L6" s="0" t="n">
        <v>516</v>
      </c>
      <c r="M6" s="10" t="n">
        <f aca="false">(G6-L6)/L6</f>
        <v>-0.0988372093023256</v>
      </c>
      <c r="N6" s="10" t="n">
        <f aca="false">(I6-L6)/L6</f>
        <v>-0.0387596899224806</v>
      </c>
      <c r="O6" s="10" t="n">
        <f aca="false">(H6-G6)/G6</f>
        <v>0.217204301075269</v>
      </c>
      <c r="P6" s="10" t="n">
        <f aca="false">(J6-I6)/I6</f>
        <v>0.0241935483870968</v>
      </c>
      <c r="Q6" s="10" t="n">
        <f aca="false">(H6-L6)/L6</f>
        <v>0.0968992248062016</v>
      </c>
      <c r="R6" s="10" t="n">
        <f aca="false">(J6-L6)/L6</f>
        <v>-0.0155038759689922</v>
      </c>
    </row>
    <row collapsed="false" customFormat="false" customHeight="false" hidden="false" ht="14.5" outlineLevel="0" r="7">
      <c r="A7" s="1" t="n">
        <v>234</v>
      </c>
      <c r="B7" s="1" t="s">
        <v>11</v>
      </c>
      <c r="C7" s="0" t="n">
        <v>463</v>
      </c>
      <c r="D7" s="0" t="n">
        <v>441</v>
      </c>
      <c r="E7" s="0" t="n">
        <v>462</v>
      </c>
      <c r="F7" s="0" t="n">
        <v>444</v>
      </c>
      <c r="G7" s="0" t="n">
        <v>438</v>
      </c>
      <c r="H7" s="0" t="n">
        <v>466</v>
      </c>
      <c r="I7" s="0" t="n">
        <v>407</v>
      </c>
      <c r="J7" s="0" t="n">
        <v>446</v>
      </c>
      <c r="K7" s="0" t="n">
        <v>423</v>
      </c>
      <c r="L7" s="0" t="n">
        <v>478</v>
      </c>
      <c r="M7" s="10" t="n">
        <f aca="false">(G7-L7)/L7</f>
        <v>-0.0836820083682008</v>
      </c>
      <c r="N7" s="10" t="n">
        <f aca="false">(I7-L7)/L7</f>
        <v>-0.148535564853556</v>
      </c>
      <c r="O7" s="10" t="n">
        <f aca="false">(H7-G7)/G7</f>
        <v>0.0639269406392694</v>
      </c>
      <c r="P7" s="10" t="n">
        <f aca="false">(J7-I7)/I7</f>
        <v>0.0958230958230958</v>
      </c>
      <c r="Q7" s="10" t="n">
        <f aca="false">(H7-L7)/L7</f>
        <v>-0.0251046025104602</v>
      </c>
      <c r="R7" s="10" t="n">
        <f aca="false">(J7-L7)/L7</f>
        <v>-0.0669456066945607</v>
      </c>
    </row>
    <row collapsed="false" customFormat="false" customHeight="false" hidden="false" ht="14.5" outlineLevel="0" r="8">
      <c r="A8" s="1" t="n">
        <v>466</v>
      </c>
      <c r="B8" s="1" t="s">
        <v>11</v>
      </c>
      <c r="C8" s="0" t="n">
        <v>380</v>
      </c>
      <c r="D8" s="0" t="n">
        <v>406</v>
      </c>
      <c r="E8" s="0" t="n">
        <v>385</v>
      </c>
      <c r="F8" s="0" t="n">
        <v>389</v>
      </c>
      <c r="G8" s="0" t="n">
        <v>388</v>
      </c>
      <c r="H8" s="0" t="n">
        <v>422</v>
      </c>
      <c r="I8" s="0" t="n">
        <v>369</v>
      </c>
      <c r="J8" s="0" t="n">
        <v>379</v>
      </c>
      <c r="K8" s="0" t="n">
        <v>384</v>
      </c>
      <c r="L8" s="0" t="n">
        <v>383</v>
      </c>
      <c r="M8" s="10" t="n">
        <f aca="false">(G8-L8)/L8</f>
        <v>0.0130548302872063</v>
      </c>
      <c r="N8" s="10" t="n">
        <f aca="false">(I8-L8)/L8</f>
        <v>-0.0365535248041775</v>
      </c>
      <c r="O8" s="10" t="n">
        <f aca="false">(H8-G8)/G8</f>
        <v>0.0876288659793814</v>
      </c>
      <c r="P8" s="10" t="n">
        <f aca="false">(J8-I8)/I8</f>
        <v>0.02710027100271</v>
      </c>
      <c r="Q8" s="10" t="n">
        <f aca="false">(H8-L8)/L8</f>
        <v>0.101827676240209</v>
      </c>
      <c r="R8" s="10" t="n">
        <f aca="false">(J8-L8)/L8</f>
        <v>-0.010443864229765</v>
      </c>
    </row>
    <row collapsed="false" customFormat="false" customHeight="false" hidden="false" ht="14.5" outlineLevel="0" r="9">
      <c r="A9" s="1" t="n">
        <v>999</v>
      </c>
      <c r="B9" s="1" t="s">
        <v>11</v>
      </c>
      <c r="C9" s="0" t="n">
        <v>414</v>
      </c>
      <c r="D9" s="0" t="n">
        <v>384</v>
      </c>
      <c r="E9" s="0" t="n">
        <v>390</v>
      </c>
      <c r="F9" s="0" t="n">
        <v>418</v>
      </c>
      <c r="G9" s="0" t="n">
        <v>377</v>
      </c>
      <c r="H9" s="0" t="n">
        <v>404</v>
      </c>
      <c r="I9" s="0" t="n">
        <v>395</v>
      </c>
      <c r="J9" s="0" t="n">
        <v>499</v>
      </c>
      <c r="K9" s="0" t="n">
        <v>431</v>
      </c>
      <c r="L9" s="0" t="n">
        <v>411</v>
      </c>
      <c r="M9" s="10" t="n">
        <f aca="false">(G9-L9)/L9</f>
        <v>-0.0827250608272506</v>
      </c>
      <c r="N9" s="10" t="n">
        <f aca="false">(I9-L9)/L9</f>
        <v>-0.0389294403892944</v>
      </c>
      <c r="O9" s="10" t="n">
        <f aca="false">(H9-G9)/G9</f>
        <v>0.0716180371352785</v>
      </c>
      <c r="P9" s="10" t="n">
        <f aca="false">(J9-I9)/I9</f>
        <v>0.263291139240506</v>
      </c>
      <c r="Q9" s="10" t="n">
        <f aca="false">(H9-L9)/L9</f>
        <v>-0.0170316301703163</v>
      </c>
      <c r="R9" s="10" t="n">
        <f aca="false">(J9-L9)/L9</f>
        <v>0.214111922141119</v>
      </c>
    </row>
    <row collapsed="false" customFormat="false" customHeight="false" hidden="false" ht="14.5" outlineLevel="0" r="10">
      <c r="B10" s="11" t="s">
        <v>46</v>
      </c>
      <c r="C10" s="12" t="n">
        <f aca="false">AVERAGE(C2:C9)</f>
        <v>442.5</v>
      </c>
      <c r="D10" s="12" t="n">
        <f aca="false">AVERAGE(D2:D9)</f>
        <v>445.375</v>
      </c>
      <c r="E10" s="12" t="n">
        <f aca="false">AVERAGE(E2:E9)</f>
        <v>437.75</v>
      </c>
      <c r="F10" s="12" t="n">
        <f aca="false">AVERAGE(F2:F9)</f>
        <v>458.25</v>
      </c>
      <c r="G10" s="12" t="n">
        <f aca="false">AVERAGE(G2:G9)</f>
        <v>428.75</v>
      </c>
      <c r="H10" s="12" t="n">
        <f aca="false">AVERAGE(H2:H9)</f>
        <v>458.125</v>
      </c>
      <c r="I10" s="12" t="n">
        <f aca="false">AVERAGE(I2:I9)</f>
        <v>431</v>
      </c>
      <c r="J10" s="12" t="n">
        <f aca="false">AVERAGE(J2:J9)</f>
        <v>463.75</v>
      </c>
      <c r="K10" s="12" t="n">
        <f aca="false">AVERAGE(K2:K9)</f>
        <v>457.75</v>
      </c>
      <c r="L10" s="12" t="n">
        <f aca="false">AVERAGE(L2:L9)</f>
        <v>445.5</v>
      </c>
      <c r="M10" s="13" t="inlineStr">
        <f aca="false">AVERAGE(M2:M9)</f>
        <is>
          <t/>
        </is>
      </c>
      <c r="N10" s="13" t="inlineStr">
        <f aca="false">AVERAGE(N2:N9)</f>
        <is>
          <t/>
        </is>
      </c>
      <c r="O10" s="13" t="inlineStr">
        <f aca="false">AVERAGE(O2:O9)</f>
        <is>
          <t/>
        </is>
      </c>
      <c r="P10" s="13" t="inlineStr">
        <f aca="false">AVERAGE(P2:P9)</f>
        <is>
          <t/>
        </is>
      </c>
      <c r="Q10" s="13" t="inlineStr">
        <f aca="false">AVERAGE(Q2:Q9)</f>
        <is>
          <t/>
        </is>
      </c>
      <c r="R10" s="13" t="inlineStr">
        <f aca="false">AVERAGE(R2:R9)</f>
        <is>
          <t/>
        </is>
      </c>
    </row>
    <row collapsed="false" customFormat="false" customHeight="false" hidden="false" ht="14.5" outlineLevel="0" r="11">
      <c r="A11" s="1" t="n">
        <v>35</v>
      </c>
      <c r="B11" s="1" t="s">
        <v>9</v>
      </c>
      <c r="C11" s="0" t="n">
        <v>534</v>
      </c>
      <c r="D11" s="0" t="n">
        <v>541</v>
      </c>
      <c r="E11" s="0" t="n">
        <v>499</v>
      </c>
      <c r="F11" s="0" t="n">
        <v>533</v>
      </c>
      <c r="G11" s="0" t="n">
        <v>512</v>
      </c>
      <c r="H11" s="0" t="n">
        <v>588</v>
      </c>
      <c r="I11" s="0" t="n">
        <v>508</v>
      </c>
      <c r="J11" s="0" t="n">
        <v>529</v>
      </c>
      <c r="K11" s="0" t="n">
        <v>632</v>
      </c>
      <c r="L11" s="0" t="n">
        <v>530</v>
      </c>
      <c r="M11" s="10" t="n">
        <f aca="false">(G11-L11)/L11</f>
        <v>-0.0339622641509434</v>
      </c>
      <c r="N11" s="10" t="n">
        <f aca="false">(I11-L11)/L11</f>
        <v>-0.0415094339622642</v>
      </c>
      <c r="O11" s="10" t="n">
        <f aca="false">(H11-G11)/G11</f>
        <v>0.1484375</v>
      </c>
      <c r="P11" s="10" t="n">
        <f aca="false">(J11-I11)/I11</f>
        <v>0.0413385826771654</v>
      </c>
      <c r="Q11" s="10" t="n">
        <f aca="false">(H11-L11)/L11</f>
        <v>0.109433962264151</v>
      </c>
      <c r="R11" s="10" t="n">
        <f aca="false">(J11-L11)/L11</f>
        <v>-0.00188679245283019</v>
      </c>
    </row>
    <row collapsed="false" customFormat="false" customHeight="false" hidden="false" ht="14.5" outlineLevel="0" r="12">
      <c r="A12" s="1" t="n">
        <v>171</v>
      </c>
      <c r="B12" s="1" t="s">
        <v>9</v>
      </c>
      <c r="C12" s="0" t="n">
        <v>526</v>
      </c>
      <c r="D12" s="0" t="n">
        <v>595</v>
      </c>
      <c r="E12" s="0" t="n">
        <v>447</v>
      </c>
      <c r="F12" s="0" t="n">
        <v>586</v>
      </c>
      <c r="G12" s="0" t="n">
        <v>473</v>
      </c>
      <c r="H12" s="0" t="n">
        <v>504</v>
      </c>
      <c r="I12" s="0" t="n">
        <v>484</v>
      </c>
      <c r="J12" s="0" t="n">
        <v>458</v>
      </c>
      <c r="K12" s="0" t="n">
        <v>549</v>
      </c>
      <c r="L12" s="0" t="n">
        <v>535</v>
      </c>
      <c r="M12" s="10" t="n">
        <f aca="false">(G12-L12)/L12</f>
        <v>-0.11588785046729</v>
      </c>
      <c r="N12" s="10" t="n">
        <f aca="false">(I12-L12)/L12</f>
        <v>-0.0953271028037383</v>
      </c>
      <c r="O12" s="10" t="n">
        <f aca="false">(H12-G12)/G12</f>
        <v>0.06553911205074</v>
      </c>
      <c r="P12" s="10" t="n">
        <f aca="false">(J12-I12)/I12</f>
        <v>-0.0537190082644628</v>
      </c>
      <c r="Q12" s="10" t="n">
        <f aca="false">(H12-L12)/L12</f>
        <v>-0.0579439252336449</v>
      </c>
      <c r="R12" s="10" t="n">
        <f aca="false">(J12-L12)/L12</f>
        <v>-0.14392523364486</v>
      </c>
    </row>
    <row collapsed="false" customFormat="true" customHeight="false" hidden="false" ht="14.5" outlineLevel="0" r="13" s="14">
      <c r="A13" s="14" t="n">
        <v>213</v>
      </c>
      <c r="B13" s="14" t="s">
        <v>9</v>
      </c>
      <c r="C13" s="14" t="s">
        <v>47</v>
      </c>
      <c r="D13" s="14" t="s">
        <v>47</v>
      </c>
      <c r="E13" s="14" t="s">
        <v>47</v>
      </c>
      <c r="F13" s="14" t="s">
        <v>47</v>
      </c>
      <c r="G13" s="14" t="n">
        <v>931</v>
      </c>
      <c r="H13" s="14" t="n">
        <v>1027</v>
      </c>
      <c r="I13" s="14" t="n">
        <v>986</v>
      </c>
      <c r="J13" s="14" t="n">
        <v>1032</v>
      </c>
      <c r="K13" s="14" t="n">
        <v>1505</v>
      </c>
      <c r="L13" s="14" t="n">
        <v>928</v>
      </c>
      <c r="M13" s="15" t="n">
        <f aca="false">(G13-L13)/L13</f>
        <v>0.00323275862068966</v>
      </c>
      <c r="N13" s="15" t="n">
        <f aca="false">(I13-L13)/L13</f>
        <v>0.0625</v>
      </c>
      <c r="O13" s="15" t="n">
        <f aca="false">(H13-G13)/G13</f>
        <v>0.103114930182599</v>
      </c>
      <c r="P13" s="15" t="n">
        <f aca="false">(J13-I13)/I13</f>
        <v>0.0466531440162272</v>
      </c>
      <c r="Q13" s="15" t="n">
        <f aca="false">(H13-L13)/L13</f>
        <v>0.106681034482759</v>
      </c>
      <c r="R13" s="15" t="n">
        <f aca="false">(J13-L13)/L13</f>
        <v>0.112068965517241</v>
      </c>
      <c r="AMJ13" s="0"/>
    </row>
    <row collapsed="false" customFormat="true" customHeight="false" hidden="false" ht="14.5" outlineLevel="0" r="14" s="14">
      <c r="A14" s="14" t="n">
        <v>396</v>
      </c>
      <c r="B14" s="14" t="s">
        <v>9</v>
      </c>
      <c r="C14" s="14" t="s">
        <v>47</v>
      </c>
      <c r="D14" s="14" t="s">
        <v>47</v>
      </c>
      <c r="E14" s="14" t="s">
        <v>47</v>
      </c>
      <c r="F14" s="14" t="s">
        <v>47</v>
      </c>
      <c r="G14" s="14" t="n">
        <v>501</v>
      </c>
      <c r="H14" s="14" t="n">
        <v>442</v>
      </c>
      <c r="I14" s="14" t="n">
        <v>495</v>
      </c>
      <c r="J14" s="14" t="n">
        <v>471</v>
      </c>
      <c r="K14" s="14" t="s">
        <v>47</v>
      </c>
      <c r="L14" s="14" t="n">
        <v>538</v>
      </c>
      <c r="M14" s="15" t="n">
        <f aca="false">(G14-L14)/L14</f>
        <v>-0.0687732342007435</v>
      </c>
      <c r="N14" s="15" t="n">
        <f aca="false">(I14-L14)/L14</f>
        <v>-0.0799256505576208</v>
      </c>
      <c r="O14" s="15" t="n">
        <f aca="false">(H14-G14)/G14</f>
        <v>-0.117764471057884</v>
      </c>
      <c r="P14" s="15" t="n">
        <f aca="false">(J14-I14)/I14</f>
        <v>-0.0484848484848485</v>
      </c>
      <c r="Q14" s="15" t="n">
        <f aca="false">(H14-L14)/L14</f>
        <v>-0.178438661710037</v>
      </c>
      <c r="R14" s="15" t="n">
        <f aca="false">(J14-L14)/L14</f>
        <v>-0.12453531598513</v>
      </c>
      <c r="AMJ14" s="0"/>
    </row>
    <row collapsed="false" customFormat="false" customHeight="false" hidden="false" ht="14.5" outlineLevel="0" r="15">
      <c r="A15" s="1" t="n">
        <v>454</v>
      </c>
      <c r="B15" s="1" t="s">
        <v>9</v>
      </c>
      <c r="C15" s="0" t="n">
        <v>677</v>
      </c>
      <c r="D15" s="0" t="n">
        <v>718</v>
      </c>
      <c r="E15" s="0" t="n">
        <v>507</v>
      </c>
      <c r="F15" s="0" t="n">
        <v>648</v>
      </c>
      <c r="G15" s="0" t="n">
        <v>475</v>
      </c>
      <c r="H15" s="0" t="n">
        <v>414</v>
      </c>
      <c r="I15" s="0" t="n">
        <v>448</v>
      </c>
      <c r="J15" s="0" t="n">
        <v>486</v>
      </c>
      <c r="K15" s="0" t="n">
        <v>652</v>
      </c>
      <c r="L15" s="0" t="n">
        <v>589</v>
      </c>
      <c r="M15" s="10" t="n">
        <f aca="false">(G15-L15)/L15</f>
        <v>-0.193548387096774</v>
      </c>
      <c r="N15" s="10" t="n">
        <f aca="false">(I15-L15)/L15</f>
        <v>-0.239388794567063</v>
      </c>
      <c r="O15" s="10" t="n">
        <f aca="false">(H15-G15)/G15</f>
        <v>-0.128421052631579</v>
      </c>
      <c r="P15" s="10" t="n">
        <f aca="false">(J15-I15)/I15</f>
        <v>0.0848214285714286</v>
      </c>
      <c r="Q15" s="10" t="n">
        <f aca="false">(H15-L15)/L15</f>
        <v>-0.297113752122241</v>
      </c>
      <c r="R15" s="10" t="n">
        <f aca="false">(J15-L15)/L15</f>
        <v>-0.174872665534805</v>
      </c>
    </row>
    <row collapsed="false" customFormat="true" customHeight="false" hidden="false" ht="14.5" outlineLevel="0" r="16" s="14">
      <c r="A16" s="14" t="n">
        <v>465</v>
      </c>
      <c r="B16" s="14" t="s">
        <v>9</v>
      </c>
      <c r="C16" s="14" t="s">
        <v>47</v>
      </c>
      <c r="D16" s="14" t="s">
        <v>47</v>
      </c>
      <c r="E16" s="14" t="s">
        <v>47</v>
      </c>
      <c r="F16" s="14" t="s">
        <v>47</v>
      </c>
      <c r="G16" s="14" t="n">
        <v>593</v>
      </c>
      <c r="H16" s="14" t="n">
        <v>494</v>
      </c>
      <c r="I16" s="14" t="n">
        <v>499</v>
      </c>
      <c r="J16" s="14" t="n">
        <v>542</v>
      </c>
      <c r="K16" s="14" t="s">
        <v>47</v>
      </c>
      <c r="L16" s="14" t="n">
        <v>697</v>
      </c>
      <c r="M16" s="15" t="n">
        <f aca="false">(G16-L16)/L16</f>
        <v>-0.149210903873745</v>
      </c>
      <c r="N16" s="15" t="n">
        <f aca="false">(I16-L16)/L16</f>
        <v>-0.284074605451937</v>
      </c>
      <c r="O16" s="15" t="n">
        <f aca="false">(H16-G16)/G16</f>
        <v>-0.166947723440135</v>
      </c>
      <c r="P16" s="15" t="n">
        <f aca="false">(J16-I16)/I16</f>
        <v>0.0861723446893788</v>
      </c>
      <c r="Q16" s="15" t="n">
        <f aca="false">(H16-L16)/L16</f>
        <v>-0.291248206599713</v>
      </c>
      <c r="R16" s="15" t="n">
        <f aca="false">(J16-L16)/L16</f>
        <v>-0.222381635581062</v>
      </c>
      <c r="AMJ16" s="0"/>
    </row>
    <row collapsed="false" customFormat="false" customHeight="false" hidden="false" ht="14.5" outlineLevel="0" r="17">
      <c r="A17" s="1" t="n">
        <v>487</v>
      </c>
      <c r="B17" s="1" t="s">
        <v>9</v>
      </c>
      <c r="C17" s="0" t="n">
        <v>698</v>
      </c>
      <c r="D17" s="0" t="n">
        <v>662</v>
      </c>
      <c r="E17" s="0" t="n">
        <v>710</v>
      </c>
      <c r="F17" s="0" t="n">
        <v>598</v>
      </c>
      <c r="G17" s="0" t="n">
        <v>725</v>
      </c>
      <c r="H17" s="0" t="n">
        <v>623</v>
      </c>
      <c r="I17" s="0" t="n">
        <v>489</v>
      </c>
      <c r="J17" s="0" t="n">
        <v>699</v>
      </c>
      <c r="K17" s="0" t="n">
        <v>747</v>
      </c>
      <c r="L17" s="0" t="n">
        <v>701</v>
      </c>
      <c r="M17" s="10" t="n">
        <f aca="false">(G17-L17)/L17</f>
        <v>0.0342368045649073</v>
      </c>
      <c r="N17" s="10" t="n">
        <f aca="false">(I17-L17)/L17</f>
        <v>-0.302425106990014</v>
      </c>
      <c r="O17" s="10" t="n">
        <f aca="false">(H17-G17)/G17</f>
        <v>-0.140689655172414</v>
      </c>
      <c r="P17" s="10" t="n">
        <f aca="false">(J17-I17)/I17</f>
        <v>0.429447852760736</v>
      </c>
      <c r="Q17" s="10" t="n">
        <f aca="false">(H17-L17)/L17</f>
        <v>-0.111269614835949</v>
      </c>
      <c r="R17" s="10" t="n">
        <f aca="false">(J17-L17)/L17</f>
        <v>-0.00285306704707561</v>
      </c>
    </row>
    <row collapsed="false" customFormat="false" customHeight="false" hidden="false" ht="14.5" outlineLevel="0" r="18">
      <c r="A18" s="1" t="n">
        <v>489</v>
      </c>
      <c r="B18" s="1" t="s">
        <v>9</v>
      </c>
      <c r="C18" s="0" t="n">
        <v>347</v>
      </c>
      <c r="D18" s="0" t="n">
        <v>314</v>
      </c>
      <c r="E18" s="0" t="n">
        <v>305</v>
      </c>
      <c r="F18" s="0" t="n">
        <v>284</v>
      </c>
      <c r="G18" s="0" t="n">
        <v>271</v>
      </c>
      <c r="H18" s="0" t="n">
        <v>306</v>
      </c>
      <c r="I18" s="0" t="n">
        <v>265</v>
      </c>
      <c r="J18" s="0" t="n">
        <v>332</v>
      </c>
      <c r="K18" s="0" t="n">
        <v>328</v>
      </c>
      <c r="L18" s="0" t="n">
        <v>351</v>
      </c>
      <c r="M18" s="10" t="n">
        <f aca="false">(G18-L18)/L18</f>
        <v>-0.227920227920228</v>
      </c>
      <c r="N18" s="10" t="n">
        <f aca="false">(I18-L18)/L18</f>
        <v>-0.245014245014245</v>
      </c>
      <c r="O18" s="10" t="n">
        <f aca="false">(H18-G18)/G18</f>
        <v>0.129151291512915</v>
      </c>
      <c r="P18" s="10" t="n">
        <f aca="false">(J18-I18)/I18</f>
        <v>0.252830188679245</v>
      </c>
      <c r="Q18" s="10" t="n">
        <f aca="false">(H18-L18)/L18</f>
        <v>-0.128205128205128</v>
      </c>
      <c r="R18" s="10" t="n">
        <f aca="false">(J18-L18)/L18</f>
        <v>-0.0541310541310541</v>
      </c>
    </row>
    <row collapsed="false" customFormat="false" customHeight="false" hidden="false" ht="14.5" outlineLevel="0" r="19">
      <c r="B19" s="11" t="s">
        <v>46</v>
      </c>
      <c r="C19" s="12" t="n">
        <f aca="false">AVERAGE(C11:C18)</f>
        <v>556.4</v>
      </c>
      <c r="D19" s="12" t="n">
        <f aca="false">AVERAGE(D11:D18)</f>
        <v>566</v>
      </c>
      <c r="E19" s="12" t="n">
        <f aca="false">AVERAGE(E11:E18)</f>
        <v>493.6</v>
      </c>
      <c r="F19" s="12" t="n">
        <f aca="false">AVERAGE(F11:F18)</f>
        <v>529.8</v>
      </c>
      <c r="G19" s="12" t="n">
        <f aca="false">AVERAGE(G11:G18)</f>
        <v>560.125</v>
      </c>
      <c r="H19" s="12" t="n">
        <f aca="false">AVERAGE(H11:H18)</f>
        <v>549.75</v>
      </c>
      <c r="I19" s="12" t="n">
        <f aca="false">AVERAGE(I11:I18)</f>
        <v>521.75</v>
      </c>
      <c r="J19" s="12" t="n">
        <f aca="false">AVERAGE(J11:J18)</f>
        <v>568.625</v>
      </c>
      <c r="K19" s="12" t="n">
        <f aca="false">AVERAGE(K11:K18)</f>
        <v>735.5</v>
      </c>
      <c r="L19" s="12" t="n">
        <f aca="false">AVERAGE(L11:L18)</f>
        <v>608.625</v>
      </c>
      <c r="M19" s="13" t="inlineStr">
        <f aca="false">AVERAGE(M11:M18)</f>
        <is>
          <t/>
        </is>
      </c>
      <c r="N19" s="13" t="inlineStr">
        <f aca="false">AVERAGE(N11:N18)</f>
        <is>
          <t/>
        </is>
      </c>
      <c r="O19" s="13" t="inlineStr">
        <f aca="false">AVERAGE(O11:O18)</f>
        <is>
          <t/>
        </is>
      </c>
      <c r="P19" s="13" t="inlineStr">
        <f aca="false">AVERAGE(P11:P18)</f>
        <is>
          <t/>
        </is>
      </c>
      <c r="Q19" s="13" t="inlineStr">
        <f aca="false">AVERAGE(Q11:Q18)</f>
        <is>
          <t/>
        </is>
      </c>
      <c r="R19" s="13" t="inlineStr">
        <f aca="false">AVERAGE(R11:R18)</f>
        <is>
          <t/>
        </is>
      </c>
    </row>
    <row collapsed="false" customFormat="false" customHeight="false" hidden="false" ht="14.5" outlineLevel="0" r="21">
      <c r="C21" s="14" t="s">
        <v>48</v>
      </c>
    </row>
    <row collapsed="false" customFormat="false" customHeight="false" hidden="false" ht="14.5" outlineLevel="0" r="23">
      <c r="M23" s="0" t="s">
        <v>49</v>
      </c>
      <c r="N23" s="0" t="s">
        <v>50</v>
      </c>
    </row>
    <row collapsed="false" customFormat="false" customHeight="false" hidden="false" ht="14.5" outlineLevel="0" r="24">
      <c r="M24" s="0" t="s">
        <v>51</v>
      </c>
      <c r="N24" s="0" t="s">
        <v>52</v>
      </c>
    </row>
    <row collapsed="false" customFormat="false" customHeight="false" hidden="false" ht="14.5" outlineLevel="0" r="25">
      <c r="J25" s="0" t="s">
        <v>53</v>
      </c>
      <c r="M25" s="0" t="s">
        <v>54</v>
      </c>
      <c r="N25" s="0" t="s">
        <v>55</v>
      </c>
    </row>
    <row collapsed="false" customFormat="false" customHeight="false" hidden="false" ht="14.5" outlineLevel="0" r="26">
      <c r="J26" s="0" t="s">
        <v>56</v>
      </c>
      <c r="M26" s="0" t="s">
        <v>57</v>
      </c>
      <c r="N26" s="0" t="s">
        <v>58</v>
      </c>
      <c r="O26" s="0" t="s">
        <v>59</v>
      </c>
    </row>
    <row collapsed="false" customFormat="false" customHeight="false" hidden="false" ht="14.5" outlineLevel="0" r="28">
      <c r="J28" s="0" t="s">
        <v>23</v>
      </c>
    </row>
    <row collapsed="false" customFormat="false" customHeight="false" hidden="false" ht="14.5" outlineLevel="0" r="29">
      <c r="J29" s="0" t="s">
        <v>60</v>
      </c>
    </row>
    <row collapsed="false" customFormat="false" customHeight="false" hidden="false" ht="14.5" outlineLevel="0" r="30">
      <c r="J30" s="0" t="s">
        <v>61</v>
      </c>
    </row>
    <row collapsed="false" customFormat="false" customHeight="false" hidden="false" ht="14.5" outlineLevel="0" r="31">
      <c r="J31" s="0" t="s">
        <v>62</v>
      </c>
    </row>
    <row collapsed="false" customFormat="false" customHeight="false" hidden="false" ht="14.5" outlineLevel="0" r="32">
      <c r="J32" s="0" t="s">
        <v>63</v>
      </c>
    </row>
    <row collapsed="false" customFormat="false" customHeight="false" hidden="false" ht="14.5" outlineLevel="0" r="33">
      <c r="J33" s="0" t="s">
        <v>64</v>
      </c>
    </row>
    <row collapsed="false" customFormat="false" customHeight="false" hidden="false" ht="14.5" outlineLevel="0" r="34">
      <c r="J34" s="0" t="s">
        <v>65</v>
      </c>
    </row>
    <row collapsed="false" customFormat="false" customHeight="false" hidden="false" ht="14.5" outlineLevel="0" r="35">
      <c r="J35" s="0" t="s">
        <v>66</v>
      </c>
    </row>
    <row collapsed="false" customFormat="false" customHeight="false" hidden="false" ht="14.5" outlineLevel="0" r="65">
      <c r="O65" s="0" t="n">
        <v>30</v>
      </c>
      <c r="P65" s="0" t="n">
        <v>-30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6" zoomScaleNormal="66" zoomScalePageLayoutView="100">
      <selection activeCell="F17" activeCellId="0" pane="topLeft" sqref="F17"/>
    </sheetView>
  </sheetViews>
  <sheetFormatPr defaultRowHeight="15.75"/>
  <cols>
    <col collapsed="false" hidden="false" max="1" min="1" style="0" width="8.53333333333333"/>
    <col collapsed="false" hidden="false" max="2" min="2" style="0" width="13.2481481481481"/>
    <col collapsed="false" hidden="false" max="3" min="3" style="0" width="9.62222222222222"/>
    <col collapsed="false" hidden="false" max="4" min="4" style="16" width="9.0037037037037"/>
    <col collapsed="false" hidden="false" max="5" min="5" style="17" width="10.8777777777778"/>
    <col collapsed="false" hidden="false" max="6" min="6" style="16" width="21.2518518518519"/>
    <col collapsed="false" hidden="false" max="7" min="7" style="16" width="24.7518518518519"/>
    <col collapsed="false" hidden="false" max="8" min="8" style="0" width="28.6259259259259"/>
    <col collapsed="false" hidden="false" max="9" min="9" style="0" width="26.3740740740741"/>
    <col collapsed="false" hidden="false" max="1025" min="10" style="0" width="8.53333333333333"/>
  </cols>
  <sheetData>
    <row collapsed="false" customFormat="false" customHeight="false" hidden="false" ht="15.75" outlineLevel="0" r="1">
      <c r="A1" s="8" t="s">
        <v>28</v>
      </c>
      <c r="B1" s="8" t="s">
        <v>29</v>
      </c>
      <c r="C1" s="0" t="s">
        <v>67</v>
      </c>
      <c r="D1" s="16" t="s">
        <v>68</v>
      </c>
      <c r="E1" s="17" t="s">
        <v>69</v>
      </c>
      <c r="F1" s="16" t="s">
        <v>70</v>
      </c>
      <c r="G1" s="16" t="s">
        <v>71</v>
      </c>
      <c r="H1" s="0" t="s">
        <v>72</v>
      </c>
    </row>
    <row collapsed="false" customFormat="false" customHeight="false" hidden="false" ht="15.75" outlineLevel="0" r="2">
      <c r="A2" s="1" t="n">
        <v>8</v>
      </c>
      <c r="B2" s="1" t="s">
        <v>11</v>
      </c>
      <c r="C2" s="18" t="s">
        <v>73</v>
      </c>
      <c r="D2" s="16" t="s">
        <v>74</v>
      </c>
    </row>
    <row collapsed="false" customFormat="false" customHeight="false" hidden="false" ht="15.75" outlineLevel="0" r="3">
      <c r="A3" s="1" t="n">
        <v>11</v>
      </c>
      <c r="B3" s="1" t="s">
        <v>11</v>
      </c>
      <c r="C3" s="18" t="s">
        <v>75</v>
      </c>
      <c r="D3" s="16" t="s">
        <v>76</v>
      </c>
    </row>
    <row collapsed="false" customFormat="false" customHeight="false" hidden="false" ht="15.75" outlineLevel="0" r="4">
      <c r="A4" s="1" t="n">
        <v>17</v>
      </c>
      <c r="B4" s="1" t="s">
        <v>11</v>
      </c>
      <c r="C4" s="18" t="s">
        <v>77</v>
      </c>
      <c r="D4" s="16" t="s">
        <v>74</v>
      </c>
    </row>
    <row collapsed="false" customFormat="false" customHeight="false" hidden="false" ht="15.75" outlineLevel="0" r="5">
      <c r="A5" s="1" t="n">
        <v>28</v>
      </c>
      <c r="B5" s="1" t="s">
        <v>11</v>
      </c>
      <c r="C5" s="18" t="s">
        <v>78</v>
      </c>
      <c r="D5" s="16" t="s">
        <v>74</v>
      </c>
    </row>
    <row collapsed="false" customFormat="false" customHeight="false" hidden="false" ht="15.75" outlineLevel="0" r="6">
      <c r="A6" s="1" t="n">
        <v>194</v>
      </c>
      <c r="B6" s="1" t="s">
        <v>11</v>
      </c>
      <c r="C6" s="18" t="s">
        <v>79</v>
      </c>
      <c r="D6" s="16" t="s">
        <v>76</v>
      </c>
    </row>
    <row collapsed="false" customFormat="false" customHeight="false" hidden="false" ht="15.75" outlineLevel="0" r="7">
      <c r="A7" s="1" t="n">
        <v>234</v>
      </c>
      <c r="B7" s="1" t="s">
        <v>11</v>
      </c>
      <c r="C7" s="18" t="s">
        <v>79</v>
      </c>
      <c r="D7" s="16" t="s">
        <v>74</v>
      </c>
    </row>
    <row collapsed="false" customFormat="false" customHeight="false" hidden="false" ht="15.75" outlineLevel="0" r="8">
      <c r="A8" s="1" t="n">
        <v>466</v>
      </c>
      <c r="B8" s="1" t="s">
        <v>11</v>
      </c>
      <c r="C8" s="18" t="s">
        <v>80</v>
      </c>
      <c r="D8" s="16" t="s">
        <v>76</v>
      </c>
    </row>
    <row collapsed="false" customFormat="false" customHeight="false" hidden="false" ht="15.75" outlineLevel="0" r="9">
      <c r="A9" s="1" t="n">
        <v>999</v>
      </c>
      <c r="B9" s="1" t="s">
        <v>11</v>
      </c>
      <c r="C9" s="18" t="s">
        <v>80</v>
      </c>
      <c r="D9" s="16" t="s">
        <v>74</v>
      </c>
    </row>
    <row collapsed="false" customFormat="false" customHeight="false" hidden="false" ht="15.75" outlineLevel="0" r="11">
      <c r="A11" s="1" t="n">
        <v>35</v>
      </c>
      <c r="B11" s="1" t="s">
        <v>9</v>
      </c>
      <c r="C11" s="18" t="s">
        <v>81</v>
      </c>
      <c r="D11" s="16" t="s">
        <v>74</v>
      </c>
      <c r="E11" s="17" t="s">
        <v>82</v>
      </c>
      <c r="F11" s="16" t="n">
        <v>16.67</v>
      </c>
      <c r="G11" s="16" t="s">
        <v>83</v>
      </c>
      <c r="H11" s="16" t="n">
        <v>0.10752688172043</v>
      </c>
    </row>
    <row collapsed="false" customFormat="false" customHeight="false" hidden="false" ht="15.75" outlineLevel="0" r="12">
      <c r="A12" s="1" t="n">
        <v>171</v>
      </c>
      <c r="B12" s="1" t="s">
        <v>9</v>
      </c>
      <c r="C12" s="18" t="s">
        <v>79</v>
      </c>
      <c r="D12" s="16" t="s">
        <v>74</v>
      </c>
      <c r="E12" s="17" t="s">
        <v>84</v>
      </c>
      <c r="F12" s="16" t="n">
        <v>0</v>
      </c>
      <c r="G12" s="16" t="s">
        <v>85</v>
      </c>
      <c r="H12" s="16" t="n">
        <v>1.39784946236559</v>
      </c>
    </row>
    <row collapsed="false" customFormat="false" customHeight="false" hidden="false" ht="15.75" outlineLevel="0" r="13">
      <c r="A13" s="1" t="n">
        <v>213</v>
      </c>
      <c r="B13" s="1" t="s">
        <v>9</v>
      </c>
      <c r="C13" s="18" t="s">
        <v>86</v>
      </c>
      <c r="D13" s="16" t="s">
        <v>74</v>
      </c>
      <c r="E13" s="17" t="s">
        <v>82</v>
      </c>
      <c r="F13" s="16" t="n">
        <v>100</v>
      </c>
      <c r="G13" s="16" t="s">
        <v>83</v>
      </c>
      <c r="H13" s="19" t="n">
        <v>7.33050847457627</v>
      </c>
    </row>
    <row collapsed="false" customFormat="false" customHeight="false" hidden="false" ht="15.75" outlineLevel="0" r="14">
      <c r="A14" s="1" t="n">
        <v>396</v>
      </c>
      <c r="B14" s="1" t="s">
        <v>9</v>
      </c>
      <c r="C14" s="18" t="s">
        <v>77</v>
      </c>
      <c r="D14" s="16" t="s">
        <v>76</v>
      </c>
      <c r="E14" s="17" t="s">
        <v>82</v>
      </c>
      <c r="F14" s="16" t="n">
        <v>86.67</v>
      </c>
      <c r="G14" s="16" t="s">
        <v>83</v>
      </c>
      <c r="H14" s="16" t="n">
        <v>8.11827957</v>
      </c>
    </row>
    <row collapsed="false" customFormat="false" customHeight="false" hidden="false" ht="15.75" outlineLevel="0" r="15">
      <c r="A15" s="1" t="n">
        <v>454</v>
      </c>
      <c r="B15" s="1" t="s">
        <v>9</v>
      </c>
      <c r="C15" s="18" t="s">
        <v>87</v>
      </c>
      <c r="D15" s="16" t="s">
        <v>76</v>
      </c>
      <c r="E15" s="17" t="s">
        <v>82</v>
      </c>
      <c r="F15" s="16" t="n">
        <v>0</v>
      </c>
      <c r="G15" s="16" t="s">
        <v>83</v>
      </c>
      <c r="H15" s="16" t="n">
        <v>6.29032258064516</v>
      </c>
    </row>
    <row collapsed="false" customFormat="false" customHeight="false" hidden="false" ht="15.75" outlineLevel="0" r="16">
      <c r="A16" s="0" t="n">
        <v>465</v>
      </c>
      <c r="B16" s="1" t="s">
        <v>9</v>
      </c>
      <c r="C16" s="18" t="s">
        <v>88</v>
      </c>
      <c r="D16" s="16" t="s">
        <v>74</v>
      </c>
      <c r="E16" s="17" t="s">
        <v>82</v>
      </c>
      <c r="F16" s="16" t="n">
        <v>96.67</v>
      </c>
      <c r="G16" s="16" t="s">
        <v>83</v>
      </c>
      <c r="H16" s="16" t="n">
        <v>12.90322581</v>
      </c>
    </row>
    <row collapsed="false" customFormat="false" customHeight="false" hidden="false" ht="15.75" outlineLevel="0" r="17">
      <c r="A17" s="1" t="n">
        <v>487</v>
      </c>
      <c r="B17" s="1" t="s">
        <v>9</v>
      </c>
      <c r="C17" s="18" t="s">
        <v>89</v>
      </c>
      <c r="D17" s="16" t="s">
        <v>74</v>
      </c>
      <c r="E17" s="17" t="s">
        <v>82</v>
      </c>
      <c r="F17" s="16" t="n">
        <v>0</v>
      </c>
      <c r="G17" s="16" t="s">
        <v>83</v>
      </c>
      <c r="H17" s="16" t="n">
        <v>2.20430107526882</v>
      </c>
    </row>
    <row collapsed="false" customFormat="false" customHeight="false" hidden="false" ht="15.75" outlineLevel="0" r="18">
      <c r="A18" s="1" t="n">
        <v>489</v>
      </c>
      <c r="B18" s="1" t="s">
        <v>9</v>
      </c>
      <c r="C18" s="18" t="s">
        <v>90</v>
      </c>
      <c r="D18" s="16" t="s">
        <v>76</v>
      </c>
      <c r="E18" s="17" t="s">
        <v>84</v>
      </c>
      <c r="F18" s="16" t="n">
        <v>0</v>
      </c>
      <c r="G18" s="16" t="s">
        <v>83</v>
      </c>
      <c r="H18" s="16" t="n">
        <v>1.02150537634409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2013-04-03T16:46:03.00Z</dcterms:created>
  <dc:creator>Justin Ruppel</dc:creator>
  <cp:lastModifiedBy>James Danckert</cp:lastModifiedBy>
  <cp:lastPrinted>2013-06-12T17:02:42.00Z</cp:lastPrinted>
  <dcterms:modified xsi:type="dcterms:W3CDTF">2013-09-05T20:19:22.00Z</dcterms:modified>
  <cp:revision>0</cp:revision>
</cp:coreProperties>
</file>