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ubi\OneDrive\Documents\ECE1140\Python Code\Project2\ECE-1140-Group-5-main\"/>
    </mc:Choice>
  </mc:AlternateContent>
  <xr:revisionPtr revIDLastSave="0" documentId="13_ncr:1_{2011626D-590A-416C-BAE9-F61F2DD755A7}" xr6:coauthVersionLast="46" xr6:coauthVersionMax="46" xr10:uidLastSave="{00000000-0000-0000-0000-000000000000}"/>
  <bookViews>
    <workbookView xWindow="-108" yWindow="-108" windowWidth="23256" windowHeight="12576" xr2:uid="{FA2CB412-298D-E148-AF01-A7BF1C50A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0" i="1" l="1"/>
  <c r="I150" i="1"/>
  <c r="A150" i="1"/>
  <c r="L13" i="1"/>
  <c r="I13" i="1"/>
  <c r="L12" i="1"/>
  <c r="I12" i="1"/>
  <c r="L11" i="1"/>
  <c r="I11" i="1"/>
  <c r="L10" i="1"/>
  <c r="I10" i="1"/>
  <c r="Q9" i="1"/>
  <c r="L9" i="1"/>
  <c r="I9" i="1"/>
  <c r="L8" i="1"/>
  <c r="M8" i="1" s="1"/>
  <c r="Y8" i="1" s="1"/>
  <c r="I8" i="1"/>
  <c r="L7" i="1"/>
  <c r="I7" i="1"/>
  <c r="L6" i="1"/>
  <c r="M6" i="1" s="1"/>
  <c r="Y6" i="1" s="1"/>
  <c r="I6" i="1"/>
  <c r="L5" i="1"/>
  <c r="I5" i="1"/>
  <c r="L4" i="1"/>
  <c r="M4" i="1" s="1"/>
  <c r="Y4" i="1" s="1"/>
  <c r="I4" i="1"/>
  <c r="L3" i="1"/>
  <c r="I3" i="1"/>
  <c r="L2" i="1"/>
  <c r="M2" i="1" s="1"/>
  <c r="I2" i="1"/>
  <c r="J2" i="1" s="1"/>
  <c r="M12" i="1" l="1"/>
  <c r="Y12" i="1" s="1"/>
  <c r="M13" i="1"/>
  <c r="Y1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50" i="1" s="1"/>
  <c r="M5" i="1"/>
  <c r="Z5" i="1" s="1"/>
  <c r="M9" i="1"/>
  <c r="Z8" i="1" s="1"/>
  <c r="M11" i="1"/>
  <c r="Z11" i="1" s="1"/>
  <c r="O9" i="1"/>
  <c r="Y2" i="1"/>
  <c r="M10" i="1"/>
  <c r="M3" i="1"/>
  <c r="Y3" i="1" s="1"/>
  <c r="M7" i="1"/>
  <c r="Y7" i="1" s="1"/>
  <c r="M150" i="1"/>
  <c r="Y150" i="1" s="1"/>
  <c r="Z10" i="1" l="1"/>
  <c r="Y11" i="1"/>
  <c r="Z2" i="1"/>
  <c r="Z12" i="1"/>
  <c r="Y5" i="1"/>
  <c r="Z13" i="1"/>
  <c r="Y9" i="1"/>
  <c r="Z4" i="1"/>
  <c r="Z150" i="1"/>
  <c r="Z9" i="1"/>
  <c r="Y10" i="1"/>
  <c r="Z7" i="1"/>
  <c r="Z6" i="1"/>
  <c r="T9" i="1"/>
  <c r="P9" i="1"/>
  <c r="U9" i="1" s="1"/>
  <c r="Z3" i="1"/>
  <c r="AB9" i="1"/>
  <c r="AC9" i="1" s="1"/>
  <c r="N9" i="1"/>
  <c r="AD9" i="1" l="1"/>
  <c r="V9" i="1"/>
  <c r="X9" i="1" s="1"/>
</calcChain>
</file>

<file path=xl/sharedStrings.xml><?xml version="1.0" encoding="utf-8"?>
<sst xmlns="http://schemas.openxmlformats.org/spreadsheetml/2006/main" count="66" uniqueCount="40">
  <si>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</si>
  <si>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</si>
  <si>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</si>
  <si>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</si>
  <si>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</si>
  <si>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</si>
  <si>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</si>
  <si>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</si>
  <si>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</si>
  <si>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</si>
  <si>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</si>
  <si>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</si>
  <si>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</si>
  <si>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</si>
  <si>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</si>
  <si>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</si>
  <si>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</si>
  <si>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</si>
  <si>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</si>
  <si>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</si>
  <si>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</si>
  <si>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</si>
  <si>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</si>
  <si>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</si>
  <si>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</si>
  <si>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</si>
  <si>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</si>
  <si>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</si>
  <si>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Green</t>
  </si>
  <si>
    <t>K</t>
  </si>
  <si>
    <t>L</t>
  </si>
  <si>
    <t>STATION; DORMONT</t>
  </si>
  <si>
    <t>Z</t>
  </si>
  <si>
    <t>YARD</t>
  </si>
  <si>
    <t>UNDER</t>
  </si>
  <si>
    <t>STATION; GLENBURY</t>
  </si>
  <si>
    <t>M</t>
  </si>
  <si>
    <t>N</t>
  </si>
  <si>
    <t>SWITCH</t>
  </si>
  <si>
    <t>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</si>
</sst>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horizontal="center" wrapText="1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271-4E5B-8C49-8383-277E47755BB7}">
  <dimension ref="A1:AQ162"/>
  <sheetViews>
    <sheetView tabSelected="1" topLeftCell="G1" workbookViewId="0">
      <selection activeCell="AQ1" sqref="AQ1"/>
    </sheetView>
  </sheetViews>
  <sheetFormatPr defaultColWidth="8.8984375" defaultRowHeight="15.6" x14ac:dyDescent="0.3"/>
  <cols>
    <col min="1" max="1" width="8.8984375" style="12"/>
    <col min="2" max="2" width="12.8984375" style="12" customWidth="1"/>
    <col min="3" max="3" width="8.5" style="12" customWidth="1"/>
    <col min="4" max="4" width="23.09765625" style="12" customWidth="1"/>
    <col min="5" max="5" width="30.8984375" style="12" customWidth="1"/>
    <col min="6" max="6" width="43" style="12" customWidth="1"/>
    <col min="7" max="7" width="35.8984375" style="12" customWidth="1"/>
    <col min="8" max="12" width="0" style="3" hidden="1" customWidth="1"/>
    <col min="13" max="13" width="11.5" style="3" hidden="1" customWidth="1"/>
    <col min="14" max="17" width="8.8984375" style="3" hidden="1" customWidth="1"/>
    <col min="18" max="18" width="4.5" style="3" hidden="1" customWidth="1"/>
    <col min="19" max="19" width="3.5" style="3" hidden="1" customWidth="1"/>
    <col min="20" max="23" width="8.8984375" style="3" hidden="1" customWidth="1"/>
    <col min="24" max="24" width="19.3984375" style="3" hidden="1" customWidth="1"/>
    <col min="25" max="28" width="0" style="3" hidden="1" customWidth="1"/>
    <col min="29" max="29" width="11.8984375" style="3" hidden="1" customWidth="1"/>
    <col min="30" max="30" width="0" style="3" hidden="1" customWidth="1"/>
    <col min="31" max="31" width="25.3984375" style="3" customWidth="1"/>
    <col min="32" max="36" width="10.59765625" style="22" customWidth="1"/>
    <col min="37" max="41" width="8.8984375" style="12"/>
    <col min="42" max="42" width="4.5" style="3" customWidth="1"/>
    <col min="43" max="16384" width="8.8984375" style="3"/>
  </cols>
  <sheetData>
    <row r="1" spans="1:43" ht="38.1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4" t="s">
        <v>7</v>
      </c>
      <c r="J1" s="4" t="s">
        <v>8</v>
      </c>
      <c r="K1" s="4"/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3">
        <v>0.5</v>
      </c>
      <c r="T1" s="5" t="s">
        <v>15</v>
      </c>
      <c r="U1" s="5" t="s">
        <v>16</v>
      </c>
      <c r="V1" s="7" t="s">
        <v>17</v>
      </c>
      <c r="W1" s="6" t="s">
        <v>18</v>
      </c>
      <c r="X1" s="8" t="s">
        <v>19</v>
      </c>
      <c r="Y1" s="9" t="s">
        <v>20</v>
      </c>
      <c r="Z1" s="9" t="s">
        <v>21</v>
      </c>
      <c r="AA1" s="5" t="s">
        <v>22</v>
      </c>
      <c r="AB1" s="6" t="s">
        <v>23</v>
      </c>
      <c r="AC1" s="6" t="s">
        <v>24</v>
      </c>
      <c r="AD1" s="9" t="s">
        <v>25</v>
      </c>
      <c r="AE1" s="9" t="s">
        <v>26</v>
      </c>
      <c r="AF1" s="10" t="s">
        <v>27</v>
      </c>
      <c r="AG1" s="10"/>
      <c r="AH1" s="10"/>
      <c r="AI1" s="10"/>
      <c r="AJ1" s="10"/>
      <c r="AK1" s="10"/>
      <c r="AL1" s="10"/>
      <c r="AM1" s="10"/>
      <c r="AN1" s="10"/>
      <c r="AO1" s="10"/>
      <c r="AQ1" s="11">
        <v>2.0833333333333332E-2</v>
      </c>
    </row>
    <row r="2" spans="1:43" x14ac:dyDescent="0.3">
      <c r="A2" s="12" t="s">
        <v>28</v>
      </c>
      <c r="B2" s="12" t="s">
        <v>34</v>
      </c>
      <c r="C2" s="13">
        <v>-1</v>
      </c>
      <c r="D2" s="12">
        <v>100</v>
      </c>
      <c r="E2" s="12">
        <v>0.5</v>
      </c>
      <c r="F2" s="12">
        <v>55</v>
      </c>
      <c r="I2" s="12">
        <f>E2*D2/100</f>
        <v>0.5</v>
      </c>
      <c r="J2" s="12">
        <f>I2</f>
        <v>0.5</v>
      </c>
      <c r="K2" s="12"/>
      <c r="L2" s="13">
        <f>F2*1000/60/60</f>
        <v>15.277777777777777</v>
      </c>
      <c r="M2" s="13">
        <f>D2/L2</f>
        <v>6.5454545454545459</v>
      </c>
      <c r="Y2" s="14">
        <f>L2-(M2*$AA$2)</f>
        <v>-34.467676767676771</v>
      </c>
      <c r="Z2" s="14" t="e">
        <f>L2-(M2+#REF!)*$AA$2</f>
        <v>#REF!</v>
      </c>
      <c r="AA2" s="15">
        <v>7.6</v>
      </c>
      <c r="AF2" s="16">
        <v>0.11944444444444445</v>
      </c>
      <c r="AG2" s="16"/>
      <c r="AH2" s="16"/>
      <c r="AI2" s="16"/>
      <c r="AJ2" s="16"/>
      <c r="AK2" s="16"/>
      <c r="AL2" s="16"/>
      <c r="AM2" s="16"/>
      <c r="AN2" s="16"/>
      <c r="AO2" s="16"/>
    </row>
    <row r="3" spans="1:43" x14ac:dyDescent="0.3">
      <c r="A3" s="12" t="s">
        <v>28</v>
      </c>
      <c r="B3" s="12" t="s">
        <v>29</v>
      </c>
      <c r="C3" s="12">
        <v>63</v>
      </c>
      <c r="D3" s="12">
        <v>100</v>
      </c>
      <c r="E3" s="12">
        <v>0</v>
      </c>
      <c r="F3" s="12">
        <v>70</v>
      </c>
      <c r="G3" s="12" t="s">
        <v>33</v>
      </c>
      <c r="I3" s="12">
        <f t="shared" ref="I3:I13" si="0">E3*D3/100</f>
        <v>0</v>
      </c>
      <c r="J3" s="12" t="e">
        <f>I3+#REF!</f>
        <v>#REF!</v>
      </c>
      <c r="L3" s="13">
        <f t="shared" ref="L3:L13" si="1">F3*1000/60/60</f>
        <v>19.444444444444446</v>
      </c>
      <c r="M3" s="13">
        <f t="shared" ref="M3:M13" si="2">D3/L3</f>
        <v>5.1428571428571423</v>
      </c>
      <c r="O3" s="13"/>
      <c r="P3" s="13"/>
      <c r="Y3" s="14">
        <f t="shared" ref="Y3:Y13" si="3">L3-(M3*$AA$2)</f>
        <v>-19.641269841269835</v>
      </c>
      <c r="Z3" s="14">
        <f t="shared" ref="Z3:Z13" si="4">L3-(M3+M4)*$AA$2</f>
        <v>-58.726984126984121</v>
      </c>
      <c r="AE3" s="3">
        <v>0</v>
      </c>
      <c r="AF3" s="16">
        <v>0.11944444444444445</v>
      </c>
      <c r="AG3" s="12"/>
      <c r="AH3" s="12"/>
      <c r="AI3" s="12"/>
      <c r="AJ3" s="12"/>
    </row>
    <row r="4" spans="1:43" x14ac:dyDescent="0.3">
      <c r="A4" s="12" t="s">
        <v>28</v>
      </c>
      <c r="B4" s="12" t="s">
        <v>29</v>
      </c>
      <c r="C4" s="12">
        <v>64</v>
      </c>
      <c r="D4" s="12">
        <v>100</v>
      </c>
      <c r="E4" s="12">
        <v>0</v>
      </c>
      <c r="F4" s="12">
        <v>70</v>
      </c>
      <c r="I4" s="12">
        <f t="shared" si="0"/>
        <v>0</v>
      </c>
      <c r="J4" s="12" t="e">
        <f t="shared" ref="J4:J13" si="5">I4+J3</f>
        <v>#REF!</v>
      </c>
      <c r="L4" s="13">
        <f t="shared" si="1"/>
        <v>19.444444444444446</v>
      </c>
      <c r="M4" s="13">
        <f t="shared" si="2"/>
        <v>5.1428571428571423</v>
      </c>
      <c r="O4" s="13"/>
      <c r="P4" s="13"/>
      <c r="Y4" s="14">
        <f t="shared" si="3"/>
        <v>-19.641269841269835</v>
      </c>
      <c r="Z4" s="14">
        <f t="shared" si="4"/>
        <v>-156.44126984126981</v>
      </c>
      <c r="AF4" s="12"/>
      <c r="AG4" s="12"/>
      <c r="AH4" s="12"/>
      <c r="AI4" s="12"/>
      <c r="AJ4" s="12"/>
    </row>
    <row r="5" spans="1:43" x14ac:dyDescent="0.3">
      <c r="A5" s="12" t="s">
        <v>28</v>
      </c>
      <c r="B5" s="12" t="s">
        <v>29</v>
      </c>
      <c r="C5" s="13">
        <v>65</v>
      </c>
      <c r="D5" s="12">
        <v>200</v>
      </c>
      <c r="E5" s="12">
        <v>0</v>
      </c>
      <c r="F5" s="12">
        <v>40</v>
      </c>
      <c r="G5" s="17" t="s">
        <v>35</v>
      </c>
      <c r="I5" s="12">
        <f t="shared" si="0"/>
        <v>0</v>
      </c>
      <c r="J5" s="12" t="e">
        <f t="shared" si="5"/>
        <v>#REF!</v>
      </c>
      <c r="L5" s="13">
        <f t="shared" si="1"/>
        <v>11.111111111111111</v>
      </c>
      <c r="M5" s="13">
        <f t="shared" si="2"/>
        <v>18</v>
      </c>
      <c r="O5" s="13"/>
      <c r="P5" s="13"/>
      <c r="Y5" s="14">
        <f t="shared" si="3"/>
        <v>-125.68888888888887</v>
      </c>
      <c r="Z5" s="14">
        <f t="shared" si="4"/>
        <v>-203.86031746031745</v>
      </c>
      <c r="AE5" s="3">
        <v>2</v>
      </c>
      <c r="AF5" s="16">
        <v>0.12083333333333333</v>
      </c>
      <c r="AG5" s="12"/>
      <c r="AH5" s="12"/>
      <c r="AI5" s="12"/>
      <c r="AJ5" s="12"/>
    </row>
    <row r="6" spans="1:43" x14ac:dyDescent="0.3">
      <c r="A6" s="12" t="s">
        <v>28</v>
      </c>
      <c r="B6" s="12" t="s">
        <v>29</v>
      </c>
      <c r="C6" s="12">
        <v>66</v>
      </c>
      <c r="D6" s="12">
        <v>200</v>
      </c>
      <c r="E6" s="12">
        <v>0</v>
      </c>
      <c r="F6" s="12">
        <v>70</v>
      </c>
      <c r="I6" s="12">
        <f t="shared" si="0"/>
        <v>0</v>
      </c>
      <c r="J6" s="12" t="e">
        <f t="shared" si="5"/>
        <v>#REF!</v>
      </c>
      <c r="L6" s="13">
        <f t="shared" si="1"/>
        <v>19.444444444444446</v>
      </c>
      <c r="M6" s="13">
        <f t="shared" si="2"/>
        <v>10.285714285714285</v>
      </c>
      <c r="O6" s="13"/>
      <c r="P6" s="13"/>
      <c r="Y6" s="14">
        <f t="shared" si="3"/>
        <v>-58.726984126984121</v>
      </c>
      <c r="Z6" s="14">
        <f t="shared" si="4"/>
        <v>-127.12698412698411</v>
      </c>
      <c r="AF6" s="12"/>
      <c r="AG6" s="12"/>
      <c r="AH6" s="12"/>
      <c r="AI6" s="12"/>
      <c r="AJ6" s="12"/>
    </row>
    <row r="7" spans="1:43" x14ac:dyDescent="0.3">
      <c r="A7" s="12" t="s">
        <v>28</v>
      </c>
      <c r="B7" s="12" t="s">
        <v>29</v>
      </c>
      <c r="C7" s="12">
        <v>67</v>
      </c>
      <c r="D7" s="12">
        <v>100</v>
      </c>
      <c r="E7" s="12">
        <v>0</v>
      </c>
      <c r="F7" s="12">
        <v>40</v>
      </c>
      <c r="G7" s="17"/>
      <c r="I7" s="12">
        <f t="shared" si="0"/>
        <v>0</v>
      </c>
      <c r="J7" s="12" t="e">
        <f t="shared" si="5"/>
        <v>#REF!</v>
      </c>
      <c r="L7" s="13">
        <f t="shared" si="1"/>
        <v>11.111111111111111</v>
      </c>
      <c r="M7" s="13">
        <f t="shared" si="2"/>
        <v>9</v>
      </c>
      <c r="O7" s="13"/>
      <c r="P7" s="13"/>
      <c r="Y7" s="14">
        <f t="shared" si="3"/>
        <v>-57.288888888888877</v>
      </c>
      <c r="Z7" s="14">
        <f t="shared" si="4"/>
        <v>-125.68888888888887</v>
      </c>
      <c r="AF7" s="12"/>
      <c r="AG7" s="12"/>
      <c r="AH7" s="12"/>
      <c r="AI7" s="12"/>
      <c r="AJ7" s="12"/>
    </row>
    <row r="8" spans="1:43" x14ac:dyDescent="0.3">
      <c r="A8" s="12" t="s">
        <v>28</v>
      </c>
      <c r="B8" s="12" t="s">
        <v>29</v>
      </c>
      <c r="C8" s="13">
        <v>68</v>
      </c>
      <c r="D8" s="12">
        <v>100</v>
      </c>
      <c r="E8" s="12">
        <v>0</v>
      </c>
      <c r="F8" s="12">
        <v>40</v>
      </c>
      <c r="I8" s="12">
        <f t="shared" si="0"/>
        <v>0</v>
      </c>
      <c r="J8" s="12" t="e">
        <f t="shared" si="5"/>
        <v>#REF!</v>
      </c>
      <c r="L8" s="13">
        <f t="shared" si="1"/>
        <v>11.111111111111111</v>
      </c>
      <c r="M8" s="13">
        <f t="shared" si="2"/>
        <v>9</v>
      </c>
      <c r="O8" s="13"/>
      <c r="P8" s="13"/>
      <c r="Y8" s="14">
        <f t="shared" si="3"/>
        <v>-57.288888888888877</v>
      </c>
      <c r="Z8" s="14">
        <f t="shared" si="4"/>
        <v>-125.68888888888887</v>
      </c>
      <c r="AF8" s="12"/>
      <c r="AG8" s="12"/>
      <c r="AH8" s="12"/>
      <c r="AI8" s="12"/>
      <c r="AJ8" s="12"/>
    </row>
    <row r="9" spans="1:43" x14ac:dyDescent="0.3">
      <c r="A9" s="12" t="s">
        <v>28</v>
      </c>
      <c r="B9" s="12" t="s">
        <v>30</v>
      </c>
      <c r="C9" s="12">
        <v>69</v>
      </c>
      <c r="D9" s="12">
        <v>100</v>
      </c>
      <c r="E9" s="12">
        <v>0</v>
      </c>
      <c r="F9" s="12">
        <v>40</v>
      </c>
      <c r="G9" s="17"/>
      <c r="I9" s="12">
        <f t="shared" si="0"/>
        <v>0</v>
      </c>
      <c r="J9" s="12" t="e">
        <f t="shared" si="5"/>
        <v>#REF!</v>
      </c>
      <c r="L9" s="13">
        <f t="shared" si="1"/>
        <v>11.111111111111111</v>
      </c>
      <c r="M9" s="13">
        <f t="shared" si="2"/>
        <v>9</v>
      </c>
      <c r="N9" s="18">
        <f>SUM(M3:M9)</f>
        <v>65.571428571428569</v>
      </c>
      <c r="O9" s="13">
        <f>L9/$R$1</f>
        <v>22.222222222222221</v>
      </c>
      <c r="P9" s="13">
        <f t="shared" ref="P9" si="6">0.5*$R$1*O9*O9</f>
        <v>123.45679012345678</v>
      </c>
      <c r="Q9" s="3">
        <f>SUM(D3:D9)</f>
        <v>900</v>
      </c>
      <c r="T9" s="13">
        <f>2*O9</f>
        <v>44.444444444444443</v>
      </c>
      <c r="U9" s="13">
        <f>(Q9-2*P9)/L9</f>
        <v>58.777777777777779</v>
      </c>
      <c r="V9" s="18">
        <f>U9+T9</f>
        <v>103.22222222222223</v>
      </c>
      <c r="W9" s="3">
        <v>60</v>
      </c>
      <c r="X9" s="14">
        <f>(V9+W9)/60</f>
        <v>2.7203703703703703</v>
      </c>
      <c r="Y9" s="14">
        <f t="shared" si="3"/>
        <v>-57.288888888888877</v>
      </c>
      <c r="Z9" s="14">
        <f t="shared" si="4"/>
        <v>-125.68888888888887</v>
      </c>
      <c r="AB9" s="18">
        <f>SUM(M3:M9)</f>
        <v>65.571428571428569</v>
      </c>
      <c r="AC9" s="18">
        <f>AB9*2+120</f>
        <v>251.14285714285714</v>
      </c>
      <c r="AD9" s="18" t="e">
        <f>AC9+#REF!</f>
        <v>#REF!</v>
      </c>
      <c r="AE9" s="19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3" x14ac:dyDescent="0.3">
      <c r="A10" s="12" t="s">
        <v>28</v>
      </c>
      <c r="B10" s="12" t="s">
        <v>30</v>
      </c>
      <c r="C10" s="12">
        <v>70</v>
      </c>
      <c r="D10" s="12">
        <v>100</v>
      </c>
      <c r="E10" s="12">
        <v>0</v>
      </c>
      <c r="F10" s="12">
        <v>40</v>
      </c>
      <c r="I10" s="12">
        <f t="shared" si="0"/>
        <v>0</v>
      </c>
      <c r="J10" s="12" t="e">
        <f t="shared" si="5"/>
        <v>#REF!</v>
      </c>
      <c r="L10" s="13">
        <f t="shared" si="1"/>
        <v>11.111111111111111</v>
      </c>
      <c r="M10" s="13">
        <f t="shared" si="2"/>
        <v>9</v>
      </c>
      <c r="Y10" s="14">
        <f t="shared" si="3"/>
        <v>-57.288888888888877</v>
      </c>
      <c r="Z10" s="14">
        <f t="shared" si="4"/>
        <v>-125.68888888888887</v>
      </c>
      <c r="AF10" s="12"/>
      <c r="AG10" s="12"/>
      <c r="AH10" s="12"/>
      <c r="AI10" s="12"/>
      <c r="AJ10" s="12"/>
    </row>
    <row r="11" spans="1:43" x14ac:dyDescent="0.3">
      <c r="A11" s="12" t="s">
        <v>28</v>
      </c>
      <c r="B11" s="12" t="s">
        <v>30</v>
      </c>
      <c r="C11" s="13">
        <v>71</v>
      </c>
      <c r="D11" s="12">
        <v>100</v>
      </c>
      <c r="E11" s="12">
        <v>0</v>
      </c>
      <c r="F11" s="12">
        <v>40</v>
      </c>
      <c r="I11" s="12">
        <f t="shared" si="0"/>
        <v>0</v>
      </c>
      <c r="J11" s="12" t="e">
        <f t="shared" si="5"/>
        <v>#REF!</v>
      </c>
      <c r="L11" s="13">
        <f t="shared" si="1"/>
        <v>11.111111111111111</v>
      </c>
      <c r="M11" s="13">
        <f t="shared" si="2"/>
        <v>9</v>
      </c>
      <c r="Y11" s="14">
        <f t="shared" si="3"/>
        <v>-57.288888888888877</v>
      </c>
      <c r="Z11" s="14">
        <f t="shared" si="4"/>
        <v>-125.68888888888887</v>
      </c>
      <c r="AF11" s="12"/>
      <c r="AG11" s="12"/>
      <c r="AH11" s="12"/>
      <c r="AI11" s="12"/>
      <c r="AJ11" s="12"/>
    </row>
    <row r="12" spans="1:43" x14ac:dyDescent="0.3">
      <c r="A12" s="12" t="s">
        <v>28</v>
      </c>
      <c r="B12" s="12" t="s">
        <v>30</v>
      </c>
      <c r="C12" s="12">
        <v>72</v>
      </c>
      <c r="D12" s="12">
        <v>100</v>
      </c>
      <c r="E12" s="12">
        <v>0</v>
      </c>
      <c r="F12" s="12">
        <v>40</v>
      </c>
      <c r="I12" s="12">
        <f t="shared" si="0"/>
        <v>0</v>
      </c>
      <c r="J12" s="12" t="e">
        <f t="shared" si="5"/>
        <v>#REF!</v>
      </c>
      <c r="L12" s="13">
        <f t="shared" si="1"/>
        <v>11.111111111111111</v>
      </c>
      <c r="M12" s="13">
        <f t="shared" si="2"/>
        <v>9</v>
      </c>
      <c r="Y12" s="14">
        <f t="shared" si="3"/>
        <v>-57.288888888888877</v>
      </c>
      <c r="Z12" s="14">
        <f t="shared" si="4"/>
        <v>-125.68888888888887</v>
      </c>
      <c r="AF12" s="12"/>
      <c r="AG12" s="12"/>
      <c r="AH12" s="12"/>
      <c r="AI12" s="12"/>
      <c r="AJ12" s="12"/>
    </row>
    <row r="13" spans="1:43" x14ac:dyDescent="0.3">
      <c r="A13" s="12" t="s">
        <v>28</v>
      </c>
      <c r="B13" s="12" t="s">
        <v>30</v>
      </c>
      <c r="C13" s="12">
        <v>73</v>
      </c>
      <c r="D13" s="12">
        <v>100</v>
      </c>
      <c r="E13" s="12">
        <v>0</v>
      </c>
      <c r="F13" s="12">
        <v>40</v>
      </c>
      <c r="G13" s="17" t="s">
        <v>31</v>
      </c>
      <c r="I13" s="12">
        <f t="shared" si="0"/>
        <v>0</v>
      </c>
      <c r="J13" s="12" t="e">
        <f t="shared" si="5"/>
        <v>#REF!</v>
      </c>
      <c r="L13" s="13">
        <f t="shared" si="1"/>
        <v>11.111111111111111</v>
      </c>
      <c r="M13" s="13">
        <f t="shared" si="2"/>
        <v>9</v>
      </c>
      <c r="Y13" s="14">
        <f t="shared" si="3"/>
        <v>-57.288888888888877</v>
      </c>
      <c r="Z13" s="14">
        <f t="shared" si="4"/>
        <v>-57.288888888888877</v>
      </c>
      <c r="AE13" s="3">
        <v>8</v>
      </c>
      <c r="AF13" s="16">
        <v>0.125</v>
      </c>
      <c r="AG13" s="12"/>
      <c r="AH13" s="12"/>
      <c r="AI13" s="12"/>
      <c r="AJ13" s="12"/>
    </row>
    <row r="14" spans="1:43" x14ac:dyDescent="0.3">
      <c r="A14" s="12" t="s">
        <v>28</v>
      </c>
      <c r="B14" s="12" t="s">
        <v>36</v>
      </c>
      <c r="C14" s="12">
        <v>74</v>
      </c>
      <c r="D14" s="12">
        <v>100</v>
      </c>
      <c r="E14" s="12">
        <v>0</v>
      </c>
      <c r="F14" s="12">
        <v>40</v>
      </c>
      <c r="I14" s="12"/>
      <c r="J14" s="12"/>
      <c r="L14" s="13"/>
      <c r="M14" s="13"/>
      <c r="Y14" s="14"/>
      <c r="Z14" s="14"/>
      <c r="AF14" s="12"/>
      <c r="AG14" s="12"/>
      <c r="AH14" s="12"/>
      <c r="AI14" s="12"/>
      <c r="AJ14" s="12"/>
    </row>
    <row r="15" spans="1:43" x14ac:dyDescent="0.3">
      <c r="A15" s="12" t="s">
        <v>28</v>
      </c>
      <c r="B15" s="12" t="s">
        <v>36</v>
      </c>
      <c r="C15" s="13">
        <v>75</v>
      </c>
      <c r="D15" s="12">
        <v>100</v>
      </c>
      <c r="E15" s="12">
        <v>0</v>
      </c>
      <c r="F15" s="12">
        <v>40</v>
      </c>
      <c r="I15" s="12"/>
      <c r="J15" s="12"/>
      <c r="L15" s="13"/>
      <c r="M15" s="13"/>
      <c r="Y15" s="14"/>
      <c r="Z15" s="14"/>
      <c r="AF15" s="12"/>
      <c r="AG15" s="12"/>
      <c r="AH15" s="12"/>
      <c r="AI15" s="12"/>
      <c r="AJ15" s="12"/>
    </row>
    <row r="16" spans="1:43" x14ac:dyDescent="0.3">
      <c r="A16" s="12" t="s">
        <v>28</v>
      </c>
      <c r="B16" s="12" t="s">
        <v>36</v>
      </c>
      <c r="C16" s="12">
        <v>76</v>
      </c>
      <c r="D16" s="12">
        <v>100</v>
      </c>
      <c r="E16" s="12">
        <v>0</v>
      </c>
      <c r="F16" s="12">
        <v>40</v>
      </c>
      <c r="G16" s="17" t="s">
        <v>38</v>
      </c>
      <c r="I16" s="12"/>
      <c r="J16" s="12"/>
      <c r="L16" s="13"/>
      <c r="M16" s="13"/>
      <c r="N16" s="18"/>
      <c r="O16" s="13"/>
      <c r="P16" s="13"/>
      <c r="T16" s="13"/>
      <c r="U16" s="13"/>
      <c r="V16" s="18"/>
      <c r="X16" s="14"/>
      <c r="Y16" s="14"/>
      <c r="Z16" s="14"/>
      <c r="AB16" s="18"/>
      <c r="AC16" s="18"/>
      <c r="AD16" s="18"/>
      <c r="AE16" s="19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3">
      <c r="A17" s="12" t="s">
        <v>28</v>
      </c>
      <c r="B17" s="12" t="s">
        <v>37</v>
      </c>
      <c r="C17" s="13">
        <v>77</v>
      </c>
      <c r="D17" s="12">
        <v>300</v>
      </c>
      <c r="E17" s="12">
        <v>0</v>
      </c>
      <c r="F17" s="12">
        <v>40</v>
      </c>
      <c r="G17" s="12" t="s">
        <v>39</v>
      </c>
      <c r="I17" s="12"/>
      <c r="J17" s="12"/>
      <c r="L17" s="13"/>
      <c r="M17" s="13"/>
      <c r="Y17" s="14"/>
      <c r="Z17" s="14"/>
      <c r="AE17" s="3">
        <v>13</v>
      </c>
      <c r="AF17" s="16">
        <v>0.12847222222222224</v>
      </c>
      <c r="AG17" s="12"/>
      <c r="AH17" s="12"/>
      <c r="AI17" s="12"/>
      <c r="AJ17" s="12"/>
    </row>
    <row r="18" spans="1:41" x14ac:dyDescent="0.3">
      <c r="I18" s="12"/>
      <c r="J18" s="12"/>
      <c r="L18" s="13"/>
      <c r="M18" s="13"/>
      <c r="Y18" s="14"/>
      <c r="Z18" s="14"/>
      <c r="AF18" s="12"/>
      <c r="AG18" s="12"/>
      <c r="AH18" s="12"/>
      <c r="AI18" s="12"/>
      <c r="AJ18" s="12"/>
    </row>
    <row r="19" spans="1:41" x14ac:dyDescent="0.3">
      <c r="I19" s="12"/>
      <c r="J19" s="12"/>
      <c r="L19" s="13"/>
      <c r="M19" s="13"/>
      <c r="Y19" s="14"/>
      <c r="Z19" s="14"/>
      <c r="AF19" s="12"/>
      <c r="AG19" s="12"/>
      <c r="AH19" s="12"/>
      <c r="AI19" s="12"/>
      <c r="AJ19" s="12"/>
    </row>
    <row r="20" spans="1:41" x14ac:dyDescent="0.3">
      <c r="C20" s="13"/>
      <c r="I20" s="12"/>
      <c r="J20" s="12"/>
      <c r="L20" s="13"/>
      <c r="M20" s="13"/>
      <c r="Y20" s="14"/>
      <c r="Z20" s="14"/>
      <c r="AF20" s="12"/>
      <c r="AG20" s="12"/>
      <c r="AH20" s="12"/>
      <c r="AI20" s="12"/>
      <c r="AJ20" s="12"/>
    </row>
    <row r="21" spans="1:41" x14ac:dyDescent="0.3">
      <c r="I21" s="12"/>
      <c r="J21" s="12"/>
      <c r="L21" s="13"/>
      <c r="M21" s="13"/>
      <c r="Y21" s="14"/>
      <c r="Z21" s="14"/>
      <c r="AF21" s="12"/>
      <c r="AG21" s="12"/>
      <c r="AH21" s="12"/>
      <c r="AI21" s="12"/>
      <c r="AJ21" s="12"/>
    </row>
    <row r="22" spans="1:41" x14ac:dyDescent="0.3">
      <c r="C22" s="13"/>
      <c r="G22" s="17"/>
      <c r="I22" s="12"/>
      <c r="J22" s="12"/>
      <c r="L22" s="13"/>
      <c r="M22" s="13"/>
      <c r="N22" s="18"/>
      <c r="O22" s="13"/>
      <c r="P22" s="13"/>
      <c r="T22" s="13"/>
      <c r="U22" s="13"/>
      <c r="V22" s="18"/>
      <c r="X22" s="14"/>
      <c r="Y22" s="14"/>
      <c r="Z22" s="14"/>
      <c r="AB22" s="18"/>
      <c r="AC22" s="18"/>
      <c r="AD22" s="18"/>
      <c r="AE22" s="19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3">
      <c r="I23" s="12"/>
      <c r="J23" s="12"/>
      <c r="L23" s="13"/>
      <c r="M23" s="13"/>
      <c r="Y23" s="14"/>
      <c r="Z23" s="14"/>
      <c r="AF23" s="12"/>
      <c r="AG23" s="12"/>
      <c r="AH23" s="12"/>
      <c r="AI23" s="12"/>
      <c r="AJ23" s="12"/>
    </row>
    <row r="24" spans="1:41" x14ac:dyDescent="0.3">
      <c r="I24" s="12"/>
      <c r="J24" s="12"/>
      <c r="L24" s="13"/>
      <c r="M24" s="13"/>
      <c r="Y24" s="14"/>
      <c r="Z24" s="14"/>
      <c r="AF24" s="12"/>
      <c r="AG24" s="12"/>
      <c r="AH24" s="12"/>
      <c r="AI24" s="12"/>
      <c r="AJ24" s="12"/>
    </row>
    <row r="25" spans="1:41" x14ac:dyDescent="0.3">
      <c r="C25" s="13"/>
      <c r="I25" s="12"/>
      <c r="J25" s="12"/>
      <c r="L25" s="13"/>
      <c r="M25" s="13"/>
      <c r="Y25" s="14"/>
      <c r="Z25" s="14"/>
      <c r="AF25" s="12"/>
      <c r="AG25" s="12"/>
      <c r="AH25" s="12"/>
      <c r="AI25" s="12"/>
      <c r="AJ25" s="12"/>
    </row>
    <row r="26" spans="1:41" x14ac:dyDescent="0.3">
      <c r="I26" s="12"/>
      <c r="J26" s="12"/>
      <c r="L26" s="13"/>
      <c r="M26" s="13"/>
      <c r="Y26" s="14"/>
      <c r="Z26" s="14"/>
      <c r="AF26" s="12"/>
      <c r="AG26" s="12"/>
      <c r="AH26" s="12"/>
      <c r="AI26" s="12"/>
      <c r="AJ26" s="12"/>
    </row>
    <row r="27" spans="1:41" x14ac:dyDescent="0.3">
      <c r="C27" s="13"/>
      <c r="I27" s="12"/>
      <c r="J27" s="12"/>
      <c r="L27" s="13"/>
      <c r="M27" s="13"/>
      <c r="Y27" s="14"/>
      <c r="Z27" s="14"/>
      <c r="AF27" s="12"/>
      <c r="AG27" s="12"/>
      <c r="AH27" s="12"/>
      <c r="AI27" s="12"/>
      <c r="AJ27" s="12"/>
    </row>
    <row r="28" spans="1:41" x14ac:dyDescent="0.3">
      <c r="I28" s="12"/>
      <c r="J28" s="12"/>
      <c r="L28" s="13"/>
      <c r="M28" s="13"/>
      <c r="Y28" s="14"/>
      <c r="Z28" s="14"/>
      <c r="AF28" s="12"/>
      <c r="AG28" s="12"/>
      <c r="AH28" s="12"/>
      <c r="AI28" s="12"/>
      <c r="AJ28" s="12"/>
    </row>
    <row r="29" spans="1:41" x14ac:dyDescent="0.3">
      <c r="I29" s="12"/>
      <c r="J29" s="12"/>
      <c r="L29" s="13"/>
      <c r="M29" s="13"/>
      <c r="Y29" s="14"/>
      <c r="Z29" s="14"/>
      <c r="AF29" s="12"/>
      <c r="AG29" s="12"/>
      <c r="AH29" s="12"/>
      <c r="AI29" s="12"/>
      <c r="AJ29" s="12"/>
    </row>
    <row r="30" spans="1:41" x14ac:dyDescent="0.3">
      <c r="C30" s="13"/>
      <c r="I30" s="12"/>
      <c r="J30" s="12"/>
      <c r="L30" s="13"/>
      <c r="M30" s="13"/>
      <c r="Y30" s="14"/>
      <c r="Z30" s="14"/>
      <c r="AF30" s="12"/>
      <c r="AG30" s="12"/>
      <c r="AH30" s="12"/>
      <c r="AI30" s="12"/>
      <c r="AJ30" s="12"/>
    </row>
    <row r="31" spans="1:41" x14ac:dyDescent="0.3">
      <c r="G31" s="17"/>
      <c r="I31" s="12"/>
      <c r="J31" s="12"/>
      <c r="L31" s="13"/>
      <c r="M31" s="13"/>
      <c r="N31" s="18"/>
      <c r="O31" s="13"/>
      <c r="P31" s="13"/>
      <c r="T31" s="13"/>
      <c r="U31" s="13"/>
      <c r="V31" s="18"/>
      <c r="X31" s="14"/>
      <c r="Y31" s="14"/>
      <c r="Z31" s="14"/>
      <c r="AB31" s="18"/>
      <c r="AC31" s="18"/>
      <c r="AD31" s="18"/>
      <c r="AE31" s="19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3">
      <c r="C32" s="13"/>
      <c r="I32" s="12"/>
      <c r="J32" s="12"/>
      <c r="L32" s="13"/>
      <c r="M32" s="13"/>
      <c r="Y32" s="14"/>
      <c r="Z32" s="14"/>
      <c r="AF32" s="12"/>
      <c r="AG32" s="12"/>
      <c r="AH32" s="12"/>
      <c r="AI32" s="12"/>
      <c r="AJ32" s="12"/>
    </row>
    <row r="33" spans="3:41" x14ac:dyDescent="0.3">
      <c r="I33" s="12"/>
      <c r="J33" s="12"/>
      <c r="L33" s="13"/>
      <c r="M33" s="13"/>
      <c r="Y33" s="14"/>
      <c r="Z33" s="14"/>
      <c r="AF33" s="12"/>
      <c r="AG33" s="12"/>
      <c r="AH33" s="12"/>
      <c r="AI33" s="12"/>
      <c r="AJ33" s="12"/>
    </row>
    <row r="34" spans="3:41" x14ac:dyDescent="0.3">
      <c r="I34" s="12"/>
      <c r="J34" s="12"/>
      <c r="L34" s="13"/>
      <c r="M34" s="13"/>
      <c r="Y34" s="14"/>
      <c r="Z34" s="14"/>
      <c r="AF34" s="12"/>
      <c r="AG34" s="12"/>
      <c r="AH34" s="12"/>
      <c r="AI34" s="12"/>
      <c r="AJ34" s="12"/>
    </row>
    <row r="35" spans="3:41" x14ac:dyDescent="0.3">
      <c r="C35" s="13"/>
      <c r="I35" s="12"/>
      <c r="J35" s="12"/>
      <c r="L35" s="13"/>
      <c r="M35" s="13"/>
      <c r="Y35" s="14"/>
      <c r="Z35" s="14"/>
      <c r="AF35" s="12"/>
      <c r="AG35" s="12"/>
      <c r="AH35" s="12"/>
      <c r="AI35" s="12"/>
      <c r="AJ35" s="12"/>
    </row>
    <row r="36" spans="3:41" x14ac:dyDescent="0.3">
      <c r="I36" s="12"/>
      <c r="J36" s="12"/>
      <c r="L36" s="13"/>
      <c r="M36" s="13"/>
      <c r="Y36" s="14"/>
      <c r="Z36" s="14"/>
      <c r="AF36" s="12"/>
      <c r="AG36" s="12"/>
      <c r="AH36" s="12"/>
      <c r="AI36" s="12"/>
      <c r="AJ36" s="12"/>
    </row>
    <row r="37" spans="3:41" x14ac:dyDescent="0.3">
      <c r="I37" s="12"/>
      <c r="J37" s="12"/>
      <c r="L37" s="13"/>
      <c r="M37" s="13"/>
      <c r="Y37" s="14"/>
      <c r="Z37" s="14"/>
      <c r="AF37" s="12"/>
      <c r="AG37" s="12"/>
      <c r="AH37" s="12"/>
      <c r="AI37" s="12"/>
      <c r="AJ37" s="12"/>
    </row>
    <row r="38" spans="3:41" x14ac:dyDescent="0.3">
      <c r="C38" s="13"/>
      <c r="I38" s="12"/>
      <c r="J38" s="12"/>
      <c r="L38" s="13"/>
      <c r="M38" s="13"/>
      <c r="Y38" s="14"/>
      <c r="Z38" s="14"/>
      <c r="AF38" s="12"/>
      <c r="AG38" s="12"/>
      <c r="AH38" s="12"/>
      <c r="AI38" s="12"/>
      <c r="AJ38" s="12"/>
    </row>
    <row r="39" spans="3:41" x14ac:dyDescent="0.3">
      <c r="G39" s="17"/>
      <c r="I39" s="12"/>
      <c r="J39" s="12"/>
      <c r="L39" s="13"/>
      <c r="M39" s="13"/>
      <c r="N39" s="18"/>
      <c r="O39" s="20"/>
      <c r="P39" s="13"/>
      <c r="T39" s="13"/>
      <c r="U39" s="13"/>
      <c r="V39" s="18"/>
      <c r="X39" s="14"/>
      <c r="Y39" s="14"/>
      <c r="Z39" s="14"/>
      <c r="AB39" s="18"/>
      <c r="AC39" s="18"/>
      <c r="AD39" s="18"/>
      <c r="AE39" s="19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3:41" x14ac:dyDescent="0.3">
      <c r="I40" s="12"/>
      <c r="J40" s="12"/>
      <c r="L40" s="13"/>
      <c r="M40" s="13"/>
      <c r="Y40" s="14"/>
      <c r="Z40" s="14"/>
      <c r="AF40" s="12"/>
      <c r="AG40" s="12"/>
      <c r="AH40" s="12"/>
      <c r="AI40" s="12"/>
      <c r="AJ40" s="12"/>
    </row>
    <row r="41" spans="3:41" x14ac:dyDescent="0.3">
      <c r="C41" s="13"/>
      <c r="I41" s="12"/>
      <c r="J41" s="12"/>
      <c r="L41" s="13"/>
      <c r="M41" s="13"/>
      <c r="Y41" s="14"/>
      <c r="Z41" s="14"/>
      <c r="AF41" s="12"/>
      <c r="AG41" s="12"/>
      <c r="AH41" s="12"/>
      <c r="AI41" s="12"/>
      <c r="AJ41" s="12"/>
    </row>
    <row r="42" spans="3:41" x14ac:dyDescent="0.3">
      <c r="I42" s="12"/>
      <c r="J42" s="12"/>
      <c r="L42" s="13"/>
      <c r="M42" s="13"/>
      <c r="Y42" s="14"/>
      <c r="Z42" s="14"/>
      <c r="AF42" s="12"/>
      <c r="AG42" s="12"/>
      <c r="AH42" s="12"/>
      <c r="AI42" s="12"/>
      <c r="AJ42" s="12"/>
    </row>
    <row r="43" spans="3:41" x14ac:dyDescent="0.3">
      <c r="I43" s="12"/>
      <c r="J43" s="12"/>
      <c r="L43" s="13"/>
      <c r="M43" s="13"/>
      <c r="Y43" s="14"/>
      <c r="Z43" s="14"/>
      <c r="AF43" s="12"/>
      <c r="AG43" s="12"/>
      <c r="AH43" s="12"/>
      <c r="AI43" s="12"/>
      <c r="AJ43" s="12"/>
    </row>
    <row r="44" spans="3:41" x14ac:dyDescent="0.3">
      <c r="C44" s="13"/>
      <c r="I44" s="12"/>
      <c r="J44" s="12"/>
      <c r="L44" s="13"/>
      <c r="M44" s="13"/>
      <c r="Y44" s="14"/>
      <c r="Z44" s="14"/>
      <c r="AF44" s="12"/>
      <c r="AG44" s="12"/>
      <c r="AH44" s="12"/>
      <c r="AI44" s="12"/>
      <c r="AJ44" s="12"/>
    </row>
    <row r="45" spans="3:41" x14ac:dyDescent="0.3">
      <c r="I45" s="12"/>
      <c r="J45" s="12"/>
      <c r="L45" s="13"/>
      <c r="M45" s="13"/>
      <c r="Y45" s="14"/>
      <c r="Z45" s="14"/>
      <c r="AF45" s="12"/>
      <c r="AG45" s="12"/>
      <c r="AH45" s="12"/>
      <c r="AI45" s="12"/>
      <c r="AJ45" s="12"/>
    </row>
    <row r="46" spans="3:41" x14ac:dyDescent="0.3">
      <c r="I46" s="12"/>
      <c r="J46" s="12"/>
      <c r="L46" s="13"/>
      <c r="M46" s="13"/>
      <c r="Y46" s="14"/>
      <c r="Z46" s="14"/>
      <c r="AF46" s="12"/>
      <c r="AG46" s="12"/>
      <c r="AH46" s="12"/>
      <c r="AI46" s="12"/>
      <c r="AJ46" s="12"/>
    </row>
    <row r="47" spans="3:41" x14ac:dyDescent="0.3">
      <c r="C47" s="13"/>
      <c r="I47" s="12"/>
      <c r="J47" s="12"/>
      <c r="L47" s="13"/>
      <c r="M47" s="13"/>
      <c r="Y47" s="14"/>
      <c r="Z47" s="14"/>
      <c r="AF47" s="12"/>
      <c r="AG47" s="12"/>
      <c r="AH47" s="12"/>
      <c r="AI47" s="12"/>
      <c r="AJ47" s="12"/>
    </row>
    <row r="48" spans="3:41" x14ac:dyDescent="0.3">
      <c r="G48" s="17"/>
      <c r="I48" s="12"/>
      <c r="J48" s="12"/>
      <c r="L48" s="13"/>
      <c r="M48" s="13"/>
      <c r="N48" s="18"/>
      <c r="O48" s="20"/>
      <c r="P48" s="13"/>
      <c r="T48" s="13"/>
      <c r="U48" s="13"/>
      <c r="V48" s="18"/>
      <c r="X48" s="14"/>
      <c r="Y48" s="14"/>
      <c r="Z48" s="14"/>
      <c r="AB48" s="18"/>
      <c r="AC48" s="18"/>
      <c r="AD48" s="18"/>
      <c r="AE48" s="19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3:41" x14ac:dyDescent="0.3">
      <c r="I49" s="12"/>
      <c r="J49" s="12"/>
      <c r="L49" s="13"/>
      <c r="M49" s="13"/>
      <c r="Y49" s="14"/>
      <c r="Z49" s="14"/>
      <c r="AF49" s="12"/>
      <c r="AG49" s="12"/>
      <c r="AH49" s="12"/>
      <c r="AI49" s="12"/>
      <c r="AJ49" s="12"/>
    </row>
    <row r="50" spans="3:41" x14ac:dyDescent="0.3">
      <c r="C50" s="13"/>
      <c r="I50" s="12"/>
      <c r="J50" s="12"/>
      <c r="L50" s="13"/>
      <c r="M50" s="13"/>
      <c r="Y50" s="14"/>
      <c r="Z50" s="14"/>
      <c r="AF50" s="12"/>
      <c r="AG50" s="12"/>
      <c r="AH50" s="12"/>
      <c r="AI50" s="12"/>
      <c r="AJ50" s="12"/>
    </row>
    <row r="51" spans="3:41" x14ac:dyDescent="0.3">
      <c r="I51" s="12"/>
      <c r="J51" s="12"/>
      <c r="L51" s="13"/>
      <c r="M51" s="13"/>
      <c r="Y51" s="14"/>
      <c r="Z51" s="14"/>
      <c r="AF51" s="12"/>
      <c r="AG51" s="12"/>
      <c r="AH51" s="12"/>
      <c r="AI51" s="12"/>
      <c r="AJ51" s="12"/>
    </row>
    <row r="52" spans="3:41" x14ac:dyDescent="0.3">
      <c r="I52" s="12"/>
      <c r="J52" s="12"/>
      <c r="L52" s="13"/>
      <c r="M52" s="13"/>
      <c r="Y52" s="14"/>
      <c r="Z52" s="14"/>
      <c r="AF52" s="12"/>
      <c r="AG52" s="12"/>
      <c r="AH52" s="12"/>
      <c r="AI52" s="12"/>
      <c r="AJ52" s="12"/>
    </row>
    <row r="53" spans="3:41" x14ac:dyDescent="0.3">
      <c r="C53" s="13"/>
      <c r="I53" s="12"/>
      <c r="J53" s="12"/>
      <c r="L53" s="13"/>
      <c r="M53" s="13"/>
      <c r="Y53" s="14"/>
      <c r="Z53" s="14"/>
      <c r="AF53" s="12"/>
      <c r="AG53" s="12"/>
      <c r="AH53" s="12"/>
      <c r="AI53" s="12"/>
      <c r="AJ53" s="12"/>
    </row>
    <row r="54" spans="3:41" x14ac:dyDescent="0.3">
      <c r="I54" s="12"/>
      <c r="J54" s="12"/>
      <c r="L54" s="13"/>
      <c r="M54" s="13"/>
      <c r="Y54" s="14"/>
      <c r="Z54" s="14"/>
      <c r="AF54" s="12"/>
      <c r="AG54" s="12"/>
      <c r="AH54" s="12"/>
      <c r="AI54" s="12"/>
      <c r="AJ54" s="12"/>
    </row>
    <row r="55" spans="3:41" x14ac:dyDescent="0.3">
      <c r="I55" s="12"/>
      <c r="J55" s="12"/>
      <c r="L55" s="13"/>
      <c r="M55" s="13"/>
      <c r="Y55" s="14"/>
      <c r="Z55" s="14"/>
      <c r="AF55" s="12"/>
      <c r="AG55" s="12"/>
      <c r="AH55" s="12"/>
      <c r="AI55" s="12"/>
      <c r="AJ55" s="12"/>
    </row>
    <row r="56" spans="3:41" x14ac:dyDescent="0.3">
      <c r="C56" s="13"/>
      <c r="I56" s="12"/>
      <c r="J56" s="12"/>
      <c r="L56" s="13"/>
      <c r="M56" s="13"/>
      <c r="Y56" s="14"/>
      <c r="Z56" s="14"/>
      <c r="AF56" s="12"/>
      <c r="AG56" s="12"/>
      <c r="AH56" s="12"/>
      <c r="AI56" s="12"/>
      <c r="AJ56" s="12"/>
    </row>
    <row r="57" spans="3:41" x14ac:dyDescent="0.3">
      <c r="G57" s="17"/>
      <c r="I57" s="12"/>
      <c r="J57" s="12"/>
      <c r="L57" s="13"/>
      <c r="M57" s="13"/>
      <c r="N57" s="18"/>
      <c r="O57" s="21"/>
      <c r="P57" s="13"/>
      <c r="T57" s="13"/>
      <c r="U57" s="13"/>
      <c r="V57" s="18"/>
      <c r="X57" s="14"/>
      <c r="Y57" s="14"/>
      <c r="Z57" s="14"/>
      <c r="AB57" s="18"/>
      <c r="AC57" s="18"/>
      <c r="AD57" s="18"/>
      <c r="AE57" s="19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3:41" x14ac:dyDescent="0.3">
      <c r="G58" s="17"/>
      <c r="I58" s="12"/>
      <c r="J58" s="12"/>
      <c r="L58" s="13"/>
      <c r="M58" s="13"/>
      <c r="Y58" s="14"/>
      <c r="Z58" s="14"/>
      <c r="AF58" s="12"/>
      <c r="AG58" s="12"/>
      <c r="AH58" s="12"/>
      <c r="AI58" s="12"/>
      <c r="AJ58" s="12"/>
    </row>
    <row r="59" spans="3:41" x14ac:dyDescent="0.3">
      <c r="C59" s="13"/>
      <c r="I59" s="12"/>
      <c r="J59" s="12"/>
      <c r="L59" s="13"/>
      <c r="M59" s="13"/>
      <c r="Y59" s="14"/>
      <c r="Z59" s="14"/>
      <c r="AF59" s="12"/>
      <c r="AG59" s="12"/>
      <c r="AH59" s="12"/>
      <c r="AI59" s="12"/>
      <c r="AJ59" s="12"/>
    </row>
    <row r="60" spans="3:41" x14ac:dyDescent="0.3">
      <c r="I60" s="12"/>
      <c r="J60" s="12"/>
      <c r="L60" s="13"/>
      <c r="M60" s="13"/>
      <c r="Y60" s="14"/>
      <c r="Z60" s="14"/>
      <c r="AF60" s="12"/>
      <c r="AG60" s="12"/>
      <c r="AH60" s="12"/>
      <c r="AI60" s="12"/>
      <c r="AJ60" s="12"/>
    </row>
    <row r="61" spans="3:41" x14ac:dyDescent="0.3">
      <c r="I61" s="12"/>
      <c r="J61" s="12"/>
      <c r="L61" s="13"/>
      <c r="M61" s="13"/>
      <c r="Y61" s="14"/>
      <c r="Z61" s="14"/>
      <c r="AF61" s="12"/>
      <c r="AG61" s="12"/>
      <c r="AH61" s="12"/>
      <c r="AI61" s="12"/>
      <c r="AJ61" s="12"/>
    </row>
    <row r="62" spans="3:41" x14ac:dyDescent="0.3">
      <c r="C62" s="13"/>
      <c r="G62" s="17"/>
      <c r="I62" s="12"/>
      <c r="J62" s="12"/>
      <c r="L62" s="13"/>
      <c r="M62" s="13"/>
      <c r="Y62" s="14"/>
      <c r="Z62" s="14"/>
      <c r="AF62" s="12"/>
      <c r="AG62" s="12"/>
      <c r="AH62" s="12"/>
      <c r="AI62" s="12"/>
      <c r="AJ62" s="12"/>
    </row>
    <row r="63" spans="3:41" x14ac:dyDescent="0.3">
      <c r="I63" s="12"/>
      <c r="J63" s="12"/>
      <c r="L63" s="13"/>
      <c r="M63" s="13"/>
      <c r="Y63" s="14"/>
      <c r="Z63" s="14"/>
      <c r="AF63" s="12"/>
      <c r="AG63" s="12"/>
      <c r="AH63" s="12"/>
      <c r="AI63" s="12"/>
      <c r="AJ63" s="12"/>
    </row>
    <row r="64" spans="3:41" x14ac:dyDescent="0.3">
      <c r="I64" s="12"/>
      <c r="J64" s="12"/>
      <c r="L64" s="13"/>
      <c r="M64" s="13"/>
      <c r="Y64" s="14"/>
      <c r="Z64" s="14"/>
      <c r="AF64" s="12"/>
      <c r="AG64" s="12"/>
      <c r="AH64" s="12"/>
      <c r="AI64" s="12"/>
      <c r="AJ64" s="12"/>
    </row>
    <row r="65" spans="3:41" x14ac:dyDescent="0.3">
      <c r="C65" s="13"/>
      <c r="G65" s="17"/>
      <c r="I65" s="12"/>
      <c r="J65" s="12"/>
      <c r="L65" s="13"/>
      <c r="M65" s="13"/>
      <c r="N65" s="18"/>
      <c r="O65" s="21"/>
      <c r="P65" s="13"/>
      <c r="T65" s="13"/>
      <c r="U65" s="13"/>
      <c r="V65" s="18"/>
      <c r="X65" s="14"/>
      <c r="Y65" s="14"/>
      <c r="Z65" s="14"/>
      <c r="AB65" s="18"/>
      <c r="AC65" s="18"/>
      <c r="AD65" s="18"/>
      <c r="AE65" s="19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3:41" x14ac:dyDescent="0.3">
      <c r="I66" s="12"/>
      <c r="J66" s="12"/>
      <c r="L66" s="13"/>
      <c r="M66" s="13"/>
      <c r="Y66" s="14"/>
      <c r="Z66" s="14"/>
      <c r="AF66" s="12"/>
      <c r="AG66" s="12"/>
      <c r="AH66" s="12"/>
      <c r="AI66" s="12"/>
      <c r="AJ66" s="12"/>
    </row>
    <row r="67" spans="3:41" x14ac:dyDescent="0.3">
      <c r="I67" s="12"/>
      <c r="J67" s="12"/>
      <c r="L67" s="13"/>
      <c r="M67" s="13"/>
      <c r="Y67" s="14"/>
      <c r="Z67" s="14"/>
      <c r="AF67" s="12"/>
      <c r="AG67" s="12"/>
      <c r="AH67" s="12"/>
      <c r="AI67" s="12"/>
      <c r="AJ67" s="12"/>
    </row>
    <row r="68" spans="3:41" x14ac:dyDescent="0.3">
      <c r="C68" s="13"/>
      <c r="I68" s="12"/>
      <c r="J68" s="12"/>
      <c r="L68" s="13"/>
      <c r="M68" s="13"/>
      <c r="Y68" s="14"/>
      <c r="Z68" s="14"/>
      <c r="AF68" s="12"/>
      <c r="AG68" s="12"/>
      <c r="AH68" s="12"/>
      <c r="AI68" s="12"/>
      <c r="AJ68" s="12"/>
    </row>
    <row r="69" spans="3:41" x14ac:dyDescent="0.3">
      <c r="I69" s="12"/>
      <c r="J69" s="12"/>
      <c r="L69" s="13"/>
      <c r="M69" s="13"/>
      <c r="Y69" s="14"/>
      <c r="Z69" s="14"/>
      <c r="AF69" s="12"/>
      <c r="AG69" s="12"/>
      <c r="AH69" s="12"/>
      <c r="AI69" s="12"/>
      <c r="AJ69" s="12"/>
    </row>
    <row r="70" spans="3:41" x14ac:dyDescent="0.3">
      <c r="I70" s="12"/>
      <c r="J70" s="12"/>
      <c r="L70" s="13"/>
      <c r="M70" s="13"/>
      <c r="Y70" s="14"/>
      <c r="Z70" s="14"/>
      <c r="AF70" s="12"/>
      <c r="AG70" s="12"/>
      <c r="AH70" s="12"/>
      <c r="AI70" s="12"/>
      <c r="AJ70" s="12"/>
    </row>
    <row r="71" spans="3:41" x14ac:dyDescent="0.3">
      <c r="C71" s="13"/>
      <c r="I71" s="12"/>
      <c r="J71" s="12"/>
      <c r="L71" s="13"/>
      <c r="M71" s="13"/>
      <c r="Y71" s="14"/>
      <c r="Z71" s="14"/>
      <c r="AF71" s="12"/>
      <c r="AG71" s="12"/>
      <c r="AH71" s="12"/>
      <c r="AI71" s="12"/>
      <c r="AJ71" s="12"/>
    </row>
    <row r="72" spans="3:41" x14ac:dyDescent="0.3">
      <c r="I72" s="12"/>
      <c r="J72" s="12"/>
      <c r="L72" s="13"/>
      <c r="M72" s="13"/>
      <c r="Y72" s="14"/>
      <c r="Z72" s="14"/>
      <c r="AF72" s="12"/>
      <c r="AG72" s="12"/>
      <c r="AH72" s="12"/>
      <c r="AI72" s="12"/>
      <c r="AJ72" s="12"/>
    </row>
    <row r="73" spans="3:41" x14ac:dyDescent="0.3">
      <c r="G73" s="17"/>
      <c r="I73" s="12"/>
      <c r="J73" s="12"/>
      <c r="L73" s="13"/>
      <c r="M73" s="13"/>
      <c r="N73" s="18"/>
      <c r="O73" s="13"/>
      <c r="P73" s="13"/>
      <c r="T73" s="13"/>
      <c r="U73" s="13"/>
      <c r="V73" s="18"/>
      <c r="X73" s="14"/>
      <c r="Y73" s="14"/>
      <c r="Z73" s="14"/>
      <c r="AB73" s="18"/>
      <c r="AC73" s="18"/>
      <c r="AD73" s="18"/>
      <c r="AE73" s="19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3:41" x14ac:dyDescent="0.3">
      <c r="C74" s="13"/>
      <c r="I74" s="12"/>
      <c r="J74" s="12"/>
      <c r="L74" s="13"/>
      <c r="M74" s="13"/>
      <c r="Y74" s="14"/>
      <c r="Z74" s="14"/>
      <c r="AF74" s="12"/>
      <c r="AG74" s="12"/>
      <c r="AH74" s="12"/>
      <c r="AI74" s="12"/>
      <c r="AJ74" s="12"/>
    </row>
    <row r="75" spans="3:41" x14ac:dyDescent="0.3">
      <c r="I75" s="12"/>
      <c r="J75" s="12"/>
      <c r="L75" s="13"/>
      <c r="M75" s="13"/>
      <c r="Y75" s="14"/>
      <c r="Z75" s="14"/>
      <c r="AF75" s="12"/>
      <c r="AG75" s="12"/>
      <c r="AH75" s="12"/>
      <c r="AI75" s="12"/>
      <c r="AJ75" s="12"/>
    </row>
    <row r="76" spans="3:41" x14ac:dyDescent="0.3">
      <c r="I76" s="12"/>
      <c r="J76" s="12"/>
      <c r="L76" s="13"/>
      <c r="M76" s="13"/>
      <c r="Y76" s="14"/>
      <c r="Z76" s="14"/>
      <c r="AF76" s="12"/>
      <c r="AG76" s="12"/>
      <c r="AH76" s="12"/>
      <c r="AI76" s="12"/>
      <c r="AJ76" s="12"/>
    </row>
    <row r="77" spans="3:41" x14ac:dyDescent="0.3">
      <c r="G77" s="17"/>
      <c r="I77" s="12"/>
      <c r="J77" s="12"/>
      <c r="L77" s="13"/>
      <c r="M77" s="13"/>
      <c r="N77" s="18"/>
      <c r="O77" s="21"/>
      <c r="P77" s="13"/>
      <c r="T77" s="13"/>
      <c r="U77" s="13"/>
      <c r="V77" s="18"/>
      <c r="X77" s="14"/>
      <c r="Y77" s="14"/>
      <c r="Z77" s="14"/>
      <c r="AB77" s="18"/>
      <c r="AC77" s="18"/>
      <c r="AD77" s="18"/>
      <c r="AE77" s="19"/>
      <c r="AF77" s="12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3:41" x14ac:dyDescent="0.3">
      <c r="C78" s="13"/>
      <c r="I78" s="12"/>
      <c r="J78" s="12"/>
      <c r="L78" s="13"/>
      <c r="M78" s="13"/>
      <c r="Y78" s="14"/>
      <c r="Z78" s="14"/>
      <c r="AF78" s="12"/>
      <c r="AG78" s="12"/>
      <c r="AH78" s="12"/>
      <c r="AI78" s="12"/>
      <c r="AJ78" s="12"/>
    </row>
    <row r="79" spans="3:41" x14ac:dyDescent="0.3">
      <c r="I79" s="12"/>
      <c r="J79" s="12"/>
      <c r="L79" s="13"/>
      <c r="M79" s="13"/>
      <c r="Y79" s="14"/>
      <c r="Z79" s="14"/>
      <c r="AF79" s="12"/>
      <c r="AG79" s="12"/>
      <c r="AH79" s="12"/>
      <c r="AI79" s="12"/>
      <c r="AJ79" s="12"/>
    </row>
    <row r="80" spans="3:41" x14ac:dyDescent="0.3">
      <c r="I80" s="12"/>
      <c r="J80" s="12"/>
      <c r="L80" s="13"/>
      <c r="M80" s="13"/>
      <c r="Y80" s="14"/>
      <c r="Z80" s="14"/>
      <c r="AF80" s="12"/>
      <c r="AG80" s="12"/>
      <c r="AH80" s="12"/>
      <c r="AI80" s="12"/>
      <c r="AJ80" s="12"/>
    </row>
    <row r="81" spans="3:41" x14ac:dyDescent="0.3">
      <c r="I81" s="12"/>
      <c r="J81" s="12"/>
      <c r="L81" s="13"/>
      <c r="M81" s="13"/>
      <c r="Y81" s="14"/>
      <c r="Z81" s="14"/>
      <c r="AF81" s="12"/>
      <c r="AG81" s="12"/>
      <c r="AH81" s="12"/>
      <c r="AI81" s="12"/>
      <c r="AJ81" s="12"/>
    </row>
    <row r="82" spans="3:41" x14ac:dyDescent="0.3">
      <c r="C82" s="13"/>
      <c r="I82" s="12"/>
      <c r="J82" s="12"/>
      <c r="L82" s="13"/>
      <c r="M82" s="13"/>
      <c r="Y82" s="14"/>
      <c r="Z82" s="14"/>
      <c r="AF82" s="12"/>
      <c r="AG82" s="12"/>
      <c r="AH82" s="12"/>
      <c r="AI82" s="12"/>
      <c r="AJ82" s="12"/>
    </row>
    <row r="83" spans="3:41" x14ac:dyDescent="0.3">
      <c r="I83" s="12"/>
      <c r="J83" s="12"/>
      <c r="L83" s="13"/>
      <c r="M83" s="13"/>
      <c r="Y83" s="14"/>
      <c r="Z83" s="14"/>
      <c r="AF83" s="12"/>
      <c r="AG83" s="12"/>
      <c r="AH83" s="12"/>
      <c r="AI83" s="12"/>
      <c r="AJ83" s="12"/>
    </row>
    <row r="84" spans="3:41" x14ac:dyDescent="0.3">
      <c r="I84" s="12"/>
      <c r="J84" s="12"/>
      <c r="L84" s="13"/>
      <c r="M84" s="13"/>
      <c r="Y84" s="14"/>
      <c r="Z84" s="14"/>
      <c r="AF84" s="12"/>
      <c r="AG84" s="12"/>
      <c r="AH84" s="12"/>
      <c r="AI84" s="12"/>
      <c r="AJ84" s="12"/>
    </row>
    <row r="85" spans="3:41" x14ac:dyDescent="0.3">
      <c r="I85" s="12"/>
      <c r="J85" s="12"/>
      <c r="L85" s="13"/>
      <c r="M85" s="13"/>
      <c r="Y85" s="14"/>
      <c r="Z85" s="14"/>
      <c r="AF85" s="12"/>
      <c r="AG85" s="12"/>
      <c r="AH85" s="12"/>
      <c r="AI85" s="12"/>
      <c r="AJ85" s="12"/>
    </row>
    <row r="86" spans="3:41" x14ac:dyDescent="0.3">
      <c r="C86" s="13"/>
      <c r="I86" s="12"/>
      <c r="J86" s="12"/>
      <c r="L86" s="13"/>
      <c r="M86" s="13"/>
      <c r="Y86" s="14"/>
      <c r="Z86" s="14"/>
      <c r="AF86" s="12"/>
      <c r="AG86" s="12"/>
      <c r="AH86" s="12"/>
      <c r="AI86" s="12"/>
      <c r="AJ86" s="12"/>
    </row>
    <row r="87" spans="3:41" x14ac:dyDescent="0.3">
      <c r="I87" s="12"/>
      <c r="J87" s="12"/>
      <c r="L87" s="13"/>
      <c r="M87" s="13"/>
      <c r="Y87" s="14"/>
      <c r="Z87" s="14"/>
      <c r="AF87" s="12"/>
      <c r="AG87" s="12"/>
      <c r="AH87" s="12"/>
      <c r="AI87" s="12"/>
      <c r="AJ87" s="12"/>
    </row>
    <row r="88" spans="3:41" x14ac:dyDescent="0.3">
      <c r="G88" s="17"/>
      <c r="I88" s="12"/>
      <c r="J88" s="12"/>
      <c r="L88" s="13"/>
      <c r="M88" s="13"/>
      <c r="N88" s="18"/>
      <c r="O88" s="13"/>
      <c r="P88" s="13"/>
      <c r="T88" s="13"/>
      <c r="U88" s="13"/>
      <c r="V88" s="18"/>
      <c r="X88" s="14"/>
      <c r="Y88" s="14"/>
      <c r="Z88" s="14"/>
      <c r="AB88" s="18"/>
      <c r="AC88" s="18"/>
      <c r="AD88" s="18"/>
      <c r="AE88" s="19"/>
      <c r="AF88" s="12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3:41" x14ac:dyDescent="0.3">
      <c r="I89" s="12"/>
      <c r="J89" s="12"/>
      <c r="L89" s="13"/>
      <c r="M89" s="13"/>
      <c r="Y89" s="14"/>
      <c r="Z89" s="14"/>
      <c r="AF89" s="12"/>
      <c r="AG89" s="12"/>
      <c r="AH89" s="12"/>
      <c r="AI89" s="12"/>
      <c r="AJ89" s="12"/>
    </row>
    <row r="90" spans="3:41" x14ac:dyDescent="0.3">
      <c r="C90" s="13"/>
      <c r="I90" s="12"/>
      <c r="J90" s="12"/>
      <c r="L90" s="13"/>
      <c r="M90" s="13"/>
      <c r="Y90" s="14"/>
      <c r="Z90" s="14"/>
      <c r="AF90" s="12"/>
      <c r="AG90" s="12"/>
      <c r="AH90" s="12"/>
      <c r="AI90" s="12"/>
      <c r="AJ90" s="12"/>
    </row>
    <row r="91" spans="3:41" x14ac:dyDescent="0.3">
      <c r="I91" s="12"/>
      <c r="J91" s="12"/>
      <c r="L91" s="13"/>
      <c r="M91" s="13"/>
      <c r="Y91" s="14"/>
      <c r="Z91" s="14"/>
      <c r="AF91" s="12"/>
      <c r="AG91" s="12"/>
      <c r="AH91" s="12"/>
      <c r="AI91" s="12"/>
      <c r="AJ91" s="12"/>
    </row>
    <row r="92" spans="3:41" x14ac:dyDescent="0.3">
      <c r="I92" s="12"/>
      <c r="J92" s="12"/>
      <c r="L92" s="13"/>
      <c r="M92" s="13"/>
      <c r="Y92" s="14"/>
      <c r="Z92" s="14"/>
      <c r="AF92" s="12"/>
      <c r="AG92" s="12"/>
      <c r="AH92" s="12"/>
      <c r="AI92" s="12"/>
      <c r="AJ92" s="12"/>
    </row>
    <row r="93" spans="3:41" x14ac:dyDescent="0.3">
      <c r="I93" s="12"/>
      <c r="J93" s="12"/>
      <c r="L93" s="13"/>
      <c r="M93" s="13"/>
      <c r="Y93" s="14"/>
      <c r="Z93" s="14"/>
      <c r="AF93" s="12"/>
      <c r="AG93" s="12"/>
      <c r="AH93" s="12"/>
      <c r="AI93" s="12"/>
      <c r="AJ93" s="12"/>
    </row>
    <row r="94" spans="3:41" x14ac:dyDescent="0.3">
      <c r="C94" s="13"/>
      <c r="I94" s="12"/>
      <c r="J94" s="12"/>
      <c r="L94" s="13"/>
      <c r="M94" s="13"/>
      <c r="Y94" s="14"/>
      <c r="Z94" s="14"/>
      <c r="AF94" s="12"/>
      <c r="AG94" s="12"/>
      <c r="AH94" s="12"/>
      <c r="AI94" s="12"/>
      <c r="AJ94" s="12"/>
    </row>
    <row r="95" spans="3:41" x14ac:dyDescent="0.3">
      <c r="I95" s="12"/>
      <c r="J95" s="12"/>
      <c r="L95" s="13"/>
      <c r="M95" s="13"/>
      <c r="Y95" s="14"/>
      <c r="Z95" s="14"/>
      <c r="AF95" s="12"/>
      <c r="AG95" s="12"/>
      <c r="AH95" s="12"/>
      <c r="AI95" s="12"/>
      <c r="AJ95" s="12"/>
    </row>
    <row r="96" spans="3:41" x14ac:dyDescent="0.3">
      <c r="G96" s="17"/>
      <c r="I96" s="12"/>
      <c r="J96" s="12"/>
      <c r="L96" s="13"/>
      <c r="M96" s="13"/>
      <c r="N96" s="18"/>
      <c r="O96" s="13"/>
      <c r="P96" s="13"/>
      <c r="T96" s="13"/>
      <c r="U96" s="13"/>
      <c r="V96" s="18"/>
      <c r="X96" s="14"/>
      <c r="Y96" s="14"/>
      <c r="Z96" s="14"/>
      <c r="AB96" s="18"/>
      <c r="AC96" s="18"/>
      <c r="AD96" s="18"/>
      <c r="AE96" s="19"/>
      <c r="AF96" s="12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3:41" x14ac:dyDescent="0.3">
      <c r="I97" s="12"/>
      <c r="J97" s="12"/>
      <c r="L97" s="13"/>
      <c r="M97" s="13"/>
      <c r="Y97" s="14"/>
      <c r="Z97" s="14"/>
      <c r="AF97" s="12"/>
      <c r="AG97" s="12"/>
      <c r="AH97" s="12"/>
      <c r="AI97" s="12"/>
      <c r="AJ97" s="12"/>
    </row>
    <row r="98" spans="3:41" x14ac:dyDescent="0.3">
      <c r="C98" s="13"/>
      <c r="I98" s="12"/>
      <c r="J98" s="12"/>
      <c r="L98" s="13"/>
      <c r="M98" s="13"/>
      <c r="Y98" s="14"/>
      <c r="Z98" s="14"/>
      <c r="AF98" s="12"/>
      <c r="AG98" s="12"/>
      <c r="AH98" s="12"/>
      <c r="AI98" s="12"/>
      <c r="AJ98" s="12"/>
    </row>
    <row r="99" spans="3:41" x14ac:dyDescent="0.3">
      <c r="I99" s="12"/>
      <c r="J99" s="12"/>
      <c r="L99" s="13"/>
      <c r="M99" s="13"/>
      <c r="Y99" s="14"/>
      <c r="Z99" s="14"/>
      <c r="AF99" s="12"/>
      <c r="AG99" s="12"/>
      <c r="AH99" s="12"/>
      <c r="AI99" s="12"/>
      <c r="AJ99" s="12"/>
    </row>
    <row r="100" spans="3:41" x14ac:dyDescent="0.3">
      <c r="I100" s="12"/>
      <c r="J100" s="12"/>
      <c r="L100" s="13"/>
      <c r="M100" s="13"/>
      <c r="Y100" s="14"/>
      <c r="Z100" s="14"/>
      <c r="AF100" s="12"/>
      <c r="AG100" s="12"/>
      <c r="AH100" s="12"/>
      <c r="AI100" s="12"/>
      <c r="AJ100" s="12"/>
    </row>
    <row r="101" spans="3:41" x14ac:dyDescent="0.3">
      <c r="I101" s="12"/>
      <c r="J101" s="12"/>
      <c r="L101" s="13"/>
      <c r="M101" s="13"/>
      <c r="Y101" s="14"/>
      <c r="Z101" s="14"/>
      <c r="AF101" s="12"/>
      <c r="AG101" s="12"/>
      <c r="AH101" s="12"/>
      <c r="AI101" s="12"/>
      <c r="AJ101" s="12"/>
    </row>
    <row r="102" spans="3:41" x14ac:dyDescent="0.3">
      <c r="C102" s="13"/>
      <c r="I102" s="12"/>
      <c r="J102" s="12"/>
      <c r="L102" s="13"/>
      <c r="M102" s="13"/>
      <c r="Y102" s="14"/>
      <c r="Z102" s="14"/>
      <c r="AF102" s="12"/>
      <c r="AG102" s="12"/>
      <c r="AH102" s="12"/>
      <c r="AI102" s="12"/>
      <c r="AJ102" s="12"/>
    </row>
    <row r="103" spans="3:41" x14ac:dyDescent="0.3">
      <c r="I103" s="12"/>
      <c r="J103" s="12"/>
      <c r="L103" s="13"/>
      <c r="M103" s="13"/>
      <c r="Y103" s="14"/>
      <c r="Z103" s="14"/>
      <c r="AF103" s="12"/>
      <c r="AG103" s="12"/>
      <c r="AH103" s="12"/>
      <c r="AI103" s="12"/>
      <c r="AJ103" s="12"/>
    </row>
    <row r="104" spans="3:41" x14ac:dyDescent="0.3">
      <c r="I104" s="12"/>
      <c r="J104" s="12"/>
      <c r="L104" s="13"/>
      <c r="M104" s="13"/>
      <c r="Y104" s="14"/>
      <c r="Z104" s="14"/>
      <c r="AF104" s="12"/>
      <c r="AG104" s="12"/>
      <c r="AH104" s="12"/>
      <c r="AI104" s="12"/>
      <c r="AJ104" s="12"/>
    </row>
    <row r="105" spans="3:41" x14ac:dyDescent="0.3">
      <c r="G105" s="17"/>
      <c r="I105" s="12"/>
      <c r="J105" s="12"/>
      <c r="L105" s="13"/>
      <c r="M105" s="13"/>
      <c r="N105" s="18"/>
      <c r="O105" s="13"/>
      <c r="P105" s="13"/>
      <c r="T105" s="13"/>
      <c r="U105" s="13"/>
      <c r="V105" s="18"/>
      <c r="X105" s="14"/>
      <c r="Y105" s="14"/>
      <c r="Z105" s="14"/>
      <c r="AB105" s="18"/>
      <c r="AC105" s="18"/>
      <c r="AD105" s="18"/>
      <c r="AE105" s="19"/>
      <c r="AF105" s="12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3:41" x14ac:dyDescent="0.3">
      <c r="C106" s="13"/>
      <c r="I106" s="12"/>
      <c r="J106" s="12"/>
      <c r="L106" s="13"/>
      <c r="M106" s="13"/>
      <c r="Y106" s="14"/>
      <c r="Z106" s="14"/>
      <c r="AF106" s="12"/>
      <c r="AG106" s="12"/>
      <c r="AH106" s="12"/>
      <c r="AI106" s="12"/>
      <c r="AJ106" s="12"/>
    </row>
    <row r="107" spans="3:41" x14ac:dyDescent="0.3">
      <c r="I107" s="12"/>
      <c r="J107" s="12"/>
      <c r="L107" s="13"/>
      <c r="M107" s="13"/>
      <c r="Y107" s="14"/>
      <c r="Z107" s="14"/>
      <c r="AF107" s="12"/>
      <c r="AG107" s="12"/>
      <c r="AH107" s="12"/>
      <c r="AI107" s="12"/>
      <c r="AJ107" s="12"/>
    </row>
    <row r="108" spans="3:41" x14ac:dyDescent="0.3">
      <c r="I108" s="12"/>
      <c r="J108" s="12"/>
      <c r="L108" s="13"/>
      <c r="M108" s="13"/>
      <c r="Y108" s="14"/>
      <c r="Z108" s="14"/>
      <c r="AF108" s="12"/>
      <c r="AG108" s="12"/>
      <c r="AH108" s="12"/>
      <c r="AI108" s="12"/>
      <c r="AJ108" s="12"/>
    </row>
    <row r="109" spans="3:41" x14ac:dyDescent="0.3">
      <c r="I109" s="12"/>
      <c r="J109" s="12"/>
      <c r="L109" s="13"/>
      <c r="M109" s="13"/>
      <c r="Y109" s="14"/>
      <c r="Z109" s="14"/>
      <c r="AF109" s="12"/>
      <c r="AG109" s="12"/>
      <c r="AH109" s="12"/>
      <c r="AI109" s="12"/>
      <c r="AJ109" s="12"/>
    </row>
    <row r="110" spans="3:41" x14ac:dyDescent="0.3">
      <c r="C110" s="13"/>
      <c r="I110" s="12"/>
      <c r="J110" s="12"/>
      <c r="L110" s="13"/>
      <c r="M110" s="13"/>
      <c r="Y110" s="14"/>
      <c r="Z110" s="14"/>
      <c r="AF110" s="12"/>
      <c r="AG110" s="12"/>
      <c r="AH110" s="12"/>
      <c r="AI110" s="12"/>
      <c r="AJ110" s="12"/>
    </row>
    <row r="111" spans="3:41" x14ac:dyDescent="0.3">
      <c r="I111" s="12"/>
      <c r="J111" s="12"/>
      <c r="L111" s="13"/>
      <c r="M111" s="13"/>
      <c r="Y111" s="14"/>
      <c r="Z111" s="14"/>
      <c r="AF111" s="12"/>
      <c r="AG111" s="12"/>
      <c r="AH111" s="12"/>
      <c r="AI111" s="12"/>
      <c r="AJ111" s="12"/>
    </row>
    <row r="112" spans="3:41" x14ac:dyDescent="0.3">
      <c r="I112" s="12"/>
      <c r="J112" s="12"/>
      <c r="L112" s="13"/>
      <c r="M112" s="13"/>
      <c r="Y112" s="14"/>
      <c r="Z112" s="14"/>
      <c r="AF112" s="12"/>
      <c r="AG112" s="12"/>
      <c r="AH112" s="12"/>
      <c r="AI112" s="12"/>
      <c r="AJ112" s="12"/>
    </row>
    <row r="113" spans="3:41" x14ac:dyDescent="0.3">
      <c r="I113" s="12"/>
      <c r="J113" s="12"/>
      <c r="L113" s="13"/>
      <c r="M113" s="13"/>
      <c r="Y113" s="14"/>
      <c r="Z113" s="14"/>
      <c r="AB113" s="18"/>
      <c r="AC113" s="18"/>
      <c r="AD113" s="18"/>
      <c r="AE113" s="19"/>
      <c r="AF113" s="12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3:41" x14ac:dyDescent="0.3">
      <c r="C114" s="13"/>
      <c r="I114" s="12"/>
      <c r="J114" s="12"/>
      <c r="L114" s="13"/>
      <c r="M114" s="13"/>
      <c r="N114" s="18"/>
      <c r="O114" s="13"/>
      <c r="P114" s="13"/>
      <c r="T114" s="13"/>
      <c r="U114" s="13"/>
      <c r="V114" s="18"/>
      <c r="X114" s="14"/>
      <c r="Y114" s="14"/>
      <c r="Z114" s="14"/>
      <c r="AF114" s="12"/>
      <c r="AG114" s="12"/>
      <c r="AH114" s="12"/>
      <c r="AI114" s="12"/>
      <c r="AJ114" s="12"/>
    </row>
    <row r="115" spans="3:41" x14ac:dyDescent="0.3">
      <c r="I115" s="12"/>
      <c r="J115" s="12"/>
      <c r="L115" s="13"/>
      <c r="M115" s="13"/>
      <c r="Y115" s="14"/>
      <c r="Z115" s="14"/>
      <c r="AF115" s="12"/>
      <c r="AG115" s="12"/>
      <c r="AH115" s="12"/>
      <c r="AI115" s="12"/>
      <c r="AJ115" s="12"/>
    </row>
    <row r="116" spans="3:41" x14ac:dyDescent="0.3">
      <c r="I116" s="12"/>
      <c r="J116" s="12"/>
      <c r="L116" s="13"/>
      <c r="M116" s="13"/>
      <c r="Y116" s="14"/>
      <c r="Z116" s="14"/>
      <c r="AF116" s="12"/>
      <c r="AG116" s="12"/>
      <c r="AH116" s="12"/>
      <c r="AI116" s="12"/>
      <c r="AJ116" s="12"/>
    </row>
    <row r="117" spans="3:41" x14ac:dyDescent="0.3">
      <c r="I117" s="12"/>
      <c r="J117" s="12"/>
      <c r="L117" s="13"/>
      <c r="M117" s="13"/>
      <c r="Y117" s="14"/>
      <c r="Z117" s="14"/>
      <c r="AF117" s="12"/>
      <c r="AG117" s="12"/>
      <c r="AH117" s="12"/>
      <c r="AI117" s="12"/>
      <c r="AJ117" s="12"/>
    </row>
    <row r="118" spans="3:41" x14ac:dyDescent="0.3">
      <c r="C118" s="13"/>
      <c r="I118" s="12"/>
      <c r="J118" s="12"/>
      <c r="L118" s="13"/>
      <c r="M118" s="13"/>
      <c r="Y118" s="14"/>
      <c r="Z118" s="14"/>
      <c r="AF118" s="12"/>
      <c r="AG118" s="12"/>
      <c r="AH118" s="12"/>
      <c r="AI118" s="12"/>
      <c r="AJ118" s="12"/>
    </row>
    <row r="119" spans="3:41" x14ac:dyDescent="0.3">
      <c r="I119" s="12"/>
      <c r="J119" s="12"/>
      <c r="L119" s="13"/>
      <c r="M119" s="13"/>
      <c r="Y119" s="14"/>
      <c r="Z119" s="14"/>
      <c r="AF119" s="12"/>
      <c r="AG119" s="12"/>
      <c r="AH119" s="12"/>
      <c r="AI119" s="12"/>
      <c r="AJ119" s="12"/>
    </row>
    <row r="120" spans="3:41" x14ac:dyDescent="0.3">
      <c r="I120" s="12"/>
      <c r="J120" s="12"/>
      <c r="L120" s="13"/>
      <c r="M120" s="13"/>
      <c r="Y120" s="14"/>
      <c r="Z120" s="14"/>
      <c r="AF120" s="12"/>
      <c r="AG120" s="12"/>
      <c r="AH120" s="12"/>
      <c r="AI120" s="12"/>
      <c r="AJ120" s="12"/>
    </row>
    <row r="121" spans="3:41" x14ac:dyDescent="0.3">
      <c r="I121" s="12"/>
      <c r="J121" s="12"/>
      <c r="L121" s="13"/>
      <c r="M121" s="13"/>
      <c r="Y121" s="14"/>
      <c r="Z121" s="14"/>
      <c r="AF121" s="12"/>
      <c r="AG121" s="12"/>
      <c r="AH121" s="12"/>
      <c r="AI121" s="12"/>
      <c r="AJ121" s="12"/>
    </row>
    <row r="122" spans="3:41" x14ac:dyDescent="0.3">
      <c r="C122" s="13"/>
      <c r="I122" s="12"/>
      <c r="J122" s="12"/>
      <c r="L122" s="13"/>
      <c r="M122" s="13"/>
      <c r="Y122" s="14"/>
      <c r="Z122" s="14"/>
      <c r="AF122" s="12"/>
      <c r="AG122" s="12"/>
      <c r="AH122" s="12"/>
      <c r="AI122" s="12"/>
      <c r="AJ122" s="12"/>
    </row>
    <row r="123" spans="3:41" x14ac:dyDescent="0.3">
      <c r="G123" s="17"/>
      <c r="I123" s="12"/>
      <c r="J123" s="12"/>
      <c r="L123" s="13"/>
      <c r="M123" s="13"/>
      <c r="N123" s="18"/>
      <c r="O123" s="21"/>
      <c r="P123" s="13"/>
      <c r="T123" s="13"/>
      <c r="U123" s="13"/>
      <c r="V123" s="18"/>
      <c r="X123" s="14"/>
      <c r="Y123" s="14"/>
      <c r="Z123" s="14"/>
      <c r="AB123" s="18"/>
      <c r="AC123" s="18"/>
      <c r="AD123" s="18"/>
      <c r="AE123" s="19"/>
      <c r="AF123" s="12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3:41" x14ac:dyDescent="0.3">
      <c r="I124" s="12"/>
      <c r="J124" s="12"/>
      <c r="L124" s="13"/>
      <c r="M124" s="13"/>
      <c r="Y124" s="14"/>
      <c r="Z124" s="14"/>
      <c r="AF124" s="12"/>
      <c r="AG124" s="12"/>
      <c r="AH124" s="12"/>
      <c r="AI124" s="12"/>
      <c r="AJ124" s="12"/>
    </row>
    <row r="125" spans="3:41" x14ac:dyDescent="0.3">
      <c r="I125" s="12"/>
      <c r="J125" s="12"/>
      <c r="L125" s="13"/>
      <c r="M125" s="13"/>
      <c r="Y125" s="14"/>
      <c r="Z125" s="14"/>
      <c r="AF125" s="12"/>
      <c r="AG125" s="12"/>
      <c r="AH125" s="12"/>
      <c r="AI125" s="12"/>
      <c r="AJ125" s="12"/>
    </row>
    <row r="126" spans="3:41" x14ac:dyDescent="0.3">
      <c r="C126" s="13"/>
      <c r="I126" s="12"/>
      <c r="J126" s="12"/>
      <c r="L126" s="13"/>
      <c r="M126" s="13"/>
      <c r="Y126" s="14"/>
      <c r="Z126" s="14"/>
      <c r="AF126" s="16"/>
      <c r="AG126" s="12"/>
      <c r="AH126" s="12"/>
      <c r="AI126" s="12"/>
      <c r="AJ126" s="12"/>
    </row>
    <row r="127" spans="3:41" x14ac:dyDescent="0.3">
      <c r="I127" s="12"/>
      <c r="J127" s="12"/>
      <c r="L127" s="13"/>
      <c r="M127" s="13"/>
      <c r="Y127" s="14"/>
      <c r="Z127" s="14"/>
      <c r="AF127" s="16"/>
      <c r="AG127" s="12"/>
      <c r="AH127" s="12"/>
      <c r="AI127" s="12"/>
      <c r="AJ127" s="12"/>
    </row>
    <row r="128" spans="3:41" x14ac:dyDescent="0.3">
      <c r="I128" s="12"/>
      <c r="J128" s="12"/>
      <c r="L128" s="13"/>
      <c r="M128" s="13"/>
      <c r="Y128" s="14"/>
      <c r="Z128" s="14"/>
      <c r="AF128" s="16"/>
      <c r="AG128" s="12"/>
      <c r="AH128" s="12"/>
      <c r="AI128" s="12"/>
      <c r="AJ128" s="12"/>
    </row>
    <row r="129" spans="3:41" x14ac:dyDescent="0.3">
      <c r="I129" s="12"/>
      <c r="J129" s="12"/>
      <c r="L129" s="13"/>
      <c r="M129" s="13"/>
      <c r="Y129" s="14"/>
      <c r="Z129" s="14"/>
      <c r="AF129" s="16"/>
      <c r="AG129" s="12"/>
      <c r="AH129" s="12"/>
      <c r="AI129" s="12"/>
      <c r="AJ129" s="12"/>
    </row>
    <row r="130" spans="3:41" x14ac:dyDescent="0.3">
      <c r="C130" s="13"/>
      <c r="I130" s="12"/>
      <c r="J130" s="12"/>
      <c r="L130" s="13"/>
      <c r="M130" s="13"/>
      <c r="Y130" s="14"/>
      <c r="Z130" s="14"/>
      <c r="AF130" s="16"/>
      <c r="AG130" s="12"/>
      <c r="AH130" s="12"/>
      <c r="AI130" s="12"/>
      <c r="AJ130" s="12"/>
    </row>
    <row r="131" spans="3:41" x14ac:dyDescent="0.3">
      <c r="I131" s="12"/>
      <c r="J131" s="12"/>
      <c r="L131" s="13"/>
      <c r="M131" s="13"/>
      <c r="Y131" s="14"/>
      <c r="Z131" s="14"/>
      <c r="AF131" s="16"/>
      <c r="AG131" s="12"/>
      <c r="AH131" s="12"/>
      <c r="AI131" s="12"/>
      <c r="AJ131" s="12"/>
    </row>
    <row r="132" spans="3:41" x14ac:dyDescent="0.3">
      <c r="G132" s="17"/>
      <c r="I132" s="12"/>
      <c r="J132" s="12"/>
      <c r="L132" s="13"/>
      <c r="M132" s="13"/>
      <c r="N132" s="18"/>
      <c r="O132" s="21"/>
      <c r="P132" s="13"/>
      <c r="T132" s="13"/>
      <c r="U132" s="13"/>
      <c r="V132" s="18"/>
      <c r="X132" s="14"/>
      <c r="Y132" s="14"/>
      <c r="Z132" s="14"/>
      <c r="AB132" s="18"/>
      <c r="AC132" s="18"/>
      <c r="AD132" s="18"/>
      <c r="AE132" s="19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3:41" x14ac:dyDescent="0.3">
      <c r="I133" s="12"/>
      <c r="J133" s="12"/>
      <c r="L133" s="13"/>
      <c r="M133" s="13"/>
      <c r="Y133" s="14"/>
      <c r="Z133" s="14"/>
      <c r="AF133" s="16"/>
      <c r="AG133" s="12"/>
      <c r="AH133" s="12"/>
      <c r="AI133" s="12"/>
      <c r="AJ133" s="12"/>
    </row>
    <row r="134" spans="3:41" x14ac:dyDescent="0.3">
      <c r="C134" s="13"/>
      <c r="I134" s="12"/>
      <c r="J134" s="12"/>
      <c r="L134" s="13"/>
      <c r="M134" s="13"/>
      <c r="Y134" s="14"/>
      <c r="Z134" s="14"/>
      <c r="AF134" s="16"/>
      <c r="AG134" s="12"/>
      <c r="AH134" s="12"/>
      <c r="AI134" s="12"/>
      <c r="AJ134" s="12"/>
    </row>
    <row r="135" spans="3:41" x14ac:dyDescent="0.3">
      <c r="I135" s="12"/>
      <c r="J135" s="12"/>
      <c r="L135" s="13"/>
      <c r="M135" s="13"/>
      <c r="Y135" s="14"/>
      <c r="Z135" s="14"/>
      <c r="AF135" s="16"/>
      <c r="AG135" s="12"/>
      <c r="AH135" s="12"/>
      <c r="AI135" s="12"/>
      <c r="AJ135" s="12"/>
    </row>
    <row r="136" spans="3:41" x14ac:dyDescent="0.3">
      <c r="I136" s="12"/>
      <c r="J136" s="12"/>
      <c r="L136" s="13"/>
      <c r="M136" s="13"/>
      <c r="Y136" s="14"/>
      <c r="Z136" s="14"/>
      <c r="AF136" s="16"/>
      <c r="AG136" s="12"/>
      <c r="AH136" s="12"/>
      <c r="AI136" s="12"/>
      <c r="AJ136" s="12"/>
    </row>
    <row r="137" spans="3:41" x14ac:dyDescent="0.3">
      <c r="I137" s="12"/>
      <c r="J137" s="12"/>
      <c r="L137" s="13"/>
      <c r="M137" s="13"/>
      <c r="Y137" s="14"/>
      <c r="Z137" s="14"/>
      <c r="AF137" s="16"/>
      <c r="AG137" s="12"/>
      <c r="AH137" s="12"/>
      <c r="AI137" s="12"/>
      <c r="AJ137" s="12"/>
    </row>
    <row r="138" spans="3:41" x14ac:dyDescent="0.3">
      <c r="C138" s="13"/>
      <c r="I138" s="12"/>
      <c r="J138" s="12"/>
      <c r="L138" s="13"/>
      <c r="M138" s="13"/>
      <c r="Y138" s="14"/>
      <c r="Z138" s="14"/>
      <c r="AF138" s="16"/>
      <c r="AG138" s="12"/>
      <c r="AH138" s="12"/>
      <c r="AI138" s="12"/>
      <c r="AJ138" s="12"/>
    </row>
    <row r="139" spans="3:41" x14ac:dyDescent="0.3">
      <c r="I139" s="12"/>
      <c r="J139" s="12"/>
      <c r="L139" s="13"/>
      <c r="M139" s="13"/>
      <c r="Y139" s="14"/>
      <c r="Z139" s="14"/>
      <c r="AF139" s="16"/>
      <c r="AG139" s="12"/>
      <c r="AH139" s="12"/>
      <c r="AI139" s="12"/>
      <c r="AJ139" s="12"/>
    </row>
    <row r="140" spans="3:41" x14ac:dyDescent="0.3">
      <c r="I140" s="12"/>
      <c r="J140" s="12"/>
      <c r="L140" s="13"/>
      <c r="M140" s="13"/>
      <c r="Y140" s="14"/>
      <c r="Z140" s="14"/>
      <c r="AF140" s="16"/>
      <c r="AG140" s="12"/>
      <c r="AH140" s="12"/>
      <c r="AI140" s="12"/>
      <c r="AJ140" s="12"/>
    </row>
    <row r="141" spans="3:41" x14ac:dyDescent="0.3">
      <c r="G141" s="17"/>
      <c r="I141" s="12"/>
      <c r="J141" s="12"/>
      <c r="L141" s="13"/>
      <c r="M141" s="13"/>
      <c r="N141" s="18"/>
      <c r="O141" s="21"/>
      <c r="P141" s="13"/>
      <c r="T141" s="13"/>
      <c r="U141" s="13"/>
      <c r="V141" s="18"/>
      <c r="X141" s="14"/>
      <c r="Y141" s="14"/>
      <c r="Z141" s="14"/>
      <c r="AB141" s="18"/>
      <c r="AC141" s="18"/>
      <c r="AD141" s="18"/>
      <c r="AE141" s="19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3:41" hidden="1" x14ac:dyDescent="0.3">
      <c r="C142" s="13"/>
      <c r="I142" s="12"/>
      <c r="J142" s="12"/>
      <c r="L142" s="13"/>
      <c r="M142" s="13"/>
      <c r="Y142" s="14"/>
      <c r="Z142" s="14"/>
      <c r="AF142" s="16"/>
      <c r="AG142" s="12"/>
      <c r="AH142" s="12"/>
      <c r="AI142" s="12"/>
    </row>
    <row r="143" spans="3:41" hidden="1" x14ac:dyDescent="0.3">
      <c r="I143" s="12"/>
      <c r="J143" s="12"/>
      <c r="L143" s="13"/>
      <c r="M143" s="13"/>
      <c r="Y143" s="14"/>
      <c r="Z143" s="14"/>
      <c r="AF143" s="16"/>
      <c r="AG143" s="12"/>
      <c r="AH143" s="12"/>
      <c r="AI143" s="12"/>
    </row>
    <row r="144" spans="3:41" hidden="1" x14ac:dyDescent="0.3">
      <c r="I144" s="12"/>
      <c r="J144" s="12"/>
      <c r="L144" s="13"/>
      <c r="M144" s="13"/>
      <c r="Y144" s="14"/>
      <c r="Z144" s="14"/>
      <c r="AF144" s="16"/>
      <c r="AG144" s="12"/>
      <c r="AH144" s="12"/>
      <c r="AI144" s="12"/>
    </row>
    <row r="145" spans="1:35" hidden="1" x14ac:dyDescent="0.3">
      <c r="I145" s="12"/>
      <c r="J145" s="12"/>
      <c r="L145" s="13"/>
      <c r="M145" s="13"/>
      <c r="Y145" s="14"/>
      <c r="Z145" s="14"/>
      <c r="AF145" s="16"/>
      <c r="AG145" s="12"/>
      <c r="AH145" s="12"/>
      <c r="AI145" s="12"/>
    </row>
    <row r="146" spans="1:35" hidden="1" x14ac:dyDescent="0.3">
      <c r="C146" s="13"/>
      <c r="I146" s="12"/>
      <c r="J146" s="12"/>
      <c r="L146" s="13"/>
      <c r="M146" s="13"/>
      <c r="Y146" s="14"/>
      <c r="Z146" s="14"/>
      <c r="AF146" s="16"/>
      <c r="AG146" s="12"/>
      <c r="AH146" s="12"/>
      <c r="AI146" s="12"/>
    </row>
    <row r="147" spans="1:35" hidden="1" x14ac:dyDescent="0.3">
      <c r="I147" s="12"/>
      <c r="J147" s="12"/>
      <c r="L147" s="13"/>
      <c r="M147" s="13"/>
      <c r="Y147" s="14"/>
      <c r="Z147" s="14"/>
      <c r="AF147" s="16"/>
      <c r="AG147" s="12"/>
      <c r="AH147" s="12"/>
      <c r="AI147" s="12"/>
    </row>
    <row r="148" spans="1:35" hidden="1" x14ac:dyDescent="0.3">
      <c r="I148" s="12"/>
      <c r="J148" s="12"/>
      <c r="L148" s="13"/>
      <c r="M148" s="13"/>
      <c r="Y148" s="14"/>
      <c r="Z148" s="14"/>
      <c r="AF148" s="16"/>
      <c r="AG148" s="12"/>
      <c r="AH148" s="12"/>
      <c r="AI148" s="12"/>
    </row>
    <row r="149" spans="1:35" hidden="1" x14ac:dyDescent="0.3">
      <c r="I149" s="12"/>
      <c r="J149" s="12"/>
      <c r="L149" s="13"/>
      <c r="M149" s="13"/>
      <c r="Y149" s="14"/>
      <c r="Z149" s="14"/>
      <c r="AF149" s="16"/>
      <c r="AG149" s="12"/>
      <c r="AH149" s="12"/>
      <c r="AI149" s="12"/>
    </row>
    <row r="150" spans="1:35" hidden="1" x14ac:dyDescent="0.3">
      <c r="A150" s="12">
        <f t="shared" ref="A150" si="7">A149</f>
        <v>0</v>
      </c>
      <c r="B150" s="12" t="s">
        <v>32</v>
      </c>
      <c r="C150" s="13">
        <v>150</v>
      </c>
      <c r="D150" s="12">
        <v>35</v>
      </c>
      <c r="E150" s="12">
        <v>0</v>
      </c>
      <c r="F150" s="12">
        <v>70</v>
      </c>
      <c r="I150" s="12">
        <f t="shared" ref="I150" si="8">E150*D150/100</f>
        <v>0</v>
      </c>
      <c r="J150" s="12">
        <f t="shared" ref="J150" si="9">I150+J149</f>
        <v>0</v>
      </c>
      <c r="L150" s="13">
        <f t="shared" ref="L150" si="10">F150*1000/60/60</f>
        <v>19.444444444444446</v>
      </c>
      <c r="M150" s="13">
        <f t="shared" ref="M150" si="11">D150/L150</f>
        <v>1.7999999999999998</v>
      </c>
      <c r="Y150" s="14">
        <f t="shared" ref="Y150" si="12">L150-(M150*$AA$2)</f>
        <v>5.7644444444444485</v>
      </c>
      <c r="Z150" s="14">
        <f t="shared" ref="Z150" si="13">L150-(M150+M151)*$AA$2</f>
        <v>5.7644444444444485</v>
      </c>
      <c r="AF150" s="16"/>
      <c r="AG150" s="12"/>
      <c r="AH150" s="12"/>
      <c r="AI150" s="12"/>
    </row>
    <row r="151" spans="1:35" x14ac:dyDescent="0.3">
      <c r="AF151" s="12"/>
      <c r="AG151" s="12"/>
      <c r="AH151" s="12"/>
      <c r="AI151" s="12"/>
    </row>
    <row r="152" spans="1:35" x14ac:dyDescent="0.3">
      <c r="AF152" s="12"/>
      <c r="AG152" s="12"/>
      <c r="AH152" s="12"/>
      <c r="AI152" s="12"/>
    </row>
    <row r="153" spans="1:35" x14ac:dyDescent="0.3">
      <c r="AF153" s="12"/>
      <c r="AG153" s="12"/>
      <c r="AH153" s="12"/>
      <c r="AI153" s="12"/>
    </row>
    <row r="154" spans="1:35" x14ac:dyDescent="0.3">
      <c r="AF154" s="12"/>
      <c r="AG154" s="12"/>
      <c r="AH154" s="12"/>
      <c r="AI154" s="12"/>
    </row>
    <row r="155" spans="1:35" x14ac:dyDescent="0.3">
      <c r="AF155" s="12"/>
      <c r="AG155" s="12"/>
      <c r="AH155" s="12"/>
      <c r="AI155" s="12"/>
    </row>
    <row r="156" spans="1:35" x14ac:dyDescent="0.3">
      <c r="AF156" s="12"/>
      <c r="AG156" s="12"/>
      <c r="AH156" s="12"/>
      <c r="AI156" s="12"/>
    </row>
    <row r="157" spans="1:35" x14ac:dyDescent="0.3">
      <c r="AF157" s="12"/>
      <c r="AG157" s="12"/>
      <c r="AH157" s="12"/>
      <c r="AI157" s="12"/>
    </row>
    <row r="158" spans="1:35" x14ac:dyDescent="0.3">
      <c r="AF158" s="12"/>
      <c r="AG158" s="12"/>
      <c r="AH158" s="12"/>
      <c r="AI158" s="12"/>
    </row>
    <row r="159" spans="1:35" x14ac:dyDescent="0.3">
      <c r="AF159" s="12"/>
      <c r="AG159" s="12"/>
      <c r="AH159" s="12"/>
      <c r="AI159" s="12"/>
    </row>
    <row r="160" spans="1:35" x14ac:dyDescent="0.3">
      <c r="AF160" s="12"/>
      <c r="AG160" s="12"/>
      <c r="AH160" s="12"/>
      <c r="AI160" s="12"/>
    </row>
    <row r="161" spans="32:35" x14ac:dyDescent="0.3">
      <c r="AF161" s="12"/>
      <c r="AG161" s="12"/>
      <c r="AH161" s="12"/>
      <c r="AI161" s="12"/>
    </row>
    <row r="162" spans="32:35" x14ac:dyDescent="0.3">
      <c r="AF162" s="12"/>
      <c r="AG162" s="12"/>
      <c r="AH162" s="12"/>
      <c r="AI1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Kubitz</cp:lastModifiedBy>
  <dcterms:created xsi:type="dcterms:W3CDTF">2021-03-22T22:54:07Z</dcterms:created>
  <dcterms:modified xsi:type="dcterms:W3CDTF">2021-04-29T07:22:10Z</dcterms:modified>
</cp:coreProperties>
</file>