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 Ng\Desktop\FYP\"/>
    </mc:Choice>
  </mc:AlternateContent>
  <xr:revisionPtr revIDLastSave="0" documentId="13_ncr:1_{0B5834EE-7C46-4A08-A696-1AC6119B31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nsile_fatigue_r (3)" sheetId="19" r:id="rId1"/>
    <sheet name="tensile_fatigue_r" sheetId="14" r:id="rId2"/>
    <sheet name="tensile_fatigue_r (2)" sheetId="18" r:id="rId3"/>
    <sheet name="tensile_fatigue_r_final" sheetId="17" r:id="rId4"/>
    <sheet name="tensile_fatigue_r_normalized" sheetId="16" r:id="rId5"/>
    <sheet name="tensile_fatigue" sheetId="2" r:id="rId6"/>
    <sheet name="Genel paper" sheetId="4" r:id="rId7"/>
    <sheet name="Sheet6" sheetId="10" r:id="rId8"/>
    <sheet name="Sheet7" sheetId="12" r:id="rId9"/>
    <sheet name="Roessle paper" sheetId="6" r:id="rId10"/>
    <sheet name="Roessle paper-transpose" sheetId="5" r:id="rId11"/>
    <sheet name="ChartData" sheetId="8" r:id="rId12"/>
    <sheet name="wang paper" sheetId="9" r:id="rId13"/>
    <sheet name="wang paper_summ" sheetId="13" r:id="rId14"/>
    <sheet name="tensile_fatigue_raw" sheetId="15" r:id="rId15"/>
  </sheets>
  <externalReferences>
    <externalReference r:id="rId16"/>
  </externalReferences>
  <definedNames>
    <definedName name="ExternalData_1" localSheetId="6" hidden="1">'Genel paper'!$A$1:$K$67</definedName>
    <definedName name="ExternalData_1" localSheetId="9" hidden="1">'Roessle paper'!$A$1:$U$15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6" l="1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4" i="16"/>
  <c r="U42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4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5" i="16"/>
  <c r="L6" i="16"/>
  <c r="L7" i="16"/>
  <c r="L8" i="16"/>
  <c r="L9" i="16"/>
  <c r="L4" i="16"/>
  <c r="J74" i="16"/>
  <c r="U76" i="16" s="1"/>
  <c r="J73" i="16"/>
  <c r="U75" i="16" s="1"/>
  <c r="J72" i="16"/>
  <c r="U74" i="16" s="1"/>
  <c r="J71" i="16"/>
  <c r="U73" i="16" s="1"/>
  <c r="J70" i="16"/>
  <c r="U72" i="16" s="1"/>
  <c r="J69" i="16"/>
  <c r="U71" i="16" s="1"/>
  <c r="J68" i="16"/>
  <c r="U70" i="16" s="1"/>
  <c r="J67" i="16"/>
  <c r="U69" i="16" s="1"/>
  <c r="J66" i="16"/>
  <c r="U68" i="16" s="1"/>
  <c r="J65" i="16"/>
  <c r="U67" i="16" s="1"/>
  <c r="J64" i="16"/>
  <c r="U66" i="16" s="1"/>
  <c r="J63" i="16"/>
  <c r="U65" i="16" s="1"/>
  <c r="J62" i="16"/>
  <c r="U64" i="16" s="1"/>
  <c r="J61" i="16"/>
  <c r="U63" i="16" s="1"/>
  <c r="J60" i="16"/>
  <c r="U62" i="16" s="1"/>
  <c r="J59" i="16"/>
  <c r="U61" i="16" s="1"/>
  <c r="J58" i="16"/>
  <c r="U60" i="16" s="1"/>
  <c r="J57" i="16"/>
  <c r="U59" i="16" s="1"/>
  <c r="J56" i="16"/>
  <c r="U58" i="16" s="1"/>
  <c r="J55" i="16"/>
  <c r="U57" i="16" s="1"/>
  <c r="J54" i="16"/>
  <c r="U56" i="16" s="1"/>
  <c r="J53" i="16"/>
  <c r="U55" i="16" s="1"/>
  <c r="J52" i="16"/>
  <c r="U54" i="16" s="1"/>
  <c r="J51" i="16"/>
  <c r="U53" i="16" s="1"/>
  <c r="J50" i="16"/>
  <c r="U52" i="16" s="1"/>
  <c r="J49" i="16"/>
  <c r="U51" i="16" s="1"/>
  <c r="J48" i="16"/>
  <c r="U50" i="16" s="1"/>
  <c r="J47" i="16"/>
  <c r="U49" i="16" s="1"/>
  <c r="J46" i="16"/>
  <c r="U48" i="16" s="1"/>
  <c r="J45" i="16"/>
  <c r="U47" i="16" s="1"/>
  <c r="J44" i="16"/>
  <c r="U46" i="16" s="1"/>
  <c r="J43" i="16"/>
  <c r="U45" i="16" s="1"/>
  <c r="J42" i="16"/>
  <c r="U44" i="16" s="1"/>
  <c r="J41" i="16"/>
  <c r="U43" i="16" s="1"/>
  <c r="J40" i="16"/>
  <c r="J39" i="16"/>
  <c r="U41" i="16" s="1"/>
  <c r="J38" i="16"/>
  <c r="U40" i="16" s="1"/>
  <c r="J37" i="16"/>
  <c r="U39" i="16" s="1"/>
  <c r="J36" i="16"/>
  <c r="U38" i="16" s="1"/>
  <c r="J35" i="16"/>
  <c r="U37" i="16" s="1"/>
  <c r="J34" i="16"/>
  <c r="U36" i="16" s="1"/>
  <c r="J33" i="16"/>
  <c r="U35" i="16" s="1"/>
  <c r="J32" i="16"/>
  <c r="U34" i="16" s="1"/>
  <c r="J31" i="16"/>
  <c r="U33" i="16" s="1"/>
  <c r="J30" i="16"/>
  <c r="U32" i="16" s="1"/>
  <c r="J29" i="16"/>
  <c r="U31" i="16" s="1"/>
  <c r="J28" i="16"/>
  <c r="U30" i="16" s="1"/>
  <c r="J27" i="16"/>
  <c r="U29" i="16" s="1"/>
  <c r="J26" i="16"/>
  <c r="U28" i="16" s="1"/>
  <c r="J25" i="16"/>
  <c r="U27" i="16" s="1"/>
  <c r="J24" i="16"/>
  <c r="U26" i="16" s="1"/>
  <c r="J23" i="16"/>
  <c r="U25" i="16" s="1"/>
  <c r="J22" i="16"/>
  <c r="U24" i="16" s="1"/>
  <c r="J21" i="16"/>
  <c r="U23" i="16" s="1"/>
  <c r="J20" i="16"/>
  <c r="U22" i="16" s="1"/>
  <c r="J19" i="16"/>
  <c r="U21" i="16" s="1"/>
  <c r="J18" i="16"/>
  <c r="U20" i="16" s="1"/>
  <c r="J17" i="16"/>
  <c r="U19" i="16" s="1"/>
  <c r="J16" i="16"/>
  <c r="U18" i="16" s="1"/>
  <c r="J15" i="16"/>
  <c r="U17" i="16" s="1"/>
  <c r="J14" i="16"/>
  <c r="U16" i="16" s="1"/>
  <c r="J13" i="16"/>
  <c r="U15" i="16" s="1"/>
  <c r="J12" i="16"/>
  <c r="U14" i="16" s="1"/>
  <c r="J11" i="16"/>
  <c r="U13" i="16" s="1"/>
  <c r="J10" i="16"/>
  <c r="U12" i="16" s="1"/>
  <c r="J9" i="16"/>
  <c r="U11" i="16" s="1"/>
  <c r="J8" i="16"/>
  <c r="U10" i="16" s="1"/>
  <c r="J7" i="16"/>
  <c r="U9" i="16" s="1"/>
  <c r="J6" i="16"/>
  <c r="U8" i="16" s="1"/>
  <c r="J5" i="16"/>
  <c r="U7" i="16" s="1"/>
  <c r="J4" i="16"/>
  <c r="U6" i="16" s="1"/>
  <c r="J3" i="16"/>
  <c r="U5" i="16" s="1"/>
  <c r="J2" i="16"/>
  <c r="U4" i="16" s="1"/>
  <c r="L67" i="2"/>
  <c r="L68" i="2"/>
  <c r="L69" i="2"/>
  <c r="L70" i="2"/>
  <c r="L71" i="2"/>
  <c r="L72" i="2"/>
  <c r="L73" i="2"/>
  <c r="L74" i="2"/>
  <c r="L75" i="2"/>
  <c r="L76" i="2"/>
  <c r="L66" i="2"/>
  <c r="I74" i="2"/>
  <c r="I75" i="2"/>
  <c r="I76" i="2"/>
  <c r="I73" i="2"/>
  <c r="I67" i="2"/>
  <c r="I68" i="2"/>
  <c r="I69" i="2"/>
  <c r="I70" i="2"/>
  <c r="I71" i="2"/>
  <c r="I72" i="2"/>
  <c r="I6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E3C0B-D2CD-4145-9175-58D6E928BCE6}" keepAlive="1" name="Query - data2" description="Connection to the 'data2' query in the workbook." type="5" refreshedVersion="0" background="1">
    <dbPr connection="Provider=Microsoft.Mashup.OleDb.1;Data Source=$Workbook$;Location=data2;Extended Properties=&quot;&quot;" command="SELECT * FROM [data2]"/>
  </connection>
  <connection id="2" xr16:uid="{CF629925-FC61-4DB7-ADAA-78C4D47BEEE7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  <connection id="3" xr16:uid="{C3747241-337C-4941-8AE0-A11858A80E1E}" keepAlive="1" name="Query - Page008" description="Connection to the 'Page008' query in the workbook." type="5" refreshedVersion="8" background="1" saveData="1">
    <dbPr connection="Provider=Microsoft.Mashup.OleDb.1;Data Source=$Workbook$;Location=Page008;Extended Properties=&quot;&quot;" command="SELECT * FROM [Page008]"/>
  </connection>
  <connection id="4" xr16:uid="{B64A7A94-7CFC-45D6-9203-4ED4AF7C9781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5" xr16:uid="{47E92AA2-1738-4E44-9A01-E005FA031243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</connections>
</file>

<file path=xl/sharedStrings.xml><?xml version="1.0" encoding="utf-8"?>
<sst xmlns="http://schemas.openxmlformats.org/spreadsheetml/2006/main" count="3925" uniqueCount="717">
  <si>
    <t>steel</t>
  </si>
  <si>
    <t>E</t>
  </si>
  <si>
    <t>Gpa</t>
  </si>
  <si>
    <t>RA</t>
  </si>
  <si>
    <t>%</t>
  </si>
  <si>
    <t>BHN</t>
  </si>
  <si>
    <t>kgf/mm2</t>
  </si>
  <si>
    <t>σy</t>
  </si>
  <si>
    <t>MPa</t>
  </si>
  <si>
    <t>σf'</t>
  </si>
  <si>
    <t>b</t>
  </si>
  <si>
    <t>εf'</t>
  </si>
  <si>
    <t>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</si>
  <si>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</si>
  <si>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</si>
  <si>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</si>
  <si>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</si>
  <si>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</si>
  <si>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</si>
  <si>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</si>
  <si>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</si>
  <si>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</si>
  <si>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</si>
  <si>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</si>
  <si>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Steel</t>
  </si>
  <si>
    <t>E [GPa]</t>
  </si>
  <si>
    <t>RA [%]</t>
  </si>
  <si>
    <t>BHN [kgf/mm^{2} ]</t>
  </si>
  <si>
    <t>r_{y} [MPa]</t>
  </si>
  <si>
    <t>r_{u} [MPa]</t>
  </si>
  <si>
    <t>r_{f}^{0} ½MPa</t>
  </si>
  <si>
    <t>e_{f}^{0}</t>
  </si>
  <si>
    <t>Ref.</t>
  </si>
  <si>
    <t>1141</t>
  </si>
  <si>
    <t>217</t>
  </si>
  <si>
    <t>54</t>
  </si>
  <si>
    <t>241</t>
  </si>
  <si>
    <t>602</t>
  </si>
  <si>
    <t>802</t>
  </si>
  <si>
    <t>1080</t>
  </si>
  <si>
    <t>_x0007_0.079</t>
  </si>
  <si>
    <t>0.361</t>
  </si>
  <si>
    <t>_x0007_0.508</t>
  </si>
  <si>
    <t>[8]</t>
  </si>
  <si>
    <t>214</t>
  </si>
  <si>
    <t>49</t>
  </si>
  <si>
    <t>450</t>
  </si>
  <si>
    <t>725</t>
  </si>
  <si>
    <t>1255</t>
  </si>
  <si>
    <t>_x0007_0.102</t>
  </si>
  <si>
    <t>0.430</t>
  </si>
  <si>
    <t>_x0007_0.529</t>
  </si>
  <si>
    <t>215</t>
  </si>
  <si>
    <t>58</t>
  </si>
  <si>
    <t>252</t>
  </si>
  <si>
    <t>610</t>
  </si>
  <si>
    <t>797</t>
  </si>
  <si>
    <t>1162</t>
  </si>
  <si>
    <t>_x0007_0.086</t>
  </si>
  <si>
    <t>0.534</t>
  </si>
  <si>
    <t>_x0007_0.555</t>
  </si>
  <si>
    <t>220</t>
  </si>
  <si>
    <t>47</t>
  </si>
  <si>
    <t>229</t>
  </si>
  <si>
    <t>493</t>
  </si>
  <si>
    <t>789</t>
  </si>
  <si>
    <t>1326</t>
  </si>
  <si>
    <t>_x0007_0.103</t>
  </si>
  <si>
    <t>0.602</t>
  </si>
  <si>
    <t>_x0007_0.580</t>
  </si>
  <si>
    <t>1038</t>
  </si>
  <si>
    <t>201</t>
  </si>
  <si>
    <t>163</t>
  </si>
  <si>
    <t>331</t>
  </si>
  <si>
    <t>582</t>
  </si>
  <si>
    <t>1043</t>
  </si>
  <si>
    <t>_x0007_0.107</t>
  </si>
  <si>
    <t>0.309</t>
  </si>
  <si>
    <t>_x0007_0.480</t>
  </si>
  <si>
    <t>219</t>
  </si>
  <si>
    <t>53</t>
  </si>
  <si>
    <t>185</t>
  </si>
  <si>
    <t>359</t>
  </si>
  <si>
    <t>652</t>
  </si>
  <si>
    <t>1004</t>
  </si>
  <si>
    <t>_x0007_0.098</t>
  </si>
  <si>
    <t>0.202</t>
  </si>
  <si>
    <t>_x0007_0.440</t>
  </si>
  <si>
    <t>67</t>
  </si>
  <si>
    <t>195</t>
  </si>
  <si>
    <t>410</t>
  </si>
  <si>
    <t>649</t>
  </si>
  <si>
    <t>1009</t>
  </si>
  <si>
    <t>_x0007_0.097</t>
  </si>
  <si>
    <t>0.225</t>
  </si>
  <si>
    <t>_x0007_0.460</t>
  </si>
  <si>
    <t>1541</t>
  </si>
  <si>
    <t>205</t>
  </si>
  <si>
    <t>55</t>
  </si>
  <si>
    <t>180</t>
  </si>
  <si>
    <t>475</t>
  </si>
  <si>
    <t>783</t>
  </si>
  <si>
    <t>1622</t>
  </si>
  <si>
    <t>_x0007_0.135</t>
  </si>
  <si>
    <t>0.515</t>
  </si>
  <si>
    <t>_x0007_0.548</t>
  </si>
  <si>
    <t>42</t>
  </si>
  <si>
    <t>906</t>
  </si>
  <si>
    <t>1044</t>
  </si>
  <si>
    <t>_x0007_0.083</t>
  </si>
  <si>
    <t>0.513</t>
  </si>
  <si>
    <t>_x0007_0.557</t>
  </si>
  <si>
    <t>1050</t>
  </si>
  <si>
    <t>211</t>
  </si>
  <si>
    <t>50</t>
  </si>
  <si>
    <t>465</t>
  </si>
  <si>
    <t>821</t>
  </si>
  <si>
    <t>989</t>
  </si>
  <si>
    <t>_x0007_0.126</t>
  </si>
  <si>
    <t>0.433</t>
  </si>
  <si>
    <t>_x0007_0.512</t>
  </si>
  <si>
    <t>203</t>
  </si>
  <si>
    <t>34</t>
  </si>
  <si>
    <t>460</t>
  </si>
  <si>
    <t>829</t>
  </si>
  <si>
    <t>1094</t>
  </si>
  <si>
    <t>_x0007_0.075</t>
  </si>
  <si>
    <t>_x0007_0.502</t>
  </si>
  <si>
    <t>1090</t>
  </si>
  <si>
    <t>14</t>
  </si>
  <si>
    <t>259</t>
  </si>
  <si>
    <t>735</t>
  </si>
  <si>
    <t>1310</t>
  </si>
  <si>
    <t>_x0007_0.091</t>
  </si>
  <si>
    <t>0.250</t>
  </si>
  <si>
    <t>_x0007_0.496</t>
  </si>
  <si>
    <t>22</t>
  </si>
  <si>
    <t>309</t>
  </si>
  <si>
    <t>650</t>
  </si>
  <si>
    <t>1147</t>
  </si>
  <si>
    <t>1878</t>
  </si>
  <si>
    <t>_x0007_0.120</t>
  </si>
  <si>
    <t>0.700</t>
  </si>
  <si>
    <t>_x0007_0.600</t>
  </si>
  <si>
    <t>279</t>
  </si>
  <si>
    <t>760</t>
  </si>
  <si>
    <t>1251</t>
  </si>
  <si>
    <t>1928</t>
  </si>
  <si>
    <t>0.734</t>
  </si>
  <si>
    <t>_x0007_0.642</t>
  </si>
  <si>
    <t>216</t>
  </si>
  <si>
    <t>57</t>
  </si>
  <si>
    <t>223</t>
  </si>
  <si>
    <t>457</t>
  </si>
  <si>
    <t>771</t>
  </si>
  <si>
    <t>1168</t>
  </si>
  <si>
    <t>0.257</t>
  </si>
  <si>
    <t>_x0007_0.464</t>
  </si>
  <si>
    <t>227</t>
  </si>
  <si>
    <t>59</t>
  </si>
  <si>
    <t>277</t>
  </si>
  <si>
    <t>814</t>
  </si>
  <si>
    <t>925</t>
  </si>
  <si>
    <t>1127</t>
  </si>
  <si>
    <t>_x0007_0.066</t>
  </si>
  <si>
    <t>_x0007_0.514</t>
  </si>
  <si>
    <t>199</t>
  </si>
  <si>
    <t>418</t>
  </si>
  <si>
    <t>695</t>
  </si>
  <si>
    <t>1117</t>
  </si>
  <si>
    <t>_x0007_0.096</t>
  </si>
  <si>
    <t>0.264</t>
  </si>
  <si>
    <t>_x0007_0.462</t>
  </si>
  <si>
    <t>A538A^{a}</t>
  </si>
  <si>
    <t>405</t>
  </si>
  <si>
    <t>1482</t>
  </si>
  <si>
    <t>1515</t>
  </si>
  <si>
    <t>1655</t>
  </si>
  <si>
    <t>_x0007_0.065</t>
  </si>
  <si>
    <t>0.30</t>
  </si>
  <si>
    <t>_x0007_0.620</t>
  </si>
  <si>
    <t>[23]</t>
  </si>
  <si>
    <t>A538B^{a}</t>
  </si>
  <si>
    <t>56</t>
  </si>
  <si>
    <t>1793</t>
  </si>
  <si>
    <t>1860</t>
  </si>
  <si>
    <t>2135</t>
  </si>
  <si>
    <t>_x0007_0.071</t>
  </si>
  <si>
    <t>0.80</t>
  </si>
  <si>
    <t>_x0007_0.710</t>
  </si>
  <si>
    <t>1541F</t>
  </si>
  <si>
    <t>206</t>
  </si>
  <si>
    <t>290</t>
  </si>
  <si>
    <t>889</t>
  </si>
  <si>
    <t>951</t>
  </si>
  <si>
    <t>1276</t>
  </si>
  <si>
    <t>_x0007_0.076</t>
  </si>
  <si>
    <t>0.68</t>
  </si>
  <si>
    <t>_x0007_0.650</t>
  </si>
  <si>
    <t>60</t>
  </si>
  <si>
    <t>260</t>
  </si>
  <si>
    <t>786</t>
  </si>
  <si>
    <t>0.93</t>
  </si>
  <si>
    <t>A538C^{a}</t>
  </si>
  <si>
    <t>480</t>
  </si>
  <si>
    <t>1931</t>
  </si>
  <si>
    <t>2000</t>
  </si>
  <si>
    <t>2240</t>
  </si>
  <si>
    <t>_x0007_0.070</t>
  </si>
  <si>
    <t>0.60</t>
  </si>
  <si>
    <t>_x0007_0.750</t>
  </si>
  <si>
    <t>AM-350^{b}</t>
  </si>
  <si>
    <t>20</t>
  </si>
  <si>
    <t>496</t>
  </si>
  <si>
    <t>1861</t>
  </si>
  <si>
    <t>1905</t>
  </si>
  <si>
    <t>2690</t>
  </si>
  <si>
    <t>0.10</t>
  </si>
  <si>
    <t>_x0007_0.420</t>
  </si>
  <si>
    <t>H-11</t>
  </si>
  <si>
    <t>33</t>
  </si>
  <si>
    <t>660</t>
  </si>
  <si>
    <t>2034</t>
  </si>
  <si>
    <t>2585</t>
  </si>
  <si>
    <t>3170</t>
  </si>
  <si>
    <t>_x0007_0.077</t>
  </si>
  <si>
    <t>0.08</t>
  </si>
  <si>
    <t>_x0007_0.740</t>
  </si>
  <si>
    <t>RQC-100^{b}</t>
  </si>
  <si>
    <t>43</t>
  </si>
  <si>
    <t>896</t>
  </si>
  <si>
    <t>940</t>
  </si>
  <si>
    <t>1240</t>
  </si>
  <si>
    <t>0.66</t>
  </si>
  <si>
    <t>_x0007_0.690</t>
  </si>
  <si>
    <t>883</t>
  </si>
  <si>
    <t>930</t>
  </si>
  <si>
    <t>10B62</t>
  </si>
  <si>
    <t>38</t>
  </si>
  <si>
    <t>430</t>
  </si>
  <si>
    <t>1510</t>
  </si>
  <si>
    <t>1640</t>
  </si>
  <si>
    <t>1780</t>
  </si>
  <si>
    <t>_x0007_0.067</t>
  </si>
  <si>
    <t>0.32</t>
  </si>
  <si>
    <t>_x0007_0.560</t>
  </si>
  <si>
    <t>1005-1009</t>
  </si>
  <si>
    <t>73</t>
  </si>
  <si>
    <t>90</t>
  </si>
  <si>
    <t>269</t>
  </si>
  <si>
    <t>360</t>
  </si>
  <si>
    <t>580</t>
  </si>
  <si>
    <t>_x0007_0.090</t>
  </si>
  <si>
    <t>0.15</t>
  </si>
  <si>
    <t>_x0007_0.430</t>
  </si>
  <si>
    <t>66</t>
  </si>
  <si>
    <t>125</t>
  </si>
  <si>
    <t>448</t>
  </si>
  <si>
    <t>470</t>
  </si>
  <si>
    <t>515</t>
  </si>
  <si>
    <t>_x0007_0.059</t>
  </si>
  <si>
    <t>_x0007_0.510</t>
  </si>
  <si>
    <t>200</t>
  </si>
  <si>
    <t>64</t>
  </si>
  <si>
    <t>400</t>
  </si>
  <si>
    <t>415</t>
  </si>
  <si>
    <t>540</t>
  </si>
  <si>
    <t>_x0007_0.073</t>
  </si>
  <si>
    <t>0.11</t>
  </si>
  <si>
    <t>_x0007_0.410</t>
  </si>
  <si>
    <t>80</t>
  </si>
  <si>
    <t>262</t>
  </si>
  <si>
    <t>345</t>
  </si>
  <si>
    <t>640</t>
  </si>
  <si>
    <t>_x0007_0.109</t>
  </si>
  <si>
    <t>_x0007_0.390</t>
  </si>
  <si>
    <t>1015</t>
  </si>
  <si>
    <t>68</t>
  </si>
  <si>
    <t>228</t>
  </si>
  <si>
    <t>825</t>
  </si>
  <si>
    <t>_x0007_0.110</t>
  </si>
  <si>
    <t>0.95</t>
  </si>
  <si>
    <t>_x0007_0.640</t>
  </si>
  <si>
    <t>1020</t>
  </si>
  <si>
    <t>62</t>
  </si>
  <si>
    <t>108</t>
  </si>
  <si>
    <t>440</t>
  </si>
  <si>
    <t>895</t>
  </si>
  <si>
    <t>0.41</t>
  </si>
  <si>
    <t>1040</t>
  </si>
  <si>
    <t>225</t>
  </si>
  <si>
    <t>620</t>
  </si>
  <si>
    <t>1540</t>
  </si>
  <si>
    <t>_x0007_0.140</t>
  </si>
  <si>
    <t>0.61</t>
  </si>
  <si>
    <t>_x0007_0.570</t>
  </si>
  <si>
    <t>1045</t>
  </si>
  <si>
    <t>65</t>
  </si>
  <si>
    <t>634</t>
  </si>
  <si>
    <t>1225</t>
  </si>
  <si>
    <t>_x0007_0.095</t>
  </si>
  <si>
    <t>1.00</t>
  </si>
  <si>
    <t>_x0007_0.660</t>
  </si>
  <si>
    <t>51</t>
  </si>
  <si>
    <t>1365</t>
  </si>
  <si>
    <t>1450</t>
  </si>
  <si>
    <t>_x0007_0.700</t>
  </si>
  <si>
    <t>390</t>
  </si>
  <si>
    <t>1345</t>
  </si>
  <si>
    <t>1585</t>
  </si>
  <si>
    <t>_x0007_0.074</t>
  </si>
  <si>
    <t>0.45</t>
  </si>
  <si>
    <t>_x0007_0.680</t>
  </si>
  <si>
    <t>1517</t>
  </si>
  <si>
    <t>1795</t>
  </si>
  <si>
    <t>0.350</t>
  </si>
  <si>
    <t>500</t>
  </si>
  <si>
    <t>1689</t>
  </si>
  <si>
    <t>1825</t>
  </si>
  <si>
    <t>2275</t>
  </si>
  <si>
    <t>_x0007_0.080</t>
  </si>
  <si>
    <t>41</t>
  </si>
  <si>
    <t>595</t>
  </si>
  <si>
    <t>1862</t>
  </si>
  <si>
    <t>2725</t>
  </si>
  <si>
    <t>_x0007_0.081</t>
  </si>
  <si>
    <t>0.070</t>
  </si>
  <si>
    <t>4130</t>
  </si>
  <si>
    <t>258</t>
  </si>
  <si>
    <t>779</t>
  </si>
  <si>
    <t>1275</t>
  </si>
  <si>
    <t>0.92</t>
  </si>
  <si>
    <t>_x0007_0.630</t>
  </si>
  <si>
    <t>365</t>
  </si>
  <si>
    <t>1358</t>
  </si>
  <si>
    <t>1425</t>
  </si>
  <si>
    <t>1695</t>
  </si>
  <si>
    <t>0.89</t>
  </si>
  <si>
    <t>4142</t>
  </si>
  <si>
    <t>29</t>
  </si>
  <si>
    <t>310</t>
  </si>
  <si>
    <t>1048</t>
  </si>
  <si>
    <t>1060</t>
  </si>
  <si>
    <t>_x0007_0.100</t>
  </si>
  <si>
    <t>0.22</t>
  </si>
  <si>
    <t>48</t>
  </si>
  <si>
    <t>380</t>
  </si>
  <si>
    <t>1379</t>
  </si>
  <si>
    <t>1415</t>
  </si>
  <si>
    <t>1586</t>
  </si>
  <si>
    <t>1760</t>
  </si>
  <si>
    <t>0.40</t>
  </si>
  <si>
    <t>_x0007_0.730</t>
  </si>
  <si>
    <t>37</t>
  </si>
  <si>
    <t>1930</t>
  </si>
  <si>
    <t>2105</t>
  </si>
  <si>
    <t>_x0007_0.760</t>
  </si>
  <si>
    <t>35</t>
  </si>
  <si>
    <t>1724</t>
  </si>
  <si>
    <t>2170</t>
  </si>
  <si>
    <t>0.09</t>
  </si>
  <si>
    <t>_x0007_0.610</t>
  </si>
  <si>
    <t>27</t>
  </si>
  <si>
    <t>560</t>
  </si>
  <si>
    <t>2655</t>
  </si>
  <si>
    <t>_x0007_0.089</t>
  </si>
  <si>
    <t>0.07</t>
  </si>
  <si>
    <t>1448</t>
  </si>
  <si>
    <t>1550</t>
  </si>
  <si>
    <t>1895</t>
  </si>
  <si>
    <t>0.50</t>
  </si>
  <si>
    <t>1896</t>
  </si>
  <si>
    <t>2035</t>
  </si>
  <si>
    <t>2070</t>
  </si>
  <si>
    <t>_x0007_0.082</t>
  </si>
  <si>
    <t>0.20</t>
  </si>
  <si>
    <t>_x0007_0.770</t>
  </si>
  <si>
    <t>4340</t>
  </si>
  <si>
    <t>243</t>
  </si>
  <si>
    <t>1200</t>
  </si>
  <si>
    <t>_x0007_0.540</t>
  </si>
  <si>
    <t>409</t>
  </si>
  <si>
    <t>1372</t>
  </si>
  <si>
    <t>1470</t>
  </si>
  <si>
    <t>0.48</t>
  </si>
  <si>
    <t>350</t>
  </si>
  <si>
    <t>1172</t>
  </si>
  <si>
    <t>0.73</t>
  </si>
  <si>
    <t>5160</t>
  </si>
  <si>
    <t>1531</t>
  </si>
  <si>
    <t>1670</t>
  </si>
  <si>
    <t>52100</t>
  </si>
  <si>
    <t>11</t>
  </si>
  <si>
    <t>518</t>
  </si>
  <si>
    <t>1924</t>
  </si>
  <si>
    <t>2015</t>
  </si>
  <si>
    <t>0.18</t>
  </si>
  <si>
    <t>9262</t>
  </si>
  <si>
    <t>455</t>
  </si>
  <si>
    <t>0.16</t>
  </si>
  <si>
    <t>_x0007_0.470</t>
  </si>
  <si>
    <t>280</t>
  </si>
  <si>
    <t>1000</t>
  </si>
  <si>
    <t>1220</t>
  </si>
  <si>
    <t>32</t>
  </si>
  <si>
    <t>1565</t>
  </si>
  <si>
    <t>1855</t>
  </si>
  <si>
    <t>_x0007_0.057</t>
  </si>
  <si>
    <t>0.38</t>
  </si>
  <si>
    <t>950C</t>
  </si>
  <si>
    <t>69</t>
  </si>
  <si>
    <t>150</t>
  </si>
  <si>
    <t>324</t>
  </si>
  <si>
    <t>565</t>
  </si>
  <si>
    <t>970</t>
  </si>
  <si>
    <t>0.85</t>
  </si>
  <si>
    <t>_x0007_0.590</t>
  </si>
  <si>
    <t>950X</t>
  </si>
  <si>
    <t>625</t>
  </si>
  <si>
    <t>0.35</t>
  </si>
  <si>
    <t>72</t>
  </si>
  <si>
    <t>156</t>
  </si>
  <si>
    <t>530</t>
  </si>
  <si>
    <t>1005</t>
  </si>
  <si>
    <t>980X</t>
  </si>
  <si>
    <t>1055</t>
  </si>
  <si>
    <t>0.21</t>
  </si>
  <si>
    <t>_x0007_0.530</t>
  </si>
  <si>
    <t>σu</t>
  </si>
  <si>
    <t>b_positive</t>
  </si>
  <si>
    <t>c_positive</t>
  </si>
  <si>
    <t>not in use</t>
  </si>
  <si>
    <t>SNCM630</t>
  </si>
  <si>
    <t>SNCM439</t>
  </si>
  <si>
    <t>525C</t>
  </si>
  <si>
    <t>545C</t>
  </si>
  <si>
    <t>SFNCM85S</t>
  </si>
  <si>
    <t>SF60</t>
  </si>
  <si>
    <t>SCM435</t>
  </si>
  <si>
    <t>SCM440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</si>
  <si>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</si>
  <si>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</si>
  <si>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</si>
  <si>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</si>
  <si>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</si>
  <si>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</si>
  <si>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</si>
  <si>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</si>
  <si>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</si>
  <si>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</si>
  <si>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N_{t} (cycles)</t>
  </si>
  <si>
    <t>18764</t>
  </si>
  <si>
    <t>5034</t>
  </si>
  <si>
    <t>24439</t>
  </si>
  <si>
    <t>10845</t>
  </si>
  <si>
    <t>11606</t>
  </si>
  <si>
    <t>9045</t>
  </si>
  <si>
    <t>7608</t>
  </si>
  <si>
    <t>27248</t>
  </si>
  <si>
    <t>32782</t>
  </si>
  <si>
    <t>31485</t>
  </si>
  <si>
    <t>12496</t>
  </si>
  <si>
    <t>8378</t>
  </si>
  <si>
    <t>62548</t>
  </si>
  <si>
    <t>6513</t>
  </si>
  <si>
    <t>77</t>
  </si>
  <si>
    <t>4199</t>
  </si>
  <si>
    <t>2104</t>
  </si>
  <si>
    <t>4739</t>
  </si>
  <si>
    <t>2090</t>
  </si>
  <si>
    <t>4224</t>
  </si>
  <si>
    <t>S_{f} (MPa)</t>
  </si>
  <si>
    <t>286</t>
  </si>
  <si>
    <t>433</t>
  </si>
  <si>
    <t>276</t>
  </si>
  <si>
    <t>342</t>
  </si>
  <si>
    <t>287</t>
  </si>
  <si>
    <t>332</t>
  </si>
  <si>
    <t>296</t>
  </si>
  <si>
    <t>222</t>
  </si>
  <si>
    <t>248</t>
  </si>
  <si>
    <t>315</t>
  </si>
  <si>
    <t>159</t>
  </si>
  <si>
    <t>369</t>
  </si>
  <si>
    <t>717</t>
  </si>
  <si>
    <t>417</t>
  </si>
  <si>
    <t>328</t>
  </si>
  <si>
    <t>337</t>
  </si>
  <si>
    <t>401</t>
  </si>
  <si>
    <t>20.464</t>
  </si>
  <si>
    <t>20.514</t>
  </si>
  <si>
    <t>20.462</t>
  </si>
  <si>
    <t>20.508</t>
  </si>
  <si>
    <t>20.529</t>
  </si>
  <si>
    <t>20.555</t>
  </si>
  <si>
    <t>20.581</t>
  </si>
  <si>
    <t>20.481</t>
  </si>
  <si>
    <t>20.440</t>
  </si>
  <si>
    <t>20.460</t>
  </si>
  <si>
    <t>20.548</t>
  </si>
  <si>
    <t>20.557</t>
  </si>
  <si>
    <t>20.512</t>
  </si>
  <si>
    <t>20.502</t>
  </si>
  <si>
    <t>21.040</t>
  </si>
  <si>
    <t>20.496</t>
  </si>
  <si>
    <t>20.777</t>
  </si>
  <si>
    <t>20.600</t>
  </si>
  <si>
    <t>20.642</t>
  </si>
  <si>
    <t>20.683</t>
  </si>
  <si>
    <t>20.097</t>
  </si>
  <si>
    <t>20.066</t>
  </si>
  <si>
    <t>20.096</t>
  </si>
  <si>
    <t>20.079</t>
  </si>
  <si>
    <t>20.102</t>
  </si>
  <si>
    <t>20.086</t>
  </si>
  <si>
    <t>20.103</t>
  </si>
  <si>
    <t>20.107</t>
  </si>
  <si>
    <t>20.098</t>
  </si>
  <si>
    <t>20.135</t>
  </si>
  <si>
    <t>20.083</t>
  </si>
  <si>
    <t>20.126</t>
  </si>
  <si>
    <t>20.075</t>
  </si>
  <si>
    <t>20.109</t>
  </si>
  <si>
    <t>20.091</t>
  </si>
  <si>
    <t>20.106</t>
  </si>
  <si>
    <t>20.120</t>
  </si>
  <si>
    <t>20.093</t>
  </si>
  <si>
    <t>e_{f} /e_{f} 9</t>
  </si>
  <si>
    <t>0.85/0.257</t>
  </si>
  <si>
    <t>0.88/0.309</t>
  </si>
  <si>
    <t>0.76/0.264</t>
  </si>
  <si>
    <t>0.77/0.361</t>
  </si>
  <si>
    <t>0.68/0.430</t>
  </si>
  <si>
    <t>0.88/0.534</t>
  </si>
  <si>
    <t>0.64/0.602</t>
  </si>
  <si>
    <t>0.77/0.309</t>
  </si>
  <si>
    <t>0.76/0.202</t>
  </si>
  <si>
    <t>1.10/0.225</t>
  </si>
  <si>
    <t>0.80/0.515</t>
  </si>
  <si>
    <t>0.54/0.513</t>
  </si>
  <si>
    <t>0.68/0.433</t>
  </si>
  <si>
    <t>0.42/0.309</t>
  </si>
  <si>
    <t>0.16/1.870</t>
  </si>
  <si>
    <t>0.15/0.250</t>
  </si>
  <si>
    <t>0.29/2.580</t>
  </si>
  <si>
    <t>0.24/0.700</t>
  </si>
  <si>
    <t>0.15/0.734</t>
  </si>
  <si>
    <t>0.47/1.570</t>
  </si>
  <si>
    <t>s_{f} /s_{f} 9
(MPa/MPa)</t>
  </si>
  <si>
    <t>1207/1168</t>
  </si>
  <si>
    <t>1405/1127</t>
  </si>
  <si>
    <t>999/1117</t>
  </si>
  <si>
    <t>1228/1080</t>
  </si>
  <si>
    <t>1087/1255</t>
  </si>
  <si>
    <t>1243/1162</t>
  </si>
  <si>
    <t>1117/1326</t>
  </si>
  <si>
    <t>898/1043</t>
  </si>
  <si>
    <t>1051/1004</t>
  </si>
  <si>
    <t>1197/1009</t>
  </si>
  <si>
    <t>/1622</t>
  </si>
  <si>
    <t>/1044</t>
  </si>
  <si>
    <t>/989</t>
  </si>
  <si>
    <t>/1094</t>
  </si>
  <si>
    <t>/3492</t>
  </si>
  <si>
    <t>/1310</t>
  </si>
  <si>
    <t>/1945</t>
  </si>
  <si>
    <t>/1878</t>
  </si>
  <si>
    <t>/1928</t>
  </si>
  <si>
    <t>/1547</t>
  </si>
  <si>
    <t>n/n9</t>
  </si>
  <si>
    <t>0.216/0.205</t>
  </si>
  <si>
    <t>0.074/0.124</t>
  </si>
  <si>
    <t>0.217/0.205</t>
  </si>
  <si>
    <t>0.126/0.154</t>
  </si>
  <si>
    <t>0.207/0.191</t>
  </si>
  <si>
    <t>0.141/0.154</t>
  </si>
  <si>
    <t>0.187/0.177</t>
  </si>
  <si>
    <t>0.259/0.220</t>
  </si>
  <si>
    <t>0.219/0.222</t>
  </si>
  <si>
    <t>0.221/0.208</t>
  </si>
  <si>
    <t>0.235/0.194</t>
  </si>
  <si>
    <t>0.204/0.114</t>
  </si>
  <si>
    <t>0.274/0.220</t>
  </si>
  <si>
    <t>0.163/0.146</t>
  </si>
  <si>
    <t>0.048/0.109</t>
  </si>
  <si>
    <t>0.158/0.174</t>
  </si>
  <si>
    <t>0.080/0.133</t>
  </si>
  <si>
    <t>0.165/0.176</t>
  </si>
  <si>
    <t>0.264/0.168</t>
  </si>
  <si>
    <t>0.100/0.159</t>
  </si>
  <si>
    <t>K/K9
(MPa/MPa)</t>
  </si>
  <si>
    <t>1394/1515</t>
  </si>
  <si>
    <t>1205/1277</t>
  </si>
  <si>
    <t>1287/1448</t>
  </si>
  <si>
    <t>1199/1254</t>
  </si>
  <si>
    <t>1321/1467</t>
  </si>
  <si>
    <t>1244/1270</t>
  </si>
  <si>
    <t>1379/1441</t>
  </si>
  <si>
    <t>1106/1340</t>
  </si>
  <si>
    <t>1186/1420</t>
  </si>
  <si>
    <t>1183/1330</t>
  </si>
  <si>
    <t>1576/1416</t>
  </si>
  <si>
    <t>1924/950</t>
  </si>
  <si>
    <t>1819/1673</t>
  </si>
  <si>
    <t>1313/1292</t>
  </si>
  <si>
    <t>2837/3538</t>
  </si>
  <si>
    <t>1765/1611</t>
  </si>
  <si>
    <t>1980/1663</t>
  </si>
  <si>
    <t>1895/1873</t>
  </si>
  <si>
    <t>2757/1835</t>
  </si>
  <si>
    <t>1535/1653</t>
  </si>
  <si>
    <t>%RA</t>
  </si>
  <si>
    <t>57%</t>
  </si>
  <si>
    <t>59%</t>
  </si>
  <si>
    <t>53%</t>
  </si>
  <si>
    <t>54%</t>
  </si>
  <si>
    <t>49%</t>
  </si>
  <si>
    <t>58%</t>
  </si>
  <si>
    <t>47%</t>
  </si>
  <si>
    <t>67%</t>
  </si>
  <si>
    <t>55%</t>
  </si>
  <si>
    <t>42%</t>
  </si>
  <si>
    <t>50%</t>
  </si>
  <si>
    <t>34%</t>
  </si>
  <si>
    <t>15%</t>
  </si>
  <si>
    <t>14%</t>
  </si>
  <si>
    <t>25%</t>
  </si>
  <si>
    <t>22%</t>
  </si>
  <si>
    <t>38%</t>
  </si>
  <si>
    <t>%EL</t>
  </si>
  <si>
    <t>40%</t>
  </si>
  <si>
    <t>32%</t>
  </si>
  <si>
    <t>35%</t>
  </si>
  <si>
    <t>30%</t>
  </si>
  <si>
    <t>44%</t>
  </si>
  <si>
    <t>45%</t>
  </si>
  <si>
    <t>39%</t>
  </si>
  <si>
    <t>29%</t>
  </si>
  <si>
    <t>43%</t>
  </si>
  <si>
    <t>18%</t>
  </si>
  <si>
    <t>17%</t>
  </si>
  <si>
    <t>9%</t>
  </si>
  <si>
    <t>7%</t>
  </si>
  <si>
    <t>S_{u} (MPa)</t>
  </si>
  <si>
    <t>2360</t>
  </si>
  <si>
    <t>1388</t>
  </si>
  <si>
    <t>1124</t>
  </si>
  <si>
    <t>YS/YS9
(Mpa/MPa)</t>
  </si>
  <si>
    <t>457/424</t>
  </si>
  <si>
    <t>814/591</t>
  </si>
  <si>
    <t>418/405</t>
  </si>
  <si>
    <t>602/481</t>
  </si>
  <si>
    <t>450/447</t>
  </si>
  <si>
    <t>610/487</t>
  </si>
  <si>
    <t>493/481</t>
  </si>
  <si>
    <t>331/342</t>
  </si>
  <si>
    <t>359/358</t>
  </si>
  <si>
    <t>410/364</t>
  </si>
  <si>
    <t>475/424</t>
  </si>
  <si>
    <t>475/469</t>
  </si>
  <si>
    <t>465/427</t>
  </si>
  <si>
    <t>460/523</t>
  </si>
  <si>
    <t>2000/1796</t>
  </si>
  <si>
    <t>735/545</t>
  </si>
  <si>
    <t>950/730</t>
  </si>
  <si>
    <t>650/627</t>
  </si>
  <si>
    <t>760/645</t>
  </si>
  <si>
    <t>765/615</t>
  </si>
  <si>
    <t>E (GPa)</t>
  </si>
  <si>
    <t>MaterialID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</si>
  <si>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</si>
  <si>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</si>
  <si>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</si>
  <si>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</si>
  <si>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</si>
  <si>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</si>
  <si>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</si>
  <si>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</si>
  <si>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</si>
  <si>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</si>
  <si>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C1</t>
  </si>
  <si>
    <t>C2</t>
  </si>
  <si>
    <t>D1</t>
  </si>
  <si>
    <t>D2</t>
  </si>
  <si>
    <t>D3</t>
  </si>
  <si>
    <t>E1</t>
  </si>
  <si>
    <t>E2</t>
  </si>
  <si>
    <t>E3</t>
  </si>
  <si>
    <t>E4</t>
  </si>
  <si>
    <t>E5</t>
  </si>
  <si>
    <t>X Values</t>
  </si>
  <si>
    <t>R=0</t>
  </si>
  <si>
    <t>R=0.1</t>
  </si>
  <si>
    <t>R=0.3</t>
  </si>
  <si>
    <t>R=0.5</t>
  </si>
  <si>
    <t>deltK</t>
  </si>
  <si>
    <t>MPa/m0.5</t>
  </si>
  <si>
    <t>da/dN</t>
  </si>
  <si>
    <t>mm/cycle</t>
  </si>
  <si>
    <t>R</t>
  </si>
  <si>
    <t>∆K</t>
  </si>
  <si>
    <t>MPa*m^0.5</t>
  </si>
  <si>
    <t>none</t>
  </si>
  <si>
    <t>GPa</t>
  </si>
  <si>
    <t>A538A</t>
  </si>
  <si>
    <t>A538B</t>
  </si>
  <si>
    <t>A538C</t>
  </si>
  <si>
    <t>AM-350</t>
  </si>
  <si>
    <t>RQC-100</t>
  </si>
  <si>
    <t>/200</t>
  </si>
  <si>
    <t>/80</t>
  </si>
  <si>
    <t>/600</t>
  </si>
  <si>
    <t>/2000</t>
  </si>
  <si>
    <t>/2300</t>
  </si>
  <si>
    <t>/100</t>
  </si>
  <si>
    <t>*10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</si>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</sst>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747474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7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tensile_fatigue_r!$V$1</c:f>
              <c:strCache>
                <c:ptCount val="1"/>
                <c:pt idx="0">
                  <c:v>σf'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tensile_fatigue_r!$V$2:$V$61</c:f>
              <c:numCache>
                <c:formatCode>0.00</c:formatCode>
                <c:ptCount val="60"/>
                <c:pt idx="0">
                  <c:v>108</c:v>
                </c:pt>
                <c:pt idx="1">
                  <c:v>125.5</c:v>
                </c:pt>
                <c:pt idx="2">
                  <c:v>116.2</c:v>
                </c:pt>
                <c:pt idx="3">
                  <c:v>132.6</c:v>
                </c:pt>
                <c:pt idx="4">
                  <c:v>104.3</c:v>
                </c:pt>
                <c:pt idx="5">
                  <c:v>100.4</c:v>
                </c:pt>
                <c:pt idx="6">
                  <c:v>100.9</c:v>
                </c:pt>
                <c:pt idx="7">
                  <c:v>162.19999999999999</c:v>
                </c:pt>
                <c:pt idx="8">
                  <c:v>104.4</c:v>
                </c:pt>
                <c:pt idx="9">
                  <c:v>98.9</c:v>
                </c:pt>
                <c:pt idx="10">
                  <c:v>109.4</c:v>
                </c:pt>
                <c:pt idx="11">
                  <c:v>131</c:v>
                </c:pt>
                <c:pt idx="12">
                  <c:v>187.8</c:v>
                </c:pt>
                <c:pt idx="13">
                  <c:v>192.8</c:v>
                </c:pt>
                <c:pt idx="14">
                  <c:v>116.8</c:v>
                </c:pt>
                <c:pt idx="15">
                  <c:v>112.7</c:v>
                </c:pt>
                <c:pt idx="16">
                  <c:v>111.7</c:v>
                </c:pt>
                <c:pt idx="17">
                  <c:v>165.5</c:v>
                </c:pt>
                <c:pt idx="18">
                  <c:v>127.6</c:v>
                </c:pt>
                <c:pt idx="19">
                  <c:v>224</c:v>
                </c:pt>
                <c:pt idx="20">
                  <c:v>269</c:v>
                </c:pt>
                <c:pt idx="21">
                  <c:v>317</c:v>
                </c:pt>
                <c:pt idx="22">
                  <c:v>124</c:v>
                </c:pt>
                <c:pt idx="23">
                  <c:v>124</c:v>
                </c:pt>
                <c:pt idx="24">
                  <c:v>178</c:v>
                </c:pt>
                <c:pt idx="25">
                  <c:v>58</c:v>
                </c:pt>
                <c:pt idx="26">
                  <c:v>51.5</c:v>
                </c:pt>
                <c:pt idx="27">
                  <c:v>54</c:v>
                </c:pt>
                <c:pt idx="28">
                  <c:v>64</c:v>
                </c:pt>
                <c:pt idx="29">
                  <c:v>89.5</c:v>
                </c:pt>
                <c:pt idx="30">
                  <c:v>154</c:v>
                </c:pt>
                <c:pt idx="31">
                  <c:v>186</c:v>
                </c:pt>
                <c:pt idx="32">
                  <c:v>158.5</c:v>
                </c:pt>
                <c:pt idx="33">
                  <c:v>179.5</c:v>
                </c:pt>
                <c:pt idx="34">
                  <c:v>227.5</c:v>
                </c:pt>
                <c:pt idx="35">
                  <c:v>272.5</c:v>
                </c:pt>
                <c:pt idx="36">
                  <c:v>145</c:v>
                </c:pt>
                <c:pt idx="37">
                  <c:v>182.5</c:v>
                </c:pt>
                <c:pt idx="38">
                  <c:v>200</c:v>
                </c:pt>
                <c:pt idx="39">
                  <c:v>210.5</c:v>
                </c:pt>
                <c:pt idx="40">
                  <c:v>217</c:v>
                </c:pt>
                <c:pt idx="41">
                  <c:v>265.5</c:v>
                </c:pt>
                <c:pt idx="42">
                  <c:v>189.5</c:v>
                </c:pt>
                <c:pt idx="43">
                  <c:v>207</c:v>
                </c:pt>
                <c:pt idx="44">
                  <c:v>120</c:v>
                </c:pt>
                <c:pt idx="45">
                  <c:v>200</c:v>
                </c:pt>
                <c:pt idx="46">
                  <c:v>193</c:v>
                </c:pt>
                <c:pt idx="47">
                  <c:v>258.5</c:v>
                </c:pt>
                <c:pt idx="48">
                  <c:v>104</c:v>
                </c:pt>
                <c:pt idx="49">
                  <c:v>122</c:v>
                </c:pt>
                <c:pt idx="50">
                  <c:v>185.5</c:v>
                </c:pt>
                <c:pt idx="51">
                  <c:v>62.5</c:v>
                </c:pt>
                <c:pt idx="52">
                  <c:v>105.5</c:v>
                </c:pt>
                <c:pt idx="53">
                  <c:v>100</c:v>
                </c:pt>
                <c:pt idx="54">
                  <c:v>158.5</c:v>
                </c:pt>
                <c:pt idx="55">
                  <c:v>82.1</c:v>
                </c:pt>
                <c:pt idx="56">
                  <c:v>140</c:v>
                </c:pt>
                <c:pt idx="57">
                  <c:v>104</c:v>
                </c:pt>
                <c:pt idx="58">
                  <c:v>97.8</c:v>
                </c:pt>
                <c:pt idx="5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B-42F8-88A3-D66F4D0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72591"/>
        <c:axId val="1602901007"/>
      </c:scatterChart>
      <c:valAx>
        <c:axId val="16105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1007"/>
        <c:crosses val="autoZero"/>
        <c:crossBetween val="midCat"/>
      </c:valAx>
      <c:valAx>
        <c:axId val="16029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tensile_fatigue_r!$X$1</c:f>
              <c:strCache>
                <c:ptCount val="1"/>
                <c:pt idx="0">
                  <c:v>εf'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tensile_fatigue_r!$P$2:$P$61</c:f>
              <c:numCache>
                <c:formatCode>0.00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73</c:v>
                </c:pt>
              </c:numCache>
            </c:numRef>
          </c:xVal>
          <c:yVal>
            <c:numRef>
              <c:f>tensile_fatigue_r!$X$2:$X$61</c:f>
              <c:numCache>
                <c:formatCode>0.00</c:formatCode>
                <c:ptCount val="60"/>
                <c:pt idx="0">
                  <c:v>36.1</c:v>
                </c:pt>
                <c:pt idx="1">
                  <c:v>43</c:v>
                </c:pt>
                <c:pt idx="2">
                  <c:v>53.400000000000006</c:v>
                </c:pt>
                <c:pt idx="3">
                  <c:v>60.199999999999996</c:v>
                </c:pt>
                <c:pt idx="4">
                  <c:v>30.9</c:v>
                </c:pt>
                <c:pt idx="5">
                  <c:v>20.200000000000003</c:v>
                </c:pt>
                <c:pt idx="6">
                  <c:v>22.5</c:v>
                </c:pt>
                <c:pt idx="7">
                  <c:v>51.5</c:v>
                </c:pt>
                <c:pt idx="8">
                  <c:v>51.300000000000004</c:v>
                </c:pt>
                <c:pt idx="9">
                  <c:v>43.3</c:v>
                </c:pt>
                <c:pt idx="10">
                  <c:v>30.9</c:v>
                </c:pt>
                <c:pt idx="11">
                  <c:v>25</c:v>
                </c:pt>
                <c:pt idx="12">
                  <c:v>70</c:v>
                </c:pt>
                <c:pt idx="13">
                  <c:v>73.400000000000006</c:v>
                </c:pt>
                <c:pt idx="14">
                  <c:v>25.7</c:v>
                </c:pt>
                <c:pt idx="15">
                  <c:v>30.9</c:v>
                </c:pt>
                <c:pt idx="16">
                  <c:v>26.400000000000002</c:v>
                </c:pt>
                <c:pt idx="17">
                  <c:v>30</c:v>
                </c:pt>
                <c:pt idx="18">
                  <c:v>68</c:v>
                </c:pt>
                <c:pt idx="19">
                  <c:v>60</c:v>
                </c:pt>
                <c:pt idx="20">
                  <c:v>10</c:v>
                </c:pt>
                <c:pt idx="21">
                  <c:v>8</c:v>
                </c:pt>
                <c:pt idx="22">
                  <c:v>66</c:v>
                </c:pt>
                <c:pt idx="23">
                  <c:v>66</c:v>
                </c:pt>
                <c:pt idx="24">
                  <c:v>32</c:v>
                </c:pt>
                <c:pt idx="25">
                  <c:v>15</c:v>
                </c:pt>
                <c:pt idx="26">
                  <c:v>30</c:v>
                </c:pt>
                <c:pt idx="27">
                  <c:v>11</c:v>
                </c:pt>
                <c:pt idx="28">
                  <c:v>10</c:v>
                </c:pt>
                <c:pt idx="29">
                  <c:v>41</c:v>
                </c:pt>
                <c:pt idx="30">
                  <c:v>61</c:v>
                </c:pt>
                <c:pt idx="31">
                  <c:v>60</c:v>
                </c:pt>
                <c:pt idx="32">
                  <c:v>45</c:v>
                </c:pt>
                <c:pt idx="33">
                  <c:v>35</c:v>
                </c:pt>
                <c:pt idx="34">
                  <c:v>25</c:v>
                </c:pt>
                <c:pt idx="35">
                  <c:v>7.0000000000000009</c:v>
                </c:pt>
                <c:pt idx="36">
                  <c:v>22</c:v>
                </c:pt>
                <c:pt idx="37">
                  <c:v>45</c:v>
                </c:pt>
                <c:pt idx="38">
                  <c:v>40</c:v>
                </c:pt>
                <c:pt idx="39">
                  <c:v>60</c:v>
                </c:pt>
                <c:pt idx="40">
                  <c:v>9</c:v>
                </c:pt>
                <c:pt idx="41">
                  <c:v>7.0000000000000009</c:v>
                </c:pt>
                <c:pt idx="42">
                  <c:v>50</c:v>
                </c:pt>
                <c:pt idx="43">
                  <c:v>20</c:v>
                </c:pt>
                <c:pt idx="44">
                  <c:v>45</c:v>
                </c:pt>
                <c:pt idx="45">
                  <c:v>48</c:v>
                </c:pt>
                <c:pt idx="46">
                  <c:v>40</c:v>
                </c:pt>
                <c:pt idx="47">
                  <c:v>18</c:v>
                </c:pt>
                <c:pt idx="48">
                  <c:v>16</c:v>
                </c:pt>
                <c:pt idx="49">
                  <c:v>41</c:v>
                </c:pt>
                <c:pt idx="50">
                  <c:v>38</c:v>
                </c:pt>
                <c:pt idx="51">
                  <c:v>35</c:v>
                </c:pt>
                <c:pt idx="52">
                  <c:v>21</c:v>
                </c:pt>
                <c:pt idx="53">
                  <c:v>32</c:v>
                </c:pt>
                <c:pt idx="54">
                  <c:v>27</c:v>
                </c:pt>
                <c:pt idx="55">
                  <c:v>21.6</c:v>
                </c:pt>
                <c:pt idx="56">
                  <c:v>44.9</c:v>
                </c:pt>
                <c:pt idx="57">
                  <c:v>31.6</c:v>
                </c:pt>
                <c:pt idx="58">
                  <c:v>18.7</c:v>
                </c:pt>
                <c:pt idx="59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811-89DB-1EDAD915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78159"/>
        <c:axId val="1681954559"/>
      </c:scatterChart>
      <c:valAx>
        <c:axId val="16105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54559"/>
        <c:crosses val="autoZero"/>
        <c:crossBetween val="midCat"/>
      </c:valAx>
      <c:valAx>
        <c:axId val="16819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tensile_fatigue_r!$W$1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tensile_fatigue_r!$P$2:$P$61</c:f>
              <c:numCache>
                <c:formatCode>0.00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73</c:v>
                </c:pt>
              </c:numCache>
            </c:numRef>
          </c:xVal>
          <c:yVal>
            <c:numRef>
              <c:f>tensile_fatigue_r!$W$2:$W$61</c:f>
              <c:numCache>
                <c:formatCode>0.00</c:formatCode>
                <c:ptCount val="60"/>
                <c:pt idx="0">
                  <c:v>-79</c:v>
                </c:pt>
                <c:pt idx="1">
                  <c:v>-102</c:v>
                </c:pt>
                <c:pt idx="2">
                  <c:v>-86</c:v>
                </c:pt>
                <c:pt idx="3">
                  <c:v>-102.99999999999999</c:v>
                </c:pt>
                <c:pt idx="4">
                  <c:v>-107</c:v>
                </c:pt>
                <c:pt idx="5">
                  <c:v>-98</c:v>
                </c:pt>
                <c:pt idx="6">
                  <c:v>-97.000000000000014</c:v>
                </c:pt>
                <c:pt idx="7">
                  <c:v>-135</c:v>
                </c:pt>
                <c:pt idx="8">
                  <c:v>-83</c:v>
                </c:pt>
                <c:pt idx="9">
                  <c:v>-126</c:v>
                </c:pt>
                <c:pt idx="10">
                  <c:v>-75</c:v>
                </c:pt>
                <c:pt idx="11">
                  <c:v>-91</c:v>
                </c:pt>
                <c:pt idx="12">
                  <c:v>-120</c:v>
                </c:pt>
                <c:pt idx="13">
                  <c:v>-120</c:v>
                </c:pt>
                <c:pt idx="14">
                  <c:v>-97.000000000000014</c:v>
                </c:pt>
                <c:pt idx="15">
                  <c:v>-66</c:v>
                </c:pt>
                <c:pt idx="16">
                  <c:v>-96</c:v>
                </c:pt>
                <c:pt idx="17">
                  <c:v>-65</c:v>
                </c:pt>
                <c:pt idx="18">
                  <c:v>-76</c:v>
                </c:pt>
                <c:pt idx="19">
                  <c:v>-70.000000000000014</c:v>
                </c:pt>
                <c:pt idx="20">
                  <c:v>-102</c:v>
                </c:pt>
                <c:pt idx="21">
                  <c:v>-77</c:v>
                </c:pt>
                <c:pt idx="22">
                  <c:v>-70.000000000000014</c:v>
                </c:pt>
                <c:pt idx="23">
                  <c:v>-70.000000000000014</c:v>
                </c:pt>
                <c:pt idx="24">
                  <c:v>-67</c:v>
                </c:pt>
                <c:pt idx="25">
                  <c:v>-90</c:v>
                </c:pt>
                <c:pt idx="26">
                  <c:v>-58.999999999999993</c:v>
                </c:pt>
                <c:pt idx="27">
                  <c:v>-73</c:v>
                </c:pt>
                <c:pt idx="28">
                  <c:v>-109</c:v>
                </c:pt>
                <c:pt idx="29">
                  <c:v>-120</c:v>
                </c:pt>
                <c:pt idx="30">
                  <c:v>-140.00000000000003</c:v>
                </c:pt>
                <c:pt idx="31">
                  <c:v>-73</c:v>
                </c:pt>
                <c:pt idx="32">
                  <c:v>-74</c:v>
                </c:pt>
                <c:pt idx="33">
                  <c:v>-70.000000000000014</c:v>
                </c:pt>
                <c:pt idx="34">
                  <c:v>-80</c:v>
                </c:pt>
                <c:pt idx="35">
                  <c:v>-81</c:v>
                </c:pt>
                <c:pt idx="36">
                  <c:v>-100</c:v>
                </c:pt>
                <c:pt idx="37">
                  <c:v>-80</c:v>
                </c:pt>
                <c:pt idx="38">
                  <c:v>-80</c:v>
                </c:pt>
                <c:pt idx="39">
                  <c:v>-90</c:v>
                </c:pt>
                <c:pt idx="40">
                  <c:v>-81</c:v>
                </c:pt>
                <c:pt idx="41">
                  <c:v>-89</c:v>
                </c:pt>
                <c:pt idx="42">
                  <c:v>-90</c:v>
                </c:pt>
                <c:pt idx="43">
                  <c:v>-82.000000000000014</c:v>
                </c:pt>
                <c:pt idx="44">
                  <c:v>-95</c:v>
                </c:pt>
                <c:pt idx="45">
                  <c:v>-91</c:v>
                </c:pt>
                <c:pt idx="46">
                  <c:v>-71</c:v>
                </c:pt>
                <c:pt idx="47">
                  <c:v>-90</c:v>
                </c:pt>
                <c:pt idx="48">
                  <c:v>-71</c:v>
                </c:pt>
                <c:pt idx="49">
                  <c:v>-73</c:v>
                </c:pt>
                <c:pt idx="50">
                  <c:v>-57</c:v>
                </c:pt>
                <c:pt idx="51">
                  <c:v>-75</c:v>
                </c:pt>
                <c:pt idx="52">
                  <c:v>-80</c:v>
                </c:pt>
                <c:pt idx="53">
                  <c:v>-80</c:v>
                </c:pt>
                <c:pt idx="54">
                  <c:v>-90</c:v>
                </c:pt>
                <c:pt idx="55">
                  <c:v>-96</c:v>
                </c:pt>
                <c:pt idx="56">
                  <c:v>-107</c:v>
                </c:pt>
                <c:pt idx="57">
                  <c:v>-92</c:v>
                </c:pt>
                <c:pt idx="58">
                  <c:v>-82.000000000000014</c:v>
                </c:pt>
                <c:pt idx="59">
                  <c:v>-87.999999999999986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0-4CEA-AE39-132413FA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5327"/>
        <c:axId val="1758203231"/>
      </c:scatterChart>
      <c:valAx>
        <c:axId val="17596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3231"/>
        <c:crosses val="autoZero"/>
        <c:crossBetween val="midCat"/>
      </c:valAx>
      <c:valAx>
        <c:axId val="17582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tensile_fatigue_r!$Y$1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tensile_fatigue_r!$P$2:$P$61</c:f>
              <c:numCache>
                <c:formatCode>0.00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73</c:v>
                </c:pt>
              </c:numCache>
            </c:numRef>
          </c:xVal>
          <c:yVal>
            <c:numRef>
              <c:f>tensile_fatigue_r!$Y$2:$Y$61</c:f>
              <c:numCache>
                <c:formatCode>0.00</c:formatCode>
                <c:ptCount val="60"/>
                <c:pt idx="0">
                  <c:v>-101.6</c:v>
                </c:pt>
                <c:pt idx="1">
                  <c:v>-105.80000000000001</c:v>
                </c:pt>
                <c:pt idx="2">
                  <c:v>-111.00000000000001</c:v>
                </c:pt>
                <c:pt idx="3">
                  <c:v>-115.99999999999999</c:v>
                </c:pt>
                <c:pt idx="4">
                  <c:v>-96</c:v>
                </c:pt>
                <c:pt idx="5">
                  <c:v>-88</c:v>
                </c:pt>
                <c:pt idx="6">
                  <c:v>-92</c:v>
                </c:pt>
                <c:pt idx="7">
                  <c:v>-109.60000000000001</c:v>
                </c:pt>
                <c:pt idx="8">
                  <c:v>-111.4</c:v>
                </c:pt>
                <c:pt idx="9">
                  <c:v>-102.4</c:v>
                </c:pt>
                <c:pt idx="10">
                  <c:v>-100.4</c:v>
                </c:pt>
                <c:pt idx="11">
                  <c:v>-99.2</c:v>
                </c:pt>
                <c:pt idx="12">
                  <c:v>-120</c:v>
                </c:pt>
                <c:pt idx="13">
                  <c:v>-128.4</c:v>
                </c:pt>
                <c:pt idx="14">
                  <c:v>-92.800000000000011</c:v>
                </c:pt>
                <c:pt idx="15">
                  <c:v>-102.8</c:v>
                </c:pt>
                <c:pt idx="16">
                  <c:v>-92.4</c:v>
                </c:pt>
                <c:pt idx="17">
                  <c:v>-124</c:v>
                </c:pt>
                <c:pt idx="18">
                  <c:v>-130</c:v>
                </c:pt>
                <c:pt idx="19">
                  <c:v>-150</c:v>
                </c:pt>
                <c:pt idx="20">
                  <c:v>-84</c:v>
                </c:pt>
                <c:pt idx="21">
                  <c:v>-148</c:v>
                </c:pt>
                <c:pt idx="22">
                  <c:v>-138</c:v>
                </c:pt>
                <c:pt idx="23">
                  <c:v>-138</c:v>
                </c:pt>
                <c:pt idx="24">
                  <c:v>-112.00000000000001</c:v>
                </c:pt>
                <c:pt idx="25">
                  <c:v>-86</c:v>
                </c:pt>
                <c:pt idx="26">
                  <c:v>-102</c:v>
                </c:pt>
                <c:pt idx="27">
                  <c:v>-82</c:v>
                </c:pt>
                <c:pt idx="28">
                  <c:v>-78</c:v>
                </c:pt>
                <c:pt idx="29">
                  <c:v>-102</c:v>
                </c:pt>
                <c:pt idx="30">
                  <c:v>-113.99999999999999</c:v>
                </c:pt>
                <c:pt idx="31">
                  <c:v>-140</c:v>
                </c:pt>
                <c:pt idx="32">
                  <c:v>-136</c:v>
                </c:pt>
                <c:pt idx="33">
                  <c:v>-138</c:v>
                </c:pt>
                <c:pt idx="34">
                  <c:v>-136</c:v>
                </c:pt>
                <c:pt idx="35">
                  <c:v>-120</c:v>
                </c:pt>
                <c:pt idx="36">
                  <c:v>-102</c:v>
                </c:pt>
                <c:pt idx="37">
                  <c:v>-150</c:v>
                </c:pt>
                <c:pt idx="38">
                  <c:v>-146</c:v>
                </c:pt>
                <c:pt idx="39">
                  <c:v>-152</c:v>
                </c:pt>
                <c:pt idx="40">
                  <c:v>-122</c:v>
                </c:pt>
                <c:pt idx="41">
                  <c:v>-152</c:v>
                </c:pt>
                <c:pt idx="42">
                  <c:v>-150</c:v>
                </c:pt>
                <c:pt idx="43">
                  <c:v>-154</c:v>
                </c:pt>
                <c:pt idx="44">
                  <c:v>-108</c:v>
                </c:pt>
                <c:pt idx="45">
                  <c:v>-120</c:v>
                </c:pt>
                <c:pt idx="46">
                  <c:v>-113.99999999999999</c:v>
                </c:pt>
                <c:pt idx="47">
                  <c:v>-112.00000000000001</c:v>
                </c:pt>
                <c:pt idx="48">
                  <c:v>-94</c:v>
                </c:pt>
                <c:pt idx="49">
                  <c:v>-120</c:v>
                </c:pt>
                <c:pt idx="50">
                  <c:v>-130</c:v>
                </c:pt>
                <c:pt idx="51">
                  <c:v>-108</c:v>
                </c:pt>
                <c:pt idx="52">
                  <c:v>-106</c:v>
                </c:pt>
                <c:pt idx="53">
                  <c:v>-115.99999999999999</c:v>
                </c:pt>
                <c:pt idx="54">
                  <c:v>-106</c:v>
                </c:pt>
                <c:pt idx="55">
                  <c:v>-106</c:v>
                </c:pt>
                <c:pt idx="56">
                  <c:v>-106</c:v>
                </c:pt>
                <c:pt idx="57">
                  <c:v>-106</c:v>
                </c:pt>
                <c:pt idx="58">
                  <c:v>-106</c:v>
                </c:pt>
                <c:pt idx="59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A-4CA4-B7BC-EB86567A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0479"/>
        <c:axId val="1758192671"/>
      </c:scatterChart>
      <c:valAx>
        <c:axId val="17596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92671"/>
        <c:crosses val="autoZero"/>
        <c:crossBetween val="midCat"/>
      </c:valAx>
      <c:valAx>
        <c:axId val="17581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'tensile_fatigue_r (2)'!$G$1</c:f>
              <c:strCache>
                <c:ptCount val="1"/>
                <c:pt idx="0">
                  <c:v>σf'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'tensile_fatigue_r (2)'!$G$2:$G$74</c:f>
              <c:numCache>
                <c:formatCode>0.00</c:formatCode>
                <c:ptCount val="73"/>
                <c:pt idx="0">
                  <c:v>108</c:v>
                </c:pt>
                <c:pt idx="1">
                  <c:v>125.5</c:v>
                </c:pt>
                <c:pt idx="2">
                  <c:v>116.2</c:v>
                </c:pt>
                <c:pt idx="3">
                  <c:v>132.6</c:v>
                </c:pt>
                <c:pt idx="4">
                  <c:v>104.3</c:v>
                </c:pt>
                <c:pt idx="5">
                  <c:v>100.4</c:v>
                </c:pt>
                <c:pt idx="6">
                  <c:v>100.9</c:v>
                </c:pt>
                <c:pt idx="7">
                  <c:v>162.19999999999999</c:v>
                </c:pt>
                <c:pt idx="8">
                  <c:v>104.4</c:v>
                </c:pt>
                <c:pt idx="9">
                  <c:v>98.9</c:v>
                </c:pt>
                <c:pt idx="10">
                  <c:v>109.4</c:v>
                </c:pt>
                <c:pt idx="11">
                  <c:v>131</c:v>
                </c:pt>
                <c:pt idx="12">
                  <c:v>187.8</c:v>
                </c:pt>
                <c:pt idx="13">
                  <c:v>192.8</c:v>
                </c:pt>
                <c:pt idx="14">
                  <c:v>116.8</c:v>
                </c:pt>
                <c:pt idx="15">
                  <c:v>112.7</c:v>
                </c:pt>
                <c:pt idx="16">
                  <c:v>111.7</c:v>
                </c:pt>
                <c:pt idx="17">
                  <c:v>165.5</c:v>
                </c:pt>
                <c:pt idx="18">
                  <c:v>213.5</c:v>
                </c:pt>
                <c:pt idx="19">
                  <c:v>127.6</c:v>
                </c:pt>
                <c:pt idx="20">
                  <c:v>127.6</c:v>
                </c:pt>
                <c:pt idx="21">
                  <c:v>224</c:v>
                </c:pt>
                <c:pt idx="22">
                  <c:v>269</c:v>
                </c:pt>
                <c:pt idx="23">
                  <c:v>317</c:v>
                </c:pt>
                <c:pt idx="24">
                  <c:v>124</c:v>
                </c:pt>
                <c:pt idx="25">
                  <c:v>124</c:v>
                </c:pt>
                <c:pt idx="26">
                  <c:v>178</c:v>
                </c:pt>
                <c:pt idx="27">
                  <c:v>58</c:v>
                </c:pt>
                <c:pt idx="28">
                  <c:v>51.5</c:v>
                </c:pt>
                <c:pt idx="29">
                  <c:v>54</c:v>
                </c:pt>
                <c:pt idx="30">
                  <c:v>64</c:v>
                </c:pt>
                <c:pt idx="31">
                  <c:v>82.5</c:v>
                </c:pt>
                <c:pt idx="32">
                  <c:v>89.5</c:v>
                </c:pt>
                <c:pt idx="33">
                  <c:v>154</c:v>
                </c:pt>
                <c:pt idx="34">
                  <c:v>122.5</c:v>
                </c:pt>
                <c:pt idx="35">
                  <c:v>186</c:v>
                </c:pt>
                <c:pt idx="36">
                  <c:v>158.5</c:v>
                </c:pt>
                <c:pt idx="37">
                  <c:v>179.5</c:v>
                </c:pt>
                <c:pt idx="38">
                  <c:v>227.5</c:v>
                </c:pt>
                <c:pt idx="39">
                  <c:v>272.5</c:v>
                </c:pt>
                <c:pt idx="40">
                  <c:v>127.5</c:v>
                </c:pt>
                <c:pt idx="41">
                  <c:v>169.5</c:v>
                </c:pt>
                <c:pt idx="42">
                  <c:v>145</c:v>
                </c:pt>
                <c:pt idx="43">
                  <c:v>182.5</c:v>
                </c:pt>
                <c:pt idx="44">
                  <c:v>200</c:v>
                </c:pt>
                <c:pt idx="45">
                  <c:v>210.5</c:v>
                </c:pt>
                <c:pt idx="46">
                  <c:v>217</c:v>
                </c:pt>
                <c:pt idx="47">
                  <c:v>265.5</c:v>
                </c:pt>
                <c:pt idx="48">
                  <c:v>189.5</c:v>
                </c:pt>
                <c:pt idx="49">
                  <c:v>207</c:v>
                </c:pt>
                <c:pt idx="50">
                  <c:v>120</c:v>
                </c:pt>
                <c:pt idx="51">
                  <c:v>200</c:v>
                </c:pt>
                <c:pt idx="52">
                  <c:v>165.5</c:v>
                </c:pt>
                <c:pt idx="53">
                  <c:v>193</c:v>
                </c:pt>
                <c:pt idx="54">
                  <c:v>258.5</c:v>
                </c:pt>
                <c:pt idx="55">
                  <c:v>104</c:v>
                </c:pt>
                <c:pt idx="56">
                  <c:v>122</c:v>
                </c:pt>
                <c:pt idx="57">
                  <c:v>185.5</c:v>
                </c:pt>
                <c:pt idx="58">
                  <c:v>97</c:v>
                </c:pt>
                <c:pt idx="59">
                  <c:v>62.5</c:v>
                </c:pt>
                <c:pt idx="60">
                  <c:v>100.5</c:v>
                </c:pt>
                <c:pt idx="61">
                  <c:v>105.5</c:v>
                </c:pt>
                <c:pt idx="62">
                  <c:v>100</c:v>
                </c:pt>
                <c:pt idx="63">
                  <c:v>158.5</c:v>
                </c:pt>
                <c:pt idx="64">
                  <c:v>117</c:v>
                </c:pt>
                <c:pt idx="65">
                  <c:v>127</c:v>
                </c:pt>
                <c:pt idx="66">
                  <c:v>138</c:v>
                </c:pt>
                <c:pt idx="67">
                  <c:v>82.1</c:v>
                </c:pt>
                <c:pt idx="68">
                  <c:v>140</c:v>
                </c:pt>
                <c:pt idx="69">
                  <c:v>104</c:v>
                </c:pt>
                <c:pt idx="70">
                  <c:v>97.8</c:v>
                </c:pt>
                <c:pt idx="71">
                  <c:v>110</c:v>
                </c:pt>
                <c:pt idx="72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C-4035-BE59-820F43D5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72591"/>
        <c:axId val="1602901007"/>
      </c:scatterChart>
      <c:valAx>
        <c:axId val="16105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1007"/>
        <c:crosses val="autoZero"/>
        <c:crossBetween val="midCat"/>
      </c:valAx>
      <c:valAx>
        <c:axId val="16029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'tensile_fatigue_r (2)'!$I$1</c:f>
              <c:strCache>
                <c:ptCount val="1"/>
                <c:pt idx="0">
                  <c:v>εf'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'tensile_fatigue_r (2)'!$A$2:$A$74</c:f>
              <c:numCache>
                <c:formatCode>0.00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'tensile_fatigue_r (2)'!$I$2:$I$74</c:f>
              <c:numCache>
                <c:formatCode>0.00</c:formatCode>
                <c:ptCount val="73"/>
                <c:pt idx="0">
                  <c:v>36.1</c:v>
                </c:pt>
                <c:pt idx="1">
                  <c:v>43</c:v>
                </c:pt>
                <c:pt idx="2">
                  <c:v>53.400000000000006</c:v>
                </c:pt>
                <c:pt idx="3">
                  <c:v>60.199999999999996</c:v>
                </c:pt>
                <c:pt idx="4">
                  <c:v>30.9</c:v>
                </c:pt>
                <c:pt idx="5">
                  <c:v>20.200000000000003</c:v>
                </c:pt>
                <c:pt idx="6">
                  <c:v>22.5</c:v>
                </c:pt>
                <c:pt idx="7">
                  <c:v>51.5</c:v>
                </c:pt>
                <c:pt idx="8">
                  <c:v>51.300000000000004</c:v>
                </c:pt>
                <c:pt idx="9">
                  <c:v>43.3</c:v>
                </c:pt>
                <c:pt idx="10">
                  <c:v>30.9</c:v>
                </c:pt>
                <c:pt idx="11">
                  <c:v>25</c:v>
                </c:pt>
                <c:pt idx="12">
                  <c:v>70</c:v>
                </c:pt>
                <c:pt idx="13">
                  <c:v>73.400000000000006</c:v>
                </c:pt>
                <c:pt idx="14">
                  <c:v>25.7</c:v>
                </c:pt>
                <c:pt idx="15">
                  <c:v>30.9</c:v>
                </c:pt>
                <c:pt idx="16">
                  <c:v>26.400000000000002</c:v>
                </c:pt>
                <c:pt idx="17">
                  <c:v>30</c:v>
                </c:pt>
                <c:pt idx="18">
                  <c:v>80</c:v>
                </c:pt>
                <c:pt idx="19">
                  <c:v>68</c:v>
                </c:pt>
                <c:pt idx="20">
                  <c:v>93</c:v>
                </c:pt>
                <c:pt idx="21">
                  <c:v>60</c:v>
                </c:pt>
                <c:pt idx="22">
                  <c:v>10</c:v>
                </c:pt>
                <c:pt idx="23">
                  <c:v>8</c:v>
                </c:pt>
                <c:pt idx="24">
                  <c:v>66</c:v>
                </c:pt>
                <c:pt idx="25">
                  <c:v>66</c:v>
                </c:pt>
                <c:pt idx="26">
                  <c:v>32</c:v>
                </c:pt>
                <c:pt idx="27">
                  <c:v>15</c:v>
                </c:pt>
                <c:pt idx="28">
                  <c:v>30</c:v>
                </c:pt>
                <c:pt idx="29">
                  <c:v>11</c:v>
                </c:pt>
                <c:pt idx="30">
                  <c:v>10</c:v>
                </c:pt>
                <c:pt idx="31">
                  <c:v>95</c:v>
                </c:pt>
                <c:pt idx="32">
                  <c:v>41</c:v>
                </c:pt>
                <c:pt idx="33">
                  <c:v>61</c:v>
                </c:pt>
                <c:pt idx="34">
                  <c:v>100</c:v>
                </c:pt>
                <c:pt idx="35">
                  <c:v>60</c:v>
                </c:pt>
                <c:pt idx="36">
                  <c:v>45</c:v>
                </c:pt>
                <c:pt idx="37">
                  <c:v>35</c:v>
                </c:pt>
                <c:pt idx="38">
                  <c:v>25</c:v>
                </c:pt>
                <c:pt idx="39">
                  <c:v>7.0000000000000009</c:v>
                </c:pt>
                <c:pt idx="40">
                  <c:v>92</c:v>
                </c:pt>
                <c:pt idx="41">
                  <c:v>89</c:v>
                </c:pt>
                <c:pt idx="42">
                  <c:v>22</c:v>
                </c:pt>
                <c:pt idx="43">
                  <c:v>45</c:v>
                </c:pt>
                <c:pt idx="44">
                  <c:v>40</c:v>
                </c:pt>
                <c:pt idx="45">
                  <c:v>60</c:v>
                </c:pt>
                <c:pt idx="46">
                  <c:v>9</c:v>
                </c:pt>
                <c:pt idx="47">
                  <c:v>7.0000000000000009</c:v>
                </c:pt>
                <c:pt idx="48">
                  <c:v>50</c:v>
                </c:pt>
                <c:pt idx="49">
                  <c:v>20</c:v>
                </c:pt>
                <c:pt idx="50">
                  <c:v>45</c:v>
                </c:pt>
                <c:pt idx="51">
                  <c:v>48</c:v>
                </c:pt>
                <c:pt idx="52">
                  <c:v>73</c:v>
                </c:pt>
                <c:pt idx="53">
                  <c:v>40</c:v>
                </c:pt>
                <c:pt idx="54">
                  <c:v>18</c:v>
                </c:pt>
                <c:pt idx="55">
                  <c:v>16</c:v>
                </c:pt>
                <c:pt idx="56">
                  <c:v>41</c:v>
                </c:pt>
                <c:pt idx="57">
                  <c:v>38</c:v>
                </c:pt>
                <c:pt idx="58">
                  <c:v>85</c:v>
                </c:pt>
                <c:pt idx="59">
                  <c:v>35</c:v>
                </c:pt>
                <c:pt idx="60">
                  <c:v>85</c:v>
                </c:pt>
                <c:pt idx="61">
                  <c:v>21</c:v>
                </c:pt>
                <c:pt idx="62">
                  <c:v>32</c:v>
                </c:pt>
                <c:pt idx="63">
                  <c:v>27</c:v>
                </c:pt>
                <c:pt idx="64">
                  <c:v>95</c:v>
                </c:pt>
                <c:pt idx="65">
                  <c:v>154</c:v>
                </c:pt>
                <c:pt idx="66">
                  <c:v>189</c:v>
                </c:pt>
                <c:pt idx="67">
                  <c:v>21.6</c:v>
                </c:pt>
                <c:pt idx="68">
                  <c:v>44.9</c:v>
                </c:pt>
                <c:pt idx="69">
                  <c:v>31.6</c:v>
                </c:pt>
                <c:pt idx="70">
                  <c:v>18.7</c:v>
                </c:pt>
                <c:pt idx="71">
                  <c:v>99.6</c:v>
                </c:pt>
                <c:pt idx="7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8-44DA-9558-6757DE00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78159"/>
        <c:axId val="1681954559"/>
      </c:scatterChart>
      <c:valAx>
        <c:axId val="16105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54559"/>
        <c:crosses val="autoZero"/>
        <c:crossBetween val="midCat"/>
      </c:valAx>
      <c:valAx>
        <c:axId val="16819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'tensile_fatigue_r (2)'!$H$1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'tensile_fatigue_r (2)'!$A$2:$A$74</c:f>
              <c:numCache>
                <c:formatCode>0.00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'tensile_fatigue_r (2)'!$H$2:$H$74</c:f>
              <c:numCache>
                <c:formatCode>0.00</c:formatCode>
                <c:ptCount val="73"/>
                <c:pt idx="0">
                  <c:v>-79</c:v>
                </c:pt>
                <c:pt idx="1">
                  <c:v>-102</c:v>
                </c:pt>
                <c:pt idx="2">
                  <c:v>-86</c:v>
                </c:pt>
                <c:pt idx="3">
                  <c:v>-102.99999999999999</c:v>
                </c:pt>
                <c:pt idx="4">
                  <c:v>-107</c:v>
                </c:pt>
                <c:pt idx="5">
                  <c:v>-98</c:v>
                </c:pt>
                <c:pt idx="6">
                  <c:v>-97.000000000000014</c:v>
                </c:pt>
                <c:pt idx="7">
                  <c:v>-135</c:v>
                </c:pt>
                <c:pt idx="8">
                  <c:v>-83</c:v>
                </c:pt>
                <c:pt idx="9">
                  <c:v>-126</c:v>
                </c:pt>
                <c:pt idx="10">
                  <c:v>-75</c:v>
                </c:pt>
                <c:pt idx="11">
                  <c:v>-91</c:v>
                </c:pt>
                <c:pt idx="12">
                  <c:v>-120</c:v>
                </c:pt>
                <c:pt idx="13">
                  <c:v>-120</c:v>
                </c:pt>
                <c:pt idx="14">
                  <c:v>-97.000000000000014</c:v>
                </c:pt>
                <c:pt idx="15">
                  <c:v>-66</c:v>
                </c:pt>
                <c:pt idx="16">
                  <c:v>-96</c:v>
                </c:pt>
                <c:pt idx="17">
                  <c:v>-65</c:v>
                </c:pt>
                <c:pt idx="18">
                  <c:v>-71</c:v>
                </c:pt>
                <c:pt idx="19">
                  <c:v>-76</c:v>
                </c:pt>
                <c:pt idx="20">
                  <c:v>-71</c:v>
                </c:pt>
                <c:pt idx="21">
                  <c:v>-70.000000000000014</c:v>
                </c:pt>
                <c:pt idx="22">
                  <c:v>-102</c:v>
                </c:pt>
                <c:pt idx="23">
                  <c:v>-77</c:v>
                </c:pt>
                <c:pt idx="24">
                  <c:v>-70.000000000000014</c:v>
                </c:pt>
                <c:pt idx="25">
                  <c:v>-70.000000000000014</c:v>
                </c:pt>
                <c:pt idx="26">
                  <c:v>-67</c:v>
                </c:pt>
                <c:pt idx="27">
                  <c:v>-90</c:v>
                </c:pt>
                <c:pt idx="28">
                  <c:v>-58.999999999999993</c:v>
                </c:pt>
                <c:pt idx="29">
                  <c:v>-73</c:v>
                </c:pt>
                <c:pt idx="30">
                  <c:v>-109</c:v>
                </c:pt>
                <c:pt idx="31">
                  <c:v>-110</c:v>
                </c:pt>
                <c:pt idx="32">
                  <c:v>-120</c:v>
                </c:pt>
                <c:pt idx="33">
                  <c:v>-140.00000000000003</c:v>
                </c:pt>
                <c:pt idx="34">
                  <c:v>-95</c:v>
                </c:pt>
                <c:pt idx="35">
                  <c:v>-73</c:v>
                </c:pt>
                <c:pt idx="36">
                  <c:v>-74</c:v>
                </c:pt>
                <c:pt idx="37">
                  <c:v>-70.000000000000014</c:v>
                </c:pt>
                <c:pt idx="38">
                  <c:v>-80</c:v>
                </c:pt>
                <c:pt idx="39">
                  <c:v>-81</c:v>
                </c:pt>
                <c:pt idx="40">
                  <c:v>-83</c:v>
                </c:pt>
                <c:pt idx="41">
                  <c:v>-81</c:v>
                </c:pt>
                <c:pt idx="42">
                  <c:v>-100</c:v>
                </c:pt>
                <c:pt idx="43">
                  <c:v>-80</c:v>
                </c:pt>
                <c:pt idx="44">
                  <c:v>-80</c:v>
                </c:pt>
                <c:pt idx="45">
                  <c:v>-90</c:v>
                </c:pt>
                <c:pt idx="46">
                  <c:v>-81</c:v>
                </c:pt>
                <c:pt idx="47">
                  <c:v>-89</c:v>
                </c:pt>
                <c:pt idx="48">
                  <c:v>-90</c:v>
                </c:pt>
                <c:pt idx="49">
                  <c:v>-82.000000000000014</c:v>
                </c:pt>
                <c:pt idx="50">
                  <c:v>-95</c:v>
                </c:pt>
                <c:pt idx="51">
                  <c:v>-91</c:v>
                </c:pt>
                <c:pt idx="52">
                  <c:v>-76</c:v>
                </c:pt>
                <c:pt idx="53">
                  <c:v>-71</c:v>
                </c:pt>
                <c:pt idx="54">
                  <c:v>-90</c:v>
                </c:pt>
                <c:pt idx="55">
                  <c:v>-71</c:v>
                </c:pt>
                <c:pt idx="56">
                  <c:v>-73</c:v>
                </c:pt>
                <c:pt idx="57">
                  <c:v>-57</c:v>
                </c:pt>
                <c:pt idx="58">
                  <c:v>-110</c:v>
                </c:pt>
                <c:pt idx="59">
                  <c:v>-75</c:v>
                </c:pt>
                <c:pt idx="60">
                  <c:v>-100</c:v>
                </c:pt>
                <c:pt idx="61">
                  <c:v>-80</c:v>
                </c:pt>
                <c:pt idx="62">
                  <c:v>-80</c:v>
                </c:pt>
                <c:pt idx="63">
                  <c:v>-90</c:v>
                </c:pt>
                <c:pt idx="64">
                  <c:v>-120</c:v>
                </c:pt>
                <c:pt idx="65">
                  <c:v>-73</c:v>
                </c:pt>
                <c:pt idx="66">
                  <c:v>-72</c:v>
                </c:pt>
                <c:pt idx="67">
                  <c:v>-96</c:v>
                </c:pt>
                <c:pt idx="68">
                  <c:v>-107</c:v>
                </c:pt>
                <c:pt idx="69">
                  <c:v>-92</c:v>
                </c:pt>
                <c:pt idx="70">
                  <c:v>-82.000000000000014</c:v>
                </c:pt>
                <c:pt idx="71">
                  <c:v>-67</c:v>
                </c:pt>
                <c:pt idx="72">
                  <c:v>-87.999999999999986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F-4D09-A2E5-DEC6A637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5327"/>
        <c:axId val="1758203231"/>
      </c:scatterChart>
      <c:valAx>
        <c:axId val="17596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3231"/>
        <c:crosses val="autoZero"/>
        <c:crossBetween val="midCat"/>
      </c:valAx>
      <c:valAx>
        <c:axId val="17582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'tensile_fatigue_r (2)'!$J$1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'tensile_fatigue_r (2)'!$A$2:$A$74</c:f>
              <c:numCache>
                <c:formatCode>0.00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'tensile_fatigue_r (2)'!$J$2:$J$74</c:f>
              <c:numCache>
                <c:formatCode>0.00</c:formatCode>
                <c:ptCount val="73"/>
                <c:pt idx="0">
                  <c:v>-101.6</c:v>
                </c:pt>
                <c:pt idx="1">
                  <c:v>-105.80000000000001</c:v>
                </c:pt>
                <c:pt idx="2">
                  <c:v>-111.00000000000001</c:v>
                </c:pt>
                <c:pt idx="3">
                  <c:v>-115.99999999999999</c:v>
                </c:pt>
                <c:pt idx="4">
                  <c:v>-96</c:v>
                </c:pt>
                <c:pt idx="5">
                  <c:v>-88</c:v>
                </c:pt>
                <c:pt idx="6">
                  <c:v>-92</c:v>
                </c:pt>
                <c:pt idx="7">
                  <c:v>-109.60000000000001</c:v>
                </c:pt>
                <c:pt idx="8">
                  <c:v>-111.4</c:v>
                </c:pt>
                <c:pt idx="9">
                  <c:v>-102.4</c:v>
                </c:pt>
                <c:pt idx="10">
                  <c:v>-100.4</c:v>
                </c:pt>
                <c:pt idx="11">
                  <c:v>-99.2</c:v>
                </c:pt>
                <c:pt idx="12">
                  <c:v>-120</c:v>
                </c:pt>
                <c:pt idx="13">
                  <c:v>-128.4</c:v>
                </c:pt>
                <c:pt idx="14">
                  <c:v>-92.800000000000011</c:v>
                </c:pt>
                <c:pt idx="15">
                  <c:v>-102.8</c:v>
                </c:pt>
                <c:pt idx="16">
                  <c:v>-92.4</c:v>
                </c:pt>
                <c:pt idx="17">
                  <c:v>-124</c:v>
                </c:pt>
                <c:pt idx="18">
                  <c:v>-142</c:v>
                </c:pt>
                <c:pt idx="19">
                  <c:v>-130</c:v>
                </c:pt>
                <c:pt idx="20">
                  <c:v>-130</c:v>
                </c:pt>
                <c:pt idx="21">
                  <c:v>-150</c:v>
                </c:pt>
                <c:pt idx="22">
                  <c:v>-84</c:v>
                </c:pt>
                <c:pt idx="23">
                  <c:v>-148</c:v>
                </c:pt>
                <c:pt idx="24">
                  <c:v>-138</c:v>
                </c:pt>
                <c:pt idx="25">
                  <c:v>-138</c:v>
                </c:pt>
                <c:pt idx="26">
                  <c:v>-112.00000000000001</c:v>
                </c:pt>
                <c:pt idx="27">
                  <c:v>-86</c:v>
                </c:pt>
                <c:pt idx="28">
                  <c:v>-102</c:v>
                </c:pt>
                <c:pt idx="29">
                  <c:v>-82</c:v>
                </c:pt>
                <c:pt idx="30">
                  <c:v>-78</c:v>
                </c:pt>
                <c:pt idx="31">
                  <c:v>-128</c:v>
                </c:pt>
                <c:pt idx="32">
                  <c:v>-102</c:v>
                </c:pt>
                <c:pt idx="33">
                  <c:v>-113.99999999999999</c:v>
                </c:pt>
                <c:pt idx="34">
                  <c:v>-132</c:v>
                </c:pt>
                <c:pt idx="35">
                  <c:v>-140</c:v>
                </c:pt>
                <c:pt idx="36">
                  <c:v>-136</c:v>
                </c:pt>
                <c:pt idx="37">
                  <c:v>-138</c:v>
                </c:pt>
                <c:pt idx="38">
                  <c:v>-136</c:v>
                </c:pt>
                <c:pt idx="39">
                  <c:v>-120</c:v>
                </c:pt>
                <c:pt idx="40">
                  <c:v>-126</c:v>
                </c:pt>
                <c:pt idx="41">
                  <c:v>-138</c:v>
                </c:pt>
                <c:pt idx="42">
                  <c:v>-102</c:v>
                </c:pt>
                <c:pt idx="43">
                  <c:v>-150</c:v>
                </c:pt>
                <c:pt idx="44">
                  <c:v>-146</c:v>
                </c:pt>
                <c:pt idx="45">
                  <c:v>-152</c:v>
                </c:pt>
                <c:pt idx="46">
                  <c:v>-122</c:v>
                </c:pt>
                <c:pt idx="47">
                  <c:v>-152</c:v>
                </c:pt>
                <c:pt idx="48">
                  <c:v>-150</c:v>
                </c:pt>
                <c:pt idx="49">
                  <c:v>-154</c:v>
                </c:pt>
                <c:pt idx="50">
                  <c:v>-108</c:v>
                </c:pt>
                <c:pt idx="51">
                  <c:v>-120</c:v>
                </c:pt>
                <c:pt idx="52">
                  <c:v>-124</c:v>
                </c:pt>
                <c:pt idx="53">
                  <c:v>-113.99999999999999</c:v>
                </c:pt>
                <c:pt idx="54">
                  <c:v>-112.00000000000001</c:v>
                </c:pt>
                <c:pt idx="55">
                  <c:v>-94</c:v>
                </c:pt>
                <c:pt idx="56">
                  <c:v>-120</c:v>
                </c:pt>
                <c:pt idx="57">
                  <c:v>-130</c:v>
                </c:pt>
                <c:pt idx="58">
                  <c:v>-118</c:v>
                </c:pt>
                <c:pt idx="59">
                  <c:v>-108</c:v>
                </c:pt>
                <c:pt idx="60">
                  <c:v>-122</c:v>
                </c:pt>
                <c:pt idx="61">
                  <c:v>-106</c:v>
                </c:pt>
                <c:pt idx="62">
                  <c:v>-115.99999999999999</c:v>
                </c:pt>
                <c:pt idx="63">
                  <c:v>-106</c:v>
                </c:pt>
                <c:pt idx="64">
                  <c:v>-106</c:v>
                </c:pt>
                <c:pt idx="65">
                  <c:v>-106</c:v>
                </c:pt>
                <c:pt idx="66">
                  <c:v>-106</c:v>
                </c:pt>
                <c:pt idx="67">
                  <c:v>-106</c:v>
                </c:pt>
                <c:pt idx="68">
                  <c:v>-106</c:v>
                </c:pt>
                <c:pt idx="69">
                  <c:v>-106</c:v>
                </c:pt>
                <c:pt idx="70">
                  <c:v>-106</c:v>
                </c:pt>
                <c:pt idx="71">
                  <c:v>-106</c:v>
                </c:pt>
                <c:pt idx="72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9-4E73-BF6F-24C90E04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0479"/>
        <c:axId val="1758192671"/>
      </c:scatterChart>
      <c:valAx>
        <c:axId val="175960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92671"/>
        <c:crosses val="autoZero"/>
        <c:crossBetween val="midCat"/>
      </c:valAx>
      <c:valAx>
        <c:axId val="17581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n>
                  <a:noFill/>
                </a:ln>
                <a:solidFill>
                  <a:schemeClr val="bg1"/>
                </a:solidFill>
                <a:effectLst/>
                <a:latin typeface="微软雅黑" pitchFamily="34" charset="-122"/>
                <a:ea typeface="微软雅黑" pitchFamily="34" charset="-122"/>
              </a:defRPr>
            </a:pPr>
            <a:r>
              <a:rPr lang="en-US" altLang="zh-CN"/>
              <a:t>Title</a:t>
            </a:r>
            <a:endParaRPr lang="zh-CN" altLang="en-US"/>
          </a:p>
        </c:rich>
      </c:tx>
      <c:layout>
        <c:manualLayout>
          <c:xMode val="edge"/>
          <c:yMode val="edge"/>
          <c:x val="0.39473676420642861"/>
          <c:y val="4.6607060296324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901234567901231E-2"/>
          <c:y val="0.18873118279569892"/>
          <c:w val="0.9320987654320988"/>
          <c:h val="0.71772788078909489"/>
        </c:manualLayout>
      </c:layout>
      <c:lineChart>
        <c:grouping val="standard"/>
        <c:varyColors val="0"/>
        <c:ser>
          <c:idx val="2"/>
          <c:order val="0"/>
          <c:spPr>
            <a:ln>
              <a:noFill/>
            </a:ln>
            <a:effectLst>
              <a:outerShdw blurRad="25400" dist="25400" dir="4800000" algn="tl" rotWithShape="0">
                <a:prstClr val="black">
                  <a:alpha val="40000"/>
                </a:prstClr>
              </a:outerShdw>
            </a:effectLst>
          </c:spPr>
          <c:marker>
            <c:symbol val="picture"/>
            <c:spPr>
              <a:blipFill dpi="0" rotWithShape="1">
                <a:blip xmlns:r="http://schemas.openxmlformats.org/officeDocument/2006/relationships" r:embed="rId2"/>
                <a:srcRect/>
                <a:stretch>
                  <a:fillRect/>
                </a:stretch>
              </a:blipFill>
              <a:ln w="25400">
                <a:noFill/>
              </a:ln>
              <a:effectLst>
                <a:outerShdw blurRad="25400" dist="25400" dir="48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'[1]Black Column'!$A$1:$A$10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1-4FCA-ADEE-359BBCE6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79104"/>
        <c:axId val="385044992"/>
      </c:lineChart>
      <c:catAx>
        <c:axId val="4072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defRPr>
            </a:pPr>
            <a:endParaRPr lang="en-US"/>
          </a:p>
        </c:txPr>
        <c:crossAx val="385044992"/>
        <c:crosses val="autoZero"/>
        <c:auto val="1"/>
        <c:lblAlgn val="ctr"/>
        <c:lblOffset val="100"/>
        <c:noMultiLvlLbl val="0"/>
      </c:catAx>
      <c:valAx>
        <c:axId val="385044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727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>
      <a:solidFill>
        <a:schemeClr val="accent6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537881</xdr:colOff>
      <xdr:row>1</xdr:row>
      <xdr:rowOff>0</xdr:rowOff>
    </xdr:from>
    <xdr:to>
      <xdr:col>46</xdr:col>
      <xdr:colOff>235322</xdr:colOff>
      <xdr:row>11</xdr:row>
      <xdr:rowOff>145677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66A75-F649-F593-0D6E-A6B9F0A6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380999</xdr:colOff>
      <xdr:row>12</xdr:row>
      <xdr:rowOff>169207</xdr:rowOff>
    </xdr:from>
    <xdr:to>
      <xdr:col>44</xdr:col>
      <xdr:colOff>515471</xdr:colOff>
      <xdr:row>20</xdr:row>
      <xdr:rowOff>123264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160A45-309E-F7D6-BFE3-3258E6EB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481853</xdr:colOff>
      <xdr:row>20</xdr:row>
      <xdr:rowOff>169208</xdr:rowOff>
    </xdr:from>
    <xdr:to>
      <xdr:col>46</xdr:col>
      <xdr:colOff>571500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1C353E-ED67-2876-68F2-45223F3E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212913</xdr:colOff>
      <xdr:row>30</xdr:row>
      <xdr:rowOff>68355</xdr:rowOff>
    </xdr:from>
    <xdr:to>
      <xdr:col>48</xdr:col>
      <xdr:colOff>100853</xdr:colOff>
      <xdr:row>37</xdr:row>
      <xdr:rowOff>56029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BBE2E8-9B43-3D9F-C6DB-2C233379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537881</xdr:colOff>
      <xdr:row>1</xdr:row>
      <xdr:rowOff>0</xdr:rowOff>
    </xdr:from>
    <xdr:to>
      <xdr:col>31</xdr:col>
      <xdr:colOff>235322</xdr:colOff>
      <xdr:row>11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07AD5-1C9C-47FF-980F-85AAFDE83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425823</xdr:colOff>
      <xdr:row>12</xdr:row>
      <xdr:rowOff>101972</xdr:rowOff>
    </xdr:from>
    <xdr:to>
      <xdr:col>31</xdr:col>
      <xdr:colOff>560294</xdr:colOff>
      <xdr:row>22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72ED4-4729-4095-B81B-4A9F44A6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481853</xdr:colOff>
      <xdr:row>22</xdr:row>
      <xdr:rowOff>169208</xdr:rowOff>
    </xdr:from>
    <xdr:to>
      <xdr:col>31</xdr:col>
      <xdr:colOff>571500</xdr:colOff>
      <xdr:row>32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4478C-0DA1-47C5-8020-16D39D0E5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212913</xdr:colOff>
      <xdr:row>33</xdr:row>
      <xdr:rowOff>68355</xdr:rowOff>
    </xdr:from>
    <xdr:to>
      <xdr:col>33</xdr:col>
      <xdr:colOff>100853</xdr:colOff>
      <xdr:row>43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B6D3D-C0D8-4536-9C0F-4114AD8E6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562536</xdr:colOff>
      <xdr:row>2</xdr:row>
      <xdr:rowOff>51549</xdr:rowOff>
    </xdr:from>
    <xdr:to>
      <xdr:col>23</xdr:col>
      <xdr:colOff>410136</xdr:colOff>
      <xdr:row>40</xdr:row>
      <xdr:rowOff>89649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FB111-4FF0-C712-9000-2290661E7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336" t="16298" r="32492" b="12953"/>
        <a:stretch/>
      </xdr:blipFill>
      <xdr:spPr>
        <a:xfrm>
          <a:off x="5403477" y="432549"/>
          <a:ext cx="8924365" cy="7277100"/>
        </a:xfrm>
        <a:prstGeom prst="rect">
          <a:avLst/>
        </a:prstGeom>
      </xdr:spPr>
    </xdr:pic>
    <xdr:clientData/>
  </xdr:twoCellAnchor>
  <xdr:twoCellAnchor>
    <xdr:from>
      <xdr:col>8</xdr:col>
      <xdr:colOff>562536</xdr:colOff>
      <xdr:row>2</xdr:row>
      <xdr:rowOff>51549</xdr:rowOff>
    </xdr:from>
    <xdr:to>
      <xdr:col>15</xdr:col>
      <xdr:colOff>441512</xdr:colOff>
      <xdr:row>17</xdr:row>
      <xdr:rowOff>146799</xdr:rowOff>
    </xdr:to>
    <xdr:graphicFrame macro="">
      <xdr:nvGraphicFramePr>
        <xdr:cNvPr id="3" name="Chart Black Column">
          <a:extLst>
            <a:ext uri="{FF2B5EF4-FFF2-40B4-BE49-F238E27FC236}">
              <a16:creationId xmlns:a16="http://schemas.microsoft.com/office/drawing/2014/main" id="{6E47223E-DE08-4FB3-87BF-7DFBAECC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jj/Documents/Kutools%20for%20Excel/AutoText/Charts/Char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odata1"/>
      <sheetName val="Blue Column"/>
      <sheetName val="Black Column"/>
      <sheetName val="Object"/>
    </sheetNames>
    <sheetDataSet>
      <sheetData sheetId="0"/>
      <sheetData sheetId="1"/>
      <sheetData sheetId="2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F8300D-6FF1-4F8D-A9C8-D22C9D61EAC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9360F84-62C9-4180-9A66-B267B17600D9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D99E7-BF87-48DE-B9F1-802B8AEC5DFF}" name="Page008" displayName="Page008" ref="A1:K67" tableType="queryTable" totalsRowShown="0">
  <autoFilter ref="A1:K67" xr:uid="{712D99E7-BF87-48DE-B9F1-802B8AEC5DFF}"/>
  <tableColumns count="11">
    <tableColumn id="1" xr3:uid="{CD6EEAD4-FBA2-4C5D-9DAF-1494D9520B77}" uniqueName="1" name="Column1" queryTableFieldId="1" dataDxfId="31"/>
    <tableColumn id="2" xr3:uid="{0E07627E-D639-4314-9ADF-DC775E18B724}" uniqueName="2" name="Column2" queryTableFieldId="2" dataDxfId="30"/>
    <tableColumn id="3" xr3:uid="{0ECDF126-FFB3-4FDB-AD84-314EC0348485}" uniqueName="3" name="Column3" queryTableFieldId="3" dataDxfId="29"/>
    <tableColumn id="4" xr3:uid="{75F2A1B9-00A4-4519-9393-AE7BCFA5422B}" uniqueName="4" name="Column4" queryTableFieldId="4" dataDxfId="28"/>
    <tableColumn id="5" xr3:uid="{D3DC65D8-883A-4249-BE43-3CA4BE1B96E6}" uniqueName="5" name="Column5" queryTableFieldId="5" dataDxfId="27"/>
    <tableColumn id="6" xr3:uid="{66F5411B-2C1F-4C4E-B07B-1000195BA91D}" uniqueName="6" name="Column6" queryTableFieldId="6" dataDxfId="26"/>
    <tableColumn id="7" xr3:uid="{65EC6129-D2A9-49F3-822B-9B79B75FEFF0}" uniqueName="7" name="Column7" queryTableFieldId="7" dataDxfId="25"/>
    <tableColumn id="8" xr3:uid="{7FB50C06-A2A4-4815-9D7E-BC04681F2BBA}" uniqueName="8" name="Column8" queryTableFieldId="8" dataDxfId="24"/>
    <tableColumn id="9" xr3:uid="{FB98F533-543B-45A8-8425-B1554A9F0486}" uniqueName="9" name="Column9" queryTableFieldId="9" dataDxfId="23"/>
    <tableColumn id="10" xr3:uid="{A0B9C6DE-630F-4DE9-8C71-B6A5FCDBBEBE}" uniqueName="10" name="Column10" queryTableFieldId="10" dataDxfId="22"/>
    <tableColumn id="11" xr3:uid="{A81F727D-7D5C-4323-A85F-10E1CBEA666B}" uniqueName="11" name="Column11" queryTableFieldId="11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CB004-9D6B-4A96-A0A7-FE8B53E462BC}" name="Table005__Page_4" displayName="Table005__Page_4" ref="A1:U15" tableType="queryTable" totalsRowShown="0">
  <autoFilter ref="A1:U15" xr:uid="{1E6CB004-9D6B-4A96-A0A7-FE8B53E462BC}"/>
  <tableColumns count="21">
    <tableColumn id="1" xr3:uid="{28F6853E-7847-445F-8BA7-7168D1B13D54}" uniqueName="1" name="Column1" queryTableFieldId="1" dataDxfId="20"/>
    <tableColumn id="2" xr3:uid="{E738A0FF-B993-4C09-8379-107D92E1A0C1}" uniqueName="2" name="Column2" queryTableFieldId="2" dataDxfId="19"/>
    <tableColumn id="3" xr3:uid="{A1E76EBE-EE37-46D7-95A8-C9BF8E433559}" uniqueName="3" name="Column3" queryTableFieldId="3" dataDxfId="18"/>
    <tableColumn id="4" xr3:uid="{7F195EF6-AC1B-404C-86BB-571D08524428}" uniqueName="4" name="Column4" queryTableFieldId="4" dataDxfId="17"/>
    <tableColumn id="5" xr3:uid="{07F20935-D731-4DE6-81A6-D181361C9305}" uniqueName="5" name="Column5" queryTableFieldId="5" dataDxfId="16"/>
    <tableColumn id="6" xr3:uid="{9E54781B-44B6-423B-8D38-7F9FB15CCFA3}" uniqueName="6" name="Column6" queryTableFieldId="6" dataDxfId="15"/>
    <tableColumn id="7" xr3:uid="{9BC00BC4-4C9B-4822-BA4C-4EEEFE319532}" uniqueName="7" name="Column7" queryTableFieldId="7" dataDxfId="14"/>
    <tableColumn id="8" xr3:uid="{5EE8AC4B-EC05-4A46-BEEC-4BAB9BC64276}" uniqueName="8" name="Column8" queryTableFieldId="8" dataDxfId="13"/>
    <tableColumn id="9" xr3:uid="{D8B45830-5668-4FFC-9DFE-43ED247A871D}" uniqueName="9" name="Column9" queryTableFieldId="9" dataDxfId="12"/>
    <tableColumn id="10" xr3:uid="{5617A8BE-D478-48FA-9948-FD264E4E7784}" uniqueName="10" name="Column10" queryTableFieldId="10" dataDxfId="11"/>
    <tableColumn id="11" xr3:uid="{7F16E3C3-2F43-484D-9A04-DB6C62C9A88E}" uniqueName="11" name="Column11" queryTableFieldId="11" dataDxfId="10"/>
    <tableColumn id="12" xr3:uid="{4CF55955-405E-4E42-A3A4-15A385532412}" uniqueName="12" name="Column12" queryTableFieldId="12" dataDxfId="9"/>
    <tableColumn id="13" xr3:uid="{08E4436F-1601-4135-9BA7-19DF4AD5E6AB}" uniqueName="13" name="Column13" queryTableFieldId="13" dataDxfId="8"/>
    <tableColumn id="14" xr3:uid="{176CDC31-D3CE-4796-AC7C-2B88351795D5}" uniqueName="14" name="Column14" queryTableFieldId="14" dataDxfId="7"/>
    <tableColumn id="15" xr3:uid="{94094CBE-CE1A-4D7C-A724-8AC61615D33D}" uniqueName="15" name="Column15" queryTableFieldId="15" dataDxfId="6"/>
    <tableColumn id="16" xr3:uid="{84F28F98-B235-4968-A2DF-0E1B6AE86507}" uniqueName="16" name="Column16" queryTableFieldId="16" dataDxfId="5"/>
    <tableColumn id="17" xr3:uid="{E581BFBB-3E3A-4DF8-A9DE-F941E454F273}" uniqueName="17" name="Column17" queryTableFieldId="17" dataDxfId="4"/>
    <tableColumn id="18" xr3:uid="{0F7E46B6-C0E7-481F-924B-55D6BF889F3B}" uniqueName="18" name="Column18" queryTableFieldId="18" dataDxfId="3"/>
    <tableColumn id="19" xr3:uid="{0CAD21BB-2384-4082-A168-9E4491972A49}" uniqueName="19" name="Column19" queryTableFieldId="19" dataDxfId="2"/>
    <tableColumn id="20" xr3:uid="{4372BDCE-94E6-4FC8-9281-DE5B2B972CC0}" uniqueName="20" name="Column20" queryTableFieldId="20" dataDxfId="1"/>
    <tableColumn id="21" xr3:uid="{542F4015-35AC-4B9C-BA97-60E80655B595}" uniqueName="21" name="Column2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纸张">
    <a:dk1>
      <a:sysClr val="windowText" lastClr="000000"/>
    </a:dk1>
    <a:lt1>
      <a:sysClr val="window" lastClr="FFFFFF"/>
    </a:lt1>
    <a:dk2>
      <a:srgbClr val="444D26"/>
    </a:dk2>
    <a:lt2>
      <a:srgbClr val="FEFAC9"/>
    </a:lt2>
    <a:accent1>
      <a:srgbClr val="A5B592"/>
    </a:accent1>
    <a:accent2>
      <a:srgbClr val="F3A447"/>
    </a:accent2>
    <a:accent3>
      <a:srgbClr val="E7BC29"/>
    </a:accent3>
    <a:accent4>
      <a:srgbClr val="D092A7"/>
    </a:accent4>
    <a:accent5>
      <a:srgbClr val="9C85C0"/>
    </a:accent5>
    <a:accent6>
      <a:srgbClr val="809EC2"/>
    </a:accent6>
    <a:hlink>
      <a:srgbClr val="8E58B6"/>
    </a:hlink>
    <a:folHlink>
      <a:srgbClr val="7F6F6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70C5-F0A0-4D14-B3B7-3C9F80B12553}">
  <dimension ref="A1:Z61"/>
  <sheetViews>
    <sheetView tabSelected="1" zoomScale="85" zoomScaleNormal="85" workbookViewId="0">
      <selection activeCell="AA17" sqref="AA17"/>
    </sheetView>
  </sheetViews>
  <sheetFormatPr defaultRowHeight="14.4" x14ac:dyDescent="0.3"/>
  <cols>
    <col min="1" max="11" width="8.88671875" style="1"/>
    <col min="16" max="26" width="8.88671875" style="7"/>
  </cols>
  <sheetData>
    <row r="1" spans="1:17" x14ac:dyDescent="0.3">
      <c r="A1" s="1" t="s">
        <v>1</v>
      </c>
      <c r="B1" s="1" t="s">
        <v>3</v>
      </c>
      <c r="C1" s="1" t="s">
        <v>5</v>
      </c>
      <c r="D1" s="1" t="s">
        <v>7</v>
      </c>
      <c r="E1" s="1" t="s">
        <v>428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702</v>
      </c>
      <c r="P1" s="19"/>
      <c r="Q1" s="19"/>
    </row>
    <row r="2" spans="1:17" x14ac:dyDescent="0.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108</v>
      </c>
      <c r="G2" s="1">
        <v>-79</v>
      </c>
      <c r="H2" s="1">
        <v>36.1</v>
      </c>
      <c r="I2" s="1">
        <v>-101.6</v>
      </c>
      <c r="J2" s="1">
        <v>108</v>
      </c>
      <c r="P2" s="12"/>
    </row>
    <row r="3" spans="1:17" x14ac:dyDescent="0.3">
      <c r="A3" s="1" t="s">
        <v>44</v>
      </c>
      <c r="B3" s="1" t="s">
        <v>45</v>
      </c>
      <c r="C3" s="1" t="s">
        <v>34</v>
      </c>
      <c r="D3" s="1" t="s">
        <v>46</v>
      </c>
      <c r="E3" s="1" t="s">
        <v>47</v>
      </c>
      <c r="F3" s="1">
        <v>125.5</v>
      </c>
      <c r="G3" s="1">
        <v>-102</v>
      </c>
      <c r="H3" s="1">
        <v>43</v>
      </c>
      <c r="I3" s="1">
        <v>-105.80000000000001</v>
      </c>
      <c r="J3" s="1">
        <v>125.5</v>
      </c>
      <c r="P3" s="12"/>
    </row>
    <row r="4" spans="1:17" x14ac:dyDescent="0.3">
      <c r="A4" s="1" t="s">
        <v>52</v>
      </c>
      <c r="B4" s="1" t="s">
        <v>53</v>
      </c>
      <c r="C4" s="1" t="s">
        <v>54</v>
      </c>
      <c r="D4" s="1" t="s">
        <v>55</v>
      </c>
      <c r="E4" s="1" t="s">
        <v>56</v>
      </c>
      <c r="F4" s="1">
        <v>116.2</v>
      </c>
      <c r="G4" s="1">
        <v>-86</v>
      </c>
      <c r="H4" s="1">
        <v>53.400000000000006</v>
      </c>
      <c r="I4" s="1">
        <v>-111.00000000000001</v>
      </c>
      <c r="J4" s="1">
        <v>116.2</v>
      </c>
      <c r="P4" s="12"/>
    </row>
    <row r="5" spans="1:17" x14ac:dyDescent="0.3">
      <c r="A5" s="1" t="s">
        <v>61</v>
      </c>
      <c r="B5" s="1" t="s">
        <v>62</v>
      </c>
      <c r="C5" s="1" t="s">
        <v>63</v>
      </c>
      <c r="D5" s="1" t="s">
        <v>64</v>
      </c>
      <c r="E5" s="1" t="s">
        <v>65</v>
      </c>
      <c r="F5" s="1">
        <v>132.6</v>
      </c>
      <c r="G5" s="1">
        <v>-102.99999999999999</v>
      </c>
      <c r="H5" s="1">
        <v>60.199999999999996</v>
      </c>
      <c r="I5" s="1">
        <v>-115.99999999999999</v>
      </c>
      <c r="J5" s="1">
        <v>132.6</v>
      </c>
      <c r="P5" s="12"/>
    </row>
    <row r="6" spans="1:17" x14ac:dyDescent="0.3">
      <c r="A6" s="1" t="s">
        <v>71</v>
      </c>
      <c r="B6" s="1" t="s">
        <v>35</v>
      </c>
      <c r="C6" s="1" t="s">
        <v>72</v>
      </c>
      <c r="D6" s="1" t="s">
        <v>73</v>
      </c>
      <c r="E6" s="1" t="s">
        <v>74</v>
      </c>
      <c r="F6" s="1">
        <v>104.3</v>
      </c>
      <c r="G6" s="1">
        <v>-107</v>
      </c>
      <c r="H6" s="1">
        <v>30.9</v>
      </c>
      <c r="I6" s="1">
        <v>-96</v>
      </c>
      <c r="J6" s="1">
        <v>104.3</v>
      </c>
      <c r="P6" s="12"/>
    </row>
    <row r="7" spans="1:17" x14ac:dyDescent="0.3">
      <c r="A7" s="1" t="s">
        <v>79</v>
      </c>
      <c r="B7" s="1" t="s">
        <v>80</v>
      </c>
      <c r="C7" s="1" t="s">
        <v>81</v>
      </c>
      <c r="D7" s="1" t="s">
        <v>82</v>
      </c>
      <c r="E7" s="1" t="s">
        <v>83</v>
      </c>
      <c r="F7" s="1">
        <v>100.4</v>
      </c>
      <c r="G7" s="1">
        <v>-98</v>
      </c>
      <c r="H7" s="1">
        <v>20.200000000000003</v>
      </c>
      <c r="I7" s="1">
        <v>-88</v>
      </c>
      <c r="J7" s="1">
        <v>100.4</v>
      </c>
      <c r="P7" s="12"/>
    </row>
    <row r="8" spans="1:17" x14ac:dyDescent="0.3">
      <c r="A8" s="1" t="s">
        <v>79</v>
      </c>
      <c r="B8" s="1" t="s">
        <v>88</v>
      </c>
      <c r="C8" s="1" t="s">
        <v>89</v>
      </c>
      <c r="D8" s="1" t="s">
        <v>90</v>
      </c>
      <c r="E8" s="1" t="s">
        <v>91</v>
      </c>
      <c r="F8" s="1">
        <v>100.9</v>
      </c>
      <c r="G8" s="1">
        <v>-97.000000000000014</v>
      </c>
      <c r="H8" s="1">
        <v>22.5</v>
      </c>
      <c r="I8" s="1">
        <v>-92</v>
      </c>
      <c r="J8" s="1">
        <v>100.9</v>
      </c>
      <c r="P8" s="12"/>
    </row>
    <row r="9" spans="1:17" x14ac:dyDescent="0.3">
      <c r="A9" s="1" t="s">
        <v>97</v>
      </c>
      <c r="B9" s="1" t="s">
        <v>98</v>
      </c>
      <c r="C9" s="1" t="s">
        <v>99</v>
      </c>
      <c r="D9" s="1" t="s">
        <v>100</v>
      </c>
      <c r="E9" s="1" t="s">
        <v>101</v>
      </c>
      <c r="F9" s="1">
        <v>162.19999999999999</v>
      </c>
      <c r="G9" s="1">
        <v>-135</v>
      </c>
      <c r="H9" s="1">
        <v>51.5</v>
      </c>
      <c r="I9" s="1">
        <v>-109.60000000000001</v>
      </c>
      <c r="J9" s="1">
        <v>162.19999999999999</v>
      </c>
      <c r="P9" s="12"/>
    </row>
    <row r="10" spans="1:17" x14ac:dyDescent="0.3">
      <c r="A10" s="1" t="s">
        <v>97</v>
      </c>
      <c r="B10" s="1" t="s">
        <v>106</v>
      </c>
      <c r="C10" s="1" t="s">
        <v>89</v>
      </c>
      <c r="D10" s="1" t="s">
        <v>100</v>
      </c>
      <c r="E10" s="1" t="s">
        <v>107</v>
      </c>
      <c r="F10" s="1">
        <v>104.4</v>
      </c>
      <c r="G10" s="1">
        <v>-83</v>
      </c>
      <c r="H10" s="1">
        <v>51.300000000000004</v>
      </c>
      <c r="I10" s="1">
        <v>-111.4</v>
      </c>
      <c r="J10" s="1">
        <v>104.4</v>
      </c>
      <c r="P10" s="12"/>
    </row>
    <row r="11" spans="1:17" x14ac:dyDescent="0.3">
      <c r="A11" s="1" t="s">
        <v>113</v>
      </c>
      <c r="B11" s="1" t="s">
        <v>114</v>
      </c>
      <c r="C11" s="1" t="s">
        <v>97</v>
      </c>
      <c r="D11" s="1" t="s">
        <v>115</v>
      </c>
      <c r="E11" s="1" t="s">
        <v>116</v>
      </c>
      <c r="F11" s="1">
        <v>98.9</v>
      </c>
      <c r="G11" s="1">
        <v>-126</v>
      </c>
      <c r="H11" s="1">
        <v>43.3</v>
      </c>
      <c r="I11" s="1">
        <v>-102.4</v>
      </c>
      <c r="J11" s="1">
        <v>98.9</v>
      </c>
      <c r="P11" s="12"/>
    </row>
    <row r="12" spans="1:17" x14ac:dyDescent="0.3">
      <c r="A12" s="1" t="s">
        <v>121</v>
      </c>
      <c r="B12" s="1" t="s">
        <v>122</v>
      </c>
      <c r="C12" s="1" t="s">
        <v>61</v>
      </c>
      <c r="D12" s="1" t="s">
        <v>123</v>
      </c>
      <c r="E12" s="1" t="s">
        <v>124</v>
      </c>
      <c r="F12" s="1">
        <v>109.4</v>
      </c>
      <c r="G12" s="1">
        <v>-75</v>
      </c>
      <c r="H12" s="1">
        <v>30.9</v>
      </c>
      <c r="I12" s="1">
        <v>-100.4</v>
      </c>
      <c r="J12" s="1">
        <v>109.4</v>
      </c>
      <c r="P12" s="12"/>
    </row>
    <row r="13" spans="1:17" x14ac:dyDescent="0.3">
      <c r="A13" s="1" t="s">
        <v>121</v>
      </c>
      <c r="B13" s="1" t="s">
        <v>129</v>
      </c>
      <c r="C13" s="1" t="s">
        <v>130</v>
      </c>
      <c r="D13" s="1" t="s">
        <v>131</v>
      </c>
      <c r="E13" s="1" t="s">
        <v>128</v>
      </c>
      <c r="F13" s="1">
        <v>131</v>
      </c>
      <c r="G13" s="1">
        <v>-91</v>
      </c>
      <c r="H13" s="1">
        <v>25</v>
      </c>
      <c r="I13" s="1">
        <v>-99.2</v>
      </c>
      <c r="J13" s="1">
        <v>131</v>
      </c>
      <c r="P13" s="12"/>
    </row>
    <row r="14" spans="1:17" x14ac:dyDescent="0.3">
      <c r="A14" s="1" t="s">
        <v>34</v>
      </c>
      <c r="B14" s="1" t="s">
        <v>136</v>
      </c>
      <c r="C14" s="1" t="s">
        <v>137</v>
      </c>
      <c r="D14" s="1" t="s">
        <v>138</v>
      </c>
      <c r="E14" s="1" t="s">
        <v>139</v>
      </c>
      <c r="F14" s="1">
        <v>187.8</v>
      </c>
      <c r="G14" s="1">
        <v>-120</v>
      </c>
      <c r="H14" s="1">
        <v>70</v>
      </c>
      <c r="I14" s="1">
        <v>-120</v>
      </c>
      <c r="J14" s="1">
        <v>187.8</v>
      </c>
      <c r="P14" s="12"/>
    </row>
    <row r="15" spans="1:17" x14ac:dyDescent="0.3">
      <c r="A15" s="1" t="s">
        <v>121</v>
      </c>
      <c r="B15" s="1" t="s">
        <v>129</v>
      </c>
      <c r="C15" s="1" t="s">
        <v>144</v>
      </c>
      <c r="D15" s="1" t="s">
        <v>145</v>
      </c>
      <c r="E15" s="1" t="s">
        <v>146</v>
      </c>
      <c r="F15" s="1">
        <v>192.8</v>
      </c>
      <c r="G15" s="1">
        <v>-120</v>
      </c>
      <c r="H15" s="1">
        <v>73.400000000000006</v>
      </c>
      <c r="I15" s="1">
        <v>-128.4</v>
      </c>
      <c r="J15" s="1">
        <v>192.8</v>
      </c>
      <c r="P15" s="12"/>
    </row>
    <row r="16" spans="1:17" x14ac:dyDescent="0.3">
      <c r="A16" s="1" t="s">
        <v>150</v>
      </c>
      <c r="B16" s="1" t="s">
        <v>151</v>
      </c>
      <c r="C16" s="1" t="s">
        <v>152</v>
      </c>
      <c r="D16" s="1" t="s">
        <v>153</v>
      </c>
      <c r="E16" s="1" t="s">
        <v>154</v>
      </c>
      <c r="F16" s="1">
        <v>116.8</v>
      </c>
      <c r="G16" s="1">
        <v>-97.000000000000014</v>
      </c>
      <c r="H16" s="1">
        <v>25.7</v>
      </c>
      <c r="I16" s="1">
        <v>-92.800000000000011</v>
      </c>
      <c r="J16" s="1">
        <v>116.8</v>
      </c>
      <c r="P16" s="12"/>
    </row>
    <row r="17" spans="1:16" x14ac:dyDescent="0.3">
      <c r="A17" s="1" t="s">
        <v>158</v>
      </c>
      <c r="B17" s="1" t="s">
        <v>159</v>
      </c>
      <c r="C17" s="1" t="s">
        <v>160</v>
      </c>
      <c r="D17" s="1" t="s">
        <v>161</v>
      </c>
      <c r="E17" s="1" t="s">
        <v>162</v>
      </c>
      <c r="F17" s="1">
        <v>112.7</v>
      </c>
      <c r="G17" s="1">
        <v>-66</v>
      </c>
      <c r="H17" s="1">
        <v>30.9</v>
      </c>
      <c r="I17" s="1">
        <v>-102.8</v>
      </c>
      <c r="J17" s="1">
        <v>112.7</v>
      </c>
      <c r="P17" s="12"/>
    </row>
    <row r="18" spans="1:16" x14ac:dyDescent="0.3">
      <c r="A18" s="1" t="s">
        <v>61</v>
      </c>
      <c r="B18" s="1" t="s">
        <v>80</v>
      </c>
      <c r="C18" s="1" t="s">
        <v>166</v>
      </c>
      <c r="D18" s="1" t="s">
        <v>167</v>
      </c>
      <c r="E18" s="1" t="s">
        <v>168</v>
      </c>
      <c r="F18" s="1">
        <v>111.7</v>
      </c>
      <c r="G18" s="1">
        <v>-96</v>
      </c>
      <c r="H18" s="1">
        <v>26.400000000000002</v>
      </c>
      <c r="I18" s="1">
        <v>-92.4</v>
      </c>
      <c r="J18" s="1">
        <v>111.7</v>
      </c>
      <c r="P18" s="12"/>
    </row>
    <row r="19" spans="1:16" x14ac:dyDescent="0.3">
      <c r="A19" s="1" t="s">
        <v>81</v>
      </c>
      <c r="B19" s="1" t="s">
        <v>88</v>
      </c>
      <c r="C19" s="1" t="s">
        <v>174</v>
      </c>
      <c r="D19" s="1" t="s">
        <v>175</v>
      </c>
      <c r="E19" s="1" t="s">
        <v>176</v>
      </c>
      <c r="F19" s="1">
        <v>165.5</v>
      </c>
      <c r="G19" s="1">
        <v>-65</v>
      </c>
      <c r="H19" s="1">
        <v>30</v>
      </c>
      <c r="I19" s="1">
        <v>-124</v>
      </c>
      <c r="J19" s="1">
        <v>165.5</v>
      </c>
      <c r="P19" s="12"/>
    </row>
    <row r="20" spans="1:16" x14ac:dyDescent="0.3">
      <c r="A20" s="1" t="s">
        <v>191</v>
      </c>
      <c r="B20" s="1" t="s">
        <v>45</v>
      </c>
      <c r="C20" s="1" t="s">
        <v>192</v>
      </c>
      <c r="D20" s="1" t="s">
        <v>193</v>
      </c>
      <c r="E20" s="1" t="s">
        <v>194</v>
      </c>
      <c r="F20" s="1">
        <v>127.6</v>
      </c>
      <c r="G20" s="1">
        <v>-76</v>
      </c>
      <c r="H20" s="1">
        <v>68</v>
      </c>
      <c r="I20" s="1">
        <v>-130</v>
      </c>
      <c r="J20" s="1">
        <v>127.6</v>
      </c>
      <c r="P20" s="12"/>
    </row>
    <row r="21" spans="1:16" x14ac:dyDescent="0.3">
      <c r="A21" s="1" t="s">
        <v>99</v>
      </c>
      <c r="B21" s="1" t="s">
        <v>98</v>
      </c>
      <c r="C21" s="1" t="s">
        <v>204</v>
      </c>
      <c r="D21" s="1" t="s">
        <v>205</v>
      </c>
      <c r="E21" s="1" t="s">
        <v>206</v>
      </c>
      <c r="F21" s="1">
        <v>224</v>
      </c>
      <c r="G21" s="1">
        <v>-70.000000000000014</v>
      </c>
      <c r="H21" s="1">
        <v>60</v>
      </c>
      <c r="I21" s="1">
        <v>-150</v>
      </c>
      <c r="J21" s="1">
        <v>224</v>
      </c>
      <c r="P21" s="12"/>
    </row>
    <row r="22" spans="1:16" x14ac:dyDescent="0.3">
      <c r="A22" s="1" t="s">
        <v>99</v>
      </c>
      <c r="B22" s="1" t="s">
        <v>212</v>
      </c>
      <c r="C22" s="1" t="s">
        <v>213</v>
      </c>
      <c r="D22" s="1" t="s">
        <v>214</v>
      </c>
      <c r="E22" s="1" t="s">
        <v>215</v>
      </c>
      <c r="F22" s="1">
        <v>269</v>
      </c>
      <c r="G22" s="1">
        <v>-102</v>
      </c>
      <c r="H22" s="1">
        <v>10</v>
      </c>
      <c r="I22" s="1">
        <v>-84</v>
      </c>
      <c r="J22" s="1">
        <v>269</v>
      </c>
      <c r="P22" s="12"/>
    </row>
    <row r="23" spans="1:16" x14ac:dyDescent="0.3">
      <c r="A23" s="1" t="s">
        <v>97</v>
      </c>
      <c r="B23" s="1" t="s">
        <v>220</v>
      </c>
      <c r="C23" s="1" t="s">
        <v>221</v>
      </c>
      <c r="D23" s="1" t="s">
        <v>222</v>
      </c>
      <c r="E23" s="1" t="s">
        <v>223</v>
      </c>
      <c r="F23" s="1">
        <v>317</v>
      </c>
      <c r="G23" s="1">
        <v>-77</v>
      </c>
      <c r="H23" s="1">
        <v>8</v>
      </c>
      <c r="I23" s="1">
        <v>-148</v>
      </c>
      <c r="J23" s="1">
        <v>317</v>
      </c>
      <c r="P23" s="12"/>
    </row>
    <row r="24" spans="1:16" x14ac:dyDescent="0.3">
      <c r="A24" s="1" t="s">
        <v>97</v>
      </c>
      <c r="B24" s="1" t="s">
        <v>229</v>
      </c>
      <c r="C24" s="1" t="s">
        <v>192</v>
      </c>
      <c r="D24" s="1" t="s">
        <v>230</v>
      </c>
      <c r="E24" s="1" t="s">
        <v>231</v>
      </c>
      <c r="F24" s="1">
        <v>124</v>
      </c>
      <c r="G24" s="1">
        <v>-70.000000000000014</v>
      </c>
      <c r="H24" s="1">
        <v>66</v>
      </c>
      <c r="I24" s="1">
        <v>-138</v>
      </c>
      <c r="J24" s="1">
        <v>124</v>
      </c>
      <c r="P24" s="12"/>
    </row>
    <row r="25" spans="1:16" x14ac:dyDescent="0.3">
      <c r="A25" s="1" t="s">
        <v>97</v>
      </c>
      <c r="B25" s="1" t="s">
        <v>88</v>
      </c>
      <c r="C25" s="1" t="s">
        <v>192</v>
      </c>
      <c r="D25" s="1" t="s">
        <v>235</v>
      </c>
      <c r="E25" s="1" t="s">
        <v>236</v>
      </c>
      <c r="F25" s="1">
        <v>124</v>
      </c>
      <c r="G25" s="1">
        <v>-70.000000000000014</v>
      </c>
      <c r="H25" s="1">
        <v>66</v>
      </c>
      <c r="I25" s="1">
        <v>-138</v>
      </c>
      <c r="J25" s="1">
        <v>124</v>
      </c>
      <c r="P25" s="12"/>
    </row>
    <row r="26" spans="1:16" x14ac:dyDescent="0.3">
      <c r="A26" s="1" t="s">
        <v>89</v>
      </c>
      <c r="B26" s="1" t="s">
        <v>238</v>
      </c>
      <c r="C26" s="1" t="s">
        <v>239</v>
      </c>
      <c r="D26" s="1" t="s">
        <v>240</v>
      </c>
      <c r="E26" s="1" t="s">
        <v>241</v>
      </c>
      <c r="F26" s="1">
        <v>178</v>
      </c>
      <c r="G26" s="1">
        <v>-67</v>
      </c>
      <c r="H26" s="1">
        <v>32</v>
      </c>
      <c r="I26" s="1">
        <v>-112.00000000000001</v>
      </c>
      <c r="J26" s="1">
        <v>178</v>
      </c>
      <c r="P26" s="12"/>
    </row>
    <row r="27" spans="1:16" x14ac:dyDescent="0.3">
      <c r="A27" s="1" t="s">
        <v>97</v>
      </c>
      <c r="B27" s="1" t="s">
        <v>247</v>
      </c>
      <c r="C27" s="1" t="s">
        <v>248</v>
      </c>
      <c r="D27" s="1" t="s">
        <v>249</v>
      </c>
      <c r="E27" s="1" t="s">
        <v>250</v>
      </c>
      <c r="F27" s="1">
        <v>58</v>
      </c>
      <c r="G27" s="1">
        <v>-90</v>
      </c>
      <c r="H27" s="1">
        <v>15</v>
      </c>
      <c r="I27" s="1">
        <v>-86</v>
      </c>
      <c r="J27" s="1">
        <v>58</v>
      </c>
      <c r="P27" s="12"/>
    </row>
    <row r="28" spans="1:16" x14ac:dyDescent="0.3">
      <c r="A28" s="1" t="s">
        <v>97</v>
      </c>
      <c r="B28" s="1" t="s">
        <v>255</v>
      </c>
      <c r="C28" s="1" t="s">
        <v>256</v>
      </c>
      <c r="D28" s="1" t="s">
        <v>257</v>
      </c>
      <c r="E28" s="1" t="s">
        <v>258</v>
      </c>
      <c r="F28" s="1">
        <v>51.5</v>
      </c>
      <c r="G28" s="1">
        <v>-58.999999999999993</v>
      </c>
      <c r="H28" s="1">
        <v>30</v>
      </c>
      <c r="I28" s="1">
        <v>-102</v>
      </c>
      <c r="J28" s="1">
        <v>51.5</v>
      </c>
      <c r="P28" s="12"/>
    </row>
    <row r="29" spans="1:16" x14ac:dyDescent="0.3">
      <c r="A29" s="1" t="s">
        <v>262</v>
      </c>
      <c r="B29" s="1" t="s">
        <v>263</v>
      </c>
      <c r="C29" s="1" t="s">
        <v>256</v>
      </c>
      <c r="D29" s="1" t="s">
        <v>264</v>
      </c>
      <c r="E29" s="1" t="s">
        <v>265</v>
      </c>
      <c r="F29" s="1">
        <v>54</v>
      </c>
      <c r="G29" s="1">
        <v>-73</v>
      </c>
      <c r="H29" s="1">
        <v>11</v>
      </c>
      <c r="I29" s="1">
        <v>-82</v>
      </c>
      <c r="J29" s="1">
        <v>54</v>
      </c>
      <c r="P29" s="12"/>
    </row>
    <row r="30" spans="1:16" x14ac:dyDescent="0.3">
      <c r="A30" s="1" t="s">
        <v>262</v>
      </c>
      <c r="B30" s="1" t="s">
        <v>270</v>
      </c>
      <c r="C30" s="1" t="s">
        <v>248</v>
      </c>
      <c r="D30" s="1" t="s">
        <v>271</v>
      </c>
      <c r="E30" s="1" t="s">
        <v>272</v>
      </c>
      <c r="F30" s="1">
        <v>64</v>
      </c>
      <c r="G30" s="1">
        <v>-109</v>
      </c>
      <c r="H30" s="1">
        <v>10</v>
      </c>
      <c r="I30" s="1">
        <v>-78</v>
      </c>
      <c r="J30" s="1">
        <v>64</v>
      </c>
      <c r="P30" s="12"/>
    </row>
    <row r="31" spans="1:16" x14ac:dyDescent="0.3">
      <c r="A31" s="1" t="s">
        <v>97</v>
      </c>
      <c r="B31" s="1" t="s">
        <v>284</v>
      </c>
      <c r="C31" s="1" t="s">
        <v>285</v>
      </c>
      <c r="D31" s="1" t="s">
        <v>271</v>
      </c>
      <c r="E31" s="1" t="s">
        <v>286</v>
      </c>
      <c r="F31" s="1">
        <v>89.5</v>
      </c>
      <c r="G31" s="1">
        <v>-120</v>
      </c>
      <c r="H31" s="1">
        <v>41</v>
      </c>
      <c r="I31" s="1">
        <v>-102</v>
      </c>
      <c r="J31" s="1">
        <v>89.5</v>
      </c>
      <c r="P31" s="12"/>
    </row>
    <row r="32" spans="1:16" x14ac:dyDescent="0.3">
      <c r="A32" s="1" t="s">
        <v>262</v>
      </c>
      <c r="B32" s="1" t="s">
        <v>199</v>
      </c>
      <c r="C32" s="1" t="s">
        <v>290</v>
      </c>
      <c r="D32" s="1" t="s">
        <v>272</v>
      </c>
      <c r="E32" s="1" t="s">
        <v>291</v>
      </c>
      <c r="F32" s="1">
        <v>154</v>
      </c>
      <c r="G32" s="1">
        <v>-140.00000000000003</v>
      </c>
      <c r="H32" s="1">
        <v>61</v>
      </c>
      <c r="I32" s="1">
        <v>-113.99999999999999</v>
      </c>
      <c r="J32" s="1">
        <v>154</v>
      </c>
      <c r="P32" s="12"/>
    </row>
    <row r="33" spans="1:16" x14ac:dyDescent="0.3">
      <c r="A33" s="1" t="s">
        <v>262</v>
      </c>
      <c r="B33" s="1" t="s">
        <v>303</v>
      </c>
      <c r="C33" s="1" t="s">
        <v>90</v>
      </c>
      <c r="D33" s="1" t="s">
        <v>304</v>
      </c>
      <c r="E33" s="1" t="s">
        <v>305</v>
      </c>
      <c r="F33" s="1">
        <v>186</v>
      </c>
      <c r="G33" s="1">
        <v>-73</v>
      </c>
      <c r="H33" s="1">
        <v>60</v>
      </c>
      <c r="I33" s="1">
        <v>-140</v>
      </c>
      <c r="J33" s="1">
        <v>186</v>
      </c>
      <c r="P33" s="12"/>
    </row>
    <row r="34" spans="1:16" x14ac:dyDescent="0.3">
      <c r="A34" s="1" t="s">
        <v>97</v>
      </c>
      <c r="B34" s="1" t="s">
        <v>159</v>
      </c>
      <c r="C34" s="1" t="s">
        <v>307</v>
      </c>
      <c r="D34" s="1" t="s">
        <v>195</v>
      </c>
      <c r="E34" s="1" t="s">
        <v>308</v>
      </c>
      <c r="F34" s="1">
        <v>158.5</v>
      </c>
      <c r="G34" s="1">
        <v>-74</v>
      </c>
      <c r="H34" s="1">
        <v>45</v>
      </c>
      <c r="I34" s="1">
        <v>-136</v>
      </c>
      <c r="J34" s="1">
        <v>158.5</v>
      </c>
      <c r="P34" s="12"/>
    </row>
    <row r="35" spans="1:16" x14ac:dyDescent="0.3">
      <c r="A35" s="1" t="s">
        <v>97</v>
      </c>
      <c r="B35" s="1" t="s">
        <v>98</v>
      </c>
      <c r="C35" s="1" t="s">
        <v>46</v>
      </c>
      <c r="D35" s="1" t="s">
        <v>313</v>
      </c>
      <c r="E35" s="1" t="s">
        <v>309</v>
      </c>
      <c r="F35" s="1">
        <v>179.5</v>
      </c>
      <c r="G35" s="1">
        <v>-70.000000000000014</v>
      </c>
      <c r="H35" s="1">
        <v>35</v>
      </c>
      <c r="I35" s="1">
        <v>-138</v>
      </c>
      <c r="J35" s="1">
        <v>179.5</v>
      </c>
      <c r="P35" s="12"/>
    </row>
    <row r="36" spans="1:16" x14ac:dyDescent="0.3">
      <c r="A36" s="1" t="s">
        <v>97</v>
      </c>
      <c r="B36" s="1" t="s">
        <v>303</v>
      </c>
      <c r="C36" s="1" t="s">
        <v>316</v>
      </c>
      <c r="D36" s="1" t="s">
        <v>317</v>
      </c>
      <c r="E36" s="1" t="s">
        <v>318</v>
      </c>
      <c r="F36" s="1">
        <v>227.5</v>
      </c>
      <c r="G36" s="1">
        <v>-80</v>
      </c>
      <c r="H36" s="1">
        <v>25</v>
      </c>
      <c r="I36" s="1">
        <v>-136</v>
      </c>
      <c r="J36" s="1">
        <v>227.5</v>
      </c>
      <c r="P36" s="12"/>
    </row>
    <row r="37" spans="1:16" x14ac:dyDescent="0.3">
      <c r="A37" s="1" t="s">
        <v>97</v>
      </c>
      <c r="B37" s="1" t="s">
        <v>321</v>
      </c>
      <c r="C37" s="1" t="s">
        <v>322</v>
      </c>
      <c r="D37" s="1" t="s">
        <v>323</v>
      </c>
      <c r="E37" s="1" t="s">
        <v>207</v>
      </c>
      <c r="F37" s="1">
        <v>272.5</v>
      </c>
      <c r="G37" s="1">
        <v>-81</v>
      </c>
      <c r="H37" s="1">
        <v>7.0000000000000009</v>
      </c>
      <c r="I37" s="1">
        <v>-120</v>
      </c>
      <c r="J37" s="1">
        <v>272.5</v>
      </c>
      <c r="P37" s="12"/>
    </row>
    <row r="38" spans="1:16" x14ac:dyDescent="0.3">
      <c r="A38" s="1" t="s">
        <v>262</v>
      </c>
      <c r="B38" s="1" t="s">
        <v>339</v>
      </c>
      <c r="C38" s="1" t="s">
        <v>340</v>
      </c>
      <c r="D38" s="1" t="s">
        <v>341</v>
      </c>
      <c r="E38" s="1" t="s">
        <v>342</v>
      </c>
      <c r="F38" s="1">
        <v>145</v>
      </c>
      <c r="G38" s="1">
        <v>-100</v>
      </c>
      <c r="H38" s="1">
        <v>22</v>
      </c>
      <c r="I38" s="1">
        <v>-102</v>
      </c>
      <c r="J38" s="1">
        <v>145</v>
      </c>
      <c r="P38" s="12"/>
    </row>
    <row r="39" spans="1:16" x14ac:dyDescent="0.3">
      <c r="A39" s="1" t="s">
        <v>97</v>
      </c>
      <c r="B39" s="1" t="s">
        <v>345</v>
      </c>
      <c r="C39" s="1" t="s">
        <v>346</v>
      </c>
      <c r="D39" s="1" t="s">
        <v>347</v>
      </c>
      <c r="E39" s="1" t="s">
        <v>348</v>
      </c>
      <c r="F39" s="1">
        <v>182.5</v>
      </c>
      <c r="G39" s="1">
        <v>-80</v>
      </c>
      <c r="H39" s="1">
        <v>45</v>
      </c>
      <c r="I39" s="1">
        <v>-150</v>
      </c>
      <c r="J39" s="1">
        <v>182.5</v>
      </c>
      <c r="P39" s="12"/>
    </row>
    <row r="40" spans="1:16" x14ac:dyDescent="0.3">
      <c r="A40" s="1" t="s">
        <v>262</v>
      </c>
      <c r="B40" s="1" t="s">
        <v>106</v>
      </c>
      <c r="C40" s="1" t="s">
        <v>46</v>
      </c>
      <c r="D40" s="1" t="s">
        <v>349</v>
      </c>
      <c r="E40" s="1" t="s">
        <v>350</v>
      </c>
      <c r="F40" s="1">
        <v>200</v>
      </c>
      <c r="G40" s="1">
        <v>-80</v>
      </c>
      <c r="H40" s="1">
        <v>40</v>
      </c>
      <c r="I40" s="1">
        <v>-146</v>
      </c>
      <c r="J40" s="1">
        <v>200</v>
      </c>
      <c r="P40" s="12"/>
    </row>
    <row r="41" spans="1:16" x14ac:dyDescent="0.3">
      <c r="A41" s="1" t="s">
        <v>262</v>
      </c>
      <c r="B41" s="1" t="s">
        <v>353</v>
      </c>
      <c r="C41" s="1" t="s">
        <v>46</v>
      </c>
      <c r="D41" s="1" t="s">
        <v>323</v>
      </c>
      <c r="E41" s="1" t="s">
        <v>354</v>
      </c>
      <c r="F41" s="1">
        <v>210.5</v>
      </c>
      <c r="G41" s="1">
        <v>-90</v>
      </c>
      <c r="H41" s="1">
        <v>60</v>
      </c>
      <c r="I41" s="1">
        <v>-152</v>
      </c>
      <c r="J41" s="1">
        <v>210.5</v>
      </c>
      <c r="P41" s="12"/>
    </row>
    <row r="42" spans="1:16" x14ac:dyDescent="0.3">
      <c r="A42" s="1" t="s">
        <v>97</v>
      </c>
      <c r="B42" s="1" t="s">
        <v>357</v>
      </c>
      <c r="C42" s="1" t="s">
        <v>100</v>
      </c>
      <c r="D42" s="1" t="s">
        <v>358</v>
      </c>
      <c r="E42" s="1" t="s">
        <v>354</v>
      </c>
      <c r="F42" s="1">
        <v>217</v>
      </c>
      <c r="G42" s="1">
        <v>-81</v>
      </c>
      <c r="H42" s="1">
        <v>9</v>
      </c>
      <c r="I42" s="1">
        <v>-122</v>
      </c>
      <c r="J42" s="1">
        <v>217</v>
      </c>
      <c r="P42" s="12"/>
    </row>
    <row r="43" spans="1:16" x14ac:dyDescent="0.3">
      <c r="A43" s="1" t="s">
        <v>97</v>
      </c>
      <c r="B43" s="1" t="s">
        <v>362</v>
      </c>
      <c r="C43" s="1" t="s">
        <v>363</v>
      </c>
      <c r="D43" s="1" t="s">
        <v>317</v>
      </c>
      <c r="E43" s="1" t="s">
        <v>207</v>
      </c>
      <c r="F43" s="1">
        <v>265.5</v>
      </c>
      <c r="G43" s="1">
        <v>-89</v>
      </c>
      <c r="H43" s="1">
        <v>7.0000000000000009</v>
      </c>
      <c r="I43" s="1">
        <v>-152</v>
      </c>
      <c r="J43" s="1">
        <v>265.5</v>
      </c>
      <c r="P43" s="12"/>
    </row>
    <row r="44" spans="1:16" x14ac:dyDescent="0.3">
      <c r="A44" s="1" t="s">
        <v>262</v>
      </c>
      <c r="B44" s="1" t="s">
        <v>62</v>
      </c>
      <c r="C44" s="1" t="s">
        <v>264</v>
      </c>
      <c r="D44" s="1" t="s">
        <v>367</v>
      </c>
      <c r="E44" s="1" t="s">
        <v>368</v>
      </c>
      <c r="F44" s="1">
        <v>189.5</v>
      </c>
      <c r="G44" s="1">
        <v>-90</v>
      </c>
      <c r="H44" s="1">
        <v>50</v>
      </c>
      <c r="I44" s="1">
        <v>-150</v>
      </c>
      <c r="J44" s="1">
        <v>189.5</v>
      </c>
      <c r="P44" s="12"/>
    </row>
    <row r="45" spans="1:16" x14ac:dyDescent="0.3">
      <c r="A45" s="1" t="s">
        <v>262</v>
      </c>
      <c r="B45" s="1" t="s">
        <v>212</v>
      </c>
      <c r="C45" s="1" t="s">
        <v>100</v>
      </c>
      <c r="D45" s="1" t="s">
        <v>371</v>
      </c>
      <c r="E45" s="1" t="s">
        <v>372</v>
      </c>
      <c r="F45" s="1">
        <v>207</v>
      </c>
      <c r="G45" s="1">
        <v>-82.000000000000014</v>
      </c>
      <c r="H45" s="1">
        <v>20</v>
      </c>
      <c r="I45" s="1">
        <v>-154</v>
      </c>
      <c r="J45" s="1">
        <v>207</v>
      </c>
      <c r="P45" s="12"/>
    </row>
    <row r="46" spans="1:16" x14ac:dyDescent="0.3">
      <c r="A46" s="1" t="s">
        <v>89</v>
      </c>
      <c r="B46" s="1" t="s">
        <v>229</v>
      </c>
      <c r="C46" s="1" t="s">
        <v>378</v>
      </c>
      <c r="D46" s="1" t="s">
        <v>298</v>
      </c>
      <c r="E46" s="1" t="s">
        <v>279</v>
      </c>
      <c r="F46" s="1">
        <v>120</v>
      </c>
      <c r="G46" s="1">
        <v>-95</v>
      </c>
      <c r="H46" s="1">
        <v>45</v>
      </c>
      <c r="I46" s="1">
        <v>-108</v>
      </c>
      <c r="J46" s="1">
        <v>120</v>
      </c>
      <c r="P46" s="12"/>
    </row>
    <row r="47" spans="1:16" x14ac:dyDescent="0.3">
      <c r="A47" s="1" t="s">
        <v>262</v>
      </c>
      <c r="B47" s="1" t="s">
        <v>238</v>
      </c>
      <c r="C47" s="1" t="s">
        <v>381</v>
      </c>
      <c r="D47" s="1" t="s">
        <v>382</v>
      </c>
      <c r="E47" s="1" t="s">
        <v>383</v>
      </c>
      <c r="F47" s="1">
        <v>200</v>
      </c>
      <c r="G47" s="1">
        <v>-91</v>
      </c>
      <c r="H47" s="1">
        <v>48</v>
      </c>
      <c r="I47" s="1">
        <v>-120</v>
      </c>
      <c r="J47" s="1">
        <v>200</v>
      </c>
      <c r="P47" s="12"/>
    </row>
    <row r="48" spans="1:16" x14ac:dyDescent="0.3">
      <c r="A48" s="1" t="s">
        <v>89</v>
      </c>
      <c r="B48" s="1" t="s">
        <v>106</v>
      </c>
      <c r="C48" s="1" t="s">
        <v>239</v>
      </c>
      <c r="D48" s="1" t="s">
        <v>389</v>
      </c>
      <c r="E48" s="1" t="s">
        <v>390</v>
      </c>
      <c r="F48" s="1">
        <v>193</v>
      </c>
      <c r="G48" s="1">
        <v>-71</v>
      </c>
      <c r="H48" s="1">
        <v>40</v>
      </c>
      <c r="I48" s="1">
        <v>-113.99999999999999</v>
      </c>
      <c r="J48" s="1">
        <v>193</v>
      </c>
      <c r="P48" s="12"/>
    </row>
    <row r="49" spans="1:16" x14ac:dyDescent="0.3">
      <c r="A49" s="1" t="s">
        <v>97</v>
      </c>
      <c r="B49" s="1" t="s">
        <v>392</v>
      </c>
      <c r="C49" s="1" t="s">
        <v>393</v>
      </c>
      <c r="D49" s="1" t="s">
        <v>394</v>
      </c>
      <c r="E49" s="1" t="s">
        <v>395</v>
      </c>
      <c r="F49" s="1">
        <v>258.5</v>
      </c>
      <c r="G49" s="1">
        <v>-90</v>
      </c>
      <c r="H49" s="1">
        <v>18</v>
      </c>
      <c r="I49" s="1">
        <v>-112.00000000000001</v>
      </c>
      <c r="J49" s="1">
        <v>258.5</v>
      </c>
      <c r="P49" s="12"/>
    </row>
    <row r="50" spans="1:16" x14ac:dyDescent="0.3">
      <c r="A50" s="1" t="s">
        <v>97</v>
      </c>
      <c r="B50" s="1" t="s">
        <v>129</v>
      </c>
      <c r="C50" s="1" t="s">
        <v>200</v>
      </c>
      <c r="D50" s="1" t="s">
        <v>398</v>
      </c>
      <c r="E50" s="1" t="s">
        <v>162</v>
      </c>
      <c r="F50" s="1">
        <v>104</v>
      </c>
      <c r="G50" s="1">
        <v>-71</v>
      </c>
      <c r="H50" s="1">
        <v>16</v>
      </c>
      <c r="I50" s="1">
        <v>-94</v>
      </c>
      <c r="J50" s="1">
        <v>104</v>
      </c>
      <c r="P50" s="12"/>
    </row>
    <row r="51" spans="1:16" x14ac:dyDescent="0.3">
      <c r="A51" s="1" t="s">
        <v>89</v>
      </c>
      <c r="B51" s="1" t="s">
        <v>220</v>
      </c>
      <c r="C51" s="1" t="s">
        <v>401</v>
      </c>
      <c r="D51" s="1" t="s">
        <v>201</v>
      </c>
      <c r="E51" s="1" t="s">
        <v>402</v>
      </c>
      <c r="F51" s="1">
        <v>122</v>
      </c>
      <c r="G51" s="1">
        <v>-73</v>
      </c>
      <c r="H51" s="1">
        <v>41</v>
      </c>
      <c r="I51" s="1">
        <v>-120</v>
      </c>
      <c r="J51" s="1">
        <v>122</v>
      </c>
      <c r="P51" s="12"/>
    </row>
    <row r="52" spans="1:16" x14ac:dyDescent="0.3">
      <c r="A52" s="1" t="s">
        <v>262</v>
      </c>
      <c r="B52" s="1" t="s">
        <v>404</v>
      </c>
      <c r="C52" s="1" t="s">
        <v>90</v>
      </c>
      <c r="D52" s="1" t="s">
        <v>347</v>
      </c>
      <c r="E52" s="1" t="s">
        <v>405</v>
      </c>
      <c r="F52" s="1">
        <v>185.5</v>
      </c>
      <c r="G52" s="1">
        <v>-57</v>
      </c>
      <c r="H52" s="1">
        <v>38</v>
      </c>
      <c r="I52" s="1">
        <v>-130</v>
      </c>
      <c r="J52" s="1">
        <v>185.5</v>
      </c>
      <c r="P52" s="12"/>
    </row>
    <row r="53" spans="1:16" x14ac:dyDescent="0.3">
      <c r="A53" s="1" t="s">
        <v>97</v>
      </c>
      <c r="B53" s="1" t="s">
        <v>297</v>
      </c>
      <c r="C53" s="1" t="s">
        <v>411</v>
      </c>
      <c r="D53" s="1" t="s">
        <v>272</v>
      </c>
      <c r="E53" s="1" t="s">
        <v>286</v>
      </c>
      <c r="F53" s="1">
        <v>62.5</v>
      </c>
      <c r="G53" s="1">
        <v>-75</v>
      </c>
      <c r="H53" s="1">
        <v>35</v>
      </c>
      <c r="I53" s="1">
        <v>-108</v>
      </c>
      <c r="J53" s="1">
        <v>62.5</v>
      </c>
      <c r="P53" s="12"/>
    </row>
    <row r="54" spans="1:16" x14ac:dyDescent="0.3">
      <c r="A54" s="1" t="s">
        <v>89</v>
      </c>
      <c r="B54" s="1" t="s">
        <v>277</v>
      </c>
      <c r="C54" s="1" t="s">
        <v>290</v>
      </c>
      <c r="D54" s="1" t="s">
        <v>413</v>
      </c>
      <c r="E54" s="1" t="s">
        <v>168</v>
      </c>
      <c r="F54" s="1">
        <v>105.5</v>
      </c>
      <c r="G54" s="1">
        <v>-80</v>
      </c>
      <c r="H54" s="1">
        <v>21</v>
      </c>
      <c r="I54" s="1">
        <v>-106</v>
      </c>
      <c r="J54" s="1">
        <v>105.5</v>
      </c>
      <c r="P54" s="12"/>
    </row>
    <row r="55" spans="1:16" x14ac:dyDescent="0.3">
      <c r="A55" s="1">
        <v>195</v>
      </c>
      <c r="B55" s="1">
        <v>33</v>
      </c>
      <c r="C55" s="1">
        <v>265</v>
      </c>
      <c r="D55" s="1">
        <v>717</v>
      </c>
      <c r="E55" s="1">
        <v>930</v>
      </c>
      <c r="F55" s="1">
        <v>100</v>
      </c>
      <c r="G55" s="1">
        <v>-80</v>
      </c>
      <c r="H55" s="1">
        <v>32</v>
      </c>
      <c r="I55" s="1">
        <v>-115.99999999999999</v>
      </c>
      <c r="J55" s="1">
        <v>100</v>
      </c>
      <c r="P55" s="12"/>
    </row>
    <row r="56" spans="1:16" x14ac:dyDescent="0.3">
      <c r="A56" s="1">
        <v>200</v>
      </c>
      <c r="B56" s="1">
        <v>25</v>
      </c>
      <c r="C56" s="1">
        <v>305</v>
      </c>
      <c r="D56" s="1">
        <v>1020</v>
      </c>
      <c r="E56" s="1">
        <v>1035</v>
      </c>
      <c r="F56" s="1">
        <v>158.5</v>
      </c>
      <c r="G56" s="1">
        <v>-90</v>
      </c>
      <c r="H56" s="1">
        <v>27</v>
      </c>
      <c r="I56" s="1">
        <v>-106</v>
      </c>
      <c r="J56" s="1">
        <v>158.5</v>
      </c>
      <c r="P56" s="12"/>
    </row>
    <row r="57" spans="1:16" x14ac:dyDescent="0.3">
      <c r="A57" s="1">
        <v>209</v>
      </c>
      <c r="B57" s="1">
        <v>52</v>
      </c>
      <c r="C57" s="1">
        <v>153</v>
      </c>
      <c r="D57" s="1">
        <v>280</v>
      </c>
      <c r="E57" s="1">
        <v>508</v>
      </c>
      <c r="F57" s="1">
        <v>82.1</v>
      </c>
      <c r="G57" s="1">
        <v>-96</v>
      </c>
      <c r="H57" s="1">
        <v>21.6</v>
      </c>
      <c r="I57" s="1">
        <v>-106</v>
      </c>
      <c r="J57" s="1">
        <v>82.1</v>
      </c>
      <c r="P57" s="12"/>
    </row>
    <row r="58" spans="1:16" x14ac:dyDescent="0.3">
      <c r="A58" s="1">
        <v>206</v>
      </c>
      <c r="B58" s="1">
        <v>39</v>
      </c>
      <c r="C58" s="1">
        <v>234</v>
      </c>
      <c r="D58" s="1">
        <v>590</v>
      </c>
      <c r="E58" s="1">
        <v>798</v>
      </c>
      <c r="F58" s="1">
        <v>140</v>
      </c>
      <c r="G58" s="1">
        <v>-107</v>
      </c>
      <c r="H58" s="1">
        <v>44.9</v>
      </c>
      <c r="I58" s="1">
        <v>-106</v>
      </c>
      <c r="J58" s="1">
        <v>140</v>
      </c>
      <c r="P58" s="12"/>
    </row>
    <row r="59" spans="1:16" x14ac:dyDescent="0.3">
      <c r="A59" s="1">
        <v>201</v>
      </c>
      <c r="B59" s="1">
        <v>66</v>
      </c>
      <c r="C59" s="1">
        <v>241</v>
      </c>
      <c r="D59" s="1">
        <v>565</v>
      </c>
      <c r="E59" s="1">
        <v>825</v>
      </c>
      <c r="F59" s="1">
        <v>104</v>
      </c>
      <c r="G59" s="1">
        <v>-92</v>
      </c>
      <c r="H59" s="1">
        <v>31.6</v>
      </c>
      <c r="I59" s="1">
        <v>-106</v>
      </c>
      <c r="J59" s="1">
        <v>104</v>
      </c>
      <c r="P59" s="12"/>
    </row>
    <row r="60" spans="1:16" x14ac:dyDescent="0.3">
      <c r="A60" s="1">
        <v>208</v>
      </c>
      <c r="B60" s="1">
        <v>53</v>
      </c>
      <c r="C60" s="1">
        <v>167</v>
      </c>
      <c r="D60" s="1">
        <v>580</v>
      </c>
      <c r="E60" s="1">
        <v>820</v>
      </c>
      <c r="F60" s="1">
        <v>97.8</v>
      </c>
      <c r="G60" s="1">
        <v>-82.000000000000014</v>
      </c>
      <c r="H60" s="1">
        <v>18.7</v>
      </c>
      <c r="I60" s="1">
        <v>-106</v>
      </c>
      <c r="J60" s="1">
        <v>97.8</v>
      </c>
      <c r="P60" s="12"/>
    </row>
    <row r="61" spans="1:16" x14ac:dyDescent="0.3">
      <c r="A61" s="1">
        <v>204</v>
      </c>
      <c r="B61" s="1">
        <v>36</v>
      </c>
      <c r="C61" s="1">
        <v>319</v>
      </c>
      <c r="D61" s="1">
        <v>846</v>
      </c>
      <c r="E61" s="1">
        <v>1000</v>
      </c>
      <c r="F61" s="1">
        <v>140</v>
      </c>
      <c r="G61" s="1">
        <v>-87.999999999999986</v>
      </c>
      <c r="H61" s="1">
        <v>67.5</v>
      </c>
      <c r="I61" s="1">
        <v>-106</v>
      </c>
      <c r="J61" s="1">
        <v>140</v>
      </c>
      <c r="P61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B3F6-E387-418D-BE47-79D15FC2A609}">
  <sheetPr codeName="Sheet4"/>
  <dimension ref="A1:U15"/>
  <sheetViews>
    <sheetView workbookViewId="0">
      <selection activeCell="L29" sqref="L29"/>
    </sheetView>
  </sheetViews>
  <sheetFormatPr defaultRowHeight="14.4" x14ac:dyDescent="0.3"/>
  <cols>
    <col min="1" max="1" width="23.33203125" bestFit="1" customWidth="1"/>
    <col min="2" max="9" width="11.109375" bestFit="1" customWidth="1"/>
    <col min="10" max="21" width="12.109375" bestFit="1" customWidth="1"/>
  </cols>
  <sheetData>
    <row r="1" spans="1:2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440</v>
      </c>
      <c r="M1" t="s">
        <v>441</v>
      </c>
      <c r="N1" t="s">
        <v>442</v>
      </c>
      <c r="O1" t="s">
        <v>443</v>
      </c>
      <c r="P1" t="s">
        <v>444</v>
      </c>
      <c r="Q1" t="s">
        <v>445</v>
      </c>
      <c r="R1" t="s">
        <v>446</v>
      </c>
      <c r="S1" t="s">
        <v>447</v>
      </c>
      <c r="T1" t="s">
        <v>448</v>
      </c>
      <c r="U1" t="s">
        <v>449</v>
      </c>
    </row>
    <row r="2" spans="1:21" x14ac:dyDescent="0.3">
      <c r="A2" t="s">
        <v>450</v>
      </c>
      <c r="B2" t="s">
        <v>451</v>
      </c>
      <c r="C2" t="s">
        <v>452</v>
      </c>
      <c r="D2" t="s">
        <v>453</v>
      </c>
      <c r="E2" t="s">
        <v>454</v>
      </c>
      <c r="F2" t="s">
        <v>455</v>
      </c>
      <c r="G2" t="s">
        <v>456</v>
      </c>
      <c r="H2" t="s">
        <v>457</v>
      </c>
      <c r="I2" t="s">
        <v>458</v>
      </c>
      <c r="J2" t="s">
        <v>459</v>
      </c>
      <c r="K2" t="s">
        <v>460</v>
      </c>
      <c r="L2" t="s">
        <v>461</v>
      </c>
      <c r="M2" t="s">
        <v>462</v>
      </c>
      <c r="N2" t="s">
        <v>463</v>
      </c>
      <c r="O2" t="s">
        <v>464</v>
      </c>
      <c r="P2" t="s">
        <v>465</v>
      </c>
      <c r="Q2" t="s">
        <v>466</v>
      </c>
      <c r="R2" t="s">
        <v>467</v>
      </c>
      <c r="S2" t="s">
        <v>468</v>
      </c>
      <c r="T2" t="s">
        <v>469</v>
      </c>
      <c r="U2" t="s">
        <v>470</v>
      </c>
    </row>
    <row r="3" spans="1:21" x14ac:dyDescent="0.3">
      <c r="A3" t="s">
        <v>471</v>
      </c>
      <c r="B3" t="s">
        <v>472</v>
      </c>
      <c r="C3" t="s">
        <v>473</v>
      </c>
      <c r="D3" t="s">
        <v>474</v>
      </c>
      <c r="E3" t="s">
        <v>475</v>
      </c>
      <c r="F3" t="s">
        <v>476</v>
      </c>
      <c r="G3" t="s">
        <v>477</v>
      </c>
      <c r="H3" t="s">
        <v>478</v>
      </c>
      <c r="I3" t="s">
        <v>479</v>
      </c>
      <c r="J3" t="s">
        <v>36</v>
      </c>
      <c r="K3" t="s">
        <v>480</v>
      </c>
      <c r="L3" t="s">
        <v>278</v>
      </c>
      <c r="M3" t="s">
        <v>481</v>
      </c>
      <c r="N3" t="s">
        <v>482</v>
      </c>
      <c r="O3" t="s">
        <v>483</v>
      </c>
      <c r="P3" t="s">
        <v>484</v>
      </c>
      <c r="Q3" t="s">
        <v>385</v>
      </c>
      <c r="R3" t="s">
        <v>485</v>
      </c>
      <c r="S3" t="s">
        <v>486</v>
      </c>
      <c r="T3" t="s">
        <v>487</v>
      </c>
      <c r="U3" t="s">
        <v>488</v>
      </c>
    </row>
    <row r="4" spans="1:21" x14ac:dyDescent="0.3">
      <c r="A4" t="s">
        <v>12</v>
      </c>
      <c r="B4" t="s">
        <v>489</v>
      </c>
      <c r="C4" t="s">
        <v>490</v>
      </c>
      <c r="D4" t="s">
        <v>491</v>
      </c>
      <c r="E4" t="s">
        <v>492</v>
      </c>
      <c r="F4" t="s">
        <v>493</v>
      </c>
      <c r="G4" t="s">
        <v>494</v>
      </c>
      <c r="H4" t="s">
        <v>495</v>
      </c>
      <c r="I4" t="s">
        <v>496</v>
      </c>
      <c r="J4" t="s">
        <v>497</v>
      </c>
      <c r="K4" t="s">
        <v>498</v>
      </c>
      <c r="L4" t="s">
        <v>499</v>
      </c>
      <c r="M4" t="s">
        <v>500</v>
      </c>
      <c r="N4" t="s">
        <v>501</v>
      </c>
      <c r="O4" t="s">
        <v>502</v>
      </c>
      <c r="P4" t="s">
        <v>503</v>
      </c>
      <c r="Q4" t="s">
        <v>504</v>
      </c>
      <c r="R4" t="s">
        <v>505</v>
      </c>
      <c r="S4" t="s">
        <v>506</v>
      </c>
      <c r="T4" t="s">
        <v>507</v>
      </c>
      <c r="U4" t="s">
        <v>508</v>
      </c>
    </row>
    <row r="5" spans="1:21" x14ac:dyDescent="0.3">
      <c r="A5" t="s">
        <v>10</v>
      </c>
      <c r="B5" t="s">
        <v>509</v>
      </c>
      <c r="C5" t="s">
        <v>510</v>
      </c>
      <c r="D5" t="s">
        <v>511</v>
      </c>
      <c r="E5" t="s">
        <v>512</v>
      </c>
      <c r="F5" t="s">
        <v>513</v>
      </c>
      <c r="G5" t="s">
        <v>514</v>
      </c>
      <c r="H5" t="s">
        <v>515</v>
      </c>
      <c r="I5" t="s">
        <v>516</v>
      </c>
      <c r="J5" t="s">
        <v>517</v>
      </c>
      <c r="K5" t="s">
        <v>509</v>
      </c>
      <c r="L5" t="s">
        <v>518</v>
      </c>
      <c r="M5" t="s">
        <v>519</v>
      </c>
      <c r="N5" t="s">
        <v>520</v>
      </c>
      <c r="O5" t="s">
        <v>521</v>
      </c>
      <c r="P5" t="s">
        <v>522</v>
      </c>
      <c r="Q5" t="s">
        <v>523</v>
      </c>
      <c r="R5" t="s">
        <v>524</v>
      </c>
      <c r="S5" t="s">
        <v>525</v>
      </c>
      <c r="T5" t="s">
        <v>525</v>
      </c>
      <c r="U5" t="s">
        <v>526</v>
      </c>
    </row>
    <row r="6" spans="1:21" x14ac:dyDescent="0.3">
      <c r="A6" t="s">
        <v>527</v>
      </c>
      <c r="B6" t="s">
        <v>528</v>
      </c>
      <c r="C6" t="s">
        <v>529</v>
      </c>
      <c r="D6" t="s">
        <v>530</v>
      </c>
      <c r="E6" t="s">
        <v>531</v>
      </c>
      <c r="F6" t="s">
        <v>532</v>
      </c>
      <c r="G6" t="s">
        <v>533</v>
      </c>
      <c r="H6" t="s">
        <v>534</v>
      </c>
      <c r="I6" t="s">
        <v>535</v>
      </c>
      <c r="J6" t="s">
        <v>536</v>
      </c>
      <c r="K6" t="s">
        <v>537</v>
      </c>
      <c r="L6" t="s">
        <v>538</v>
      </c>
      <c r="M6" t="s">
        <v>539</v>
      </c>
      <c r="N6" t="s">
        <v>540</v>
      </c>
      <c r="O6" t="s">
        <v>541</v>
      </c>
      <c r="P6" t="s">
        <v>542</v>
      </c>
      <c r="Q6" t="s">
        <v>543</v>
      </c>
      <c r="R6" t="s">
        <v>544</v>
      </c>
      <c r="S6" t="s">
        <v>545</v>
      </c>
      <c r="T6" t="s">
        <v>546</v>
      </c>
      <c r="U6" t="s">
        <v>547</v>
      </c>
    </row>
    <row r="7" spans="1:21" x14ac:dyDescent="0.3">
      <c r="A7" t="s">
        <v>548</v>
      </c>
      <c r="B7" t="s">
        <v>549</v>
      </c>
      <c r="C7" t="s">
        <v>550</v>
      </c>
      <c r="D7" t="s">
        <v>551</v>
      </c>
      <c r="E7" t="s">
        <v>552</v>
      </c>
      <c r="F7" t="s">
        <v>553</v>
      </c>
      <c r="G7" t="s">
        <v>554</v>
      </c>
      <c r="H7" t="s">
        <v>555</v>
      </c>
      <c r="I7" t="s">
        <v>556</v>
      </c>
      <c r="J7" t="s">
        <v>557</v>
      </c>
      <c r="K7" t="s">
        <v>558</v>
      </c>
      <c r="L7" t="s">
        <v>559</v>
      </c>
      <c r="M7" t="s">
        <v>560</v>
      </c>
      <c r="N7" t="s">
        <v>561</v>
      </c>
      <c r="O7" t="s">
        <v>562</v>
      </c>
      <c r="P7" t="s">
        <v>563</v>
      </c>
      <c r="Q7" t="s">
        <v>564</v>
      </c>
      <c r="R7" t="s">
        <v>565</v>
      </c>
      <c r="S7" t="s">
        <v>566</v>
      </c>
      <c r="T7" t="s">
        <v>567</v>
      </c>
      <c r="U7" t="s">
        <v>568</v>
      </c>
    </row>
    <row r="8" spans="1:21" x14ac:dyDescent="0.3">
      <c r="A8" t="s">
        <v>569</v>
      </c>
      <c r="B8" t="s">
        <v>570</v>
      </c>
      <c r="C8" t="s">
        <v>571</v>
      </c>
      <c r="D8" t="s">
        <v>572</v>
      </c>
      <c r="E8" t="s">
        <v>573</v>
      </c>
      <c r="F8" t="s">
        <v>574</v>
      </c>
      <c r="G8" t="s">
        <v>575</v>
      </c>
      <c r="H8" t="s">
        <v>576</v>
      </c>
      <c r="I8" t="s">
        <v>577</v>
      </c>
      <c r="J8" t="s">
        <v>578</v>
      </c>
      <c r="K8" t="s">
        <v>579</v>
      </c>
      <c r="L8" t="s">
        <v>580</v>
      </c>
      <c r="M8" t="s">
        <v>581</v>
      </c>
      <c r="N8" t="s">
        <v>582</v>
      </c>
      <c r="O8" t="s">
        <v>583</v>
      </c>
      <c r="P8" t="s">
        <v>584</v>
      </c>
      <c r="Q8" t="s">
        <v>585</v>
      </c>
      <c r="R8" t="s">
        <v>586</v>
      </c>
      <c r="S8" t="s">
        <v>587</v>
      </c>
      <c r="T8" t="s">
        <v>588</v>
      </c>
      <c r="U8" t="s">
        <v>589</v>
      </c>
    </row>
    <row r="9" spans="1:21" x14ac:dyDescent="0.3">
      <c r="A9" t="s">
        <v>590</v>
      </c>
      <c r="B9" t="s">
        <v>591</v>
      </c>
      <c r="C9" t="s">
        <v>592</v>
      </c>
      <c r="D9" t="s">
        <v>593</v>
      </c>
      <c r="E9" t="s">
        <v>594</v>
      </c>
      <c r="F9" t="s">
        <v>595</v>
      </c>
      <c r="G9" t="s">
        <v>596</v>
      </c>
      <c r="H9" t="s">
        <v>597</v>
      </c>
      <c r="I9" t="s">
        <v>598</v>
      </c>
      <c r="J9" t="s">
        <v>599</v>
      </c>
      <c r="K9" t="s">
        <v>600</v>
      </c>
      <c r="L9" t="s">
        <v>601</v>
      </c>
      <c r="M9" t="s">
        <v>602</v>
      </c>
      <c r="N9" t="s">
        <v>603</v>
      </c>
      <c r="O9" t="s">
        <v>604</v>
      </c>
      <c r="P9" t="s">
        <v>605</v>
      </c>
      <c r="Q9" t="s">
        <v>606</v>
      </c>
      <c r="R9" t="s">
        <v>607</v>
      </c>
      <c r="S9" t="s">
        <v>608</v>
      </c>
      <c r="T9" t="s">
        <v>609</v>
      </c>
      <c r="U9" t="s">
        <v>610</v>
      </c>
    </row>
    <row r="10" spans="1:21" x14ac:dyDescent="0.3">
      <c r="A10" t="s">
        <v>611</v>
      </c>
      <c r="B10" t="s">
        <v>612</v>
      </c>
      <c r="C10" t="s">
        <v>613</v>
      </c>
      <c r="D10" t="s">
        <v>614</v>
      </c>
      <c r="E10" t="s">
        <v>615</v>
      </c>
      <c r="F10" t="s">
        <v>616</v>
      </c>
      <c r="G10" t="s">
        <v>617</v>
      </c>
      <c r="H10" t="s">
        <v>618</v>
      </c>
      <c r="I10" t="s">
        <v>615</v>
      </c>
      <c r="J10" t="s">
        <v>614</v>
      </c>
      <c r="K10" t="s">
        <v>619</v>
      </c>
      <c r="L10" t="s">
        <v>620</v>
      </c>
      <c r="M10" t="s">
        <v>621</v>
      </c>
      <c r="N10" t="s">
        <v>622</v>
      </c>
      <c r="O10" t="s">
        <v>623</v>
      </c>
      <c r="P10" t="s">
        <v>624</v>
      </c>
      <c r="Q10" t="s">
        <v>625</v>
      </c>
      <c r="R10" t="s">
        <v>626</v>
      </c>
      <c r="S10" t="s">
        <v>627</v>
      </c>
      <c r="T10" t="s">
        <v>625</v>
      </c>
      <c r="U10" t="s">
        <v>628</v>
      </c>
    </row>
    <row r="11" spans="1:21" x14ac:dyDescent="0.3">
      <c r="A11" t="s">
        <v>629</v>
      </c>
      <c r="B11" t="s">
        <v>630</v>
      </c>
      <c r="C11" t="s">
        <v>631</v>
      </c>
      <c r="D11" t="s">
        <v>632</v>
      </c>
      <c r="E11" t="s">
        <v>631</v>
      </c>
      <c r="F11" t="s">
        <v>631</v>
      </c>
      <c r="G11" t="s">
        <v>623</v>
      </c>
      <c r="H11" t="s">
        <v>633</v>
      </c>
      <c r="I11" t="s">
        <v>634</v>
      </c>
      <c r="J11" t="s">
        <v>628</v>
      </c>
      <c r="K11" t="s">
        <v>635</v>
      </c>
      <c r="L11" t="s">
        <v>636</v>
      </c>
      <c r="M11" t="s">
        <v>637</v>
      </c>
      <c r="N11" t="s">
        <v>638</v>
      </c>
      <c r="O11" t="s">
        <v>639</v>
      </c>
      <c r="P11" t="s">
        <v>640</v>
      </c>
      <c r="Q11" t="s">
        <v>641</v>
      </c>
      <c r="R11" t="s">
        <v>625</v>
      </c>
      <c r="S11" t="s">
        <v>619</v>
      </c>
      <c r="T11" t="s">
        <v>642</v>
      </c>
      <c r="U11" t="s">
        <v>639</v>
      </c>
    </row>
    <row r="12" spans="1:21" x14ac:dyDescent="0.3">
      <c r="A12" t="s">
        <v>643</v>
      </c>
      <c r="B12" t="s">
        <v>154</v>
      </c>
      <c r="C12" t="s">
        <v>162</v>
      </c>
      <c r="D12" t="s">
        <v>168</v>
      </c>
      <c r="E12" t="s">
        <v>38</v>
      </c>
      <c r="F12" t="s">
        <v>47</v>
      </c>
      <c r="G12" t="s">
        <v>56</v>
      </c>
      <c r="H12" t="s">
        <v>65</v>
      </c>
      <c r="I12" t="s">
        <v>74</v>
      </c>
      <c r="J12" t="s">
        <v>83</v>
      </c>
      <c r="K12" t="s">
        <v>91</v>
      </c>
      <c r="L12" t="s">
        <v>101</v>
      </c>
      <c r="M12" t="s">
        <v>107</v>
      </c>
      <c r="N12" t="s">
        <v>116</v>
      </c>
      <c r="O12" t="s">
        <v>124</v>
      </c>
      <c r="P12" t="s">
        <v>644</v>
      </c>
      <c r="Q12" t="s">
        <v>128</v>
      </c>
      <c r="R12" t="s">
        <v>645</v>
      </c>
      <c r="S12" t="s">
        <v>139</v>
      </c>
      <c r="T12" t="s">
        <v>146</v>
      </c>
      <c r="U12" t="s">
        <v>646</v>
      </c>
    </row>
    <row r="13" spans="1:21" x14ac:dyDescent="0.3">
      <c r="A13" t="s">
        <v>647</v>
      </c>
      <c r="B13" t="s">
        <v>648</v>
      </c>
      <c r="C13" t="s">
        <v>649</v>
      </c>
      <c r="D13" t="s">
        <v>650</v>
      </c>
      <c r="E13" t="s">
        <v>651</v>
      </c>
      <c r="F13" t="s">
        <v>652</v>
      </c>
      <c r="G13" t="s">
        <v>653</v>
      </c>
      <c r="H13" t="s">
        <v>654</v>
      </c>
      <c r="I13" t="s">
        <v>655</v>
      </c>
      <c r="J13" t="s">
        <v>656</v>
      </c>
      <c r="K13" t="s">
        <v>657</v>
      </c>
      <c r="L13" t="s">
        <v>658</v>
      </c>
      <c r="M13" t="s">
        <v>659</v>
      </c>
      <c r="N13" t="s">
        <v>660</v>
      </c>
      <c r="O13" t="s">
        <v>661</v>
      </c>
      <c r="P13" t="s">
        <v>662</v>
      </c>
      <c r="Q13" t="s">
        <v>663</v>
      </c>
      <c r="R13" t="s">
        <v>664</v>
      </c>
      <c r="S13" t="s">
        <v>665</v>
      </c>
      <c r="T13" t="s">
        <v>666</v>
      </c>
      <c r="U13" t="s">
        <v>667</v>
      </c>
    </row>
    <row r="14" spans="1:21" x14ac:dyDescent="0.3">
      <c r="A14" t="s">
        <v>668</v>
      </c>
      <c r="B14" t="s">
        <v>150</v>
      </c>
      <c r="C14" t="s">
        <v>158</v>
      </c>
      <c r="D14" t="s">
        <v>61</v>
      </c>
      <c r="E14" t="s">
        <v>34</v>
      </c>
      <c r="F14" t="s">
        <v>44</v>
      </c>
      <c r="G14" t="s">
        <v>52</v>
      </c>
      <c r="H14" t="s">
        <v>61</v>
      </c>
      <c r="I14" t="s">
        <v>71</v>
      </c>
      <c r="J14" t="s">
        <v>79</v>
      </c>
      <c r="K14" t="s">
        <v>79</v>
      </c>
      <c r="L14" t="s">
        <v>97</v>
      </c>
      <c r="M14" t="s">
        <v>97</v>
      </c>
      <c r="N14" t="s">
        <v>113</v>
      </c>
      <c r="O14" t="s">
        <v>121</v>
      </c>
      <c r="P14" t="s">
        <v>121</v>
      </c>
      <c r="Q14" t="s">
        <v>121</v>
      </c>
      <c r="R14" t="s">
        <v>121</v>
      </c>
      <c r="S14" t="s">
        <v>34</v>
      </c>
      <c r="T14" t="s">
        <v>121</v>
      </c>
      <c r="U14" t="s">
        <v>121</v>
      </c>
    </row>
    <row r="15" spans="1:21" x14ac:dyDescent="0.3">
      <c r="A15" t="s">
        <v>669</v>
      </c>
      <c r="B15" t="s">
        <v>670</v>
      </c>
      <c r="C15" t="s">
        <v>671</v>
      </c>
      <c r="D15" t="s">
        <v>672</v>
      </c>
      <c r="E15" t="s">
        <v>673</v>
      </c>
      <c r="F15" t="s">
        <v>674</v>
      </c>
      <c r="G15" t="s">
        <v>675</v>
      </c>
      <c r="H15" t="s">
        <v>676</v>
      </c>
      <c r="I15" t="s">
        <v>677</v>
      </c>
      <c r="J15" t="s">
        <v>678</v>
      </c>
      <c r="K15" t="s">
        <v>679</v>
      </c>
      <c r="L15" t="s">
        <v>680</v>
      </c>
      <c r="M15" t="s">
        <v>681</v>
      </c>
      <c r="N15" t="s">
        <v>682</v>
      </c>
      <c r="O15" t="s">
        <v>683</v>
      </c>
      <c r="P15" t="s">
        <v>684</v>
      </c>
      <c r="Q15" t="s">
        <v>685</v>
      </c>
      <c r="R15" t="s">
        <v>686</v>
      </c>
      <c r="S15" t="s">
        <v>687</v>
      </c>
      <c r="T15" t="s">
        <v>688</v>
      </c>
      <c r="U15" t="s">
        <v>689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9040-A316-4276-89CE-8A6C8B17A9C4}">
  <sheetPr codeName="Sheet5"/>
  <dimension ref="A1:N21"/>
  <sheetViews>
    <sheetView workbookViewId="0">
      <selection activeCell="O8" sqref="O8"/>
    </sheetView>
  </sheetViews>
  <sheetFormatPr defaultRowHeight="14.4" x14ac:dyDescent="0.3"/>
  <cols>
    <col min="1" max="1" width="10.33203125" bestFit="1" customWidth="1"/>
    <col min="2" max="2" width="12.6640625" bestFit="1" customWidth="1"/>
    <col min="3" max="3" width="10.88671875" bestFit="1" customWidth="1"/>
    <col min="6" max="6" width="12.33203125" bestFit="1" customWidth="1"/>
    <col min="7" max="7" width="23.33203125" bestFit="1" customWidth="1"/>
    <col min="8" max="8" width="11" bestFit="1" customWidth="1"/>
    <col min="9" max="9" width="16.44140625" bestFit="1" customWidth="1"/>
    <col min="10" max="10" width="5" bestFit="1" customWidth="1"/>
    <col min="11" max="11" width="4.5546875" bestFit="1" customWidth="1"/>
    <col min="12" max="12" width="11.33203125" bestFit="1" customWidth="1"/>
    <col min="13" max="13" width="18.33203125" bestFit="1" customWidth="1"/>
    <col min="14" max="14" width="7.33203125" bestFit="1" customWidth="1"/>
  </cols>
  <sheetData>
    <row r="1" spans="1:14" x14ac:dyDescent="0.3">
      <c r="A1" t="s">
        <v>669</v>
      </c>
      <c r="B1" t="s">
        <v>450</v>
      </c>
      <c r="C1" t="s">
        <v>471</v>
      </c>
      <c r="D1" t="s">
        <v>12</v>
      </c>
      <c r="E1" t="s">
        <v>10</v>
      </c>
      <c r="F1" t="s">
        <v>527</v>
      </c>
      <c r="G1" t="s">
        <v>548</v>
      </c>
      <c r="H1" t="s">
        <v>569</v>
      </c>
      <c r="I1" t="s">
        <v>590</v>
      </c>
      <c r="J1" t="s">
        <v>611</v>
      </c>
      <c r="K1" t="s">
        <v>629</v>
      </c>
      <c r="L1" t="s">
        <v>643</v>
      </c>
      <c r="M1" t="s">
        <v>647</v>
      </c>
      <c r="N1" t="s">
        <v>668</v>
      </c>
    </row>
    <row r="2" spans="1:14" x14ac:dyDescent="0.3">
      <c r="A2" t="s">
        <v>670</v>
      </c>
      <c r="B2" t="s">
        <v>451</v>
      </c>
      <c r="C2" t="s">
        <v>472</v>
      </c>
      <c r="D2" t="s">
        <v>489</v>
      </c>
      <c r="E2" t="s">
        <v>509</v>
      </c>
      <c r="F2" t="s">
        <v>528</v>
      </c>
      <c r="G2" t="s">
        <v>549</v>
      </c>
      <c r="H2" t="s">
        <v>570</v>
      </c>
      <c r="I2" t="s">
        <v>591</v>
      </c>
      <c r="J2" t="s">
        <v>612</v>
      </c>
      <c r="K2" t="s">
        <v>630</v>
      </c>
      <c r="L2" t="s">
        <v>154</v>
      </c>
      <c r="M2" t="s">
        <v>648</v>
      </c>
      <c r="N2" t="s">
        <v>150</v>
      </c>
    </row>
    <row r="3" spans="1:14" x14ac:dyDescent="0.3">
      <c r="A3" t="s">
        <v>671</v>
      </c>
      <c r="B3" t="s">
        <v>452</v>
      </c>
      <c r="C3" t="s">
        <v>473</v>
      </c>
      <c r="D3" t="s">
        <v>490</v>
      </c>
      <c r="E3" t="s">
        <v>510</v>
      </c>
      <c r="F3" t="s">
        <v>529</v>
      </c>
      <c r="G3" t="s">
        <v>550</v>
      </c>
      <c r="H3" t="s">
        <v>571</v>
      </c>
      <c r="I3" t="s">
        <v>592</v>
      </c>
      <c r="J3" t="s">
        <v>613</v>
      </c>
      <c r="K3" t="s">
        <v>631</v>
      </c>
      <c r="L3" t="s">
        <v>162</v>
      </c>
      <c r="M3" t="s">
        <v>649</v>
      </c>
      <c r="N3" t="s">
        <v>158</v>
      </c>
    </row>
    <row r="4" spans="1:14" x14ac:dyDescent="0.3">
      <c r="A4" t="s">
        <v>672</v>
      </c>
      <c r="B4" t="s">
        <v>453</v>
      </c>
      <c r="C4" t="s">
        <v>474</v>
      </c>
      <c r="D4" t="s">
        <v>491</v>
      </c>
      <c r="E4" t="s">
        <v>511</v>
      </c>
      <c r="F4" t="s">
        <v>530</v>
      </c>
      <c r="G4" t="s">
        <v>551</v>
      </c>
      <c r="H4" t="s">
        <v>572</v>
      </c>
      <c r="I4" t="s">
        <v>593</v>
      </c>
      <c r="J4" t="s">
        <v>614</v>
      </c>
      <c r="K4" t="s">
        <v>632</v>
      </c>
      <c r="L4" t="s">
        <v>168</v>
      </c>
      <c r="M4" t="s">
        <v>650</v>
      </c>
      <c r="N4" t="s">
        <v>61</v>
      </c>
    </row>
    <row r="5" spans="1:14" x14ac:dyDescent="0.3">
      <c r="A5" t="s">
        <v>673</v>
      </c>
      <c r="B5" t="s">
        <v>454</v>
      </c>
      <c r="C5" t="s">
        <v>475</v>
      </c>
      <c r="D5" t="s">
        <v>492</v>
      </c>
      <c r="E5" t="s">
        <v>512</v>
      </c>
      <c r="F5" t="s">
        <v>531</v>
      </c>
      <c r="G5" t="s">
        <v>552</v>
      </c>
      <c r="H5" t="s">
        <v>573</v>
      </c>
      <c r="I5" t="s">
        <v>594</v>
      </c>
      <c r="J5" t="s">
        <v>615</v>
      </c>
      <c r="K5" t="s">
        <v>631</v>
      </c>
      <c r="L5" t="s">
        <v>38</v>
      </c>
      <c r="M5" t="s">
        <v>651</v>
      </c>
      <c r="N5" t="s">
        <v>34</v>
      </c>
    </row>
    <row r="6" spans="1:14" x14ac:dyDescent="0.3">
      <c r="A6" t="s">
        <v>674</v>
      </c>
      <c r="B6" t="s">
        <v>455</v>
      </c>
      <c r="C6" t="s">
        <v>476</v>
      </c>
      <c r="D6" t="s">
        <v>493</v>
      </c>
      <c r="E6" t="s">
        <v>513</v>
      </c>
      <c r="F6" t="s">
        <v>532</v>
      </c>
      <c r="G6" t="s">
        <v>553</v>
      </c>
      <c r="H6" t="s">
        <v>574</v>
      </c>
      <c r="I6" t="s">
        <v>595</v>
      </c>
      <c r="J6" t="s">
        <v>616</v>
      </c>
      <c r="K6" t="s">
        <v>631</v>
      </c>
      <c r="L6" t="s">
        <v>47</v>
      </c>
      <c r="M6" t="s">
        <v>652</v>
      </c>
      <c r="N6" t="s">
        <v>44</v>
      </c>
    </row>
    <row r="7" spans="1:14" x14ac:dyDescent="0.3">
      <c r="A7" t="s">
        <v>675</v>
      </c>
      <c r="B7" t="s">
        <v>456</v>
      </c>
      <c r="C7" t="s">
        <v>477</v>
      </c>
      <c r="D7" t="s">
        <v>494</v>
      </c>
      <c r="E7" t="s">
        <v>514</v>
      </c>
      <c r="F7" t="s">
        <v>533</v>
      </c>
      <c r="G7" t="s">
        <v>554</v>
      </c>
      <c r="H7" t="s">
        <v>575</v>
      </c>
      <c r="I7" t="s">
        <v>596</v>
      </c>
      <c r="J7" t="s">
        <v>617</v>
      </c>
      <c r="K7" t="s">
        <v>623</v>
      </c>
      <c r="L7" t="s">
        <v>56</v>
      </c>
      <c r="M7" t="s">
        <v>653</v>
      </c>
      <c r="N7" t="s">
        <v>52</v>
      </c>
    </row>
    <row r="8" spans="1:14" x14ac:dyDescent="0.3">
      <c r="A8" t="s">
        <v>676</v>
      </c>
      <c r="B8" t="s">
        <v>457</v>
      </c>
      <c r="C8" t="s">
        <v>478</v>
      </c>
      <c r="D8" t="s">
        <v>495</v>
      </c>
      <c r="E8" t="s">
        <v>515</v>
      </c>
      <c r="F8" t="s">
        <v>534</v>
      </c>
      <c r="G8" t="s">
        <v>555</v>
      </c>
      <c r="H8" t="s">
        <v>576</v>
      </c>
      <c r="I8" t="s">
        <v>597</v>
      </c>
      <c r="J8" t="s">
        <v>618</v>
      </c>
      <c r="K8" t="s">
        <v>633</v>
      </c>
      <c r="L8" t="s">
        <v>65</v>
      </c>
      <c r="M8" t="s">
        <v>654</v>
      </c>
      <c r="N8" t="s">
        <v>61</v>
      </c>
    </row>
    <row r="9" spans="1:14" x14ac:dyDescent="0.3">
      <c r="A9" t="s">
        <v>677</v>
      </c>
      <c r="B9" t="s">
        <v>458</v>
      </c>
      <c r="C9" t="s">
        <v>479</v>
      </c>
      <c r="D9" t="s">
        <v>496</v>
      </c>
      <c r="E9" t="s">
        <v>516</v>
      </c>
      <c r="F9" t="s">
        <v>535</v>
      </c>
      <c r="G9" t="s">
        <v>556</v>
      </c>
      <c r="H9" t="s">
        <v>577</v>
      </c>
      <c r="I9" t="s">
        <v>598</v>
      </c>
      <c r="J9" t="s">
        <v>615</v>
      </c>
      <c r="K9" t="s">
        <v>634</v>
      </c>
      <c r="L9" t="s">
        <v>74</v>
      </c>
      <c r="M9" t="s">
        <v>655</v>
      </c>
      <c r="N9" t="s">
        <v>71</v>
      </c>
    </row>
    <row r="10" spans="1:14" x14ac:dyDescent="0.3">
      <c r="A10" t="s">
        <v>678</v>
      </c>
      <c r="B10" t="s">
        <v>459</v>
      </c>
      <c r="C10" t="s">
        <v>36</v>
      </c>
      <c r="D10" t="s">
        <v>497</v>
      </c>
      <c r="E10" t="s">
        <v>517</v>
      </c>
      <c r="F10" t="s">
        <v>536</v>
      </c>
      <c r="G10" t="s">
        <v>557</v>
      </c>
      <c r="H10" t="s">
        <v>578</v>
      </c>
      <c r="I10" t="s">
        <v>599</v>
      </c>
      <c r="J10" t="s">
        <v>614</v>
      </c>
      <c r="K10" t="s">
        <v>628</v>
      </c>
      <c r="L10" t="s">
        <v>83</v>
      </c>
      <c r="M10" t="s">
        <v>656</v>
      </c>
      <c r="N10" t="s">
        <v>79</v>
      </c>
    </row>
    <row r="11" spans="1:14" x14ac:dyDescent="0.3">
      <c r="A11" t="s">
        <v>679</v>
      </c>
      <c r="B11" t="s">
        <v>460</v>
      </c>
      <c r="C11" t="s">
        <v>480</v>
      </c>
      <c r="D11" t="s">
        <v>498</v>
      </c>
      <c r="E11" t="s">
        <v>509</v>
      </c>
      <c r="F11" t="s">
        <v>537</v>
      </c>
      <c r="G11" t="s">
        <v>558</v>
      </c>
      <c r="H11" t="s">
        <v>579</v>
      </c>
      <c r="I11" t="s">
        <v>600</v>
      </c>
      <c r="J11" t="s">
        <v>619</v>
      </c>
      <c r="K11" t="s">
        <v>635</v>
      </c>
      <c r="L11" t="s">
        <v>91</v>
      </c>
      <c r="M11" t="s">
        <v>657</v>
      </c>
      <c r="N11" t="s">
        <v>79</v>
      </c>
    </row>
    <row r="12" spans="1:14" x14ac:dyDescent="0.3">
      <c r="A12" t="s">
        <v>680</v>
      </c>
      <c r="B12" t="s">
        <v>461</v>
      </c>
      <c r="C12" t="s">
        <v>278</v>
      </c>
      <c r="D12" t="s">
        <v>499</v>
      </c>
      <c r="E12" t="s">
        <v>518</v>
      </c>
      <c r="F12" t="s">
        <v>538</v>
      </c>
      <c r="G12" t="s">
        <v>559</v>
      </c>
      <c r="H12" t="s">
        <v>580</v>
      </c>
      <c r="I12" t="s">
        <v>601</v>
      </c>
      <c r="J12" t="s">
        <v>620</v>
      </c>
      <c r="K12" t="s">
        <v>636</v>
      </c>
      <c r="L12" t="s">
        <v>101</v>
      </c>
      <c r="M12" t="s">
        <v>658</v>
      </c>
      <c r="N12" t="s">
        <v>97</v>
      </c>
    </row>
    <row r="13" spans="1:14" x14ac:dyDescent="0.3">
      <c r="A13" t="s">
        <v>681</v>
      </c>
      <c r="B13" t="s">
        <v>462</v>
      </c>
      <c r="C13" t="s">
        <v>481</v>
      </c>
      <c r="D13" t="s">
        <v>500</v>
      </c>
      <c r="E13" t="s">
        <v>519</v>
      </c>
      <c r="F13" t="s">
        <v>539</v>
      </c>
      <c r="G13" t="s">
        <v>560</v>
      </c>
      <c r="H13" t="s">
        <v>581</v>
      </c>
      <c r="I13" t="s">
        <v>602</v>
      </c>
      <c r="J13" t="s">
        <v>621</v>
      </c>
      <c r="K13" t="s">
        <v>637</v>
      </c>
      <c r="L13" t="s">
        <v>107</v>
      </c>
      <c r="M13" t="s">
        <v>659</v>
      </c>
      <c r="N13" t="s">
        <v>97</v>
      </c>
    </row>
    <row r="14" spans="1:14" x14ac:dyDescent="0.3">
      <c r="A14" t="s">
        <v>682</v>
      </c>
      <c r="B14" t="s">
        <v>463</v>
      </c>
      <c r="C14" t="s">
        <v>482</v>
      </c>
      <c r="D14" t="s">
        <v>501</v>
      </c>
      <c r="E14" t="s">
        <v>520</v>
      </c>
      <c r="F14" t="s">
        <v>540</v>
      </c>
      <c r="G14" t="s">
        <v>561</v>
      </c>
      <c r="H14" t="s">
        <v>582</v>
      </c>
      <c r="I14" t="s">
        <v>603</v>
      </c>
      <c r="J14" t="s">
        <v>622</v>
      </c>
      <c r="K14" t="s">
        <v>638</v>
      </c>
      <c r="L14" t="s">
        <v>116</v>
      </c>
      <c r="M14" t="s">
        <v>660</v>
      </c>
      <c r="N14" t="s">
        <v>113</v>
      </c>
    </row>
    <row r="15" spans="1:14" x14ac:dyDescent="0.3">
      <c r="A15" t="s">
        <v>683</v>
      </c>
      <c r="B15" t="s">
        <v>464</v>
      </c>
      <c r="C15" t="s">
        <v>483</v>
      </c>
      <c r="D15" t="s">
        <v>502</v>
      </c>
      <c r="E15" t="s">
        <v>521</v>
      </c>
      <c r="F15" t="s">
        <v>541</v>
      </c>
      <c r="G15" t="s">
        <v>562</v>
      </c>
      <c r="H15" t="s">
        <v>583</v>
      </c>
      <c r="I15" t="s">
        <v>604</v>
      </c>
      <c r="J15" t="s">
        <v>623</v>
      </c>
      <c r="K15" t="s">
        <v>639</v>
      </c>
      <c r="L15" t="s">
        <v>124</v>
      </c>
      <c r="M15" t="s">
        <v>661</v>
      </c>
      <c r="N15" t="s">
        <v>121</v>
      </c>
    </row>
    <row r="16" spans="1:14" x14ac:dyDescent="0.3">
      <c r="A16" t="s">
        <v>684</v>
      </c>
      <c r="B16" t="s">
        <v>465</v>
      </c>
      <c r="C16" t="s">
        <v>484</v>
      </c>
      <c r="D16" t="s">
        <v>503</v>
      </c>
      <c r="E16" t="s">
        <v>522</v>
      </c>
      <c r="F16" t="s">
        <v>542</v>
      </c>
      <c r="G16" t="s">
        <v>563</v>
      </c>
      <c r="H16" t="s">
        <v>584</v>
      </c>
      <c r="I16" t="s">
        <v>605</v>
      </c>
      <c r="J16" t="s">
        <v>624</v>
      </c>
      <c r="K16" t="s">
        <v>640</v>
      </c>
      <c r="L16" t="s">
        <v>644</v>
      </c>
      <c r="M16" t="s">
        <v>662</v>
      </c>
      <c r="N16" t="s">
        <v>121</v>
      </c>
    </row>
    <row r="17" spans="1:14" x14ac:dyDescent="0.3">
      <c r="A17" t="s">
        <v>685</v>
      </c>
      <c r="B17" t="s">
        <v>466</v>
      </c>
      <c r="C17" t="s">
        <v>385</v>
      </c>
      <c r="D17" t="s">
        <v>504</v>
      </c>
      <c r="E17" t="s">
        <v>523</v>
      </c>
      <c r="F17" t="s">
        <v>543</v>
      </c>
      <c r="G17" t="s">
        <v>564</v>
      </c>
      <c r="H17" t="s">
        <v>585</v>
      </c>
      <c r="I17" t="s">
        <v>606</v>
      </c>
      <c r="J17" t="s">
        <v>625</v>
      </c>
      <c r="K17" t="s">
        <v>641</v>
      </c>
      <c r="L17" t="s">
        <v>128</v>
      </c>
      <c r="M17" t="s">
        <v>663</v>
      </c>
      <c r="N17" t="s">
        <v>121</v>
      </c>
    </row>
    <row r="18" spans="1:14" x14ac:dyDescent="0.3">
      <c r="A18" t="s">
        <v>686</v>
      </c>
      <c r="B18" t="s">
        <v>467</v>
      </c>
      <c r="C18" t="s">
        <v>485</v>
      </c>
      <c r="D18" t="s">
        <v>505</v>
      </c>
      <c r="E18" t="s">
        <v>524</v>
      </c>
      <c r="F18" t="s">
        <v>544</v>
      </c>
      <c r="G18" t="s">
        <v>565</v>
      </c>
      <c r="H18" t="s">
        <v>586</v>
      </c>
      <c r="I18" t="s">
        <v>607</v>
      </c>
      <c r="J18" t="s">
        <v>626</v>
      </c>
      <c r="K18" t="s">
        <v>625</v>
      </c>
      <c r="L18" t="s">
        <v>645</v>
      </c>
      <c r="M18" t="s">
        <v>664</v>
      </c>
      <c r="N18" t="s">
        <v>121</v>
      </c>
    </row>
    <row r="19" spans="1:14" x14ac:dyDescent="0.3">
      <c r="A19" t="s">
        <v>687</v>
      </c>
      <c r="B19" t="s">
        <v>468</v>
      </c>
      <c r="C19" t="s">
        <v>486</v>
      </c>
      <c r="D19" t="s">
        <v>506</v>
      </c>
      <c r="E19" t="s">
        <v>525</v>
      </c>
      <c r="F19" t="s">
        <v>545</v>
      </c>
      <c r="G19" t="s">
        <v>566</v>
      </c>
      <c r="H19" t="s">
        <v>587</v>
      </c>
      <c r="I19" t="s">
        <v>608</v>
      </c>
      <c r="J19" t="s">
        <v>627</v>
      </c>
      <c r="K19" t="s">
        <v>619</v>
      </c>
      <c r="L19" t="s">
        <v>139</v>
      </c>
      <c r="M19" t="s">
        <v>665</v>
      </c>
      <c r="N19" t="s">
        <v>34</v>
      </c>
    </row>
    <row r="20" spans="1:14" x14ac:dyDescent="0.3">
      <c r="A20" t="s">
        <v>688</v>
      </c>
      <c r="B20" t="s">
        <v>469</v>
      </c>
      <c r="C20" t="s">
        <v>487</v>
      </c>
      <c r="D20" t="s">
        <v>507</v>
      </c>
      <c r="E20" t="s">
        <v>525</v>
      </c>
      <c r="F20" t="s">
        <v>546</v>
      </c>
      <c r="G20" t="s">
        <v>567</v>
      </c>
      <c r="H20" t="s">
        <v>588</v>
      </c>
      <c r="I20" t="s">
        <v>609</v>
      </c>
      <c r="J20" t="s">
        <v>625</v>
      </c>
      <c r="K20" t="s">
        <v>642</v>
      </c>
      <c r="L20" t="s">
        <v>146</v>
      </c>
      <c r="M20" t="s">
        <v>666</v>
      </c>
      <c r="N20" t="s">
        <v>121</v>
      </c>
    </row>
    <row r="21" spans="1:14" x14ac:dyDescent="0.3">
      <c r="A21" t="s">
        <v>689</v>
      </c>
      <c r="B21" t="s">
        <v>470</v>
      </c>
      <c r="C21" t="s">
        <v>488</v>
      </c>
      <c r="D21" t="s">
        <v>508</v>
      </c>
      <c r="E21" t="s">
        <v>526</v>
      </c>
      <c r="F21" t="s">
        <v>547</v>
      </c>
      <c r="G21" t="s">
        <v>568</v>
      </c>
      <c r="H21" t="s">
        <v>589</v>
      </c>
      <c r="I21" t="s">
        <v>610</v>
      </c>
      <c r="J21" t="s">
        <v>628</v>
      </c>
      <c r="K21" t="s">
        <v>639</v>
      </c>
      <c r="L21" t="s">
        <v>646</v>
      </c>
      <c r="M21" t="s">
        <v>667</v>
      </c>
      <c r="N21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A504-47FC-491B-8F8A-A4B0CF650D5C}">
  <sheetPr codeName="Sheet7"/>
  <dimension ref="A1"/>
  <sheetViews>
    <sheetView topLeftCell="H1" zoomScale="85" zoomScaleNormal="85" workbookViewId="0">
      <selection activeCell="AA24" sqref="AA24"/>
    </sheetView>
  </sheetViews>
  <sheetFormatPr defaultRowHeight="14.4" x14ac:dyDescent="0.3"/>
  <sheetData>
    <row r="1" spans="1:1" x14ac:dyDescent="0.3">
      <c r="A1" s="5" t="s">
        <v>690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A06C-2DBF-4CF6-940B-D14469F8D2D5}">
  <dimension ref="A1:K25"/>
  <sheetViews>
    <sheetView workbookViewId="0">
      <selection activeCell="M29" sqref="M29"/>
    </sheetView>
  </sheetViews>
  <sheetFormatPr defaultRowHeight="14.4" x14ac:dyDescent="0.3"/>
  <cols>
    <col min="1" max="1" width="12" bestFit="1" customWidth="1"/>
    <col min="4" max="4" width="12" bestFit="1" customWidth="1"/>
    <col min="7" max="7" width="12" bestFit="1" customWidth="1"/>
    <col min="10" max="10" width="12" bestFit="1" customWidth="1"/>
  </cols>
  <sheetData>
    <row r="1" spans="1:11" x14ac:dyDescent="0.3">
      <c r="A1" t="s">
        <v>691</v>
      </c>
      <c r="D1" t="s">
        <v>692</v>
      </c>
      <c r="G1" t="s">
        <v>693</v>
      </c>
      <c r="J1" t="s">
        <v>694</v>
      </c>
    </row>
    <row r="2" spans="1:11" x14ac:dyDescent="0.3">
      <c r="A2" t="s">
        <v>695</v>
      </c>
      <c r="B2" t="s">
        <v>697</v>
      </c>
      <c r="D2" t="s">
        <v>695</v>
      </c>
      <c r="E2" t="s">
        <v>697</v>
      </c>
      <c r="G2" t="s">
        <v>695</v>
      </c>
      <c r="H2" t="s">
        <v>697</v>
      </c>
      <c r="J2" t="s">
        <v>695</v>
      </c>
      <c r="K2" t="s">
        <v>697</v>
      </c>
    </row>
    <row r="3" spans="1:11" x14ac:dyDescent="0.3">
      <c r="A3" t="s">
        <v>696</v>
      </c>
      <c r="B3" t="s">
        <v>698</v>
      </c>
      <c r="D3" t="s">
        <v>696</v>
      </c>
      <c r="E3" t="s">
        <v>698</v>
      </c>
      <c r="G3" t="s">
        <v>696</v>
      </c>
      <c r="H3" t="s">
        <v>698</v>
      </c>
      <c r="J3" t="s">
        <v>696</v>
      </c>
      <c r="K3" t="s">
        <v>698</v>
      </c>
    </row>
    <row r="4" spans="1:11" x14ac:dyDescent="0.3">
      <c r="A4">
        <v>2.0426214555120001</v>
      </c>
      <c r="B4">
        <v>1.0009419999999999E-6</v>
      </c>
      <c r="D4">
        <v>2.8887864910009999</v>
      </c>
      <c r="E4">
        <v>7.8286800000000002E-7</v>
      </c>
      <c r="G4">
        <v>2.2415460127200002</v>
      </c>
      <c r="H4">
        <v>9.2419100000000005E-7</v>
      </c>
      <c r="J4">
        <v>2.2234391209469999</v>
      </c>
      <c r="K4">
        <v>1.776803E-6</v>
      </c>
    </row>
    <row r="5" spans="1:11" x14ac:dyDescent="0.3">
      <c r="A5">
        <v>3.2826900551840001</v>
      </c>
      <c r="B5">
        <v>5.0711899999999998E-7</v>
      </c>
      <c r="D5">
        <v>2.9320715137779998</v>
      </c>
      <c r="E5">
        <v>1.179121E-6</v>
      </c>
      <c r="G5">
        <v>2.2384883676079999</v>
      </c>
      <c r="H5">
        <v>5.5636800000000005E-7</v>
      </c>
      <c r="J5">
        <v>2.3229216576949998</v>
      </c>
      <c r="K5">
        <v>1.954756E-6</v>
      </c>
    </row>
    <row r="6" spans="1:11" x14ac:dyDescent="0.3">
      <c r="A6">
        <v>3.342827757112</v>
      </c>
      <c r="B6">
        <v>9.0761399999999996E-7</v>
      </c>
      <c r="D6">
        <v>3.089641574451</v>
      </c>
      <c r="E6">
        <v>1.7741230000000001E-6</v>
      </c>
      <c r="G6">
        <v>2.332248397386</v>
      </c>
      <c r="H6">
        <v>1.653225E-6</v>
      </c>
      <c r="J6">
        <v>2.660088632436</v>
      </c>
      <c r="K6">
        <v>2.4939209999999999E-6</v>
      </c>
    </row>
    <row r="7" spans="1:11" x14ac:dyDescent="0.3">
      <c r="A7">
        <v>3.491691168</v>
      </c>
      <c r="B7">
        <v>1.2152790000000001E-6</v>
      </c>
      <c r="D7">
        <v>3.2565659352849998</v>
      </c>
      <c r="E7">
        <v>1.957104E-6</v>
      </c>
      <c r="G7">
        <v>2.5568512478219998</v>
      </c>
      <c r="H7">
        <v>1.9099620000000001E-6</v>
      </c>
      <c r="J7">
        <v>2.9949870982790001</v>
      </c>
      <c r="K7">
        <v>2.9560530000000001E-6</v>
      </c>
    </row>
    <row r="8" spans="1:11" x14ac:dyDescent="0.3">
      <c r="A8">
        <v>3.4207108923590002</v>
      </c>
      <c r="B8">
        <v>1.0249670000000001E-6</v>
      </c>
      <c r="D8">
        <v>3.4011807212659999</v>
      </c>
      <c r="E8">
        <v>2.520375E-6</v>
      </c>
      <c r="G8">
        <v>2.9279397115469998</v>
      </c>
      <c r="H8">
        <v>2.336415E-6</v>
      </c>
      <c r="J8">
        <v>3.4390649789199998</v>
      </c>
      <c r="K8">
        <v>2.6296289999999999E-6</v>
      </c>
    </row>
    <row r="9" spans="1:11" x14ac:dyDescent="0.3">
      <c r="A9">
        <v>3.5858218547899998</v>
      </c>
      <c r="B9">
        <v>1.7895270000000001E-6</v>
      </c>
      <c r="D9">
        <v>3.780172424082</v>
      </c>
      <c r="E9">
        <v>2.878567E-6</v>
      </c>
      <c r="G9">
        <v>3.4781668351650001</v>
      </c>
      <c r="H9">
        <v>2.799376E-6</v>
      </c>
      <c r="J9">
        <v>3.5529249536809999</v>
      </c>
      <c r="K9">
        <v>4.0534430000000001E-6</v>
      </c>
    </row>
    <row r="10" spans="1:11" x14ac:dyDescent="0.3">
      <c r="A10">
        <v>3.7012617143800002</v>
      </c>
      <c r="B10">
        <v>2.018398E-6</v>
      </c>
      <c r="D10">
        <v>4.1036644736900003</v>
      </c>
      <c r="E10">
        <v>3.9347849999999998E-6</v>
      </c>
      <c r="G10">
        <v>3.7797586346109999</v>
      </c>
      <c r="H10">
        <v>3.7716609999999998E-6</v>
      </c>
      <c r="J10">
        <v>3.9512145811330002</v>
      </c>
      <c r="K10">
        <v>4.9563289999999996E-6</v>
      </c>
    </row>
    <row r="11" spans="1:11" x14ac:dyDescent="0.3">
      <c r="A11">
        <v>3.7996712779399999</v>
      </c>
      <c r="B11">
        <v>2.4936480000000002E-6</v>
      </c>
      <c r="D11">
        <v>4.4846411903070003</v>
      </c>
      <c r="E11">
        <v>4.8975220000000003E-6</v>
      </c>
      <c r="G11">
        <v>4.2384674535010003</v>
      </c>
      <c r="H11">
        <v>4.691872E-6</v>
      </c>
      <c r="J11">
        <v>4.0731911401960001</v>
      </c>
      <c r="K11">
        <v>5.8334230000000003E-6</v>
      </c>
    </row>
    <row r="12" spans="1:11" x14ac:dyDescent="0.3">
      <c r="A12">
        <v>4.1829476520710003</v>
      </c>
      <c r="B12">
        <v>2.9691870000000002E-6</v>
      </c>
      <c r="D12">
        <v>5.2974130024630002</v>
      </c>
      <c r="E12">
        <v>5.8296050000000004E-6</v>
      </c>
      <c r="G12">
        <v>4.8126652741960001</v>
      </c>
      <c r="H12">
        <v>5.6033990000000002E-6</v>
      </c>
      <c r="J12">
        <v>4.1495754913200003</v>
      </c>
      <c r="K12">
        <v>4.213116E-6</v>
      </c>
    </row>
    <row r="13" spans="1:11" x14ac:dyDescent="0.3">
      <c r="A13">
        <v>5.0088825264299999</v>
      </c>
      <c r="B13">
        <v>3.9605579999999999E-6</v>
      </c>
      <c r="D13">
        <v>6.0632703003649997</v>
      </c>
      <c r="E13">
        <v>8.3928410000000008E-6</v>
      </c>
      <c r="G13">
        <v>5.0070020509989996</v>
      </c>
      <c r="H13">
        <v>7.4097819999999997E-6</v>
      </c>
      <c r="J13">
        <v>4.4474218605290003</v>
      </c>
      <c r="K13">
        <v>8.0559270000000008E-6</v>
      </c>
    </row>
    <row r="14" spans="1:11" x14ac:dyDescent="0.3">
      <c r="A14">
        <v>5.5497080290309997</v>
      </c>
      <c r="B14">
        <v>5.0066999999999999E-6</v>
      </c>
      <c r="D14">
        <v>6.094742863434</v>
      </c>
      <c r="E14">
        <v>9.9478940000000003E-6</v>
      </c>
      <c r="G14">
        <v>5.1652195035949999</v>
      </c>
      <c r="H14">
        <v>9.4647609999999996E-6</v>
      </c>
      <c r="J14">
        <v>4.6042247689359996</v>
      </c>
      <c r="K14">
        <v>9.9399969999999998E-6</v>
      </c>
    </row>
    <row r="15" spans="1:11" x14ac:dyDescent="0.3">
      <c r="A15">
        <v>5.9893972902080002</v>
      </c>
      <c r="B15">
        <v>5.9111580000000004E-6</v>
      </c>
      <c r="D15">
        <v>6.5202222439939996</v>
      </c>
      <c r="E15">
        <v>1.5063627E-5</v>
      </c>
      <c r="G15">
        <v>5.5122413877919998</v>
      </c>
      <c r="H15">
        <v>1.4378942E-5</v>
      </c>
      <c r="J15">
        <v>4.9169191886150001</v>
      </c>
      <c r="K15">
        <v>1.5069562E-5</v>
      </c>
    </row>
    <row r="16" spans="1:11" x14ac:dyDescent="0.3">
      <c r="A16">
        <v>6.1962310834060004</v>
      </c>
      <c r="B16">
        <v>8.0743559999999998E-6</v>
      </c>
      <c r="D16">
        <v>6.8218966971699997</v>
      </c>
      <c r="E16">
        <v>1.9789579E-5</v>
      </c>
      <c r="G16">
        <v>5.9327305833419999</v>
      </c>
      <c r="H16">
        <v>2.3786005999999999E-5</v>
      </c>
      <c r="J16">
        <v>5.1589722811009997</v>
      </c>
      <c r="K16">
        <v>2.008813E-5</v>
      </c>
    </row>
    <row r="17" spans="1:11" x14ac:dyDescent="0.3">
      <c r="A17">
        <v>6.878689954185</v>
      </c>
      <c r="B17">
        <v>1.0232002999999999E-5</v>
      </c>
      <c r="D17">
        <v>7.223173036266</v>
      </c>
      <c r="E17">
        <v>3.0713178000000002E-5</v>
      </c>
      <c r="G17">
        <v>6.1552381634120001</v>
      </c>
      <c r="H17">
        <v>3.8626077000000003E-5</v>
      </c>
      <c r="J17">
        <v>5.3674787504400001</v>
      </c>
      <c r="K17">
        <v>3.0239713E-5</v>
      </c>
    </row>
    <row r="18" spans="1:11" x14ac:dyDescent="0.3">
      <c r="A18">
        <v>7.0763245365999996</v>
      </c>
      <c r="B18">
        <v>1.5092868999999999E-5</v>
      </c>
      <c r="D18">
        <v>7.5890024407769996</v>
      </c>
      <c r="E18">
        <v>3.9254356000000001E-5</v>
      </c>
      <c r="G18">
        <v>6.5406753685389996</v>
      </c>
      <c r="H18">
        <v>4.8051504999999999E-5</v>
      </c>
      <c r="J18">
        <v>6.0781515019999999</v>
      </c>
      <c r="K18">
        <v>5.5621802999999998E-5</v>
      </c>
    </row>
    <row r="19" spans="1:11" x14ac:dyDescent="0.3">
      <c r="A19">
        <v>7.9679809565350004</v>
      </c>
      <c r="B19">
        <v>2.5631594000000001E-5</v>
      </c>
      <c r="D19">
        <v>7.9348957453770002</v>
      </c>
      <c r="E19">
        <v>6.0495736999999999E-5</v>
      </c>
      <c r="G19">
        <v>6.9309276115690004</v>
      </c>
      <c r="H19">
        <v>6.9054795999999997E-5</v>
      </c>
      <c r="J19">
        <v>6.4868303840910002</v>
      </c>
      <c r="K19">
        <v>1.01782993E-4</v>
      </c>
    </row>
    <row r="20" spans="1:11" x14ac:dyDescent="0.3">
      <c r="A20">
        <v>8.3666907952499994</v>
      </c>
      <c r="B20">
        <v>4.0853891000000001E-5</v>
      </c>
      <c r="D20">
        <v>8.2568626888139995</v>
      </c>
      <c r="E20">
        <v>8.0011682999999998E-5</v>
      </c>
      <c r="G20">
        <v>7.4291016885800003</v>
      </c>
      <c r="H20">
        <v>9.4659275000000002E-5</v>
      </c>
    </row>
    <row r="21" spans="1:11" x14ac:dyDescent="0.3">
      <c r="A21">
        <v>9.2390567365000003</v>
      </c>
      <c r="B21">
        <v>5.9457599000000002E-5</v>
      </c>
      <c r="D21">
        <v>8.7800883406679997</v>
      </c>
      <c r="E21">
        <v>9.9386331000000006E-5</v>
      </c>
      <c r="G21">
        <v>8.0049454002360001</v>
      </c>
      <c r="H21">
        <v>1.1253899200000001E-4</v>
      </c>
    </row>
    <row r="22" spans="1:11" x14ac:dyDescent="0.3">
      <c r="A22">
        <v>10.275904116103</v>
      </c>
      <c r="B22">
        <v>1.0127606E-4</v>
      </c>
      <c r="D22">
        <v>9.0482129085929994</v>
      </c>
      <c r="E22">
        <v>1.20798329E-4</v>
      </c>
      <c r="G22">
        <v>8.9436068320430007</v>
      </c>
      <c r="H22">
        <v>1.69593428E-4</v>
      </c>
    </row>
    <row r="23" spans="1:11" x14ac:dyDescent="0.3">
      <c r="A23">
        <v>11.334668797092</v>
      </c>
      <c r="B23">
        <v>1.7994217200000001E-4</v>
      </c>
      <c r="D23">
        <v>9.7959304494670008</v>
      </c>
      <c r="E23">
        <v>1.7353582899999999E-4</v>
      </c>
      <c r="G23">
        <v>9.2522115292319995</v>
      </c>
      <c r="H23">
        <v>1.90944155E-4</v>
      </c>
    </row>
    <row r="24" spans="1:11" x14ac:dyDescent="0.3">
      <c r="A24">
        <v>11.936165065363999</v>
      </c>
      <c r="B24">
        <v>2.07205378E-4</v>
      </c>
      <c r="D24">
        <v>10.646837511475001</v>
      </c>
      <c r="E24">
        <v>2.00882351E-4</v>
      </c>
    </row>
    <row r="25" spans="1:11" x14ac:dyDescent="0.3">
      <c r="A25">
        <v>12.913593933431001</v>
      </c>
      <c r="B25">
        <v>3.6980891900000002E-4</v>
      </c>
      <c r="D25">
        <v>11.523592607416999</v>
      </c>
      <c r="E25">
        <v>3.0349221000000002E-4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506E-99C5-4AED-95EE-C8594D243C02}">
  <dimension ref="A1:C82"/>
  <sheetViews>
    <sheetView workbookViewId="0">
      <selection activeCell="J24" sqref="J24"/>
    </sheetView>
  </sheetViews>
  <sheetFormatPr defaultRowHeight="14.4" x14ac:dyDescent="0.3"/>
  <cols>
    <col min="1" max="1" width="4" style="1" bestFit="1" customWidth="1"/>
    <col min="2" max="3" width="12" style="1" bestFit="1" customWidth="1"/>
    <col min="5" max="5" width="12" bestFit="1" customWidth="1"/>
    <col min="8" max="8" width="12" bestFit="1" customWidth="1"/>
    <col min="11" max="11" width="12" bestFit="1" customWidth="1"/>
  </cols>
  <sheetData>
    <row r="1" spans="1:3" x14ac:dyDescent="0.3">
      <c r="A1" s="1" t="s">
        <v>699</v>
      </c>
      <c r="B1" s="2" t="s">
        <v>700</v>
      </c>
      <c r="C1" s="1" t="s">
        <v>697</v>
      </c>
    </row>
    <row r="2" spans="1:3" x14ac:dyDescent="0.3">
      <c r="B2" s="1" t="s">
        <v>701</v>
      </c>
      <c r="C2" s="1" t="s">
        <v>698</v>
      </c>
    </row>
    <row r="3" spans="1:3" x14ac:dyDescent="0.3">
      <c r="A3" s="1">
        <v>0</v>
      </c>
      <c r="B3" s="1">
        <v>2.0426214555120001</v>
      </c>
      <c r="C3" s="1">
        <v>1.0009419999999999E-6</v>
      </c>
    </row>
    <row r="4" spans="1:3" x14ac:dyDescent="0.3">
      <c r="A4" s="1">
        <v>0</v>
      </c>
      <c r="B4" s="1">
        <v>3.2826900551840001</v>
      </c>
      <c r="C4" s="1">
        <v>5.0711899999999998E-7</v>
      </c>
    </row>
    <row r="5" spans="1:3" x14ac:dyDescent="0.3">
      <c r="A5" s="1">
        <v>0</v>
      </c>
      <c r="B5" s="1">
        <v>3.342827757112</v>
      </c>
      <c r="C5" s="1">
        <v>9.0761399999999996E-7</v>
      </c>
    </row>
    <row r="6" spans="1:3" x14ac:dyDescent="0.3">
      <c r="A6" s="1">
        <v>0</v>
      </c>
      <c r="B6" s="1">
        <v>3.491691168</v>
      </c>
      <c r="C6" s="1">
        <v>1.2152790000000001E-6</v>
      </c>
    </row>
    <row r="7" spans="1:3" x14ac:dyDescent="0.3">
      <c r="A7" s="1">
        <v>0</v>
      </c>
      <c r="B7" s="1">
        <v>3.4207108923590002</v>
      </c>
      <c r="C7" s="1">
        <v>1.0249670000000001E-6</v>
      </c>
    </row>
    <row r="8" spans="1:3" x14ac:dyDescent="0.3">
      <c r="A8" s="1">
        <v>0</v>
      </c>
      <c r="B8" s="1">
        <v>3.5858218547899998</v>
      </c>
      <c r="C8" s="1">
        <v>1.7895270000000001E-6</v>
      </c>
    </row>
    <row r="9" spans="1:3" x14ac:dyDescent="0.3">
      <c r="A9" s="1">
        <v>0</v>
      </c>
      <c r="B9" s="1">
        <v>3.7012617143800002</v>
      </c>
      <c r="C9" s="1">
        <v>2.018398E-6</v>
      </c>
    </row>
    <row r="10" spans="1:3" x14ac:dyDescent="0.3">
      <c r="A10" s="1">
        <v>0</v>
      </c>
      <c r="B10" s="1">
        <v>3.7996712779399999</v>
      </c>
      <c r="C10" s="1">
        <v>2.4936480000000002E-6</v>
      </c>
    </row>
    <row r="11" spans="1:3" x14ac:dyDescent="0.3">
      <c r="A11" s="1">
        <v>0</v>
      </c>
      <c r="B11" s="1">
        <v>4.1829476520710003</v>
      </c>
      <c r="C11" s="1">
        <v>2.9691870000000002E-6</v>
      </c>
    </row>
    <row r="12" spans="1:3" x14ac:dyDescent="0.3">
      <c r="A12" s="1">
        <v>0</v>
      </c>
      <c r="B12" s="1">
        <v>5.0088825264299999</v>
      </c>
      <c r="C12" s="1">
        <v>3.9605579999999999E-6</v>
      </c>
    </row>
    <row r="13" spans="1:3" x14ac:dyDescent="0.3">
      <c r="A13" s="1">
        <v>0</v>
      </c>
      <c r="B13" s="1">
        <v>5.5497080290309997</v>
      </c>
      <c r="C13" s="1">
        <v>5.0066999999999999E-6</v>
      </c>
    </row>
    <row r="14" spans="1:3" x14ac:dyDescent="0.3">
      <c r="A14" s="1">
        <v>0</v>
      </c>
      <c r="B14" s="1">
        <v>5.9893972902080002</v>
      </c>
      <c r="C14" s="1">
        <v>5.9111580000000004E-6</v>
      </c>
    </row>
    <row r="15" spans="1:3" x14ac:dyDescent="0.3">
      <c r="A15" s="1">
        <v>0</v>
      </c>
      <c r="B15" s="1">
        <v>6.1962310834060004</v>
      </c>
      <c r="C15" s="1">
        <v>8.0743559999999998E-6</v>
      </c>
    </row>
    <row r="16" spans="1:3" x14ac:dyDescent="0.3">
      <c r="A16" s="1">
        <v>0</v>
      </c>
      <c r="B16" s="1">
        <v>6.878689954185</v>
      </c>
      <c r="C16" s="1">
        <v>1.0232002999999999E-5</v>
      </c>
    </row>
    <row r="17" spans="1:3" x14ac:dyDescent="0.3">
      <c r="A17" s="1">
        <v>0</v>
      </c>
      <c r="B17" s="1">
        <v>7.0763245365999996</v>
      </c>
      <c r="C17" s="1">
        <v>1.5092868999999999E-5</v>
      </c>
    </row>
    <row r="18" spans="1:3" x14ac:dyDescent="0.3">
      <c r="A18" s="1">
        <v>0</v>
      </c>
      <c r="B18" s="1">
        <v>7.9679809565350004</v>
      </c>
      <c r="C18" s="1">
        <v>2.5631594000000001E-5</v>
      </c>
    </row>
    <row r="19" spans="1:3" x14ac:dyDescent="0.3">
      <c r="A19" s="1">
        <v>0</v>
      </c>
      <c r="B19" s="1">
        <v>8.3666907952499994</v>
      </c>
      <c r="C19" s="1">
        <v>4.0853891000000001E-5</v>
      </c>
    </row>
    <row r="20" spans="1:3" x14ac:dyDescent="0.3">
      <c r="A20" s="1">
        <v>0</v>
      </c>
      <c r="B20" s="1">
        <v>9.2390567365000003</v>
      </c>
      <c r="C20" s="1">
        <v>5.9457599000000002E-5</v>
      </c>
    </row>
    <row r="21" spans="1:3" x14ac:dyDescent="0.3">
      <c r="A21" s="1">
        <v>0</v>
      </c>
      <c r="B21" s="1">
        <v>10.275904116103</v>
      </c>
      <c r="C21" s="1">
        <v>1.0127606E-4</v>
      </c>
    </row>
    <row r="22" spans="1:3" x14ac:dyDescent="0.3">
      <c r="A22" s="1">
        <v>0</v>
      </c>
      <c r="B22" s="1">
        <v>11.334668797092</v>
      </c>
      <c r="C22" s="1">
        <v>1.7994217200000001E-4</v>
      </c>
    </row>
    <row r="23" spans="1:3" x14ac:dyDescent="0.3">
      <c r="A23" s="1">
        <v>0</v>
      </c>
      <c r="B23" s="1">
        <v>11.936165065363999</v>
      </c>
      <c r="C23" s="1">
        <v>2.07205378E-4</v>
      </c>
    </row>
    <row r="24" spans="1:3" x14ac:dyDescent="0.3">
      <c r="A24" s="1">
        <v>0</v>
      </c>
      <c r="B24" s="1">
        <v>12.913593933431001</v>
      </c>
      <c r="C24" s="1">
        <v>3.6980891900000002E-4</v>
      </c>
    </row>
    <row r="25" spans="1:3" x14ac:dyDescent="0.3">
      <c r="A25" s="1">
        <v>0.1</v>
      </c>
      <c r="B25" s="1">
        <v>2.8887864910009999</v>
      </c>
      <c r="C25" s="1">
        <v>7.8286800000000002E-7</v>
      </c>
    </row>
    <row r="26" spans="1:3" x14ac:dyDescent="0.3">
      <c r="A26" s="1">
        <v>0.1</v>
      </c>
      <c r="B26" s="1">
        <v>2.9320715137779998</v>
      </c>
      <c r="C26" s="1">
        <v>1.179121E-6</v>
      </c>
    </row>
    <row r="27" spans="1:3" x14ac:dyDescent="0.3">
      <c r="A27" s="1">
        <v>0.1</v>
      </c>
      <c r="B27" s="1">
        <v>3.089641574451</v>
      </c>
      <c r="C27" s="1">
        <v>1.7741230000000001E-6</v>
      </c>
    </row>
    <row r="28" spans="1:3" x14ac:dyDescent="0.3">
      <c r="A28" s="1">
        <v>0.1</v>
      </c>
      <c r="B28" s="1">
        <v>3.2565659352849998</v>
      </c>
      <c r="C28" s="1">
        <v>1.957104E-6</v>
      </c>
    </row>
    <row r="29" spans="1:3" x14ac:dyDescent="0.3">
      <c r="A29" s="1">
        <v>0.1</v>
      </c>
      <c r="B29" s="1">
        <v>3.4011807212659999</v>
      </c>
      <c r="C29" s="1">
        <v>2.520375E-6</v>
      </c>
    </row>
    <row r="30" spans="1:3" x14ac:dyDescent="0.3">
      <c r="A30" s="1">
        <v>0.1</v>
      </c>
      <c r="B30" s="1">
        <v>3.780172424082</v>
      </c>
      <c r="C30" s="1">
        <v>2.878567E-6</v>
      </c>
    </row>
    <row r="31" spans="1:3" x14ac:dyDescent="0.3">
      <c r="A31" s="1">
        <v>0.1</v>
      </c>
      <c r="B31" s="1">
        <v>4.1036644736900003</v>
      </c>
      <c r="C31" s="1">
        <v>3.9347849999999998E-6</v>
      </c>
    </row>
    <row r="32" spans="1:3" x14ac:dyDescent="0.3">
      <c r="A32" s="1">
        <v>0.1</v>
      </c>
      <c r="B32" s="1">
        <v>4.4846411903070003</v>
      </c>
      <c r="C32" s="1">
        <v>4.8975220000000003E-6</v>
      </c>
    </row>
    <row r="33" spans="1:3" x14ac:dyDescent="0.3">
      <c r="A33" s="1">
        <v>0.1</v>
      </c>
      <c r="B33" s="1">
        <v>5.2974130024630002</v>
      </c>
      <c r="C33" s="1">
        <v>5.8296050000000004E-6</v>
      </c>
    </row>
    <row r="34" spans="1:3" x14ac:dyDescent="0.3">
      <c r="A34" s="1">
        <v>0.1</v>
      </c>
      <c r="B34" s="1">
        <v>6.0632703003649997</v>
      </c>
      <c r="C34" s="1">
        <v>8.3928410000000008E-6</v>
      </c>
    </row>
    <row r="35" spans="1:3" x14ac:dyDescent="0.3">
      <c r="A35" s="1">
        <v>0.1</v>
      </c>
      <c r="B35" s="1">
        <v>6.094742863434</v>
      </c>
      <c r="C35" s="1">
        <v>9.9478940000000003E-6</v>
      </c>
    </row>
    <row r="36" spans="1:3" x14ac:dyDescent="0.3">
      <c r="A36" s="1">
        <v>0.1</v>
      </c>
      <c r="B36" s="1">
        <v>6.5202222439939996</v>
      </c>
      <c r="C36" s="1">
        <v>1.5063627E-5</v>
      </c>
    </row>
    <row r="37" spans="1:3" x14ac:dyDescent="0.3">
      <c r="A37" s="1">
        <v>0.1</v>
      </c>
      <c r="B37" s="1">
        <v>6.8218966971699997</v>
      </c>
      <c r="C37" s="1">
        <v>1.9789579E-5</v>
      </c>
    </row>
    <row r="38" spans="1:3" x14ac:dyDescent="0.3">
      <c r="A38" s="1">
        <v>0.1</v>
      </c>
      <c r="B38" s="1">
        <v>7.223173036266</v>
      </c>
      <c r="C38" s="1">
        <v>3.0713178000000002E-5</v>
      </c>
    </row>
    <row r="39" spans="1:3" x14ac:dyDescent="0.3">
      <c r="A39" s="1">
        <v>0.1</v>
      </c>
      <c r="B39" s="1">
        <v>7.5890024407769996</v>
      </c>
      <c r="C39" s="1">
        <v>3.9254356000000001E-5</v>
      </c>
    </row>
    <row r="40" spans="1:3" x14ac:dyDescent="0.3">
      <c r="A40" s="1">
        <v>0.1</v>
      </c>
      <c r="B40" s="1">
        <v>7.9348957453770002</v>
      </c>
      <c r="C40" s="1">
        <v>6.0495736999999999E-5</v>
      </c>
    </row>
    <row r="41" spans="1:3" x14ac:dyDescent="0.3">
      <c r="A41" s="1">
        <v>0.1</v>
      </c>
      <c r="B41" s="1">
        <v>8.2568626888139995</v>
      </c>
      <c r="C41" s="1">
        <v>8.0011682999999998E-5</v>
      </c>
    </row>
    <row r="42" spans="1:3" x14ac:dyDescent="0.3">
      <c r="A42" s="1">
        <v>0.1</v>
      </c>
      <c r="B42" s="1">
        <v>8.7800883406679997</v>
      </c>
      <c r="C42" s="1">
        <v>9.9386331000000006E-5</v>
      </c>
    </row>
    <row r="43" spans="1:3" x14ac:dyDescent="0.3">
      <c r="A43" s="1">
        <v>0.1</v>
      </c>
      <c r="B43" s="1">
        <v>9.0482129085929994</v>
      </c>
      <c r="C43" s="1">
        <v>1.20798329E-4</v>
      </c>
    </row>
    <row r="44" spans="1:3" x14ac:dyDescent="0.3">
      <c r="A44" s="1">
        <v>0.1</v>
      </c>
      <c r="B44" s="1">
        <v>9.7959304494670008</v>
      </c>
      <c r="C44" s="1">
        <v>1.7353582899999999E-4</v>
      </c>
    </row>
    <row r="45" spans="1:3" x14ac:dyDescent="0.3">
      <c r="A45" s="1">
        <v>0.1</v>
      </c>
      <c r="B45" s="1">
        <v>10.646837511475001</v>
      </c>
      <c r="C45" s="1">
        <v>2.00882351E-4</v>
      </c>
    </row>
    <row r="46" spans="1:3" x14ac:dyDescent="0.3">
      <c r="A46" s="1">
        <v>0.1</v>
      </c>
      <c r="B46" s="1">
        <v>11.523592607416999</v>
      </c>
      <c r="C46" s="1">
        <v>3.0349221000000002E-4</v>
      </c>
    </row>
    <row r="47" spans="1:3" x14ac:dyDescent="0.3">
      <c r="A47" s="1">
        <v>0.3</v>
      </c>
      <c r="B47" s="1">
        <v>2.2415460127200002</v>
      </c>
      <c r="C47" s="1">
        <v>9.2419100000000005E-7</v>
      </c>
    </row>
    <row r="48" spans="1:3" x14ac:dyDescent="0.3">
      <c r="A48" s="1">
        <v>0.3</v>
      </c>
      <c r="B48" s="1">
        <v>2.2384883676079999</v>
      </c>
      <c r="C48" s="1">
        <v>5.5636800000000005E-7</v>
      </c>
    </row>
    <row r="49" spans="1:3" x14ac:dyDescent="0.3">
      <c r="A49" s="1">
        <v>0.3</v>
      </c>
      <c r="B49" s="1">
        <v>2.332248397386</v>
      </c>
      <c r="C49" s="1">
        <v>1.653225E-6</v>
      </c>
    </row>
    <row r="50" spans="1:3" x14ac:dyDescent="0.3">
      <c r="A50" s="1">
        <v>0.3</v>
      </c>
      <c r="B50" s="1">
        <v>2.5568512478219998</v>
      </c>
      <c r="C50" s="1">
        <v>1.9099620000000001E-6</v>
      </c>
    </row>
    <row r="51" spans="1:3" x14ac:dyDescent="0.3">
      <c r="A51" s="1">
        <v>0.3</v>
      </c>
      <c r="B51" s="1">
        <v>2.9279397115469998</v>
      </c>
      <c r="C51" s="1">
        <v>2.336415E-6</v>
      </c>
    </row>
    <row r="52" spans="1:3" x14ac:dyDescent="0.3">
      <c r="A52" s="1">
        <v>0.3</v>
      </c>
      <c r="B52" s="1">
        <v>3.4781668351650001</v>
      </c>
      <c r="C52" s="1">
        <v>2.799376E-6</v>
      </c>
    </row>
    <row r="53" spans="1:3" x14ac:dyDescent="0.3">
      <c r="A53" s="1">
        <v>0.3</v>
      </c>
      <c r="B53" s="1">
        <v>3.7797586346109999</v>
      </c>
      <c r="C53" s="1">
        <v>3.7716609999999998E-6</v>
      </c>
    </row>
    <row r="54" spans="1:3" x14ac:dyDescent="0.3">
      <c r="A54" s="1">
        <v>0.3</v>
      </c>
      <c r="B54" s="1">
        <v>4.2384674535010003</v>
      </c>
      <c r="C54" s="1">
        <v>4.691872E-6</v>
      </c>
    </row>
    <row r="55" spans="1:3" x14ac:dyDescent="0.3">
      <c r="A55" s="1">
        <v>0.3</v>
      </c>
      <c r="B55" s="1">
        <v>4.8126652741960001</v>
      </c>
      <c r="C55" s="1">
        <v>5.6033990000000002E-6</v>
      </c>
    </row>
    <row r="56" spans="1:3" x14ac:dyDescent="0.3">
      <c r="A56" s="1">
        <v>0.3</v>
      </c>
      <c r="B56" s="1">
        <v>5.0070020509989996</v>
      </c>
      <c r="C56" s="1">
        <v>7.4097819999999997E-6</v>
      </c>
    </row>
    <row r="57" spans="1:3" x14ac:dyDescent="0.3">
      <c r="A57" s="1">
        <v>0.3</v>
      </c>
      <c r="B57" s="1">
        <v>5.1652195035949999</v>
      </c>
      <c r="C57" s="1">
        <v>9.4647609999999996E-6</v>
      </c>
    </row>
    <row r="58" spans="1:3" x14ac:dyDescent="0.3">
      <c r="A58" s="1">
        <v>0.3</v>
      </c>
      <c r="B58" s="1">
        <v>5.5122413877919998</v>
      </c>
      <c r="C58" s="1">
        <v>1.4378942E-5</v>
      </c>
    </row>
    <row r="59" spans="1:3" x14ac:dyDescent="0.3">
      <c r="A59" s="1">
        <v>0.3</v>
      </c>
      <c r="B59" s="1">
        <v>5.9327305833419999</v>
      </c>
      <c r="C59" s="1">
        <v>2.3786005999999999E-5</v>
      </c>
    </row>
    <row r="60" spans="1:3" x14ac:dyDescent="0.3">
      <c r="A60" s="1">
        <v>0.3</v>
      </c>
      <c r="B60" s="1">
        <v>6.1552381634120001</v>
      </c>
      <c r="C60" s="1">
        <v>3.8626077000000003E-5</v>
      </c>
    </row>
    <row r="61" spans="1:3" x14ac:dyDescent="0.3">
      <c r="A61" s="1">
        <v>0.3</v>
      </c>
      <c r="B61" s="1">
        <v>6.5406753685389996</v>
      </c>
      <c r="C61" s="1">
        <v>4.8051504999999999E-5</v>
      </c>
    </row>
    <row r="62" spans="1:3" x14ac:dyDescent="0.3">
      <c r="A62" s="1">
        <v>0.3</v>
      </c>
      <c r="B62" s="1">
        <v>6.9309276115690004</v>
      </c>
      <c r="C62" s="1">
        <v>6.9054795999999997E-5</v>
      </c>
    </row>
    <row r="63" spans="1:3" x14ac:dyDescent="0.3">
      <c r="A63" s="1">
        <v>0.3</v>
      </c>
      <c r="B63" s="1">
        <v>7.4291016885800003</v>
      </c>
      <c r="C63" s="1">
        <v>9.4659275000000002E-5</v>
      </c>
    </row>
    <row r="64" spans="1:3" x14ac:dyDescent="0.3">
      <c r="A64" s="1">
        <v>0.3</v>
      </c>
      <c r="B64" s="1">
        <v>8.0049454002360001</v>
      </c>
      <c r="C64" s="1">
        <v>1.1253899200000001E-4</v>
      </c>
    </row>
    <row r="65" spans="1:3" x14ac:dyDescent="0.3">
      <c r="A65" s="1">
        <v>0.3</v>
      </c>
      <c r="B65" s="1">
        <v>8.9436068320430007</v>
      </c>
      <c r="C65" s="1">
        <v>1.69593428E-4</v>
      </c>
    </row>
    <row r="66" spans="1:3" x14ac:dyDescent="0.3">
      <c r="A66" s="1">
        <v>0.3</v>
      </c>
      <c r="B66" s="1">
        <v>9.2522115292319995</v>
      </c>
      <c r="C66" s="1">
        <v>1.90944155E-4</v>
      </c>
    </row>
    <row r="67" spans="1:3" x14ac:dyDescent="0.3">
      <c r="A67" s="1">
        <v>0.5</v>
      </c>
      <c r="B67" s="1">
        <v>2.2234391209469999</v>
      </c>
      <c r="C67" s="1">
        <v>1.776803E-6</v>
      </c>
    </row>
    <row r="68" spans="1:3" x14ac:dyDescent="0.3">
      <c r="A68" s="1">
        <v>0.5</v>
      </c>
      <c r="B68" s="1">
        <v>2.3229216576949998</v>
      </c>
      <c r="C68" s="1">
        <v>1.954756E-6</v>
      </c>
    </row>
    <row r="69" spans="1:3" x14ac:dyDescent="0.3">
      <c r="A69" s="1">
        <v>0.5</v>
      </c>
      <c r="B69" s="1">
        <v>2.660088632436</v>
      </c>
      <c r="C69" s="1">
        <v>2.4939209999999999E-6</v>
      </c>
    </row>
    <row r="70" spans="1:3" x14ac:dyDescent="0.3">
      <c r="A70" s="1">
        <v>0.5</v>
      </c>
      <c r="B70" s="1">
        <v>2.9949870982790001</v>
      </c>
      <c r="C70" s="1">
        <v>2.9560530000000001E-6</v>
      </c>
    </row>
    <row r="71" spans="1:3" x14ac:dyDescent="0.3">
      <c r="A71" s="1">
        <v>0.5</v>
      </c>
      <c r="B71" s="1">
        <v>3.4390649789199998</v>
      </c>
      <c r="C71" s="1">
        <v>2.6296289999999999E-6</v>
      </c>
    </row>
    <row r="72" spans="1:3" x14ac:dyDescent="0.3">
      <c r="A72" s="1">
        <v>0.5</v>
      </c>
      <c r="B72" s="1">
        <v>3.5529249536809999</v>
      </c>
      <c r="C72" s="1">
        <v>4.0534430000000001E-6</v>
      </c>
    </row>
    <row r="73" spans="1:3" x14ac:dyDescent="0.3">
      <c r="A73" s="1">
        <v>0.5</v>
      </c>
      <c r="B73" s="1">
        <v>3.9512145811330002</v>
      </c>
      <c r="C73" s="1">
        <v>4.9563289999999996E-6</v>
      </c>
    </row>
    <row r="74" spans="1:3" x14ac:dyDescent="0.3">
      <c r="A74" s="1">
        <v>0.5</v>
      </c>
      <c r="B74" s="1">
        <v>4.0731911401960001</v>
      </c>
      <c r="C74" s="1">
        <v>5.8334230000000003E-6</v>
      </c>
    </row>
    <row r="75" spans="1:3" x14ac:dyDescent="0.3">
      <c r="A75" s="1">
        <v>0.5</v>
      </c>
      <c r="B75" s="1">
        <v>4.1495754913200003</v>
      </c>
      <c r="C75" s="1">
        <v>4.213116E-6</v>
      </c>
    </row>
    <row r="76" spans="1:3" x14ac:dyDescent="0.3">
      <c r="A76" s="1">
        <v>0.5</v>
      </c>
      <c r="B76" s="1">
        <v>4.4474218605290003</v>
      </c>
      <c r="C76" s="1">
        <v>8.0559270000000008E-6</v>
      </c>
    </row>
    <row r="77" spans="1:3" x14ac:dyDescent="0.3">
      <c r="A77" s="1">
        <v>0.5</v>
      </c>
      <c r="B77" s="1">
        <v>4.6042247689359996</v>
      </c>
      <c r="C77" s="1">
        <v>9.9399969999999998E-6</v>
      </c>
    </row>
    <row r="78" spans="1:3" x14ac:dyDescent="0.3">
      <c r="A78" s="1">
        <v>0.5</v>
      </c>
      <c r="B78" s="1">
        <v>4.9169191886150001</v>
      </c>
      <c r="C78" s="1">
        <v>1.5069562E-5</v>
      </c>
    </row>
    <row r="79" spans="1:3" x14ac:dyDescent="0.3">
      <c r="A79" s="1">
        <v>0.5</v>
      </c>
      <c r="B79" s="1">
        <v>5.1589722811009997</v>
      </c>
      <c r="C79" s="1">
        <v>2.008813E-5</v>
      </c>
    </row>
    <row r="80" spans="1:3" x14ac:dyDescent="0.3">
      <c r="A80" s="1">
        <v>0.5</v>
      </c>
      <c r="B80" s="1">
        <v>5.3674787504400001</v>
      </c>
      <c r="C80" s="1">
        <v>3.0239713E-5</v>
      </c>
    </row>
    <row r="81" spans="1:3" x14ac:dyDescent="0.3">
      <c r="A81" s="1">
        <v>0.5</v>
      </c>
      <c r="B81" s="1">
        <v>6.0781515019999999</v>
      </c>
      <c r="C81" s="1">
        <v>5.5621802999999998E-5</v>
      </c>
    </row>
    <row r="82" spans="1:3" x14ac:dyDescent="0.3">
      <c r="A82" s="1">
        <v>0.5</v>
      </c>
      <c r="B82" s="1">
        <v>6.4868303840910002</v>
      </c>
      <c r="C82" s="1">
        <v>1.01782993E-4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E0F7-73A5-41C6-92E2-41AFE6550609}">
  <dimension ref="A1:O75"/>
  <sheetViews>
    <sheetView zoomScale="85" zoomScaleNormal="85" workbookViewId="0">
      <selection activeCell="G3" sqref="G3"/>
    </sheetView>
  </sheetViews>
  <sheetFormatPr defaultRowHeight="14.4" x14ac:dyDescent="0.3"/>
  <cols>
    <col min="1" max="1" width="12" style="13" bestFit="1" customWidth="1"/>
    <col min="2" max="9" width="9.109375" style="13"/>
    <col min="10" max="10" width="9.109375" style="15"/>
  </cols>
  <sheetData>
    <row r="1" spans="1:10" x14ac:dyDescent="0.3">
      <c r="A1" s="13" t="s">
        <v>0</v>
      </c>
      <c r="B1" s="13" t="s">
        <v>1</v>
      </c>
      <c r="C1" s="13" t="s">
        <v>3</v>
      </c>
      <c r="D1" s="13" t="s">
        <v>5</v>
      </c>
      <c r="E1" s="14" t="s">
        <v>7</v>
      </c>
      <c r="F1" s="14" t="s">
        <v>428</v>
      </c>
      <c r="G1" s="14" t="s">
        <v>9</v>
      </c>
      <c r="H1" s="14" t="s">
        <v>10</v>
      </c>
      <c r="I1" s="14" t="s">
        <v>11</v>
      </c>
      <c r="J1" s="15" t="s">
        <v>12</v>
      </c>
    </row>
    <row r="2" spans="1:10" x14ac:dyDescent="0.3">
      <c r="B2" s="13" t="s">
        <v>703</v>
      </c>
      <c r="C2" s="13" t="s">
        <v>4</v>
      </c>
      <c r="D2" s="13" t="s">
        <v>6</v>
      </c>
      <c r="E2" s="13" t="s">
        <v>8</v>
      </c>
      <c r="F2" s="13" t="s">
        <v>8</v>
      </c>
      <c r="G2" s="13" t="s">
        <v>8</v>
      </c>
    </row>
    <row r="3" spans="1:10" x14ac:dyDescent="0.3">
      <c r="A3" s="13" t="s">
        <v>33</v>
      </c>
      <c r="B3" s="13" t="s">
        <v>34</v>
      </c>
      <c r="C3" s="13" t="s">
        <v>35</v>
      </c>
      <c r="D3" s="13" t="s">
        <v>36</v>
      </c>
      <c r="E3" s="13" t="s">
        <v>37</v>
      </c>
      <c r="F3" s="13" t="s">
        <v>38</v>
      </c>
      <c r="G3" s="13" t="s">
        <v>39</v>
      </c>
      <c r="H3" s="13">
        <v>-7.9000000000000001E-2</v>
      </c>
      <c r="I3" s="13" t="s">
        <v>41</v>
      </c>
      <c r="J3" s="15">
        <v>-0.50800000000000001</v>
      </c>
    </row>
    <row r="4" spans="1:10" x14ac:dyDescent="0.3">
      <c r="A4" s="13" t="s">
        <v>33</v>
      </c>
      <c r="B4" s="13" t="s">
        <v>44</v>
      </c>
      <c r="C4" s="13" t="s">
        <v>45</v>
      </c>
      <c r="D4" s="13" t="s">
        <v>34</v>
      </c>
      <c r="E4" s="13" t="s">
        <v>46</v>
      </c>
      <c r="F4" s="13" t="s">
        <v>47</v>
      </c>
      <c r="G4" s="13" t="s">
        <v>48</v>
      </c>
      <c r="H4" s="13">
        <v>-0.10199999999999999</v>
      </c>
      <c r="I4" s="13" t="s">
        <v>50</v>
      </c>
      <c r="J4" s="15">
        <v>-0.52900000000000003</v>
      </c>
    </row>
    <row r="5" spans="1:10" x14ac:dyDescent="0.3">
      <c r="A5" s="13">
        <v>1141</v>
      </c>
      <c r="B5" s="13" t="s">
        <v>52</v>
      </c>
      <c r="C5" s="13" t="s">
        <v>53</v>
      </c>
      <c r="D5" s="13" t="s">
        <v>54</v>
      </c>
      <c r="E5" s="13" t="s">
        <v>55</v>
      </c>
      <c r="F5" s="13" t="s">
        <v>56</v>
      </c>
      <c r="G5" s="13" t="s">
        <v>57</v>
      </c>
      <c r="H5" s="13">
        <v>-8.5999999999999993E-2</v>
      </c>
      <c r="I5" s="13" t="s">
        <v>59</v>
      </c>
      <c r="J5" s="15">
        <v>-0.55500000000000005</v>
      </c>
    </row>
    <row r="6" spans="1:10" x14ac:dyDescent="0.3">
      <c r="A6" s="13" t="s">
        <v>33</v>
      </c>
      <c r="B6" s="13" t="s">
        <v>61</v>
      </c>
      <c r="C6" s="13" t="s">
        <v>62</v>
      </c>
      <c r="D6" s="13" t="s">
        <v>63</v>
      </c>
      <c r="E6" s="13" t="s">
        <v>64</v>
      </c>
      <c r="F6" s="13" t="s">
        <v>65</v>
      </c>
      <c r="G6" s="13" t="s">
        <v>66</v>
      </c>
      <c r="H6" s="13">
        <v>-0.10299999999999999</v>
      </c>
      <c r="I6" s="13" t="s">
        <v>68</v>
      </c>
      <c r="J6" s="15">
        <v>-0.57999999999999996</v>
      </c>
    </row>
    <row r="7" spans="1:10" x14ac:dyDescent="0.3">
      <c r="A7" s="13">
        <v>1038</v>
      </c>
      <c r="B7" s="13" t="s">
        <v>71</v>
      </c>
      <c r="C7" s="13" t="s">
        <v>35</v>
      </c>
      <c r="D7" s="13" t="s">
        <v>72</v>
      </c>
      <c r="E7" s="13" t="s">
        <v>73</v>
      </c>
      <c r="F7" s="13" t="s">
        <v>74</v>
      </c>
      <c r="G7" s="13" t="s">
        <v>75</v>
      </c>
      <c r="H7" s="13">
        <v>-0.107</v>
      </c>
      <c r="I7" s="13" t="s">
        <v>77</v>
      </c>
      <c r="J7" s="15">
        <v>-0.48</v>
      </c>
    </row>
    <row r="8" spans="1:10" x14ac:dyDescent="0.3">
      <c r="A8" s="13" t="s">
        <v>70</v>
      </c>
      <c r="B8" s="13" t="s">
        <v>79</v>
      </c>
      <c r="C8" s="13" t="s">
        <v>80</v>
      </c>
      <c r="D8" s="13" t="s">
        <v>81</v>
      </c>
      <c r="E8" s="13" t="s">
        <v>82</v>
      </c>
      <c r="F8" s="13" t="s">
        <v>83</v>
      </c>
      <c r="G8" s="13" t="s">
        <v>84</v>
      </c>
      <c r="H8" s="13">
        <v>-9.8000000000000004E-2</v>
      </c>
      <c r="I8" s="13" t="s">
        <v>86</v>
      </c>
      <c r="J8" s="15">
        <v>-0.44</v>
      </c>
    </row>
    <row r="9" spans="1:10" x14ac:dyDescent="0.3">
      <c r="A9" s="13" t="s">
        <v>70</v>
      </c>
      <c r="B9" s="13" t="s">
        <v>79</v>
      </c>
      <c r="C9" s="13" t="s">
        <v>88</v>
      </c>
      <c r="D9" s="13" t="s">
        <v>89</v>
      </c>
      <c r="E9" s="13" t="s">
        <v>90</v>
      </c>
      <c r="F9" s="13" t="s">
        <v>91</v>
      </c>
      <c r="G9" s="13" t="s">
        <v>92</v>
      </c>
      <c r="H9" s="13">
        <v>-9.7000000000000003E-2</v>
      </c>
      <c r="I9" s="13" t="s">
        <v>94</v>
      </c>
      <c r="J9" s="15">
        <v>-0.46</v>
      </c>
    </row>
    <row r="10" spans="1:10" x14ac:dyDescent="0.3">
      <c r="A10" s="13" t="s">
        <v>96</v>
      </c>
      <c r="B10" s="13" t="s">
        <v>97</v>
      </c>
      <c r="C10" s="13" t="s">
        <v>98</v>
      </c>
      <c r="D10" s="13" t="s">
        <v>99</v>
      </c>
      <c r="E10" s="13" t="s">
        <v>100</v>
      </c>
      <c r="F10" s="13" t="s">
        <v>101</v>
      </c>
      <c r="G10" s="13" t="s">
        <v>102</v>
      </c>
      <c r="H10" s="13">
        <v>-0.13500000000000001</v>
      </c>
      <c r="I10" s="13" t="s">
        <v>104</v>
      </c>
      <c r="J10" s="15">
        <v>-0.54800000000000004</v>
      </c>
    </row>
    <row r="11" spans="1:10" x14ac:dyDescent="0.3">
      <c r="A11" s="13" t="s">
        <v>96</v>
      </c>
      <c r="B11" s="13" t="s">
        <v>97</v>
      </c>
      <c r="C11" s="13" t="s">
        <v>106</v>
      </c>
      <c r="D11" s="13" t="s">
        <v>89</v>
      </c>
      <c r="E11" s="13" t="s">
        <v>100</v>
      </c>
      <c r="F11" s="13" t="s">
        <v>107</v>
      </c>
      <c r="G11" s="13" t="s">
        <v>108</v>
      </c>
      <c r="H11" s="13">
        <v>-8.3000000000000004E-2</v>
      </c>
      <c r="I11" s="13" t="s">
        <v>110</v>
      </c>
      <c r="J11" s="15">
        <v>-0.55700000000000005</v>
      </c>
    </row>
    <row r="12" spans="1:10" x14ac:dyDescent="0.3">
      <c r="A12" s="13" t="s">
        <v>112</v>
      </c>
      <c r="B12" s="13" t="s">
        <v>113</v>
      </c>
      <c r="C12" s="13" t="s">
        <v>114</v>
      </c>
      <c r="D12" s="13" t="s">
        <v>97</v>
      </c>
      <c r="E12" s="13" t="s">
        <v>115</v>
      </c>
      <c r="F12" s="13" t="s">
        <v>116</v>
      </c>
      <c r="G12" s="13" t="s">
        <v>117</v>
      </c>
      <c r="H12" s="13">
        <v>-0.126</v>
      </c>
      <c r="I12" s="13" t="s">
        <v>119</v>
      </c>
      <c r="J12" s="15">
        <v>-0.51200000000000001</v>
      </c>
    </row>
    <row r="13" spans="1:10" x14ac:dyDescent="0.3">
      <c r="A13" s="13" t="s">
        <v>112</v>
      </c>
      <c r="B13" s="13" t="s">
        <v>121</v>
      </c>
      <c r="C13" s="13" t="s">
        <v>122</v>
      </c>
      <c r="D13" s="13" t="s">
        <v>61</v>
      </c>
      <c r="E13" s="13" t="s">
        <v>123</v>
      </c>
      <c r="F13" s="13" t="s">
        <v>124</v>
      </c>
      <c r="G13" s="13" t="s">
        <v>125</v>
      </c>
      <c r="H13" s="13">
        <v>-7.4999999999999997E-2</v>
      </c>
      <c r="I13" s="13" t="s">
        <v>77</v>
      </c>
      <c r="J13" s="15">
        <v>-0.502</v>
      </c>
    </row>
    <row r="14" spans="1:10" x14ac:dyDescent="0.3">
      <c r="A14" s="13" t="s">
        <v>128</v>
      </c>
      <c r="B14" s="13" t="s">
        <v>121</v>
      </c>
      <c r="C14" s="13" t="s">
        <v>129</v>
      </c>
      <c r="D14" s="13" t="s">
        <v>130</v>
      </c>
      <c r="E14" s="13" t="s">
        <v>131</v>
      </c>
      <c r="F14" s="13" t="s">
        <v>128</v>
      </c>
      <c r="G14" s="13" t="s">
        <v>132</v>
      </c>
      <c r="H14" s="13">
        <v>-9.0999999999999998E-2</v>
      </c>
      <c r="I14" s="13" t="s">
        <v>134</v>
      </c>
      <c r="J14" s="15">
        <v>-0.496</v>
      </c>
    </row>
    <row r="15" spans="1:10" x14ac:dyDescent="0.3">
      <c r="A15" s="13" t="s">
        <v>128</v>
      </c>
      <c r="B15" s="13" t="s">
        <v>34</v>
      </c>
      <c r="C15" s="13" t="s">
        <v>136</v>
      </c>
      <c r="D15" s="13" t="s">
        <v>137</v>
      </c>
      <c r="E15" s="13" t="s">
        <v>138</v>
      </c>
      <c r="F15" s="13" t="s">
        <v>139</v>
      </c>
      <c r="G15" s="13" t="s">
        <v>140</v>
      </c>
      <c r="H15" s="13">
        <v>-0.12</v>
      </c>
      <c r="I15" s="13" t="s">
        <v>142</v>
      </c>
      <c r="J15" s="15">
        <v>-0.6</v>
      </c>
    </row>
    <row r="16" spans="1:10" x14ac:dyDescent="0.3">
      <c r="A16" s="13" t="s">
        <v>128</v>
      </c>
      <c r="B16" s="13" t="s">
        <v>121</v>
      </c>
      <c r="C16" s="13" t="s">
        <v>129</v>
      </c>
      <c r="D16" s="13" t="s">
        <v>144</v>
      </c>
      <c r="E16" s="13" t="s">
        <v>145</v>
      </c>
      <c r="F16" s="13" t="s">
        <v>146</v>
      </c>
      <c r="G16" s="13" t="s">
        <v>147</v>
      </c>
      <c r="H16" s="13">
        <v>-0.12</v>
      </c>
      <c r="I16" s="13" t="s">
        <v>148</v>
      </c>
      <c r="J16" s="15">
        <v>-0.64200000000000002</v>
      </c>
    </row>
    <row r="17" spans="1:10" x14ac:dyDescent="0.3">
      <c r="A17" s="13" t="s">
        <v>33</v>
      </c>
      <c r="B17" s="13" t="s">
        <v>150</v>
      </c>
      <c r="C17" s="13" t="s">
        <v>151</v>
      </c>
      <c r="D17" s="13" t="s">
        <v>152</v>
      </c>
      <c r="E17" s="13" t="s">
        <v>153</v>
      </c>
      <c r="F17" s="13" t="s">
        <v>154</v>
      </c>
      <c r="G17" s="13" t="s">
        <v>155</v>
      </c>
      <c r="H17" s="13">
        <v>-9.7000000000000003E-2</v>
      </c>
      <c r="I17" s="13" t="s">
        <v>156</v>
      </c>
      <c r="J17" s="15">
        <v>-0.46400000000000002</v>
      </c>
    </row>
    <row r="18" spans="1:10" x14ac:dyDescent="0.3">
      <c r="A18" s="13" t="s">
        <v>33</v>
      </c>
      <c r="B18" s="13" t="s">
        <v>158</v>
      </c>
      <c r="C18" s="13" t="s">
        <v>159</v>
      </c>
      <c r="D18" s="13" t="s">
        <v>160</v>
      </c>
      <c r="E18" s="13" t="s">
        <v>161</v>
      </c>
      <c r="F18" s="13" t="s">
        <v>162</v>
      </c>
      <c r="G18" s="13" t="s">
        <v>163</v>
      </c>
      <c r="H18" s="13">
        <v>-6.6000000000000003E-2</v>
      </c>
      <c r="I18" s="13" t="s">
        <v>77</v>
      </c>
      <c r="J18" s="15">
        <v>-0.51400000000000001</v>
      </c>
    </row>
    <row r="19" spans="1:10" x14ac:dyDescent="0.3">
      <c r="A19" s="13" t="s">
        <v>33</v>
      </c>
      <c r="B19" s="13" t="s">
        <v>61</v>
      </c>
      <c r="C19" s="13" t="s">
        <v>80</v>
      </c>
      <c r="D19" s="13" t="s">
        <v>166</v>
      </c>
      <c r="E19" s="13" t="s">
        <v>167</v>
      </c>
      <c r="F19" s="13" t="s">
        <v>168</v>
      </c>
      <c r="G19" s="13" t="s">
        <v>169</v>
      </c>
      <c r="H19" s="13">
        <v>-9.6000000000000002E-2</v>
      </c>
      <c r="I19" s="13" t="s">
        <v>171</v>
      </c>
      <c r="J19" s="15">
        <v>-0.46200000000000002</v>
      </c>
    </row>
    <row r="20" spans="1:10" x14ac:dyDescent="0.3">
      <c r="A20" s="13" t="s">
        <v>704</v>
      </c>
      <c r="B20" s="13" t="s">
        <v>81</v>
      </c>
      <c r="C20" s="13" t="s">
        <v>88</v>
      </c>
      <c r="D20" s="13" t="s">
        <v>174</v>
      </c>
      <c r="E20" s="13" t="s">
        <v>175</v>
      </c>
      <c r="F20" s="13" t="s">
        <v>176</v>
      </c>
      <c r="G20" s="13" t="s">
        <v>177</v>
      </c>
      <c r="H20" s="13">
        <v>-6.5000000000000002E-2</v>
      </c>
      <c r="I20" s="13" t="s">
        <v>179</v>
      </c>
      <c r="J20" s="15">
        <v>-0.62</v>
      </c>
    </row>
    <row r="21" spans="1:10" x14ac:dyDescent="0.3">
      <c r="A21" s="13" t="s">
        <v>705</v>
      </c>
      <c r="B21" s="13" t="s">
        <v>81</v>
      </c>
      <c r="C21" s="13" t="s">
        <v>183</v>
      </c>
      <c r="D21" s="13" t="s">
        <v>123</v>
      </c>
      <c r="E21" s="13" t="s">
        <v>184</v>
      </c>
      <c r="F21" s="13" t="s">
        <v>185</v>
      </c>
      <c r="G21" s="13" t="s">
        <v>186</v>
      </c>
      <c r="H21" s="13">
        <v>-7.0999999999999994E-2</v>
      </c>
      <c r="I21" s="13" t="s">
        <v>188</v>
      </c>
      <c r="J21" s="15">
        <v>-0.71</v>
      </c>
    </row>
    <row r="22" spans="1:10" x14ac:dyDescent="0.3">
      <c r="A22" s="13" t="s">
        <v>190</v>
      </c>
      <c r="B22" s="13" t="s">
        <v>191</v>
      </c>
      <c r="C22" s="13" t="s">
        <v>45</v>
      </c>
      <c r="D22" s="13" t="s">
        <v>192</v>
      </c>
      <c r="E22" s="13" t="s">
        <v>193</v>
      </c>
      <c r="F22" s="13" t="s">
        <v>194</v>
      </c>
      <c r="G22" s="13" t="s">
        <v>195</v>
      </c>
      <c r="H22" s="13">
        <v>-7.5999999999999998E-2</v>
      </c>
      <c r="I22" s="13" t="s">
        <v>197</v>
      </c>
      <c r="J22" s="15">
        <v>-0.65</v>
      </c>
    </row>
    <row r="23" spans="1:10" x14ac:dyDescent="0.3">
      <c r="A23" s="13" t="s">
        <v>190</v>
      </c>
      <c r="B23" s="13" t="s">
        <v>191</v>
      </c>
      <c r="C23" s="13" t="s">
        <v>199</v>
      </c>
      <c r="D23" s="13" t="s">
        <v>200</v>
      </c>
      <c r="E23" s="13" t="s">
        <v>201</v>
      </c>
      <c r="F23" s="13" t="s">
        <v>193</v>
      </c>
      <c r="G23" s="13" t="s">
        <v>195</v>
      </c>
      <c r="H23" s="13">
        <v>-7.0999999999999994E-2</v>
      </c>
      <c r="I23" s="13" t="s">
        <v>202</v>
      </c>
      <c r="J23" s="15">
        <v>-0.65</v>
      </c>
    </row>
    <row r="24" spans="1:10" x14ac:dyDescent="0.3">
      <c r="A24" s="13" t="s">
        <v>706</v>
      </c>
      <c r="B24" s="13" t="s">
        <v>99</v>
      </c>
      <c r="C24" s="13" t="s">
        <v>98</v>
      </c>
      <c r="D24" s="13" t="s">
        <v>204</v>
      </c>
      <c r="E24" s="13" t="s">
        <v>205</v>
      </c>
      <c r="F24" s="13" t="s">
        <v>206</v>
      </c>
      <c r="G24" s="13" t="s">
        <v>207</v>
      </c>
      <c r="H24" s="13">
        <v>-7.0000000000000007E-2</v>
      </c>
      <c r="I24" s="13" t="s">
        <v>209</v>
      </c>
      <c r="J24" s="15">
        <v>-0.75</v>
      </c>
    </row>
    <row r="25" spans="1:10" x14ac:dyDescent="0.3">
      <c r="A25" s="13" t="s">
        <v>707</v>
      </c>
      <c r="B25" s="13" t="s">
        <v>99</v>
      </c>
      <c r="C25" s="13" t="s">
        <v>212</v>
      </c>
      <c r="D25" s="13" t="s">
        <v>213</v>
      </c>
      <c r="E25" s="13" t="s">
        <v>214</v>
      </c>
      <c r="F25" s="13" t="s">
        <v>215</v>
      </c>
      <c r="G25" s="13" t="s">
        <v>216</v>
      </c>
      <c r="H25" s="13">
        <v>-0.10199999999999999</v>
      </c>
      <c r="I25" s="13" t="s">
        <v>217</v>
      </c>
      <c r="J25" s="15">
        <v>-0.42</v>
      </c>
    </row>
    <row r="26" spans="1:10" x14ac:dyDescent="0.3">
      <c r="A26" s="13" t="s">
        <v>219</v>
      </c>
      <c r="B26" s="13" t="s">
        <v>97</v>
      </c>
      <c r="C26" s="13" t="s">
        <v>220</v>
      </c>
      <c r="D26" s="13" t="s">
        <v>221</v>
      </c>
      <c r="E26" s="13" t="s">
        <v>222</v>
      </c>
      <c r="F26" s="13" t="s">
        <v>223</v>
      </c>
      <c r="G26" s="13" t="s">
        <v>224</v>
      </c>
      <c r="H26" s="13">
        <v>-7.6999999999999999E-2</v>
      </c>
      <c r="I26" s="13" t="s">
        <v>226</v>
      </c>
      <c r="J26" s="15">
        <v>-0.74</v>
      </c>
    </row>
    <row r="27" spans="1:10" x14ac:dyDescent="0.3">
      <c r="A27" s="13" t="s">
        <v>708</v>
      </c>
      <c r="B27" s="13" t="s">
        <v>97</v>
      </c>
      <c r="C27" s="13" t="s">
        <v>229</v>
      </c>
      <c r="D27" s="13" t="s">
        <v>192</v>
      </c>
      <c r="E27" s="13" t="s">
        <v>230</v>
      </c>
      <c r="F27" s="13" t="s">
        <v>231</v>
      </c>
      <c r="G27" s="13" t="s">
        <v>232</v>
      </c>
      <c r="H27" s="13">
        <v>-7.0000000000000007E-2</v>
      </c>
      <c r="I27" s="13" t="s">
        <v>233</v>
      </c>
      <c r="J27" s="15">
        <v>-0.69</v>
      </c>
    </row>
    <row r="28" spans="1:10" x14ac:dyDescent="0.3">
      <c r="A28" s="13" t="s">
        <v>708</v>
      </c>
      <c r="B28" s="13" t="s">
        <v>97</v>
      </c>
      <c r="C28" s="13" t="s">
        <v>88</v>
      </c>
      <c r="D28" s="13" t="s">
        <v>192</v>
      </c>
      <c r="E28" s="13" t="s">
        <v>235</v>
      </c>
      <c r="F28" s="13" t="s">
        <v>236</v>
      </c>
      <c r="G28" s="13" t="s">
        <v>232</v>
      </c>
      <c r="H28" s="13">
        <v>-7.0000000000000007E-2</v>
      </c>
      <c r="I28" s="13" t="s">
        <v>233</v>
      </c>
      <c r="J28" s="15">
        <v>-0.69</v>
      </c>
    </row>
    <row r="29" spans="1:10" x14ac:dyDescent="0.3">
      <c r="A29" s="13" t="s">
        <v>237</v>
      </c>
      <c r="B29" s="13" t="s">
        <v>89</v>
      </c>
      <c r="C29" s="13" t="s">
        <v>238</v>
      </c>
      <c r="D29" s="13" t="s">
        <v>239</v>
      </c>
      <c r="E29" s="13" t="s">
        <v>240</v>
      </c>
      <c r="F29" s="13" t="s">
        <v>241</v>
      </c>
      <c r="G29" s="13" t="s">
        <v>242</v>
      </c>
      <c r="H29" s="13">
        <v>-6.7000000000000004E-2</v>
      </c>
      <c r="I29" s="13" t="s">
        <v>244</v>
      </c>
      <c r="J29" s="15">
        <v>-0.56000000000000005</v>
      </c>
    </row>
    <row r="30" spans="1:10" x14ac:dyDescent="0.3">
      <c r="A30" s="13" t="s">
        <v>246</v>
      </c>
      <c r="B30" s="13" t="s">
        <v>97</v>
      </c>
      <c r="C30" s="13" t="s">
        <v>247</v>
      </c>
      <c r="D30" s="13" t="s">
        <v>248</v>
      </c>
      <c r="E30" s="13" t="s">
        <v>249</v>
      </c>
      <c r="F30" s="13" t="s">
        <v>250</v>
      </c>
      <c r="G30" s="13" t="s">
        <v>251</v>
      </c>
      <c r="H30" s="13">
        <v>-0.09</v>
      </c>
      <c r="I30" s="13" t="s">
        <v>253</v>
      </c>
      <c r="J30" s="15">
        <v>-0.43</v>
      </c>
    </row>
    <row r="31" spans="1:10" x14ac:dyDescent="0.3">
      <c r="A31" s="13" t="s">
        <v>246</v>
      </c>
      <c r="B31" s="13" t="s">
        <v>97</v>
      </c>
      <c r="C31" s="13" t="s">
        <v>255</v>
      </c>
      <c r="D31" s="13" t="s">
        <v>256</v>
      </c>
      <c r="E31" s="13" t="s">
        <v>257</v>
      </c>
      <c r="F31" s="13" t="s">
        <v>258</v>
      </c>
      <c r="G31" s="13" t="s">
        <v>259</v>
      </c>
      <c r="H31" s="13">
        <v>-5.8999999999999997E-2</v>
      </c>
      <c r="I31" s="13" t="s">
        <v>179</v>
      </c>
      <c r="J31" s="15">
        <v>-0.51</v>
      </c>
    </row>
    <row r="32" spans="1:10" x14ac:dyDescent="0.3">
      <c r="A32" s="13" t="s">
        <v>246</v>
      </c>
      <c r="B32" s="13" t="s">
        <v>262</v>
      </c>
      <c r="C32" s="13" t="s">
        <v>263</v>
      </c>
      <c r="D32" s="13" t="s">
        <v>256</v>
      </c>
      <c r="E32" s="13" t="s">
        <v>264</v>
      </c>
      <c r="F32" s="13" t="s">
        <v>265</v>
      </c>
      <c r="G32" s="13" t="s">
        <v>266</v>
      </c>
      <c r="H32" s="13">
        <v>-7.2999999999999995E-2</v>
      </c>
      <c r="I32" s="13" t="s">
        <v>268</v>
      </c>
      <c r="J32" s="15">
        <v>-0.41</v>
      </c>
    </row>
    <row r="33" spans="1:10" x14ac:dyDescent="0.3">
      <c r="A33" s="13" t="s">
        <v>246</v>
      </c>
      <c r="B33" s="13" t="s">
        <v>262</v>
      </c>
      <c r="C33" s="13" t="s">
        <v>270</v>
      </c>
      <c r="D33" s="13" t="s">
        <v>248</v>
      </c>
      <c r="E33" s="13" t="s">
        <v>271</v>
      </c>
      <c r="F33" s="13" t="s">
        <v>272</v>
      </c>
      <c r="G33" s="13" t="s">
        <v>273</v>
      </c>
      <c r="H33" s="13">
        <v>-0.109</v>
      </c>
      <c r="I33" s="13" t="s">
        <v>217</v>
      </c>
      <c r="J33" s="15">
        <v>-0.39</v>
      </c>
    </row>
    <row r="34" spans="1:10" x14ac:dyDescent="0.3">
      <c r="A34" s="13" t="s">
        <v>276</v>
      </c>
      <c r="B34" s="13" t="s">
        <v>97</v>
      </c>
      <c r="C34" s="13" t="s">
        <v>277</v>
      </c>
      <c r="D34" s="13" t="s">
        <v>270</v>
      </c>
      <c r="E34" s="13" t="s">
        <v>278</v>
      </c>
      <c r="F34" s="13" t="s">
        <v>265</v>
      </c>
      <c r="G34" s="13" t="s">
        <v>279</v>
      </c>
      <c r="H34" s="13">
        <v>-0.11</v>
      </c>
      <c r="I34" s="13" t="s">
        <v>281</v>
      </c>
      <c r="J34" s="15">
        <v>-0.64</v>
      </c>
    </row>
    <row r="35" spans="1:10" x14ac:dyDescent="0.3">
      <c r="A35" s="13" t="s">
        <v>283</v>
      </c>
      <c r="B35" s="13" t="s">
        <v>97</v>
      </c>
      <c r="C35" s="13" t="s">
        <v>284</v>
      </c>
      <c r="D35" s="13" t="s">
        <v>285</v>
      </c>
      <c r="E35" s="13" t="s">
        <v>271</v>
      </c>
      <c r="F35" s="13" t="s">
        <v>286</v>
      </c>
      <c r="G35" s="13" t="s">
        <v>287</v>
      </c>
      <c r="H35" s="13">
        <v>-0.12</v>
      </c>
      <c r="I35" s="13" t="s">
        <v>288</v>
      </c>
      <c r="J35" s="15">
        <v>-0.51</v>
      </c>
    </row>
    <row r="36" spans="1:10" x14ac:dyDescent="0.3">
      <c r="A36" s="13" t="s">
        <v>289</v>
      </c>
      <c r="B36" s="13" t="s">
        <v>262</v>
      </c>
      <c r="C36" s="13" t="s">
        <v>199</v>
      </c>
      <c r="D36" s="13" t="s">
        <v>290</v>
      </c>
      <c r="E36" s="13" t="s">
        <v>272</v>
      </c>
      <c r="F36" s="13" t="s">
        <v>291</v>
      </c>
      <c r="G36" s="13" t="s">
        <v>292</v>
      </c>
      <c r="H36" s="13">
        <v>-0.14000000000000001</v>
      </c>
      <c r="I36" s="13" t="s">
        <v>294</v>
      </c>
      <c r="J36" s="15">
        <v>-0.56999999999999995</v>
      </c>
    </row>
    <row r="37" spans="1:10" x14ac:dyDescent="0.3">
      <c r="A37" s="13" t="s">
        <v>296</v>
      </c>
      <c r="B37" s="13" t="s">
        <v>262</v>
      </c>
      <c r="C37" s="13" t="s">
        <v>297</v>
      </c>
      <c r="D37" s="13" t="s">
        <v>290</v>
      </c>
      <c r="E37" s="13" t="s">
        <v>298</v>
      </c>
      <c r="F37" s="13" t="s">
        <v>47</v>
      </c>
      <c r="G37" s="13" t="s">
        <v>299</v>
      </c>
      <c r="H37" s="13">
        <v>-9.5000000000000001E-2</v>
      </c>
      <c r="I37" s="13" t="s">
        <v>301</v>
      </c>
      <c r="J37" s="15">
        <v>-0.66</v>
      </c>
    </row>
    <row r="38" spans="1:10" x14ac:dyDescent="0.3">
      <c r="A38" s="13" t="s">
        <v>296</v>
      </c>
      <c r="B38" s="13" t="s">
        <v>262</v>
      </c>
      <c r="C38" s="13" t="s">
        <v>303</v>
      </c>
      <c r="D38" s="13" t="s">
        <v>90</v>
      </c>
      <c r="E38" s="13" t="s">
        <v>304</v>
      </c>
      <c r="F38" s="13" t="s">
        <v>305</v>
      </c>
      <c r="G38" s="13" t="s">
        <v>185</v>
      </c>
      <c r="H38" s="13">
        <v>-7.2999999999999995E-2</v>
      </c>
      <c r="I38" s="13" t="s">
        <v>209</v>
      </c>
      <c r="J38" s="15">
        <v>-0.7</v>
      </c>
    </row>
    <row r="39" spans="1:10" x14ac:dyDescent="0.3">
      <c r="A39" s="13" t="s">
        <v>296</v>
      </c>
      <c r="B39" s="13" t="s">
        <v>97</v>
      </c>
      <c r="C39" s="13" t="s">
        <v>159</v>
      </c>
      <c r="D39" s="13" t="s">
        <v>307</v>
      </c>
      <c r="E39" s="13" t="s">
        <v>195</v>
      </c>
      <c r="F39" s="13" t="s">
        <v>308</v>
      </c>
      <c r="G39" s="13" t="s">
        <v>309</v>
      </c>
      <c r="H39" s="13">
        <v>-7.3999999999999996E-2</v>
      </c>
      <c r="I39" s="13" t="s">
        <v>311</v>
      </c>
      <c r="J39" s="15">
        <v>-0.68</v>
      </c>
    </row>
    <row r="40" spans="1:10" x14ac:dyDescent="0.3">
      <c r="A40" s="13" t="s">
        <v>296</v>
      </c>
      <c r="B40" s="13" t="s">
        <v>97</v>
      </c>
      <c r="C40" s="13" t="s">
        <v>98</v>
      </c>
      <c r="D40" s="13" t="s">
        <v>46</v>
      </c>
      <c r="E40" s="13" t="s">
        <v>313</v>
      </c>
      <c r="F40" s="13" t="s">
        <v>309</v>
      </c>
      <c r="G40" s="13" t="s">
        <v>314</v>
      </c>
      <c r="H40" s="13">
        <v>-7.0000000000000007E-2</v>
      </c>
      <c r="I40" s="13" t="s">
        <v>315</v>
      </c>
      <c r="J40" s="15">
        <v>-0.69</v>
      </c>
    </row>
    <row r="41" spans="1:10" x14ac:dyDescent="0.3">
      <c r="A41" s="13" t="s">
        <v>296</v>
      </c>
      <c r="B41" s="13" t="s">
        <v>97</v>
      </c>
      <c r="C41" s="13" t="s">
        <v>303</v>
      </c>
      <c r="D41" s="13" t="s">
        <v>316</v>
      </c>
      <c r="E41" s="13" t="s">
        <v>317</v>
      </c>
      <c r="F41" s="13" t="s">
        <v>318</v>
      </c>
      <c r="G41" s="13" t="s">
        <v>319</v>
      </c>
      <c r="H41" s="13">
        <v>-0.08</v>
      </c>
      <c r="I41" s="13" t="s">
        <v>134</v>
      </c>
      <c r="J41" s="15">
        <v>-0.68</v>
      </c>
    </row>
    <row r="42" spans="1:10" x14ac:dyDescent="0.3">
      <c r="A42" s="13" t="s">
        <v>296</v>
      </c>
      <c r="B42" s="13" t="s">
        <v>97</v>
      </c>
      <c r="C42" s="13" t="s">
        <v>321</v>
      </c>
      <c r="D42" s="13" t="s">
        <v>322</v>
      </c>
      <c r="E42" s="13" t="s">
        <v>323</v>
      </c>
      <c r="F42" s="13" t="s">
        <v>207</v>
      </c>
      <c r="G42" s="13" t="s">
        <v>324</v>
      </c>
      <c r="H42" s="13">
        <v>-8.1000000000000003E-2</v>
      </c>
      <c r="I42" s="13" t="s">
        <v>326</v>
      </c>
      <c r="J42" s="15">
        <v>-0.6</v>
      </c>
    </row>
    <row r="43" spans="1:10" x14ac:dyDescent="0.3">
      <c r="A43" s="13" t="s">
        <v>327</v>
      </c>
      <c r="B43" s="13" t="s">
        <v>61</v>
      </c>
      <c r="C43" s="13" t="s">
        <v>88</v>
      </c>
      <c r="D43" s="13" t="s">
        <v>328</v>
      </c>
      <c r="E43" s="13" t="s">
        <v>329</v>
      </c>
      <c r="F43" s="13" t="s">
        <v>287</v>
      </c>
      <c r="G43" s="13" t="s">
        <v>330</v>
      </c>
      <c r="H43" s="13">
        <v>-8.3000000000000004E-2</v>
      </c>
      <c r="I43" s="13" t="s">
        <v>331</v>
      </c>
      <c r="J43" s="15">
        <v>-0.63</v>
      </c>
    </row>
    <row r="44" spans="1:10" x14ac:dyDescent="0.3">
      <c r="A44" s="13" t="s">
        <v>327</v>
      </c>
      <c r="B44" s="13" t="s">
        <v>262</v>
      </c>
      <c r="C44" s="13" t="s">
        <v>98</v>
      </c>
      <c r="D44" s="13" t="s">
        <v>333</v>
      </c>
      <c r="E44" s="13" t="s">
        <v>334</v>
      </c>
      <c r="F44" s="13" t="s">
        <v>335</v>
      </c>
      <c r="G44" s="13" t="s">
        <v>336</v>
      </c>
      <c r="H44" s="13">
        <v>-8.1000000000000003E-2</v>
      </c>
      <c r="I44" s="13" t="s">
        <v>337</v>
      </c>
      <c r="J44" s="15">
        <v>-0.69</v>
      </c>
    </row>
    <row r="45" spans="1:10" x14ac:dyDescent="0.3">
      <c r="A45" s="13" t="s">
        <v>338</v>
      </c>
      <c r="B45" s="13" t="s">
        <v>262</v>
      </c>
      <c r="C45" s="13" t="s">
        <v>339</v>
      </c>
      <c r="D45" s="13" t="s">
        <v>340</v>
      </c>
      <c r="E45" s="13" t="s">
        <v>341</v>
      </c>
      <c r="F45" s="13" t="s">
        <v>342</v>
      </c>
      <c r="G45" s="13" t="s">
        <v>305</v>
      </c>
      <c r="H45" s="13">
        <v>-0.1</v>
      </c>
      <c r="I45" s="13" t="s">
        <v>344</v>
      </c>
      <c r="J45" s="15">
        <v>-0.51</v>
      </c>
    </row>
    <row r="46" spans="1:10" x14ac:dyDescent="0.3">
      <c r="A46" s="13" t="s">
        <v>338</v>
      </c>
      <c r="B46" s="13" t="s">
        <v>97</v>
      </c>
      <c r="C46" s="13" t="s">
        <v>345</v>
      </c>
      <c r="D46" s="13" t="s">
        <v>346</v>
      </c>
      <c r="E46" s="13" t="s">
        <v>347</v>
      </c>
      <c r="F46" s="13" t="s">
        <v>348</v>
      </c>
      <c r="G46" s="13" t="s">
        <v>318</v>
      </c>
      <c r="H46" s="13">
        <v>-0.08</v>
      </c>
      <c r="I46" s="13" t="s">
        <v>311</v>
      </c>
      <c r="J46" s="15">
        <v>-0.75</v>
      </c>
    </row>
    <row r="47" spans="1:10" x14ac:dyDescent="0.3">
      <c r="A47" s="13" t="s">
        <v>338</v>
      </c>
      <c r="B47" s="13" t="s">
        <v>262</v>
      </c>
      <c r="C47" s="13" t="s">
        <v>106</v>
      </c>
      <c r="D47" s="13" t="s">
        <v>46</v>
      </c>
      <c r="E47" s="13" t="s">
        <v>349</v>
      </c>
      <c r="F47" s="13" t="s">
        <v>350</v>
      </c>
      <c r="G47" s="13" t="s">
        <v>206</v>
      </c>
      <c r="H47" s="13">
        <v>-0.08</v>
      </c>
      <c r="I47" s="13" t="s">
        <v>351</v>
      </c>
      <c r="J47" s="15">
        <v>-0.73</v>
      </c>
    </row>
    <row r="48" spans="1:10" x14ac:dyDescent="0.3">
      <c r="A48" s="13" t="s">
        <v>338</v>
      </c>
      <c r="B48" s="13" t="s">
        <v>262</v>
      </c>
      <c r="C48" s="13" t="s">
        <v>353</v>
      </c>
      <c r="D48" s="13" t="s">
        <v>46</v>
      </c>
      <c r="E48" s="13" t="s">
        <v>323</v>
      </c>
      <c r="F48" s="13" t="s">
        <v>354</v>
      </c>
      <c r="G48" s="13" t="s">
        <v>355</v>
      </c>
      <c r="H48" s="13">
        <v>-0.09</v>
      </c>
      <c r="I48" s="13" t="s">
        <v>209</v>
      </c>
      <c r="J48" s="15">
        <v>-0.76</v>
      </c>
    </row>
    <row r="49" spans="1:15" x14ac:dyDescent="0.3">
      <c r="A49" s="13" t="s">
        <v>338</v>
      </c>
      <c r="B49" s="13" t="s">
        <v>97</v>
      </c>
      <c r="C49" s="13" t="s">
        <v>357</v>
      </c>
      <c r="D49" s="13" t="s">
        <v>100</v>
      </c>
      <c r="E49" s="13" t="s">
        <v>358</v>
      </c>
      <c r="F49" s="13" t="s">
        <v>354</v>
      </c>
      <c r="G49" s="13" t="s">
        <v>359</v>
      </c>
      <c r="H49" s="13">
        <v>-8.1000000000000003E-2</v>
      </c>
      <c r="I49" s="13" t="s">
        <v>360</v>
      </c>
      <c r="J49" s="15">
        <v>-0.61</v>
      </c>
    </row>
    <row r="50" spans="1:15" x14ac:dyDescent="0.3">
      <c r="A50" s="13" t="s">
        <v>338</v>
      </c>
      <c r="B50" s="13" t="s">
        <v>97</v>
      </c>
      <c r="C50" s="13" t="s">
        <v>362</v>
      </c>
      <c r="D50" s="13" t="s">
        <v>363</v>
      </c>
      <c r="E50" s="13" t="s">
        <v>317</v>
      </c>
      <c r="F50" s="13" t="s">
        <v>207</v>
      </c>
      <c r="G50" s="13" t="s">
        <v>364</v>
      </c>
      <c r="H50" s="13">
        <v>-8.8999999999999996E-2</v>
      </c>
      <c r="I50" s="13" t="s">
        <v>366</v>
      </c>
      <c r="J50" s="15">
        <v>-0.76</v>
      </c>
    </row>
    <row r="51" spans="1:15" x14ac:dyDescent="0.3">
      <c r="A51" s="13" t="s">
        <v>338</v>
      </c>
      <c r="B51" s="13" t="s">
        <v>262</v>
      </c>
      <c r="C51" s="13" t="s">
        <v>62</v>
      </c>
      <c r="D51" s="13" t="s">
        <v>264</v>
      </c>
      <c r="E51" s="13" t="s">
        <v>367</v>
      </c>
      <c r="F51" s="13" t="s">
        <v>368</v>
      </c>
      <c r="G51" s="13" t="s">
        <v>369</v>
      </c>
      <c r="H51" s="13">
        <v>-0.09</v>
      </c>
      <c r="I51" s="13" t="s">
        <v>370</v>
      </c>
      <c r="J51" s="15">
        <v>-0.75</v>
      </c>
    </row>
    <row r="52" spans="1:15" x14ac:dyDescent="0.3">
      <c r="A52" s="13" t="s">
        <v>338</v>
      </c>
      <c r="B52" s="13" t="s">
        <v>262</v>
      </c>
      <c r="C52" s="13" t="s">
        <v>212</v>
      </c>
      <c r="D52" s="13" t="s">
        <v>100</v>
      </c>
      <c r="E52" s="13" t="s">
        <v>371</v>
      </c>
      <c r="F52" s="13" t="s">
        <v>372</v>
      </c>
      <c r="G52" s="13" t="s">
        <v>373</v>
      </c>
      <c r="H52" s="13">
        <v>-8.2000000000000003E-2</v>
      </c>
      <c r="I52" s="13" t="s">
        <v>375</v>
      </c>
      <c r="J52" s="15">
        <v>-0.77</v>
      </c>
    </row>
    <row r="53" spans="1:15" ht="21" x14ac:dyDescent="0.4">
      <c r="A53" s="13" t="s">
        <v>377</v>
      </c>
      <c r="B53" s="13" t="s">
        <v>89</v>
      </c>
      <c r="C53" s="13" t="s">
        <v>229</v>
      </c>
      <c r="D53" s="13" t="s">
        <v>378</v>
      </c>
      <c r="E53" s="13" t="s">
        <v>298</v>
      </c>
      <c r="F53" s="13" t="s">
        <v>279</v>
      </c>
      <c r="G53" s="13" t="s">
        <v>379</v>
      </c>
      <c r="H53" s="13">
        <v>-9.5000000000000001E-2</v>
      </c>
      <c r="I53" s="13" t="s">
        <v>311</v>
      </c>
      <c r="J53" s="15">
        <v>-0.54</v>
      </c>
      <c r="K53" s="6"/>
      <c r="L53" s="6"/>
      <c r="M53" s="6"/>
      <c r="N53" s="6"/>
      <c r="O53" s="6"/>
    </row>
    <row r="54" spans="1:15" ht="21" x14ac:dyDescent="0.4">
      <c r="A54" s="13" t="s">
        <v>377</v>
      </c>
      <c r="B54" s="13" t="s">
        <v>262</v>
      </c>
      <c r="C54" s="13" t="s">
        <v>238</v>
      </c>
      <c r="D54" s="13" t="s">
        <v>381</v>
      </c>
      <c r="E54" s="13" t="s">
        <v>382</v>
      </c>
      <c r="F54" s="13" t="s">
        <v>383</v>
      </c>
      <c r="G54" s="13" t="s">
        <v>206</v>
      </c>
      <c r="H54" s="13">
        <v>-9.0999999999999998E-2</v>
      </c>
      <c r="I54" s="13" t="s">
        <v>384</v>
      </c>
      <c r="J54" s="15">
        <v>-0.6</v>
      </c>
      <c r="K54" s="6"/>
      <c r="L54" s="6"/>
      <c r="M54" s="6"/>
      <c r="N54" s="6"/>
      <c r="O54" s="6"/>
    </row>
    <row r="55" spans="1:15" ht="21" x14ac:dyDescent="0.4">
      <c r="A55" s="13" t="s">
        <v>377</v>
      </c>
      <c r="B55" s="13" t="s">
        <v>89</v>
      </c>
      <c r="C55" s="13" t="s">
        <v>151</v>
      </c>
      <c r="D55" s="13" t="s">
        <v>385</v>
      </c>
      <c r="E55" s="13" t="s">
        <v>386</v>
      </c>
      <c r="F55" s="13" t="s">
        <v>232</v>
      </c>
      <c r="G55" s="13" t="s">
        <v>177</v>
      </c>
      <c r="H55" s="13">
        <v>-7.5999999999999998E-2</v>
      </c>
      <c r="I55" s="13" t="s">
        <v>387</v>
      </c>
      <c r="J55" s="15">
        <v>-0.62</v>
      </c>
      <c r="K55" s="6"/>
      <c r="L55" s="6"/>
      <c r="M55" s="6"/>
      <c r="N55" s="6"/>
      <c r="O55" s="6"/>
    </row>
    <row r="56" spans="1:15" ht="21" x14ac:dyDescent="0.4">
      <c r="A56" s="13" t="s">
        <v>388</v>
      </c>
      <c r="B56" s="13" t="s">
        <v>89</v>
      </c>
      <c r="C56" s="13" t="s">
        <v>106</v>
      </c>
      <c r="D56" s="13" t="s">
        <v>239</v>
      </c>
      <c r="E56" s="13" t="s">
        <v>389</v>
      </c>
      <c r="F56" s="13" t="s">
        <v>390</v>
      </c>
      <c r="G56" s="13" t="s">
        <v>354</v>
      </c>
      <c r="H56" s="13">
        <v>-7.0999999999999994E-2</v>
      </c>
      <c r="I56" s="13" t="s">
        <v>351</v>
      </c>
      <c r="J56" s="15">
        <v>-0.56999999999999995</v>
      </c>
      <c r="K56" s="6"/>
      <c r="L56" s="6"/>
      <c r="M56" s="6"/>
      <c r="N56" s="6"/>
      <c r="O56" s="6"/>
    </row>
    <row r="57" spans="1:15" ht="21" x14ac:dyDescent="0.4">
      <c r="A57" s="13" t="s">
        <v>391</v>
      </c>
      <c r="B57" s="13" t="s">
        <v>97</v>
      </c>
      <c r="C57" s="13" t="s">
        <v>392</v>
      </c>
      <c r="D57" s="13" t="s">
        <v>393</v>
      </c>
      <c r="E57" s="13" t="s">
        <v>394</v>
      </c>
      <c r="F57" s="13" t="s">
        <v>395</v>
      </c>
      <c r="G57" s="13" t="s">
        <v>223</v>
      </c>
      <c r="H57" s="13">
        <v>-0.09</v>
      </c>
      <c r="I57" s="13" t="s">
        <v>396</v>
      </c>
      <c r="J57" s="15">
        <v>-0.56000000000000005</v>
      </c>
      <c r="K57" s="6"/>
      <c r="L57" s="6"/>
      <c r="M57" s="6"/>
      <c r="N57" s="6"/>
      <c r="O57" s="6"/>
    </row>
    <row r="58" spans="1:15" ht="21" x14ac:dyDescent="0.4">
      <c r="A58" s="13" t="s">
        <v>397</v>
      </c>
      <c r="B58" s="13" t="s">
        <v>97</v>
      </c>
      <c r="C58" s="13" t="s">
        <v>129</v>
      </c>
      <c r="D58" s="13" t="s">
        <v>200</v>
      </c>
      <c r="E58" s="13" t="s">
        <v>398</v>
      </c>
      <c r="F58" s="13" t="s">
        <v>162</v>
      </c>
      <c r="G58" s="13" t="s">
        <v>289</v>
      </c>
      <c r="H58" s="13">
        <v>-7.0999999999999994E-2</v>
      </c>
      <c r="I58" s="13" t="s">
        <v>399</v>
      </c>
      <c r="J58" s="15">
        <v>-0.47</v>
      </c>
      <c r="K58" s="6"/>
      <c r="L58" s="6"/>
      <c r="M58" s="6"/>
      <c r="N58" s="6"/>
      <c r="O58" s="6"/>
    </row>
    <row r="59" spans="1:15" ht="21" x14ac:dyDescent="0.4">
      <c r="A59" s="13" t="s">
        <v>397</v>
      </c>
      <c r="B59" s="13" t="s">
        <v>89</v>
      </c>
      <c r="C59" s="13" t="s">
        <v>220</v>
      </c>
      <c r="D59" s="13" t="s">
        <v>401</v>
      </c>
      <c r="E59" s="13" t="s">
        <v>201</v>
      </c>
      <c r="F59" s="13" t="s">
        <v>402</v>
      </c>
      <c r="G59" s="13" t="s">
        <v>403</v>
      </c>
      <c r="H59" s="13">
        <v>-7.2999999999999995E-2</v>
      </c>
      <c r="I59" s="13" t="s">
        <v>288</v>
      </c>
      <c r="J59" s="15">
        <v>-0.6</v>
      </c>
      <c r="K59" s="6"/>
      <c r="L59" s="6"/>
      <c r="M59" s="6"/>
      <c r="N59" s="6"/>
      <c r="O59" s="6"/>
    </row>
    <row r="60" spans="1:15" ht="21" x14ac:dyDescent="0.4">
      <c r="A60" s="13" t="s">
        <v>397</v>
      </c>
      <c r="B60" s="13" t="s">
        <v>262</v>
      </c>
      <c r="C60" s="13" t="s">
        <v>404</v>
      </c>
      <c r="D60" s="13" t="s">
        <v>90</v>
      </c>
      <c r="E60" s="13" t="s">
        <v>347</v>
      </c>
      <c r="F60" s="13" t="s">
        <v>405</v>
      </c>
      <c r="G60" s="13" t="s">
        <v>406</v>
      </c>
      <c r="H60" s="13">
        <v>-5.7000000000000002E-2</v>
      </c>
      <c r="I60" s="13" t="s">
        <v>408</v>
      </c>
      <c r="J60" s="15">
        <v>-0.65</v>
      </c>
      <c r="K60" s="6"/>
      <c r="L60" s="6"/>
      <c r="M60" s="6"/>
      <c r="N60" s="6"/>
      <c r="O60" s="6"/>
    </row>
    <row r="61" spans="1:15" ht="21" x14ac:dyDescent="0.4">
      <c r="A61" s="13" t="s">
        <v>409</v>
      </c>
      <c r="B61" s="13" t="s">
        <v>97</v>
      </c>
      <c r="C61" s="13" t="s">
        <v>410</v>
      </c>
      <c r="D61" s="13" t="s">
        <v>411</v>
      </c>
      <c r="E61" s="13" t="s">
        <v>412</v>
      </c>
      <c r="F61" s="13" t="s">
        <v>413</v>
      </c>
      <c r="G61" s="13" t="s">
        <v>414</v>
      </c>
      <c r="H61" s="13">
        <v>-0.11</v>
      </c>
      <c r="I61" s="13" t="s">
        <v>415</v>
      </c>
      <c r="J61" s="15">
        <v>-0.59</v>
      </c>
      <c r="K61" s="6"/>
      <c r="L61" s="6"/>
      <c r="M61" s="6"/>
      <c r="N61" s="6"/>
      <c r="O61" s="6"/>
    </row>
    <row r="62" spans="1:15" ht="21" x14ac:dyDescent="0.4">
      <c r="A62" s="13" t="s">
        <v>417</v>
      </c>
      <c r="B62" s="13" t="s">
        <v>97</v>
      </c>
      <c r="C62" s="13" t="s">
        <v>297</v>
      </c>
      <c r="D62" s="13" t="s">
        <v>411</v>
      </c>
      <c r="E62" s="13" t="s">
        <v>272</v>
      </c>
      <c r="F62" s="13" t="s">
        <v>286</v>
      </c>
      <c r="G62" s="13" t="s">
        <v>418</v>
      </c>
      <c r="H62" s="13">
        <v>-7.4999999999999997E-2</v>
      </c>
      <c r="I62" s="13" t="s">
        <v>419</v>
      </c>
      <c r="J62" s="15">
        <v>-0.54</v>
      </c>
      <c r="K62" s="6"/>
      <c r="L62" s="6"/>
      <c r="M62" s="6"/>
      <c r="N62" s="6"/>
      <c r="O62" s="6"/>
    </row>
    <row r="63" spans="1:15" ht="21" x14ac:dyDescent="0.4">
      <c r="A63" s="13" t="s">
        <v>417</v>
      </c>
      <c r="B63" s="13" t="s">
        <v>97</v>
      </c>
      <c r="C63" s="13" t="s">
        <v>420</v>
      </c>
      <c r="D63" s="13" t="s">
        <v>421</v>
      </c>
      <c r="E63" s="13" t="s">
        <v>73</v>
      </c>
      <c r="F63" s="13" t="s">
        <v>422</v>
      </c>
      <c r="G63" s="13" t="s">
        <v>423</v>
      </c>
      <c r="H63" s="13">
        <v>-0.1</v>
      </c>
      <c r="I63" s="13" t="s">
        <v>415</v>
      </c>
      <c r="J63" s="15">
        <v>-0.61</v>
      </c>
      <c r="K63" s="6"/>
      <c r="L63" s="6"/>
      <c r="M63" s="6"/>
      <c r="N63" s="6"/>
      <c r="O63" s="6"/>
    </row>
    <row r="64" spans="1:15" x14ac:dyDescent="0.3">
      <c r="A64" s="13" t="s">
        <v>424</v>
      </c>
      <c r="B64" s="13" t="s">
        <v>89</v>
      </c>
      <c r="C64" s="13" t="s">
        <v>277</v>
      </c>
      <c r="D64" s="13" t="s">
        <v>290</v>
      </c>
      <c r="E64" s="13" t="s">
        <v>413</v>
      </c>
      <c r="F64" s="13" t="s">
        <v>168</v>
      </c>
      <c r="G64" s="13" t="s">
        <v>425</v>
      </c>
      <c r="H64" s="13">
        <v>-0.08</v>
      </c>
      <c r="I64" s="13" t="s">
        <v>426</v>
      </c>
      <c r="J64" s="15">
        <v>-0.53</v>
      </c>
    </row>
    <row r="65" spans="1:10" x14ac:dyDescent="0.3">
      <c r="A65" s="13">
        <v>1144</v>
      </c>
      <c r="B65" s="13">
        <v>195</v>
      </c>
      <c r="C65" s="13">
        <v>33</v>
      </c>
      <c r="D65" s="13">
        <v>265</v>
      </c>
      <c r="E65" s="13">
        <v>717</v>
      </c>
      <c r="F65" s="13">
        <v>930</v>
      </c>
      <c r="G65" s="13">
        <v>1000</v>
      </c>
      <c r="H65" s="13">
        <v>-0.08</v>
      </c>
      <c r="I65" s="13">
        <v>0.32</v>
      </c>
      <c r="J65" s="16">
        <v>-0.57999999999999996</v>
      </c>
    </row>
    <row r="66" spans="1:10" x14ac:dyDescent="0.3">
      <c r="A66" s="13">
        <v>1144</v>
      </c>
      <c r="B66" s="13">
        <v>200</v>
      </c>
      <c r="C66" s="13">
        <v>25</v>
      </c>
      <c r="D66" s="13">
        <v>305</v>
      </c>
      <c r="E66" s="13">
        <v>1020</v>
      </c>
      <c r="F66" s="13">
        <v>1035</v>
      </c>
      <c r="G66" s="13">
        <v>1585</v>
      </c>
      <c r="H66" s="13">
        <v>-0.09</v>
      </c>
      <c r="I66" s="13">
        <v>0.27</v>
      </c>
      <c r="J66" s="15">
        <v>-0.53</v>
      </c>
    </row>
    <row r="67" spans="1:10" x14ac:dyDescent="0.3">
      <c r="A67" s="13" t="s">
        <v>409</v>
      </c>
      <c r="B67" s="13">
        <v>205</v>
      </c>
      <c r="C67" s="13">
        <v>64</v>
      </c>
      <c r="D67" s="13">
        <v>159</v>
      </c>
      <c r="E67" s="13">
        <v>315</v>
      </c>
      <c r="F67" s="13">
        <v>565</v>
      </c>
      <c r="G67" s="13">
        <v>1170</v>
      </c>
      <c r="H67" s="13">
        <v>-0.12</v>
      </c>
      <c r="I67" s="13">
        <v>0.95</v>
      </c>
      <c r="J67" s="15">
        <v>-0.53</v>
      </c>
    </row>
    <row r="68" spans="1:10" x14ac:dyDescent="0.3">
      <c r="A68" s="13" t="s">
        <v>432</v>
      </c>
      <c r="B68" s="13">
        <v>196</v>
      </c>
      <c r="C68" s="13">
        <v>49</v>
      </c>
      <c r="D68" s="13">
        <v>327</v>
      </c>
      <c r="E68" s="13">
        <v>951</v>
      </c>
      <c r="F68" s="13">
        <v>1100</v>
      </c>
      <c r="G68" s="13">
        <v>1270</v>
      </c>
      <c r="H68" s="13">
        <v>-7.2999999999999995E-2</v>
      </c>
      <c r="I68" s="13">
        <v>1.54</v>
      </c>
      <c r="J68" s="15">
        <v>-0.53</v>
      </c>
    </row>
    <row r="69" spans="1:10" x14ac:dyDescent="0.3">
      <c r="A69" s="13" t="s">
        <v>433</v>
      </c>
      <c r="B69" s="13">
        <v>208</v>
      </c>
      <c r="C69" s="13">
        <v>37</v>
      </c>
      <c r="D69" s="13">
        <v>323</v>
      </c>
      <c r="E69" s="13">
        <v>950</v>
      </c>
      <c r="F69" s="13">
        <v>1050</v>
      </c>
      <c r="G69" s="13">
        <v>1380</v>
      </c>
      <c r="H69" s="13">
        <v>-7.1999999999999995E-2</v>
      </c>
      <c r="I69" s="13">
        <v>1.89</v>
      </c>
      <c r="J69" s="15">
        <v>-0.53</v>
      </c>
    </row>
    <row r="70" spans="1:10" x14ac:dyDescent="0.3">
      <c r="A70" s="13" t="s">
        <v>434</v>
      </c>
      <c r="B70" s="13">
        <v>209</v>
      </c>
      <c r="C70" s="13">
        <v>52</v>
      </c>
      <c r="D70" s="13">
        <v>153</v>
      </c>
      <c r="E70" s="13">
        <v>280</v>
      </c>
      <c r="F70" s="13">
        <v>508</v>
      </c>
      <c r="G70" s="13">
        <v>821</v>
      </c>
      <c r="H70" s="13">
        <v>-9.6000000000000002E-2</v>
      </c>
      <c r="I70" s="13">
        <v>0.216</v>
      </c>
      <c r="J70" s="15">
        <v>-0.53</v>
      </c>
    </row>
    <row r="71" spans="1:10" x14ac:dyDescent="0.3">
      <c r="A71" s="13" t="s">
        <v>435</v>
      </c>
      <c r="B71" s="13">
        <v>206</v>
      </c>
      <c r="C71" s="13">
        <v>39</v>
      </c>
      <c r="D71" s="13">
        <v>234</v>
      </c>
      <c r="E71" s="13">
        <v>590</v>
      </c>
      <c r="F71" s="13">
        <v>798</v>
      </c>
      <c r="G71" s="13">
        <v>1400</v>
      </c>
      <c r="H71" s="13">
        <v>-0.107</v>
      </c>
      <c r="I71" s="13">
        <v>0.44900000000000001</v>
      </c>
      <c r="J71" s="15">
        <v>-0.53</v>
      </c>
    </row>
    <row r="72" spans="1:10" x14ac:dyDescent="0.3">
      <c r="A72" s="13" t="s">
        <v>436</v>
      </c>
      <c r="B72" s="13">
        <v>201</v>
      </c>
      <c r="C72" s="13">
        <v>66</v>
      </c>
      <c r="D72" s="13">
        <v>241</v>
      </c>
      <c r="E72" s="13">
        <v>565</v>
      </c>
      <c r="F72" s="13">
        <v>825</v>
      </c>
      <c r="G72" s="13">
        <v>1040</v>
      </c>
      <c r="H72" s="13">
        <v>-9.1999999999999998E-2</v>
      </c>
      <c r="I72" s="13">
        <v>0.316</v>
      </c>
      <c r="J72" s="15">
        <v>-0.53</v>
      </c>
    </row>
    <row r="73" spans="1:10" x14ac:dyDescent="0.3">
      <c r="A73" s="13" t="s">
        <v>437</v>
      </c>
      <c r="B73" s="13">
        <v>208</v>
      </c>
      <c r="C73" s="13">
        <v>53</v>
      </c>
      <c r="D73" s="13">
        <v>167</v>
      </c>
      <c r="E73" s="13">
        <v>580</v>
      </c>
      <c r="F73" s="13">
        <v>820</v>
      </c>
      <c r="G73" s="13">
        <v>978</v>
      </c>
      <c r="H73" s="13">
        <v>-8.2000000000000003E-2</v>
      </c>
      <c r="I73" s="13">
        <v>0.187</v>
      </c>
      <c r="J73" s="15">
        <v>-0.53</v>
      </c>
    </row>
    <row r="74" spans="1:10" x14ac:dyDescent="0.3">
      <c r="A74" s="13" t="s">
        <v>438</v>
      </c>
      <c r="B74" s="13">
        <v>210</v>
      </c>
      <c r="C74" s="13">
        <v>66</v>
      </c>
      <c r="D74" s="13">
        <v>300</v>
      </c>
      <c r="E74" s="13">
        <v>795</v>
      </c>
      <c r="F74" s="13">
        <v>951</v>
      </c>
      <c r="G74" s="13">
        <v>1100</v>
      </c>
      <c r="H74" s="13">
        <v>-6.7000000000000004E-2</v>
      </c>
      <c r="I74" s="13">
        <v>0.996</v>
      </c>
      <c r="J74" s="15">
        <v>-0.53</v>
      </c>
    </row>
    <row r="75" spans="1:10" x14ac:dyDescent="0.3">
      <c r="A75" s="13" t="s">
        <v>439</v>
      </c>
      <c r="B75" s="13">
        <v>204</v>
      </c>
      <c r="C75" s="13">
        <v>36</v>
      </c>
      <c r="D75" s="13">
        <v>319</v>
      </c>
      <c r="E75" s="13">
        <v>846</v>
      </c>
      <c r="F75" s="13">
        <v>1000</v>
      </c>
      <c r="G75" s="13">
        <v>1400</v>
      </c>
      <c r="H75" s="13">
        <v>-8.7999999999999995E-2</v>
      </c>
      <c r="I75" s="13">
        <v>0.67500000000000004</v>
      </c>
      <c r="J75" s="15">
        <v>-0.53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70EA-CCE6-4581-86A0-001D2470B1B3}">
  <dimension ref="A1:Z61"/>
  <sheetViews>
    <sheetView topLeftCell="A31" zoomScale="85" zoomScaleNormal="85" workbookViewId="0">
      <selection activeCell="A53" sqref="A53:XFD53"/>
    </sheetView>
  </sheetViews>
  <sheetFormatPr defaultRowHeight="14.4" x14ac:dyDescent="0.3"/>
  <cols>
    <col min="1" max="11" width="9.109375" style="1"/>
    <col min="16" max="26" width="9.109375" style="7"/>
  </cols>
  <sheetData>
    <row r="1" spans="1:26" x14ac:dyDescent="0.3">
      <c r="A1" s="1" t="s">
        <v>1</v>
      </c>
      <c r="B1" s="1" t="s">
        <v>3</v>
      </c>
      <c r="C1" s="1" t="s">
        <v>5</v>
      </c>
      <c r="D1" s="1" t="s">
        <v>7</v>
      </c>
      <c r="E1" s="1" t="s">
        <v>428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702</v>
      </c>
      <c r="P1" s="19" t="s">
        <v>716</v>
      </c>
      <c r="Q1" s="19" t="s">
        <v>1</v>
      </c>
      <c r="R1" s="7" t="s">
        <v>3</v>
      </c>
      <c r="S1" s="7" t="s">
        <v>5</v>
      </c>
      <c r="T1" s="7" t="s">
        <v>7</v>
      </c>
      <c r="U1" s="7" t="s">
        <v>428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702</v>
      </c>
    </row>
    <row r="2" spans="1:26" x14ac:dyDescent="0.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108</v>
      </c>
      <c r="G2" s="1">
        <v>-79</v>
      </c>
      <c r="H2" s="1">
        <v>36.1</v>
      </c>
      <c r="I2" s="1">
        <v>-101.6</v>
      </c>
      <c r="J2" s="1">
        <v>108</v>
      </c>
      <c r="P2" s="12">
        <v>1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>
        <v>108</v>
      </c>
      <c r="W2" s="7">
        <v>-79</v>
      </c>
      <c r="X2" s="7">
        <v>36.1</v>
      </c>
      <c r="Y2" s="7">
        <v>-101.6</v>
      </c>
      <c r="Z2" s="7">
        <v>108</v>
      </c>
    </row>
    <row r="3" spans="1:26" x14ac:dyDescent="0.3">
      <c r="A3" s="1" t="s">
        <v>44</v>
      </c>
      <c r="B3" s="1" t="s">
        <v>45</v>
      </c>
      <c r="C3" s="1" t="s">
        <v>34</v>
      </c>
      <c r="D3" s="1" t="s">
        <v>46</v>
      </c>
      <c r="E3" s="1" t="s">
        <v>47</v>
      </c>
      <c r="F3" s="1">
        <v>125.5</v>
      </c>
      <c r="G3" s="1">
        <v>-102</v>
      </c>
      <c r="H3" s="1">
        <v>43</v>
      </c>
      <c r="I3" s="1">
        <v>-105.80000000000001</v>
      </c>
      <c r="J3" s="1">
        <v>125.5</v>
      </c>
      <c r="P3" s="12">
        <v>2</v>
      </c>
      <c r="Q3" s="7" t="s">
        <v>44</v>
      </c>
      <c r="R3" s="7" t="s">
        <v>45</v>
      </c>
      <c r="S3" s="7" t="s">
        <v>34</v>
      </c>
      <c r="T3" s="7" t="s">
        <v>46</v>
      </c>
      <c r="U3" s="7" t="s">
        <v>47</v>
      </c>
      <c r="V3" s="7">
        <v>125.5</v>
      </c>
      <c r="W3" s="7">
        <v>-102</v>
      </c>
      <c r="X3" s="7">
        <v>43</v>
      </c>
      <c r="Y3" s="7">
        <v>-105.80000000000001</v>
      </c>
      <c r="Z3" s="7">
        <v>125.5</v>
      </c>
    </row>
    <row r="4" spans="1:26" x14ac:dyDescent="0.3">
      <c r="A4" s="1" t="s">
        <v>52</v>
      </c>
      <c r="B4" s="1" t="s">
        <v>53</v>
      </c>
      <c r="C4" s="1" t="s">
        <v>54</v>
      </c>
      <c r="D4" s="1" t="s">
        <v>55</v>
      </c>
      <c r="E4" s="1" t="s">
        <v>56</v>
      </c>
      <c r="F4" s="1">
        <v>116.2</v>
      </c>
      <c r="G4" s="1">
        <v>-86</v>
      </c>
      <c r="H4" s="1">
        <v>53.400000000000006</v>
      </c>
      <c r="I4" s="1">
        <v>-111.00000000000001</v>
      </c>
      <c r="J4" s="1">
        <v>116.2</v>
      </c>
      <c r="P4" s="12">
        <v>3</v>
      </c>
      <c r="Q4" s="7" t="s">
        <v>52</v>
      </c>
      <c r="R4" s="7" t="s">
        <v>53</v>
      </c>
      <c r="S4" s="7" t="s">
        <v>54</v>
      </c>
      <c r="T4" s="7" t="s">
        <v>55</v>
      </c>
      <c r="U4" s="7" t="s">
        <v>56</v>
      </c>
      <c r="V4" s="7">
        <v>116.2</v>
      </c>
      <c r="W4" s="7">
        <v>-86</v>
      </c>
      <c r="X4" s="7">
        <v>53.400000000000006</v>
      </c>
      <c r="Y4" s="7">
        <v>-111.00000000000001</v>
      </c>
      <c r="Z4" s="7">
        <v>116.2</v>
      </c>
    </row>
    <row r="5" spans="1:26" x14ac:dyDescent="0.3">
      <c r="A5" s="1" t="s">
        <v>61</v>
      </c>
      <c r="B5" s="1" t="s">
        <v>62</v>
      </c>
      <c r="C5" s="1" t="s">
        <v>63</v>
      </c>
      <c r="D5" s="1" t="s">
        <v>64</v>
      </c>
      <c r="E5" s="1" t="s">
        <v>65</v>
      </c>
      <c r="F5" s="1">
        <v>132.6</v>
      </c>
      <c r="G5" s="1">
        <v>-102.99999999999999</v>
      </c>
      <c r="H5" s="1">
        <v>60.199999999999996</v>
      </c>
      <c r="I5" s="1">
        <v>-115.99999999999999</v>
      </c>
      <c r="J5" s="1">
        <v>132.6</v>
      </c>
      <c r="P5" s="12">
        <v>4</v>
      </c>
      <c r="Q5" s="7" t="s">
        <v>61</v>
      </c>
      <c r="R5" s="7" t="s">
        <v>62</v>
      </c>
      <c r="S5" s="7" t="s">
        <v>63</v>
      </c>
      <c r="T5" s="7" t="s">
        <v>64</v>
      </c>
      <c r="U5" s="7" t="s">
        <v>65</v>
      </c>
      <c r="V5" s="7">
        <v>132.6</v>
      </c>
      <c r="W5" s="7">
        <v>-102.99999999999999</v>
      </c>
      <c r="X5" s="7">
        <v>60.199999999999996</v>
      </c>
      <c r="Y5" s="7">
        <v>-115.99999999999999</v>
      </c>
      <c r="Z5" s="7">
        <v>132.6</v>
      </c>
    </row>
    <row r="6" spans="1:26" x14ac:dyDescent="0.3">
      <c r="A6" s="1" t="s">
        <v>71</v>
      </c>
      <c r="B6" s="1" t="s">
        <v>35</v>
      </c>
      <c r="C6" s="1" t="s">
        <v>72</v>
      </c>
      <c r="D6" s="1" t="s">
        <v>73</v>
      </c>
      <c r="E6" s="1" t="s">
        <v>74</v>
      </c>
      <c r="F6" s="1">
        <v>104.3</v>
      </c>
      <c r="G6" s="1">
        <v>-107</v>
      </c>
      <c r="H6" s="1">
        <v>30.9</v>
      </c>
      <c r="I6" s="1">
        <v>-96</v>
      </c>
      <c r="J6" s="1">
        <v>104.3</v>
      </c>
      <c r="P6" s="12">
        <v>5</v>
      </c>
      <c r="Q6" s="7" t="s">
        <v>71</v>
      </c>
      <c r="R6" s="7" t="s">
        <v>35</v>
      </c>
      <c r="S6" s="7" t="s">
        <v>72</v>
      </c>
      <c r="T6" s="7" t="s">
        <v>73</v>
      </c>
      <c r="U6" s="7" t="s">
        <v>74</v>
      </c>
      <c r="V6" s="7">
        <v>104.3</v>
      </c>
      <c r="W6" s="7">
        <v>-107</v>
      </c>
      <c r="X6" s="7">
        <v>30.9</v>
      </c>
      <c r="Y6" s="7">
        <v>-96</v>
      </c>
      <c r="Z6" s="7">
        <v>104.3</v>
      </c>
    </row>
    <row r="7" spans="1:26" x14ac:dyDescent="0.3">
      <c r="A7" s="1" t="s">
        <v>79</v>
      </c>
      <c r="B7" s="1" t="s">
        <v>80</v>
      </c>
      <c r="C7" s="1" t="s">
        <v>81</v>
      </c>
      <c r="D7" s="1" t="s">
        <v>82</v>
      </c>
      <c r="E7" s="1" t="s">
        <v>83</v>
      </c>
      <c r="F7" s="1">
        <v>100.4</v>
      </c>
      <c r="G7" s="1">
        <v>-98</v>
      </c>
      <c r="H7" s="1">
        <v>20.200000000000003</v>
      </c>
      <c r="I7" s="1">
        <v>-88</v>
      </c>
      <c r="J7" s="1">
        <v>100.4</v>
      </c>
      <c r="P7" s="12">
        <v>6</v>
      </c>
      <c r="Q7" s="7" t="s">
        <v>79</v>
      </c>
      <c r="R7" s="7" t="s">
        <v>80</v>
      </c>
      <c r="S7" s="7" t="s">
        <v>81</v>
      </c>
      <c r="T7" s="7" t="s">
        <v>82</v>
      </c>
      <c r="U7" s="7" t="s">
        <v>83</v>
      </c>
      <c r="V7" s="7">
        <v>100.4</v>
      </c>
      <c r="W7" s="7">
        <v>-98</v>
      </c>
      <c r="X7" s="7">
        <v>20.200000000000003</v>
      </c>
      <c r="Y7" s="7">
        <v>-88</v>
      </c>
      <c r="Z7" s="7">
        <v>100.4</v>
      </c>
    </row>
    <row r="8" spans="1:26" x14ac:dyDescent="0.3">
      <c r="A8" s="1" t="s">
        <v>79</v>
      </c>
      <c r="B8" s="1" t="s">
        <v>88</v>
      </c>
      <c r="C8" s="1" t="s">
        <v>89</v>
      </c>
      <c r="D8" s="1" t="s">
        <v>90</v>
      </c>
      <c r="E8" s="1" t="s">
        <v>91</v>
      </c>
      <c r="F8" s="1">
        <v>100.9</v>
      </c>
      <c r="G8" s="1">
        <v>-97.000000000000014</v>
      </c>
      <c r="H8" s="1">
        <v>22.5</v>
      </c>
      <c r="I8" s="1">
        <v>-92</v>
      </c>
      <c r="J8" s="1">
        <v>100.9</v>
      </c>
      <c r="P8" s="12">
        <v>7</v>
      </c>
      <c r="Q8" s="7" t="s">
        <v>79</v>
      </c>
      <c r="R8" s="7" t="s">
        <v>88</v>
      </c>
      <c r="S8" s="7" t="s">
        <v>89</v>
      </c>
      <c r="T8" s="7" t="s">
        <v>90</v>
      </c>
      <c r="U8" s="7" t="s">
        <v>91</v>
      </c>
      <c r="V8" s="7">
        <v>100.9</v>
      </c>
      <c r="W8" s="7">
        <v>-97.000000000000014</v>
      </c>
      <c r="X8" s="7">
        <v>22.5</v>
      </c>
      <c r="Y8" s="7">
        <v>-92</v>
      </c>
      <c r="Z8" s="7">
        <v>100.9</v>
      </c>
    </row>
    <row r="9" spans="1:26" x14ac:dyDescent="0.3">
      <c r="A9" s="1" t="s">
        <v>97</v>
      </c>
      <c r="B9" s="1" t="s">
        <v>98</v>
      </c>
      <c r="C9" s="1" t="s">
        <v>99</v>
      </c>
      <c r="D9" s="1" t="s">
        <v>100</v>
      </c>
      <c r="E9" s="1" t="s">
        <v>101</v>
      </c>
      <c r="F9" s="1">
        <v>162.19999999999999</v>
      </c>
      <c r="G9" s="1">
        <v>-135</v>
      </c>
      <c r="H9" s="1">
        <v>51.5</v>
      </c>
      <c r="I9" s="1">
        <v>-109.60000000000001</v>
      </c>
      <c r="J9" s="1">
        <v>162.19999999999999</v>
      </c>
      <c r="P9" s="12">
        <v>8</v>
      </c>
      <c r="Q9" s="7" t="s">
        <v>97</v>
      </c>
      <c r="R9" s="7" t="s">
        <v>98</v>
      </c>
      <c r="S9" s="7" t="s">
        <v>99</v>
      </c>
      <c r="T9" s="7" t="s">
        <v>100</v>
      </c>
      <c r="U9" s="7" t="s">
        <v>101</v>
      </c>
      <c r="V9" s="7">
        <v>162.19999999999999</v>
      </c>
      <c r="W9" s="7">
        <v>-135</v>
      </c>
      <c r="X9" s="7">
        <v>51.5</v>
      </c>
      <c r="Y9" s="7">
        <v>-109.60000000000001</v>
      </c>
      <c r="Z9" s="7">
        <v>162.19999999999999</v>
      </c>
    </row>
    <row r="10" spans="1:26" x14ac:dyDescent="0.3">
      <c r="A10" s="1" t="s">
        <v>97</v>
      </c>
      <c r="B10" s="1" t="s">
        <v>106</v>
      </c>
      <c r="C10" s="1" t="s">
        <v>89</v>
      </c>
      <c r="D10" s="1" t="s">
        <v>100</v>
      </c>
      <c r="E10" s="1" t="s">
        <v>107</v>
      </c>
      <c r="F10" s="1">
        <v>104.4</v>
      </c>
      <c r="G10" s="1">
        <v>-83</v>
      </c>
      <c r="H10" s="1">
        <v>51.300000000000004</v>
      </c>
      <c r="I10" s="1">
        <v>-111.4</v>
      </c>
      <c r="J10" s="1">
        <v>104.4</v>
      </c>
      <c r="P10" s="12">
        <v>9</v>
      </c>
      <c r="Q10" s="7" t="s">
        <v>97</v>
      </c>
      <c r="R10" s="7" t="s">
        <v>106</v>
      </c>
      <c r="S10" s="7" t="s">
        <v>89</v>
      </c>
      <c r="T10" s="7" t="s">
        <v>100</v>
      </c>
      <c r="U10" s="7" t="s">
        <v>107</v>
      </c>
      <c r="V10" s="7">
        <v>104.4</v>
      </c>
      <c r="W10" s="7">
        <v>-83</v>
      </c>
      <c r="X10" s="7">
        <v>51.300000000000004</v>
      </c>
      <c r="Y10" s="7">
        <v>-111.4</v>
      </c>
      <c r="Z10" s="7">
        <v>104.4</v>
      </c>
    </row>
    <row r="11" spans="1:26" x14ac:dyDescent="0.3">
      <c r="A11" s="1" t="s">
        <v>113</v>
      </c>
      <c r="B11" s="1" t="s">
        <v>114</v>
      </c>
      <c r="C11" s="1" t="s">
        <v>97</v>
      </c>
      <c r="D11" s="1" t="s">
        <v>115</v>
      </c>
      <c r="E11" s="1" t="s">
        <v>116</v>
      </c>
      <c r="F11" s="1">
        <v>98.9</v>
      </c>
      <c r="G11" s="1">
        <v>-126</v>
      </c>
      <c r="H11" s="1">
        <v>43.3</v>
      </c>
      <c r="I11" s="1">
        <v>-102.4</v>
      </c>
      <c r="J11" s="1">
        <v>98.9</v>
      </c>
      <c r="P11" s="12">
        <v>10</v>
      </c>
      <c r="Q11" s="7" t="s">
        <v>113</v>
      </c>
      <c r="R11" s="7" t="s">
        <v>114</v>
      </c>
      <c r="S11" s="7" t="s">
        <v>97</v>
      </c>
      <c r="T11" s="7" t="s">
        <v>115</v>
      </c>
      <c r="U11" s="7" t="s">
        <v>116</v>
      </c>
      <c r="V11" s="7">
        <v>98.9</v>
      </c>
      <c r="W11" s="7">
        <v>-126</v>
      </c>
      <c r="X11" s="7">
        <v>43.3</v>
      </c>
      <c r="Y11" s="7">
        <v>-102.4</v>
      </c>
      <c r="Z11" s="7">
        <v>98.9</v>
      </c>
    </row>
    <row r="12" spans="1:26" x14ac:dyDescent="0.3">
      <c r="A12" s="1" t="s">
        <v>121</v>
      </c>
      <c r="B12" s="1" t="s">
        <v>122</v>
      </c>
      <c r="C12" s="1" t="s">
        <v>61</v>
      </c>
      <c r="D12" s="1" t="s">
        <v>123</v>
      </c>
      <c r="E12" s="1" t="s">
        <v>124</v>
      </c>
      <c r="F12" s="1">
        <v>109.4</v>
      </c>
      <c r="G12" s="1">
        <v>-75</v>
      </c>
      <c r="H12" s="1">
        <v>30.9</v>
      </c>
      <c r="I12" s="1">
        <v>-100.4</v>
      </c>
      <c r="J12" s="1">
        <v>109.4</v>
      </c>
      <c r="P12" s="12">
        <v>11</v>
      </c>
      <c r="Q12" s="7" t="s">
        <v>121</v>
      </c>
      <c r="R12" s="7" t="s">
        <v>122</v>
      </c>
      <c r="S12" s="7" t="s">
        <v>61</v>
      </c>
      <c r="T12" s="7" t="s">
        <v>123</v>
      </c>
      <c r="U12" s="7" t="s">
        <v>124</v>
      </c>
      <c r="V12" s="7">
        <v>109.4</v>
      </c>
      <c r="W12" s="7">
        <v>-75</v>
      </c>
      <c r="X12" s="7">
        <v>30.9</v>
      </c>
      <c r="Y12" s="7">
        <v>-100.4</v>
      </c>
      <c r="Z12" s="7">
        <v>109.4</v>
      </c>
    </row>
    <row r="13" spans="1:26" x14ac:dyDescent="0.3">
      <c r="A13" s="1" t="s">
        <v>121</v>
      </c>
      <c r="B13" s="1" t="s">
        <v>129</v>
      </c>
      <c r="C13" s="1" t="s">
        <v>130</v>
      </c>
      <c r="D13" s="1" t="s">
        <v>131</v>
      </c>
      <c r="E13" s="1" t="s">
        <v>128</v>
      </c>
      <c r="F13" s="1">
        <v>131</v>
      </c>
      <c r="G13" s="1">
        <v>-91</v>
      </c>
      <c r="H13" s="1">
        <v>25</v>
      </c>
      <c r="I13" s="1">
        <v>-99.2</v>
      </c>
      <c r="J13" s="1">
        <v>131</v>
      </c>
      <c r="P13" s="12">
        <v>12</v>
      </c>
      <c r="Q13" s="7" t="s">
        <v>121</v>
      </c>
      <c r="R13" s="7" t="s">
        <v>129</v>
      </c>
      <c r="S13" s="7" t="s">
        <v>130</v>
      </c>
      <c r="T13" s="7" t="s">
        <v>131</v>
      </c>
      <c r="U13" s="7" t="s">
        <v>128</v>
      </c>
      <c r="V13" s="7">
        <v>131</v>
      </c>
      <c r="W13" s="7">
        <v>-91</v>
      </c>
      <c r="X13" s="7">
        <v>25</v>
      </c>
      <c r="Y13" s="7">
        <v>-99.2</v>
      </c>
      <c r="Z13" s="7">
        <v>131</v>
      </c>
    </row>
    <row r="14" spans="1:26" x14ac:dyDescent="0.3">
      <c r="A14" s="1" t="s">
        <v>34</v>
      </c>
      <c r="B14" s="1" t="s">
        <v>136</v>
      </c>
      <c r="C14" s="1" t="s">
        <v>137</v>
      </c>
      <c r="D14" s="1" t="s">
        <v>138</v>
      </c>
      <c r="E14" s="1" t="s">
        <v>139</v>
      </c>
      <c r="F14" s="1">
        <v>187.8</v>
      </c>
      <c r="G14" s="1">
        <v>-120</v>
      </c>
      <c r="H14" s="1">
        <v>70</v>
      </c>
      <c r="I14" s="1">
        <v>-120</v>
      </c>
      <c r="J14" s="1">
        <v>187.8</v>
      </c>
      <c r="P14" s="12">
        <v>13</v>
      </c>
      <c r="Q14" s="7" t="s">
        <v>34</v>
      </c>
      <c r="R14" s="7" t="s">
        <v>136</v>
      </c>
      <c r="S14" s="7" t="s">
        <v>137</v>
      </c>
      <c r="T14" s="7" t="s">
        <v>138</v>
      </c>
      <c r="U14" s="7" t="s">
        <v>139</v>
      </c>
      <c r="V14" s="7">
        <v>187.8</v>
      </c>
      <c r="W14" s="7">
        <v>-120</v>
      </c>
      <c r="X14" s="7">
        <v>70</v>
      </c>
      <c r="Y14" s="7">
        <v>-120</v>
      </c>
      <c r="Z14" s="7">
        <v>187.8</v>
      </c>
    </row>
    <row r="15" spans="1:26" x14ac:dyDescent="0.3">
      <c r="A15" s="1" t="s">
        <v>121</v>
      </c>
      <c r="B15" s="1" t="s">
        <v>129</v>
      </c>
      <c r="C15" s="1" t="s">
        <v>144</v>
      </c>
      <c r="D15" s="1" t="s">
        <v>145</v>
      </c>
      <c r="E15" s="1" t="s">
        <v>146</v>
      </c>
      <c r="F15" s="1">
        <v>192.8</v>
      </c>
      <c r="G15" s="1">
        <v>-120</v>
      </c>
      <c r="H15" s="1">
        <v>73.400000000000006</v>
      </c>
      <c r="I15" s="1">
        <v>-128.4</v>
      </c>
      <c r="J15" s="1">
        <v>192.8</v>
      </c>
      <c r="P15" s="12">
        <v>14</v>
      </c>
      <c r="Q15" s="7" t="s">
        <v>121</v>
      </c>
      <c r="R15" s="7" t="s">
        <v>129</v>
      </c>
      <c r="S15" s="7" t="s">
        <v>144</v>
      </c>
      <c r="T15" s="7" t="s">
        <v>145</v>
      </c>
      <c r="U15" s="7" t="s">
        <v>146</v>
      </c>
      <c r="V15" s="7">
        <v>192.8</v>
      </c>
      <c r="W15" s="7">
        <v>-120</v>
      </c>
      <c r="X15" s="7">
        <v>73.400000000000006</v>
      </c>
      <c r="Y15" s="7">
        <v>-128.4</v>
      </c>
      <c r="Z15" s="7">
        <v>192.8</v>
      </c>
    </row>
    <row r="16" spans="1:26" x14ac:dyDescent="0.3">
      <c r="A16" s="1" t="s">
        <v>150</v>
      </c>
      <c r="B16" s="1" t="s">
        <v>151</v>
      </c>
      <c r="C16" s="1" t="s">
        <v>152</v>
      </c>
      <c r="D16" s="1" t="s">
        <v>153</v>
      </c>
      <c r="E16" s="1" t="s">
        <v>154</v>
      </c>
      <c r="F16" s="1">
        <v>116.8</v>
      </c>
      <c r="G16" s="1">
        <v>-97.000000000000014</v>
      </c>
      <c r="H16" s="1">
        <v>25.7</v>
      </c>
      <c r="I16" s="1">
        <v>-92.800000000000011</v>
      </c>
      <c r="J16" s="1">
        <v>116.8</v>
      </c>
      <c r="P16" s="12">
        <v>15</v>
      </c>
      <c r="Q16" s="7" t="s">
        <v>150</v>
      </c>
      <c r="R16" s="7" t="s">
        <v>151</v>
      </c>
      <c r="S16" s="7" t="s">
        <v>152</v>
      </c>
      <c r="T16" s="7" t="s">
        <v>153</v>
      </c>
      <c r="U16" s="7" t="s">
        <v>154</v>
      </c>
      <c r="V16" s="7">
        <v>116.8</v>
      </c>
      <c r="W16" s="7">
        <v>-97.000000000000014</v>
      </c>
      <c r="X16" s="7">
        <v>25.7</v>
      </c>
      <c r="Y16" s="7">
        <v>-92.800000000000011</v>
      </c>
      <c r="Z16" s="7">
        <v>116.8</v>
      </c>
    </row>
    <row r="17" spans="1:26" x14ac:dyDescent="0.3">
      <c r="A17" s="1" t="s">
        <v>158</v>
      </c>
      <c r="B17" s="1" t="s">
        <v>159</v>
      </c>
      <c r="C17" s="1" t="s">
        <v>160</v>
      </c>
      <c r="D17" s="1" t="s">
        <v>161</v>
      </c>
      <c r="E17" s="1" t="s">
        <v>162</v>
      </c>
      <c r="F17" s="1">
        <v>112.7</v>
      </c>
      <c r="G17" s="1">
        <v>-66</v>
      </c>
      <c r="H17" s="1">
        <v>30.9</v>
      </c>
      <c r="I17" s="1">
        <v>-102.8</v>
      </c>
      <c r="J17" s="1">
        <v>112.7</v>
      </c>
      <c r="P17" s="12">
        <v>16</v>
      </c>
      <c r="Q17" s="7" t="s">
        <v>158</v>
      </c>
      <c r="R17" s="7" t="s">
        <v>159</v>
      </c>
      <c r="S17" s="7" t="s">
        <v>160</v>
      </c>
      <c r="T17" s="7" t="s">
        <v>161</v>
      </c>
      <c r="U17" s="7" t="s">
        <v>162</v>
      </c>
      <c r="V17" s="7">
        <v>112.7</v>
      </c>
      <c r="W17" s="7">
        <v>-66</v>
      </c>
      <c r="X17" s="7">
        <v>30.9</v>
      </c>
      <c r="Y17" s="7">
        <v>-102.8</v>
      </c>
      <c r="Z17" s="7">
        <v>112.7</v>
      </c>
    </row>
    <row r="18" spans="1:26" x14ac:dyDescent="0.3">
      <c r="A18" s="1" t="s">
        <v>61</v>
      </c>
      <c r="B18" s="1" t="s">
        <v>80</v>
      </c>
      <c r="C18" s="1" t="s">
        <v>166</v>
      </c>
      <c r="D18" s="1" t="s">
        <v>167</v>
      </c>
      <c r="E18" s="1" t="s">
        <v>168</v>
      </c>
      <c r="F18" s="1">
        <v>111.7</v>
      </c>
      <c r="G18" s="1">
        <v>-96</v>
      </c>
      <c r="H18" s="1">
        <v>26.400000000000002</v>
      </c>
      <c r="I18" s="1">
        <v>-92.4</v>
      </c>
      <c r="J18" s="1">
        <v>111.7</v>
      </c>
      <c r="P18" s="12">
        <v>17</v>
      </c>
      <c r="Q18" s="7" t="s">
        <v>61</v>
      </c>
      <c r="R18" s="7" t="s">
        <v>80</v>
      </c>
      <c r="S18" s="7" t="s">
        <v>166</v>
      </c>
      <c r="T18" s="7" t="s">
        <v>167</v>
      </c>
      <c r="U18" s="7" t="s">
        <v>168</v>
      </c>
      <c r="V18" s="7">
        <v>111.7</v>
      </c>
      <c r="W18" s="7">
        <v>-96</v>
      </c>
      <c r="X18" s="7">
        <v>26.400000000000002</v>
      </c>
      <c r="Y18" s="7">
        <v>-92.4</v>
      </c>
      <c r="Z18" s="7">
        <v>111.7</v>
      </c>
    </row>
    <row r="19" spans="1:26" x14ac:dyDescent="0.3">
      <c r="A19" s="1" t="s">
        <v>81</v>
      </c>
      <c r="B19" s="1" t="s">
        <v>88</v>
      </c>
      <c r="C19" s="1" t="s">
        <v>174</v>
      </c>
      <c r="D19" s="1" t="s">
        <v>175</v>
      </c>
      <c r="E19" s="1" t="s">
        <v>176</v>
      </c>
      <c r="F19" s="1">
        <v>165.5</v>
      </c>
      <c r="G19" s="1">
        <v>-65</v>
      </c>
      <c r="H19" s="1">
        <v>30</v>
      </c>
      <c r="I19" s="1">
        <v>-124</v>
      </c>
      <c r="J19" s="1">
        <v>165.5</v>
      </c>
      <c r="P19" s="12">
        <v>18</v>
      </c>
      <c r="Q19" s="7" t="s">
        <v>81</v>
      </c>
      <c r="R19" s="7" t="s">
        <v>88</v>
      </c>
      <c r="S19" s="7" t="s">
        <v>174</v>
      </c>
      <c r="T19" s="7" t="s">
        <v>175</v>
      </c>
      <c r="U19" s="7" t="s">
        <v>176</v>
      </c>
      <c r="V19" s="7">
        <v>165.5</v>
      </c>
      <c r="W19" s="7">
        <v>-65</v>
      </c>
      <c r="X19" s="7">
        <v>30</v>
      </c>
      <c r="Y19" s="7">
        <v>-124</v>
      </c>
      <c r="Z19" s="7">
        <v>165.5</v>
      </c>
    </row>
    <row r="20" spans="1:26" x14ac:dyDescent="0.3">
      <c r="A20" s="1" t="s">
        <v>191</v>
      </c>
      <c r="B20" s="1" t="s">
        <v>45</v>
      </c>
      <c r="C20" s="1" t="s">
        <v>192</v>
      </c>
      <c r="D20" s="1" t="s">
        <v>193</v>
      </c>
      <c r="E20" s="1" t="s">
        <v>194</v>
      </c>
      <c r="F20" s="1">
        <v>127.6</v>
      </c>
      <c r="G20" s="1">
        <v>-76</v>
      </c>
      <c r="H20" s="1">
        <v>68</v>
      </c>
      <c r="I20" s="1">
        <v>-130</v>
      </c>
      <c r="J20" s="1">
        <v>127.6</v>
      </c>
      <c r="P20" s="12">
        <v>20</v>
      </c>
      <c r="Q20" s="7" t="s">
        <v>191</v>
      </c>
      <c r="R20" s="7" t="s">
        <v>45</v>
      </c>
      <c r="S20" s="7" t="s">
        <v>192</v>
      </c>
      <c r="T20" s="7" t="s">
        <v>193</v>
      </c>
      <c r="U20" s="7" t="s">
        <v>194</v>
      </c>
      <c r="V20" s="7">
        <v>127.6</v>
      </c>
      <c r="W20" s="7">
        <v>-76</v>
      </c>
      <c r="X20" s="7">
        <v>68</v>
      </c>
      <c r="Y20" s="7">
        <v>-130</v>
      </c>
      <c r="Z20" s="7">
        <v>127.6</v>
      </c>
    </row>
    <row r="21" spans="1:26" x14ac:dyDescent="0.3">
      <c r="A21" s="1" t="s">
        <v>99</v>
      </c>
      <c r="B21" s="1" t="s">
        <v>98</v>
      </c>
      <c r="C21" s="1" t="s">
        <v>204</v>
      </c>
      <c r="D21" s="1" t="s">
        <v>205</v>
      </c>
      <c r="E21" s="1" t="s">
        <v>206</v>
      </c>
      <c r="F21" s="1">
        <v>224</v>
      </c>
      <c r="G21" s="1">
        <v>-70.000000000000014</v>
      </c>
      <c r="H21" s="1">
        <v>60</v>
      </c>
      <c r="I21" s="1">
        <v>-150</v>
      </c>
      <c r="J21" s="1">
        <v>224</v>
      </c>
      <c r="P21" s="12">
        <v>22</v>
      </c>
      <c r="Q21" s="7" t="s">
        <v>99</v>
      </c>
      <c r="R21" s="7" t="s">
        <v>98</v>
      </c>
      <c r="S21" s="7" t="s">
        <v>204</v>
      </c>
      <c r="T21" s="7" t="s">
        <v>205</v>
      </c>
      <c r="U21" s="7" t="s">
        <v>206</v>
      </c>
      <c r="V21" s="7">
        <v>224</v>
      </c>
      <c r="W21" s="7">
        <v>-70.000000000000014</v>
      </c>
      <c r="X21" s="7">
        <v>60</v>
      </c>
      <c r="Y21" s="7">
        <v>-150</v>
      </c>
      <c r="Z21" s="7">
        <v>224</v>
      </c>
    </row>
    <row r="22" spans="1:26" x14ac:dyDescent="0.3">
      <c r="A22" s="1" t="s">
        <v>99</v>
      </c>
      <c r="B22" s="1" t="s">
        <v>212</v>
      </c>
      <c r="C22" s="1" t="s">
        <v>213</v>
      </c>
      <c r="D22" s="1" t="s">
        <v>214</v>
      </c>
      <c r="E22" s="1" t="s">
        <v>215</v>
      </c>
      <c r="F22" s="1">
        <v>269</v>
      </c>
      <c r="G22" s="1">
        <v>-102</v>
      </c>
      <c r="H22" s="1">
        <v>10</v>
      </c>
      <c r="I22" s="1">
        <v>-84</v>
      </c>
      <c r="J22" s="1">
        <v>269</v>
      </c>
      <c r="P22" s="12">
        <v>23</v>
      </c>
      <c r="Q22" s="7" t="s">
        <v>99</v>
      </c>
      <c r="R22" s="7" t="s">
        <v>212</v>
      </c>
      <c r="S22" s="7" t="s">
        <v>213</v>
      </c>
      <c r="T22" s="7" t="s">
        <v>214</v>
      </c>
      <c r="U22" s="7" t="s">
        <v>215</v>
      </c>
      <c r="V22" s="7">
        <v>269</v>
      </c>
      <c r="W22" s="7">
        <v>-102</v>
      </c>
      <c r="X22" s="7">
        <v>10</v>
      </c>
      <c r="Y22" s="7">
        <v>-84</v>
      </c>
      <c r="Z22" s="7">
        <v>269</v>
      </c>
    </row>
    <row r="23" spans="1:26" x14ac:dyDescent="0.3">
      <c r="A23" s="1" t="s">
        <v>97</v>
      </c>
      <c r="B23" s="1" t="s">
        <v>220</v>
      </c>
      <c r="C23" s="1" t="s">
        <v>221</v>
      </c>
      <c r="D23" s="1" t="s">
        <v>222</v>
      </c>
      <c r="E23" s="1" t="s">
        <v>223</v>
      </c>
      <c r="F23" s="1">
        <v>317</v>
      </c>
      <c r="G23" s="1">
        <v>-77</v>
      </c>
      <c r="H23" s="1">
        <v>8</v>
      </c>
      <c r="I23" s="1">
        <v>-148</v>
      </c>
      <c r="J23" s="1">
        <v>317</v>
      </c>
      <c r="P23" s="12">
        <v>24</v>
      </c>
      <c r="Q23" s="7" t="s">
        <v>97</v>
      </c>
      <c r="R23" s="7" t="s">
        <v>220</v>
      </c>
      <c r="S23" s="7" t="s">
        <v>221</v>
      </c>
      <c r="T23" s="7" t="s">
        <v>222</v>
      </c>
      <c r="U23" s="7" t="s">
        <v>223</v>
      </c>
      <c r="V23" s="7">
        <v>317</v>
      </c>
      <c r="W23" s="7">
        <v>-77</v>
      </c>
      <c r="X23" s="7">
        <v>8</v>
      </c>
      <c r="Y23" s="7">
        <v>-148</v>
      </c>
      <c r="Z23" s="7">
        <v>317</v>
      </c>
    </row>
    <row r="24" spans="1:26" x14ac:dyDescent="0.3">
      <c r="A24" s="1" t="s">
        <v>97</v>
      </c>
      <c r="B24" s="1" t="s">
        <v>229</v>
      </c>
      <c r="C24" s="1" t="s">
        <v>192</v>
      </c>
      <c r="D24" s="1" t="s">
        <v>230</v>
      </c>
      <c r="E24" s="1" t="s">
        <v>231</v>
      </c>
      <c r="F24" s="1">
        <v>124</v>
      </c>
      <c r="G24" s="1">
        <v>-70.000000000000014</v>
      </c>
      <c r="H24" s="1">
        <v>66</v>
      </c>
      <c r="I24" s="1">
        <v>-138</v>
      </c>
      <c r="J24" s="1">
        <v>124</v>
      </c>
      <c r="P24" s="12">
        <v>25</v>
      </c>
      <c r="Q24" s="7" t="s">
        <v>97</v>
      </c>
      <c r="R24" s="7" t="s">
        <v>229</v>
      </c>
      <c r="S24" s="7" t="s">
        <v>192</v>
      </c>
      <c r="T24" s="7" t="s">
        <v>230</v>
      </c>
      <c r="U24" s="7" t="s">
        <v>231</v>
      </c>
      <c r="V24" s="7">
        <v>124</v>
      </c>
      <c r="W24" s="7">
        <v>-70.000000000000014</v>
      </c>
      <c r="X24" s="7">
        <v>66</v>
      </c>
      <c r="Y24" s="7">
        <v>-138</v>
      </c>
      <c r="Z24" s="7">
        <v>124</v>
      </c>
    </row>
    <row r="25" spans="1:26" x14ac:dyDescent="0.3">
      <c r="A25" s="1" t="s">
        <v>97</v>
      </c>
      <c r="B25" s="1" t="s">
        <v>88</v>
      </c>
      <c r="C25" s="1" t="s">
        <v>192</v>
      </c>
      <c r="D25" s="1" t="s">
        <v>235</v>
      </c>
      <c r="E25" s="1" t="s">
        <v>236</v>
      </c>
      <c r="F25" s="1">
        <v>124</v>
      </c>
      <c r="G25" s="1">
        <v>-70.000000000000014</v>
      </c>
      <c r="H25" s="1">
        <v>66</v>
      </c>
      <c r="I25" s="1">
        <v>-138</v>
      </c>
      <c r="J25" s="1">
        <v>124</v>
      </c>
      <c r="P25" s="12">
        <v>26</v>
      </c>
      <c r="Q25" s="7" t="s">
        <v>97</v>
      </c>
      <c r="R25" s="7" t="s">
        <v>88</v>
      </c>
      <c r="S25" s="7" t="s">
        <v>192</v>
      </c>
      <c r="T25" s="7" t="s">
        <v>235</v>
      </c>
      <c r="U25" s="7" t="s">
        <v>236</v>
      </c>
      <c r="V25" s="7">
        <v>124</v>
      </c>
      <c r="W25" s="7">
        <v>-70.000000000000014</v>
      </c>
      <c r="X25" s="7">
        <v>66</v>
      </c>
      <c r="Y25" s="7">
        <v>-138</v>
      </c>
      <c r="Z25" s="7">
        <v>124</v>
      </c>
    </row>
    <row r="26" spans="1:26" x14ac:dyDescent="0.3">
      <c r="A26" s="1" t="s">
        <v>89</v>
      </c>
      <c r="B26" s="1" t="s">
        <v>238</v>
      </c>
      <c r="C26" s="1" t="s">
        <v>239</v>
      </c>
      <c r="D26" s="1" t="s">
        <v>240</v>
      </c>
      <c r="E26" s="1" t="s">
        <v>241</v>
      </c>
      <c r="F26" s="1">
        <v>178</v>
      </c>
      <c r="G26" s="1">
        <v>-67</v>
      </c>
      <c r="H26" s="1">
        <v>32</v>
      </c>
      <c r="I26" s="1">
        <v>-112.00000000000001</v>
      </c>
      <c r="J26" s="1">
        <v>178</v>
      </c>
      <c r="P26" s="12">
        <v>27</v>
      </c>
      <c r="Q26" s="7" t="s">
        <v>89</v>
      </c>
      <c r="R26" s="7" t="s">
        <v>238</v>
      </c>
      <c r="S26" s="7" t="s">
        <v>239</v>
      </c>
      <c r="T26" s="7" t="s">
        <v>240</v>
      </c>
      <c r="U26" s="7" t="s">
        <v>241</v>
      </c>
      <c r="V26" s="7">
        <v>178</v>
      </c>
      <c r="W26" s="7">
        <v>-67</v>
      </c>
      <c r="X26" s="7">
        <v>32</v>
      </c>
      <c r="Y26" s="7">
        <v>-112.00000000000001</v>
      </c>
      <c r="Z26" s="7">
        <v>178</v>
      </c>
    </row>
    <row r="27" spans="1:26" x14ac:dyDescent="0.3">
      <c r="A27" s="1" t="s">
        <v>97</v>
      </c>
      <c r="B27" s="1" t="s">
        <v>247</v>
      </c>
      <c r="C27" s="1" t="s">
        <v>248</v>
      </c>
      <c r="D27" s="1" t="s">
        <v>249</v>
      </c>
      <c r="E27" s="1" t="s">
        <v>250</v>
      </c>
      <c r="F27" s="1">
        <v>58</v>
      </c>
      <c r="G27" s="1">
        <v>-90</v>
      </c>
      <c r="H27" s="1">
        <v>15</v>
      </c>
      <c r="I27" s="1">
        <v>-86</v>
      </c>
      <c r="J27" s="1">
        <v>58</v>
      </c>
      <c r="P27" s="12">
        <v>28</v>
      </c>
      <c r="Q27" s="7" t="s">
        <v>97</v>
      </c>
      <c r="R27" s="7" t="s">
        <v>247</v>
      </c>
      <c r="S27" s="7" t="s">
        <v>248</v>
      </c>
      <c r="T27" s="7" t="s">
        <v>249</v>
      </c>
      <c r="U27" s="7" t="s">
        <v>250</v>
      </c>
      <c r="V27" s="7">
        <v>58</v>
      </c>
      <c r="W27" s="7">
        <v>-90</v>
      </c>
      <c r="X27" s="7">
        <v>15</v>
      </c>
      <c r="Y27" s="7">
        <v>-86</v>
      </c>
      <c r="Z27" s="7">
        <v>58</v>
      </c>
    </row>
    <row r="28" spans="1:26" x14ac:dyDescent="0.3">
      <c r="A28" s="1" t="s">
        <v>97</v>
      </c>
      <c r="B28" s="1" t="s">
        <v>255</v>
      </c>
      <c r="C28" s="1" t="s">
        <v>256</v>
      </c>
      <c r="D28" s="1" t="s">
        <v>257</v>
      </c>
      <c r="E28" s="1" t="s">
        <v>258</v>
      </c>
      <c r="F28" s="1">
        <v>51.5</v>
      </c>
      <c r="G28" s="1">
        <v>-58.999999999999993</v>
      </c>
      <c r="H28" s="1">
        <v>30</v>
      </c>
      <c r="I28" s="1">
        <v>-102</v>
      </c>
      <c r="J28" s="1">
        <v>51.5</v>
      </c>
      <c r="P28" s="12">
        <v>29</v>
      </c>
      <c r="Q28" s="7" t="s">
        <v>97</v>
      </c>
      <c r="R28" s="7" t="s">
        <v>255</v>
      </c>
      <c r="S28" s="7" t="s">
        <v>256</v>
      </c>
      <c r="T28" s="7" t="s">
        <v>257</v>
      </c>
      <c r="U28" s="7" t="s">
        <v>258</v>
      </c>
      <c r="V28" s="7">
        <v>51.5</v>
      </c>
      <c r="W28" s="7">
        <v>-58.999999999999993</v>
      </c>
      <c r="X28" s="7">
        <v>30</v>
      </c>
      <c r="Y28" s="7">
        <v>-102</v>
      </c>
      <c r="Z28" s="7">
        <v>51.5</v>
      </c>
    </row>
    <row r="29" spans="1:26" x14ac:dyDescent="0.3">
      <c r="A29" s="1" t="s">
        <v>262</v>
      </c>
      <c r="B29" s="1" t="s">
        <v>263</v>
      </c>
      <c r="C29" s="1" t="s">
        <v>256</v>
      </c>
      <c r="D29" s="1" t="s">
        <v>264</v>
      </c>
      <c r="E29" s="1" t="s">
        <v>265</v>
      </c>
      <c r="F29" s="1">
        <v>54</v>
      </c>
      <c r="G29" s="1">
        <v>-73</v>
      </c>
      <c r="H29" s="1">
        <v>11</v>
      </c>
      <c r="I29" s="1">
        <v>-82</v>
      </c>
      <c r="J29" s="1">
        <v>54</v>
      </c>
      <c r="P29" s="12">
        <v>30</v>
      </c>
      <c r="Q29" s="7" t="s">
        <v>262</v>
      </c>
      <c r="R29" s="7" t="s">
        <v>263</v>
      </c>
      <c r="S29" s="7" t="s">
        <v>256</v>
      </c>
      <c r="T29" s="7" t="s">
        <v>264</v>
      </c>
      <c r="U29" s="7" t="s">
        <v>265</v>
      </c>
      <c r="V29" s="7">
        <v>54</v>
      </c>
      <c r="W29" s="7">
        <v>-73</v>
      </c>
      <c r="X29" s="7">
        <v>11</v>
      </c>
      <c r="Y29" s="7">
        <v>-82</v>
      </c>
      <c r="Z29" s="7">
        <v>54</v>
      </c>
    </row>
    <row r="30" spans="1:26" x14ac:dyDescent="0.3">
      <c r="A30" s="1" t="s">
        <v>262</v>
      </c>
      <c r="B30" s="1" t="s">
        <v>270</v>
      </c>
      <c r="C30" s="1" t="s">
        <v>248</v>
      </c>
      <c r="D30" s="1" t="s">
        <v>271</v>
      </c>
      <c r="E30" s="1" t="s">
        <v>272</v>
      </c>
      <c r="F30" s="1">
        <v>64</v>
      </c>
      <c r="G30" s="1">
        <v>-109</v>
      </c>
      <c r="H30" s="1">
        <v>10</v>
      </c>
      <c r="I30" s="1">
        <v>-78</v>
      </c>
      <c r="J30" s="1">
        <v>64</v>
      </c>
      <c r="P30" s="12">
        <v>31</v>
      </c>
      <c r="Q30" s="7" t="s">
        <v>262</v>
      </c>
      <c r="R30" s="7" t="s">
        <v>270</v>
      </c>
      <c r="S30" s="7" t="s">
        <v>248</v>
      </c>
      <c r="T30" s="7" t="s">
        <v>271</v>
      </c>
      <c r="U30" s="7" t="s">
        <v>272</v>
      </c>
      <c r="V30" s="7">
        <v>64</v>
      </c>
      <c r="W30" s="7">
        <v>-109</v>
      </c>
      <c r="X30" s="7">
        <v>10</v>
      </c>
      <c r="Y30" s="7">
        <v>-78</v>
      </c>
      <c r="Z30" s="7">
        <v>64</v>
      </c>
    </row>
    <row r="31" spans="1:26" x14ac:dyDescent="0.3">
      <c r="A31" s="1" t="s">
        <v>97</v>
      </c>
      <c r="B31" s="1" t="s">
        <v>284</v>
      </c>
      <c r="C31" s="1" t="s">
        <v>285</v>
      </c>
      <c r="D31" s="1" t="s">
        <v>271</v>
      </c>
      <c r="E31" s="1" t="s">
        <v>286</v>
      </c>
      <c r="F31" s="1">
        <v>89.5</v>
      </c>
      <c r="G31" s="1">
        <v>-120</v>
      </c>
      <c r="H31" s="1">
        <v>41</v>
      </c>
      <c r="I31" s="1">
        <v>-102</v>
      </c>
      <c r="J31" s="1">
        <v>89.5</v>
      </c>
      <c r="P31" s="12">
        <v>33</v>
      </c>
      <c r="Q31" s="7" t="s">
        <v>97</v>
      </c>
      <c r="R31" s="7" t="s">
        <v>284</v>
      </c>
      <c r="S31" s="7" t="s">
        <v>285</v>
      </c>
      <c r="T31" s="7" t="s">
        <v>271</v>
      </c>
      <c r="U31" s="7" t="s">
        <v>286</v>
      </c>
      <c r="V31" s="7">
        <v>89.5</v>
      </c>
      <c r="W31" s="7">
        <v>-120</v>
      </c>
      <c r="X31" s="7">
        <v>41</v>
      </c>
      <c r="Y31" s="7">
        <v>-102</v>
      </c>
      <c r="Z31" s="7">
        <v>89.5</v>
      </c>
    </row>
    <row r="32" spans="1:26" x14ac:dyDescent="0.3">
      <c r="A32" s="1" t="s">
        <v>262</v>
      </c>
      <c r="B32" s="1" t="s">
        <v>199</v>
      </c>
      <c r="C32" s="1" t="s">
        <v>290</v>
      </c>
      <c r="D32" s="1" t="s">
        <v>272</v>
      </c>
      <c r="E32" s="1" t="s">
        <v>291</v>
      </c>
      <c r="F32" s="1">
        <v>154</v>
      </c>
      <c r="G32" s="1">
        <v>-140.00000000000003</v>
      </c>
      <c r="H32" s="1">
        <v>61</v>
      </c>
      <c r="I32" s="1">
        <v>-113.99999999999999</v>
      </c>
      <c r="J32" s="1">
        <v>154</v>
      </c>
      <c r="P32" s="12">
        <v>34</v>
      </c>
      <c r="Q32" s="7" t="s">
        <v>262</v>
      </c>
      <c r="R32" s="7" t="s">
        <v>199</v>
      </c>
      <c r="S32" s="7" t="s">
        <v>290</v>
      </c>
      <c r="T32" s="7" t="s">
        <v>272</v>
      </c>
      <c r="U32" s="7" t="s">
        <v>291</v>
      </c>
      <c r="V32" s="7">
        <v>154</v>
      </c>
      <c r="W32" s="7">
        <v>-140.00000000000003</v>
      </c>
      <c r="X32" s="7">
        <v>61</v>
      </c>
      <c r="Y32" s="7">
        <v>-113.99999999999999</v>
      </c>
      <c r="Z32" s="7">
        <v>154</v>
      </c>
    </row>
    <row r="33" spans="1:26" x14ac:dyDescent="0.3">
      <c r="A33" s="1" t="s">
        <v>262</v>
      </c>
      <c r="B33" s="1" t="s">
        <v>303</v>
      </c>
      <c r="C33" s="1" t="s">
        <v>90</v>
      </c>
      <c r="D33" s="1" t="s">
        <v>304</v>
      </c>
      <c r="E33" s="1" t="s">
        <v>305</v>
      </c>
      <c r="F33" s="1">
        <v>186</v>
      </c>
      <c r="G33" s="1">
        <v>-73</v>
      </c>
      <c r="H33" s="1">
        <v>60</v>
      </c>
      <c r="I33" s="1">
        <v>-140</v>
      </c>
      <c r="J33" s="1">
        <v>186</v>
      </c>
      <c r="P33" s="12">
        <v>36</v>
      </c>
      <c r="Q33" s="7" t="s">
        <v>262</v>
      </c>
      <c r="R33" s="7" t="s">
        <v>303</v>
      </c>
      <c r="S33" s="7" t="s">
        <v>90</v>
      </c>
      <c r="T33" s="7" t="s">
        <v>304</v>
      </c>
      <c r="U33" s="7" t="s">
        <v>305</v>
      </c>
      <c r="V33" s="7">
        <v>186</v>
      </c>
      <c r="W33" s="7">
        <v>-73</v>
      </c>
      <c r="X33" s="7">
        <v>60</v>
      </c>
      <c r="Y33" s="7">
        <v>-140</v>
      </c>
      <c r="Z33" s="7">
        <v>186</v>
      </c>
    </row>
    <row r="34" spans="1:26" x14ac:dyDescent="0.3">
      <c r="A34" s="1" t="s">
        <v>97</v>
      </c>
      <c r="B34" s="1" t="s">
        <v>159</v>
      </c>
      <c r="C34" s="1" t="s">
        <v>307</v>
      </c>
      <c r="D34" s="1" t="s">
        <v>195</v>
      </c>
      <c r="E34" s="1" t="s">
        <v>308</v>
      </c>
      <c r="F34" s="1">
        <v>158.5</v>
      </c>
      <c r="G34" s="1">
        <v>-74</v>
      </c>
      <c r="H34" s="1">
        <v>45</v>
      </c>
      <c r="I34" s="1">
        <v>-136</v>
      </c>
      <c r="J34" s="1">
        <v>158.5</v>
      </c>
      <c r="P34" s="12">
        <v>37</v>
      </c>
      <c r="Q34" s="7" t="s">
        <v>97</v>
      </c>
      <c r="R34" s="7" t="s">
        <v>159</v>
      </c>
      <c r="S34" s="7" t="s">
        <v>307</v>
      </c>
      <c r="T34" s="7" t="s">
        <v>195</v>
      </c>
      <c r="U34" s="7" t="s">
        <v>308</v>
      </c>
      <c r="V34" s="7">
        <v>158.5</v>
      </c>
      <c r="W34" s="7">
        <v>-74</v>
      </c>
      <c r="X34" s="7">
        <v>45</v>
      </c>
      <c r="Y34" s="7">
        <v>-136</v>
      </c>
      <c r="Z34" s="7">
        <v>158.5</v>
      </c>
    </row>
    <row r="35" spans="1:26" x14ac:dyDescent="0.3">
      <c r="A35" s="1" t="s">
        <v>97</v>
      </c>
      <c r="B35" s="1" t="s">
        <v>98</v>
      </c>
      <c r="C35" s="1" t="s">
        <v>46</v>
      </c>
      <c r="D35" s="1" t="s">
        <v>313</v>
      </c>
      <c r="E35" s="1" t="s">
        <v>309</v>
      </c>
      <c r="F35" s="1">
        <v>179.5</v>
      </c>
      <c r="G35" s="1">
        <v>-70.000000000000014</v>
      </c>
      <c r="H35" s="1">
        <v>35</v>
      </c>
      <c r="I35" s="1">
        <v>-138</v>
      </c>
      <c r="J35" s="1">
        <v>179.5</v>
      </c>
      <c r="P35" s="12">
        <v>38</v>
      </c>
      <c r="Q35" s="7" t="s">
        <v>97</v>
      </c>
      <c r="R35" s="7" t="s">
        <v>98</v>
      </c>
      <c r="S35" s="7" t="s">
        <v>46</v>
      </c>
      <c r="T35" s="7" t="s">
        <v>313</v>
      </c>
      <c r="U35" s="7" t="s">
        <v>309</v>
      </c>
      <c r="V35" s="7">
        <v>179.5</v>
      </c>
      <c r="W35" s="7">
        <v>-70.000000000000014</v>
      </c>
      <c r="X35" s="7">
        <v>35</v>
      </c>
      <c r="Y35" s="7">
        <v>-138</v>
      </c>
      <c r="Z35" s="7">
        <v>179.5</v>
      </c>
    </row>
    <row r="36" spans="1:26" x14ac:dyDescent="0.3">
      <c r="A36" s="1" t="s">
        <v>97</v>
      </c>
      <c r="B36" s="1" t="s">
        <v>303</v>
      </c>
      <c r="C36" s="1" t="s">
        <v>316</v>
      </c>
      <c r="D36" s="1" t="s">
        <v>317</v>
      </c>
      <c r="E36" s="1" t="s">
        <v>318</v>
      </c>
      <c r="F36" s="1">
        <v>227.5</v>
      </c>
      <c r="G36" s="1">
        <v>-80</v>
      </c>
      <c r="H36" s="1">
        <v>25</v>
      </c>
      <c r="I36" s="1">
        <v>-136</v>
      </c>
      <c r="J36" s="1">
        <v>227.5</v>
      </c>
      <c r="P36" s="12">
        <v>39</v>
      </c>
      <c r="Q36" s="7" t="s">
        <v>97</v>
      </c>
      <c r="R36" s="7" t="s">
        <v>303</v>
      </c>
      <c r="S36" s="7" t="s">
        <v>316</v>
      </c>
      <c r="T36" s="7" t="s">
        <v>317</v>
      </c>
      <c r="U36" s="7" t="s">
        <v>318</v>
      </c>
      <c r="V36" s="7">
        <v>227.5</v>
      </c>
      <c r="W36" s="7">
        <v>-80</v>
      </c>
      <c r="X36" s="7">
        <v>25</v>
      </c>
      <c r="Y36" s="7">
        <v>-136</v>
      </c>
      <c r="Z36" s="7">
        <v>227.5</v>
      </c>
    </row>
    <row r="37" spans="1:26" x14ac:dyDescent="0.3">
      <c r="A37" s="1" t="s">
        <v>97</v>
      </c>
      <c r="B37" s="1" t="s">
        <v>321</v>
      </c>
      <c r="C37" s="1" t="s">
        <v>322</v>
      </c>
      <c r="D37" s="1" t="s">
        <v>323</v>
      </c>
      <c r="E37" s="1" t="s">
        <v>207</v>
      </c>
      <c r="F37" s="1">
        <v>272.5</v>
      </c>
      <c r="G37" s="1">
        <v>-81</v>
      </c>
      <c r="H37" s="1">
        <v>7.0000000000000009</v>
      </c>
      <c r="I37" s="1">
        <v>-120</v>
      </c>
      <c r="J37" s="1">
        <v>272.5</v>
      </c>
      <c r="P37" s="12">
        <v>40</v>
      </c>
      <c r="Q37" s="7" t="s">
        <v>97</v>
      </c>
      <c r="R37" s="7" t="s">
        <v>321</v>
      </c>
      <c r="S37" s="7" t="s">
        <v>322</v>
      </c>
      <c r="T37" s="7" t="s">
        <v>323</v>
      </c>
      <c r="U37" s="7" t="s">
        <v>207</v>
      </c>
      <c r="V37" s="7">
        <v>272.5</v>
      </c>
      <c r="W37" s="7">
        <v>-81</v>
      </c>
      <c r="X37" s="7">
        <v>7.0000000000000009</v>
      </c>
      <c r="Y37" s="7">
        <v>-120</v>
      </c>
      <c r="Z37" s="7">
        <v>272.5</v>
      </c>
    </row>
    <row r="38" spans="1:26" x14ac:dyDescent="0.3">
      <c r="A38" s="1" t="s">
        <v>262</v>
      </c>
      <c r="B38" s="1" t="s">
        <v>339</v>
      </c>
      <c r="C38" s="1" t="s">
        <v>340</v>
      </c>
      <c r="D38" s="1" t="s">
        <v>341</v>
      </c>
      <c r="E38" s="1" t="s">
        <v>342</v>
      </c>
      <c r="F38" s="1">
        <v>145</v>
      </c>
      <c r="G38" s="1">
        <v>-100</v>
      </c>
      <c r="H38" s="1">
        <v>22</v>
      </c>
      <c r="I38" s="1">
        <v>-102</v>
      </c>
      <c r="J38" s="1">
        <v>145</v>
      </c>
      <c r="P38" s="12">
        <v>43</v>
      </c>
      <c r="Q38" s="7" t="s">
        <v>262</v>
      </c>
      <c r="R38" s="7" t="s">
        <v>339</v>
      </c>
      <c r="S38" s="7" t="s">
        <v>340</v>
      </c>
      <c r="T38" s="7" t="s">
        <v>341</v>
      </c>
      <c r="U38" s="7" t="s">
        <v>342</v>
      </c>
      <c r="V38" s="7">
        <v>145</v>
      </c>
      <c r="W38" s="7">
        <v>-100</v>
      </c>
      <c r="X38" s="7">
        <v>22</v>
      </c>
      <c r="Y38" s="7">
        <v>-102</v>
      </c>
      <c r="Z38" s="7">
        <v>145</v>
      </c>
    </row>
    <row r="39" spans="1:26" x14ac:dyDescent="0.3">
      <c r="A39" s="1" t="s">
        <v>97</v>
      </c>
      <c r="B39" s="1" t="s">
        <v>345</v>
      </c>
      <c r="C39" s="1" t="s">
        <v>346</v>
      </c>
      <c r="D39" s="1" t="s">
        <v>347</v>
      </c>
      <c r="E39" s="1" t="s">
        <v>348</v>
      </c>
      <c r="F39" s="1">
        <v>182.5</v>
      </c>
      <c r="G39" s="1">
        <v>-80</v>
      </c>
      <c r="H39" s="1">
        <v>45</v>
      </c>
      <c r="I39" s="1">
        <v>-150</v>
      </c>
      <c r="J39" s="1">
        <v>182.5</v>
      </c>
      <c r="P39" s="12">
        <v>44</v>
      </c>
      <c r="Q39" s="7" t="s">
        <v>97</v>
      </c>
      <c r="R39" s="7" t="s">
        <v>345</v>
      </c>
      <c r="S39" s="7" t="s">
        <v>346</v>
      </c>
      <c r="T39" s="7" t="s">
        <v>347</v>
      </c>
      <c r="U39" s="7" t="s">
        <v>348</v>
      </c>
      <c r="V39" s="7">
        <v>182.5</v>
      </c>
      <c r="W39" s="7">
        <v>-80</v>
      </c>
      <c r="X39" s="7">
        <v>45</v>
      </c>
      <c r="Y39" s="7">
        <v>-150</v>
      </c>
      <c r="Z39" s="7">
        <v>182.5</v>
      </c>
    </row>
    <row r="40" spans="1:26" x14ac:dyDescent="0.3">
      <c r="A40" s="1" t="s">
        <v>262</v>
      </c>
      <c r="B40" s="1" t="s">
        <v>106</v>
      </c>
      <c r="C40" s="1" t="s">
        <v>46</v>
      </c>
      <c r="D40" s="1" t="s">
        <v>349</v>
      </c>
      <c r="E40" s="1" t="s">
        <v>350</v>
      </c>
      <c r="F40" s="1">
        <v>200</v>
      </c>
      <c r="G40" s="1">
        <v>-80</v>
      </c>
      <c r="H40" s="1">
        <v>40</v>
      </c>
      <c r="I40" s="1">
        <v>-146</v>
      </c>
      <c r="J40" s="1">
        <v>200</v>
      </c>
      <c r="P40" s="12">
        <v>45</v>
      </c>
      <c r="Q40" s="7" t="s">
        <v>262</v>
      </c>
      <c r="R40" s="7" t="s">
        <v>106</v>
      </c>
      <c r="S40" s="7" t="s">
        <v>46</v>
      </c>
      <c r="T40" s="7" t="s">
        <v>349</v>
      </c>
      <c r="U40" s="7" t="s">
        <v>350</v>
      </c>
      <c r="V40" s="7">
        <v>200</v>
      </c>
      <c r="W40" s="7">
        <v>-80</v>
      </c>
      <c r="X40" s="7">
        <v>40</v>
      </c>
      <c r="Y40" s="7">
        <v>-146</v>
      </c>
      <c r="Z40" s="7">
        <v>200</v>
      </c>
    </row>
    <row r="41" spans="1:26" x14ac:dyDescent="0.3">
      <c r="A41" s="1" t="s">
        <v>262</v>
      </c>
      <c r="B41" s="1" t="s">
        <v>353</v>
      </c>
      <c r="C41" s="1" t="s">
        <v>46</v>
      </c>
      <c r="D41" s="1" t="s">
        <v>323</v>
      </c>
      <c r="E41" s="1" t="s">
        <v>354</v>
      </c>
      <c r="F41" s="1">
        <v>210.5</v>
      </c>
      <c r="G41" s="1">
        <v>-90</v>
      </c>
      <c r="H41" s="1">
        <v>60</v>
      </c>
      <c r="I41" s="1">
        <v>-152</v>
      </c>
      <c r="J41" s="1">
        <v>210.5</v>
      </c>
      <c r="P41" s="12">
        <v>46</v>
      </c>
      <c r="Q41" s="7" t="s">
        <v>262</v>
      </c>
      <c r="R41" s="7" t="s">
        <v>353</v>
      </c>
      <c r="S41" s="7" t="s">
        <v>46</v>
      </c>
      <c r="T41" s="7" t="s">
        <v>323</v>
      </c>
      <c r="U41" s="7" t="s">
        <v>354</v>
      </c>
      <c r="V41" s="7">
        <v>210.5</v>
      </c>
      <c r="W41" s="7">
        <v>-90</v>
      </c>
      <c r="X41" s="7">
        <v>60</v>
      </c>
      <c r="Y41" s="7">
        <v>-152</v>
      </c>
      <c r="Z41" s="7">
        <v>210.5</v>
      </c>
    </row>
    <row r="42" spans="1:26" x14ac:dyDescent="0.3">
      <c r="A42" s="1" t="s">
        <v>97</v>
      </c>
      <c r="B42" s="1" t="s">
        <v>357</v>
      </c>
      <c r="C42" s="1" t="s">
        <v>100</v>
      </c>
      <c r="D42" s="1" t="s">
        <v>358</v>
      </c>
      <c r="E42" s="1" t="s">
        <v>354</v>
      </c>
      <c r="F42" s="1">
        <v>217</v>
      </c>
      <c r="G42" s="1">
        <v>-81</v>
      </c>
      <c r="H42" s="1">
        <v>9</v>
      </c>
      <c r="I42" s="1">
        <v>-122</v>
      </c>
      <c r="J42" s="1">
        <v>217</v>
      </c>
      <c r="P42" s="12">
        <v>47</v>
      </c>
      <c r="Q42" s="7" t="s">
        <v>97</v>
      </c>
      <c r="R42" s="7" t="s">
        <v>357</v>
      </c>
      <c r="S42" s="7" t="s">
        <v>100</v>
      </c>
      <c r="T42" s="7" t="s">
        <v>358</v>
      </c>
      <c r="U42" s="7" t="s">
        <v>354</v>
      </c>
      <c r="V42" s="7">
        <v>217</v>
      </c>
      <c r="W42" s="7">
        <v>-81</v>
      </c>
      <c r="X42" s="7">
        <v>9</v>
      </c>
      <c r="Y42" s="7">
        <v>-122</v>
      </c>
      <c r="Z42" s="7">
        <v>217</v>
      </c>
    </row>
    <row r="43" spans="1:26" x14ac:dyDescent="0.3">
      <c r="A43" s="1" t="s">
        <v>97</v>
      </c>
      <c r="B43" s="1" t="s">
        <v>362</v>
      </c>
      <c r="C43" s="1" t="s">
        <v>363</v>
      </c>
      <c r="D43" s="1" t="s">
        <v>317</v>
      </c>
      <c r="E43" s="1" t="s">
        <v>207</v>
      </c>
      <c r="F43" s="1">
        <v>265.5</v>
      </c>
      <c r="G43" s="1">
        <v>-89</v>
      </c>
      <c r="H43" s="1">
        <v>7.0000000000000009</v>
      </c>
      <c r="I43" s="1">
        <v>-152</v>
      </c>
      <c r="J43" s="1">
        <v>265.5</v>
      </c>
      <c r="P43" s="12">
        <v>48</v>
      </c>
      <c r="Q43" s="7" t="s">
        <v>97</v>
      </c>
      <c r="R43" s="7" t="s">
        <v>362</v>
      </c>
      <c r="S43" s="7" t="s">
        <v>363</v>
      </c>
      <c r="T43" s="7" t="s">
        <v>317</v>
      </c>
      <c r="U43" s="7" t="s">
        <v>207</v>
      </c>
      <c r="V43" s="7">
        <v>265.5</v>
      </c>
      <c r="W43" s="7">
        <v>-89</v>
      </c>
      <c r="X43" s="7">
        <v>7.0000000000000009</v>
      </c>
      <c r="Y43" s="7">
        <v>-152</v>
      </c>
      <c r="Z43" s="7">
        <v>265.5</v>
      </c>
    </row>
    <row r="44" spans="1:26" x14ac:dyDescent="0.3">
      <c r="A44" s="1" t="s">
        <v>262</v>
      </c>
      <c r="B44" s="1" t="s">
        <v>62</v>
      </c>
      <c r="C44" s="1" t="s">
        <v>264</v>
      </c>
      <c r="D44" s="1" t="s">
        <v>367</v>
      </c>
      <c r="E44" s="1" t="s">
        <v>368</v>
      </c>
      <c r="F44" s="1">
        <v>189.5</v>
      </c>
      <c r="G44" s="1">
        <v>-90</v>
      </c>
      <c r="H44" s="1">
        <v>50</v>
      </c>
      <c r="I44" s="1">
        <v>-150</v>
      </c>
      <c r="J44" s="1">
        <v>189.5</v>
      </c>
      <c r="P44" s="12">
        <v>49</v>
      </c>
      <c r="Q44" s="7" t="s">
        <v>262</v>
      </c>
      <c r="R44" s="7" t="s">
        <v>62</v>
      </c>
      <c r="S44" s="7" t="s">
        <v>264</v>
      </c>
      <c r="T44" s="7" t="s">
        <v>367</v>
      </c>
      <c r="U44" s="7" t="s">
        <v>368</v>
      </c>
      <c r="V44" s="7">
        <v>189.5</v>
      </c>
      <c r="W44" s="7">
        <v>-90</v>
      </c>
      <c r="X44" s="7">
        <v>50</v>
      </c>
      <c r="Y44" s="7">
        <v>-150</v>
      </c>
      <c r="Z44" s="7">
        <v>189.5</v>
      </c>
    </row>
    <row r="45" spans="1:26" x14ac:dyDescent="0.3">
      <c r="A45" s="1" t="s">
        <v>262</v>
      </c>
      <c r="B45" s="1" t="s">
        <v>212</v>
      </c>
      <c r="C45" s="1" t="s">
        <v>100</v>
      </c>
      <c r="D45" s="1" t="s">
        <v>371</v>
      </c>
      <c r="E45" s="1" t="s">
        <v>372</v>
      </c>
      <c r="F45" s="1">
        <v>207</v>
      </c>
      <c r="G45" s="1">
        <v>-82.000000000000014</v>
      </c>
      <c r="H45" s="1">
        <v>20</v>
      </c>
      <c r="I45" s="1">
        <v>-154</v>
      </c>
      <c r="J45" s="1">
        <v>207</v>
      </c>
      <c r="P45" s="12">
        <v>50</v>
      </c>
      <c r="Q45" s="7" t="s">
        <v>262</v>
      </c>
      <c r="R45" s="7" t="s">
        <v>212</v>
      </c>
      <c r="S45" s="7" t="s">
        <v>100</v>
      </c>
      <c r="T45" s="7" t="s">
        <v>371</v>
      </c>
      <c r="U45" s="7" t="s">
        <v>372</v>
      </c>
      <c r="V45" s="7">
        <v>207</v>
      </c>
      <c r="W45" s="7">
        <v>-82.000000000000014</v>
      </c>
      <c r="X45" s="7">
        <v>20</v>
      </c>
      <c r="Y45" s="7">
        <v>-154</v>
      </c>
      <c r="Z45" s="7">
        <v>207</v>
      </c>
    </row>
    <row r="46" spans="1:26" x14ac:dyDescent="0.3">
      <c r="A46" s="1" t="s">
        <v>89</v>
      </c>
      <c r="B46" s="1" t="s">
        <v>229</v>
      </c>
      <c r="C46" s="1" t="s">
        <v>378</v>
      </c>
      <c r="D46" s="1" t="s">
        <v>298</v>
      </c>
      <c r="E46" s="1" t="s">
        <v>279</v>
      </c>
      <c r="F46" s="1">
        <v>120</v>
      </c>
      <c r="G46" s="1">
        <v>-95</v>
      </c>
      <c r="H46" s="1">
        <v>45</v>
      </c>
      <c r="I46" s="1">
        <v>-108</v>
      </c>
      <c r="J46" s="1">
        <v>120</v>
      </c>
      <c r="P46" s="12">
        <v>51</v>
      </c>
      <c r="Q46" s="7" t="s">
        <v>89</v>
      </c>
      <c r="R46" s="7" t="s">
        <v>229</v>
      </c>
      <c r="S46" s="7" t="s">
        <v>378</v>
      </c>
      <c r="T46" s="7" t="s">
        <v>298</v>
      </c>
      <c r="U46" s="7" t="s">
        <v>279</v>
      </c>
      <c r="V46" s="7">
        <v>120</v>
      </c>
      <c r="W46" s="7">
        <v>-95</v>
      </c>
      <c r="X46" s="7">
        <v>45</v>
      </c>
      <c r="Y46" s="7">
        <v>-108</v>
      </c>
      <c r="Z46" s="7">
        <v>120</v>
      </c>
    </row>
    <row r="47" spans="1:26" x14ac:dyDescent="0.3">
      <c r="A47" s="1" t="s">
        <v>262</v>
      </c>
      <c r="B47" s="1" t="s">
        <v>238</v>
      </c>
      <c r="C47" s="1" t="s">
        <v>381</v>
      </c>
      <c r="D47" s="1" t="s">
        <v>382</v>
      </c>
      <c r="E47" s="1" t="s">
        <v>383</v>
      </c>
      <c r="F47" s="1">
        <v>200</v>
      </c>
      <c r="G47" s="1">
        <v>-91</v>
      </c>
      <c r="H47" s="1">
        <v>48</v>
      </c>
      <c r="I47" s="1">
        <v>-120</v>
      </c>
      <c r="J47" s="1">
        <v>200</v>
      </c>
      <c r="P47" s="12">
        <v>52</v>
      </c>
      <c r="Q47" s="7" t="s">
        <v>262</v>
      </c>
      <c r="R47" s="7" t="s">
        <v>238</v>
      </c>
      <c r="S47" s="7" t="s">
        <v>381</v>
      </c>
      <c r="T47" s="7" t="s">
        <v>382</v>
      </c>
      <c r="U47" s="7" t="s">
        <v>383</v>
      </c>
      <c r="V47" s="7">
        <v>200</v>
      </c>
      <c r="W47" s="7">
        <v>-91</v>
      </c>
      <c r="X47" s="7">
        <v>48</v>
      </c>
      <c r="Y47" s="7">
        <v>-120</v>
      </c>
      <c r="Z47" s="7">
        <v>200</v>
      </c>
    </row>
    <row r="48" spans="1:26" x14ac:dyDescent="0.3">
      <c r="A48" s="1" t="s">
        <v>89</v>
      </c>
      <c r="B48" s="1" t="s">
        <v>106</v>
      </c>
      <c r="C48" s="1" t="s">
        <v>239</v>
      </c>
      <c r="D48" s="1" t="s">
        <v>389</v>
      </c>
      <c r="E48" s="1" t="s">
        <v>390</v>
      </c>
      <c r="F48" s="1">
        <v>193</v>
      </c>
      <c r="G48" s="1">
        <v>-71</v>
      </c>
      <c r="H48" s="1">
        <v>40</v>
      </c>
      <c r="I48" s="1">
        <v>-113.99999999999999</v>
      </c>
      <c r="J48" s="1">
        <v>193</v>
      </c>
      <c r="P48" s="12">
        <v>54</v>
      </c>
      <c r="Q48" s="7" t="s">
        <v>89</v>
      </c>
      <c r="R48" s="7" t="s">
        <v>106</v>
      </c>
      <c r="S48" s="7" t="s">
        <v>239</v>
      </c>
      <c r="T48" s="7" t="s">
        <v>389</v>
      </c>
      <c r="U48" s="7" t="s">
        <v>390</v>
      </c>
      <c r="V48" s="7">
        <v>193</v>
      </c>
      <c r="W48" s="7">
        <v>-71</v>
      </c>
      <c r="X48" s="7">
        <v>40</v>
      </c>
      <c r="Y48" s="7">
        <v>-113.99999999999999</v>
      </c>
      <c r="Z48" s="7">
        <v>193</v>
      </c>
    </row>
    <row r="49" spans="1:26" x14ac:dyDescent="0.3">
      <c r="A49" s="1" t="s">
        <v>97</v>
      </c>
      <c r="B49" s="1" t="s">
        <v>392</v>
      </c>
      <c r="C49" s="1" t="s">
        <v>393</v>
      </c>
      <c r="D49" s="1" t="s">
        <v>394</v>
      </c>
      <c r="E49" s="1" t="s">
        <v>395</v>
      </c>
      <c r="F49" s="1">
        <v>258.5</v>
      </c>
      <c r="G49" s="1">
        <v>-90</v>
      </c>
      <c r="H49" s="1">
        <v>18</v>
      </c>
      <c r="I49" s="1">
        <v>-112.00000000000001</v>
      </c>
      <c r="J49" s="1">
        <v>258.5</v>
      </c>
      <c r="P49" s="12">
        <v>55</v>
      </c>
      <c r="Q49" s="7" t="s">
        <v>97</v>
      </c>
      <c r="R49" s="7" t="s">
        <v>392</v>
      </c>
      <c r="S49" s="7" t="s">
        <v>393</v>
      </c>
      <c r="T49" s="7" t="s">
        <v>394</v>
      </c>
      <c r="U49" s="7" t="s">
        <v>395</v>
      </c>
      <c r="V49" s="7">
        <v>258.5</v>
      </c>
      <c r="W49" s="7">
        <v>-90</v>
      </c>
      <c r="X49" s="7">
        <v>18</v>
      </c>
      <c r="Y49" s="7">
        <v>-112.00000000000001</v>
      </c>
      <c r="Z49" s="7">
        <v>258.5</v>
      </c>
    </row>
    <row r="50" spans="1:26" x14ac:dyDescent="0.3">
      <c r="A50" s="1" t="s">
        <v>97</v>
      </c>
      <c r="B50" s="1" t="s">
        <v>129</v>
      </c>
      <c r="C50" s="1" t="s">
        <v>200</v>
      </c>
      <c r="D50" s="1" t="s">
        <v>398</v>
      </c>
      <c r="E50" s="1" t="s">
        <v>162</v>
      </c>
      <c r="F50" s="1">
        <v>104</v>
      </c>
      <c r="G50" s="1">
        <v>-71</v>
      </c>
      <c r="H50" s="1">
        <v>16</v>
      </c>
      <c r="I50" s="1">
        <v>-94</v>
      </c>
      <c r="J50" s="1">
        <v>104</v>
      </c>
      <c r="P50" s="12">
        <v>56</v>
      </c>
      <c r="Q50" s="7" t="s">
        <v>97</v>
      </c>
      <c r="R50" s="7" t="s">
        <v>129</v>
      </c>
      <c r="S50" s="7" t="s">
        <v>200</v>
      </c>
      <c r="T50" s="7" t="s">
        <v>398</v>
      </c>
      <c r="U50" s="7" t="s">
        <v>162</v>
      </c>
      <c r="V50" s="7">
        <v>104</v>
      </c>
      <c r="W50" s="7">
        <v>-71</v>
      </c>
      <c r="X50" s="7">
        <v>16</v>
      </c>
      <c r="Y50" s="7">
        <v>-94</v>
      </c>
      <c r="Z50" s="7">
        <v>104</v>
      </c>
    </row>
    <row r="51" spans="1:26" x14ac:dyDescent="0.3">
      <c r="A51" s="1" t="s">
        <v>89</v>
      </c>
      <c r="B51" s="1" t="s">
        <v>220</v>
      </c>
      <c r="C51" s="1" t="s">
        <v>401</v>
      </c>
      <c r="D51" s="1" t="s">
        <v>201</v>
      </c>
      <c r="E51" s="1" t="s">
        <v>402</v>
      </c>
      <c r="F51" s="1">
        <v>122</v>
      </c>
      <c r="G51" s="1">
        <v>-73</v>
      </c>
      <c r="H51" s="1">
        <v>41</v>
      </c>
      <c r="I51" s="1">
        <v>-120</v>
      </c>
      <c r="J51" s="1">
        <v>122</v>
      </c>
      <c r="P51" s="12">
        <v>57</v>
      </c>
      <c r="Q51" s="7" t="s">
        <v>89</v>
      </c>
      <c r="R51" s="7" t="s">
        <v>220</v>
      </c>
      <c r="S51" s="7" t="s">
        <v>401</v>
      </c>
      <c r="T51" s="7" t="s">
        <v>201</v>
      </c>
      <c r="U51" s="7" t="s">
        <v>402</v>
      </c>
      <c r="V51" s="7">
        <v>122</v>
      </c>
      <c r="W51" s="7">
        <v>-73</v>
      </c>
      <c r="X51" s="7">
        <v>41</v>
      </c>
      <c r="Y51" s="7">
        <v>-120</v>
      </c>
      <c r="Z51" s="7">
        <v>122</v>
      </c>
    </row>
    <row r="52" spans="1:26" x14ac:dyDescent="0.3">
      <c r="A52" s="1" t="s">
        <v>262</v>
      </c>
      <c r="B52" s="1" t="s">
        <v>404</v>
      </c>
      <c r="C52" s="1" t="s">
        <v>90</v>
      </c>
      <c r="D52" s="1" t="s">
        <v>347</v>
      </c>
      <c r="E52" s="1" t="s">
        <v>405</v>
      </c>
      <c r="F52" s="1">
        <v>185.5</v>
      </c>
      <c r="G52" s="1">
        <v>-57</v>
      </c>
      <c r="H52" s="1">
        <v>38</v>
      </c>
      <c r="I52" s="1">
        <v>-130</v>
      </c>
      <c r="J52" s="1">
        <v>185.5</v>
      </c>
      <c r="P52" s="12">
        <v>58</v>
      </c>
      <c r="Q52" s="7" t="s">
        <v>262</v>
      </c>
      <c r="R52" s="7" t="s">
        <v>404</v>
      </c>
      <c r="S52" s="7" t="s">
        <v>90</v>
      </c>
      <c r="T52" s="7" t="s">
        <v>347</v>
      </c>
      <c r="U52" s="7" t="s">
        <v>405</v>
      </c>
      <c r="V52" s="7">
        <v>185.5</v>
      </c>
      <c r="W52" s="7">
        <v>-57</v>
      </c>
      <c r="X52" s="7">
        <v>38</v>
      </c>
      <c r="Y52" s="7">
        <v>-130</v>
      </c>
      <c r="Z52" s="7">
        <v>185.5</v>
      </c>
    </row>
    <row r="53" spans="1:26" x14ac:dyDescent="0.3">
      <c r="A53" s="1" t="s">
        <v>97</v>
      </c>
      <c r="B53" s="1" t="s">
        <v>297</v>
      </c>
      <c r="C53" s="1" t="s">
        <v>411</v>
      </c>
      <c r="D53" s="1" t="s">
        <v>272</v>
      </c>
      <c r="E53" s="1" t="s">
        <v>286</v>
      </c>
      <c r="F53" s="1">
        <v>62.5</v>
      </c>
      <c r="G53" s="1">
        <v>-75</v>
      </c>
      <c r="H53" s="1">
        <v>35</v>
      </c>
      <c r="I53" s="1">
        <v>-108</v>
      </c>
      <c r="J53" s="1">
        <v>62.5</v>
      </c>
      <c r="P53" s="12">
        <v>60</v>
      </c>
      <c r="Q53" s="7" t="s">
        <v>97</v>
      </c>
      <c r="R53" s="7" t="s">
        <v>297</v>
      </c>
      <c r="S53" s="7" t="s">
        <v>411</v>
      </c>
      <c r="T53" s="7" t="s">
        <v>272</v>
      </c>
      <c r="U53" s="7" t="s">
        <v>286</v>
      </c>
      <c r="V53" s="7">
        <v>62.5</v>
      </c>
      <c r="W53" s="7">
        <v>-75</v>
      </c>
      <c r="X53" s="7">
        <v>35</v>
      </c>
      <c r="Y53" s="7">
        <v>-108</v>
      </c>
      <c r="Z53" s="7">
        <v>62.5</v>
      </c>
    </row>
    <row r="54" spans="1:26" x14ac:dyDescent="0.3">
      <c r="A54" s="1" t="s">
        <v>89</v>
      </c>
      <c r="B54" s="1" t="s">
        <v>277</v>
      </c>
      <c r="C54" s="1" t="s">
        <v>290</v>
      </c>
      <c r="D54" s="1" t="s">
        <v>413</v>
      </c>
      <c r="E54" s="1" t="s">
        <v>168</v>
      </c>
      <c r="F54" s="1">
        <v>105.5</v>
      </c>
      <c r="G54" s="1">
        <v>-80</v>
      </c>
      <c r="H54" s="1">
        <v>21</v>
      </c>
      <c r="I54" s="1">
        <v>-106</v>
      </c>
      <c r="J54" s="1">
        <v>105.5</v>
      </c>
      <c r="P54" s="12">
        <v>62</v>
      </c>
      <c r="Q54" s="7" t="s">
        <v>89</v>
      </c>
      <c r="R54" s="7" t="s">
        <v>277</v>
      </c>
      <c r="S54" s="7" t="s">
        <v>290</v>
      </c>
      <c r="T54" s="7" t="s">
        <v>413</v>
      </c>
      <c r="U54" s="7" t="s">
        <v>168</v>
      </c>
      <c r="V54" s="7">
        <v>105.5</v>
      </c>
      <c r="W54" s="7">
        <v>-80</v>
      </c>
      <c r="X54" s="7">
        <v>21</v>
      </c>
      <c r="Y54" s="7">
        <v>-106</v>
      </c>
      <c r="Z54" s="7">
        <v>105.5</v>
      </c>
    </row>
    <row r="55" spans="1:26" x14ac:dyDescent="0.3">
      <c r="A55" s="1">
        <v>195</v>
      </c>
      <c r="B55" s="1">
        <v>33</v>
      </c>
      <c r="C55" s="1">
        <v>265</v>
      </c>
      <c r="D55" s="1">
        <v>717</v>
      </c>
      <c r="E55" s="1">
        <v>930</v>
      </c>
      <c r="F55" s="1">
        <v>100</v>
      </c>
      <c r="G55" s="1">
        <v>-80</v>
      </c>
      <c r="H55" s="1">
        <v>32</v>
      </c>
      <c r="I55" s="1">
        <v>-115.99999999999999</v>
      </c>
      <c r="J55" s="1">
        <v>100</v>
      </c>
      <c r="P55" s="12">
        <v>63</v>
      </c>
      <c r="Q55" s="7">
        <v>195</v>
      </c>
      <c r="R55" s="7">
        <v>33</v>
      </c>
      <c r="S55" s="7">
        <v>265</v>
      </c>
      <c r="T55" s="7">
        <v>717</v>
      </c>
      <c r="U55" s="7">
        <v>930</v>
      </c>
      <c r="V55" s="7">
        <v>100</v>
      </c>
      <c r="W55" s="7">
        <v>-80</v>
      </c>
      <c r="X55" s="7">
        <v>32</v>
      </c>
      <c r="Y55" s="7">
        <v>-115.99999999999999</v>
      </c>
      <c r="Z55" s="7">
        <v>100</v>
      </c>
    </row>
    <row r="56" spans="1:26" x14ac:dyDescent="0.3">
      <c r="A56" s="1">
        <v>200</v>
      </c>
      <c r="B56" s="1">
        <v>25</v>
      </c>
      <c r="C56" s="1">
        <v>305</v>
      </c>
      <c r="D56" s="1">
        <v>1020</v>
      </c>
      <c r="E56" s="1">
        <v>1035</v>
      </c>
      <c r="F56" s="1">
        <v>158.5</v>
      </c>
      <c r="G56" s="1">
        <v>-90</v>
      </c>
      <c r="H56" s="1">
        <v>27</v>
      </c>
      <c r="I56" s="1">
        <v>-106</v>
      </c>
      <c r="J56" s="1">
        <v>158.5</v>
      </c>
      <c r="P56" s="12">
        <v>64</v>
      </c>
      <c r="Q56" s="7">
        <v>200</v>
      </c>
      <c r="R56" s="7">
        <v>25</v>
      </c>
      <c r="S56" s="7">
        <v>305</v>
      </c>
      <c r="T56" s="7">
        <v>1020</v>
      </c>
      <c r="U56" s="7">
        <v>1035</v>
      </c>
      <c r="V56" s="7">
        <v>158.5</v>
      </c>
      <c r="W56" s="7">
        <v>-90</v>
      </c>
      <c r="X56" s="7">
        <v>27</v>
      </c>
      <c r="Y56" s="7">
        <v>-106</v>
      </c>
      <c r="Z56" s="7">
        <v>158.5</v>
      </c>
    </row>
    <row r="57" spans="1:26" x14ac:dyDescent="0.3">
      <c r="A57" s="1">
        <v>209</v>
      </c>
      <c r="B57" s="1">
        <v>52</v>
      </c>
      <c r="C57" s="1">
        <v>153</v>
      </c>
      <c r="D57" s="1">
        <v>280</v>
      </c>
      <c r="E57" s="1">
        <v>508</v>
      </c>
      <c r="F57" s="1">
        <v>82.1</v>
      </c>
      <c r="G57" s="1">
        <v>-96</v>
      </c>
      <c r="H57" s="1">
        <v>21.6</v>
      </c>
      <c r="I57" s="1">
        <v>-106</v>
      </c>
      <c r="J57" s="1">
        <v>82.1</v>
      </c>
      <c r="P57" s="12">
        <v>68</v>
      </c>
      <c r="Q57" s="7">
        <v>209</v>
      </c>
      <c r="R57" s="7">
        <v>52</v>
      </c>
      <c r="S57" s="7">
        <v>153</v>
      </c>
      <c r="T57" s="7">
        <v>280</v>
      </c>
      <c r="U57" s="7">
        <v>508</v>
      </c>
      <c r="V57" s="7">
        <v>82.1</v>
      </c>
      <c r="W57" s="7">
        <v>-96</v>
      </c>
      <c r="X57" s="7">
        <v>21.6</v>
      </c>
      <c r="Y57" s="7">
        <v>-106</v>
      </c>
      <c r="Z57" s="7">
        <v>82.1</v>
      </c>
    </row>
    <row r="58" spans="1:26" x14ac:dyDescent="0.3">
      <c r="A58" s="1">
        <v>206</v>
      </c>
      <c r="B58" s="1">
        <v>39</v>
      </c>
      <c r="C58" s="1">
        <v>234</v>
      </c>
      <c r="D58" s="1">
        <v>590</v>
      </c>
      <c r="E58" s="1">
        <v>798</v>
      </c>
      <c r="F58" s="1">
        <v>140</v>
      </c>
      <c r="G58" s="1">
        <v>-107</v>
      </c>
      <c r="H58" s="1">
        <v>44.9</v>
      </c>
      <c r="I58" s="1">
        <v>-106</v>
      </c>
      <c r="J58" s="1">
        <v>140</v>
      </c>
      <c r="P58" s="12">
        <v>69</v>
      </c>
      <c r="Q58" s="7">
        <v>206</v>
      </c>
      <c r="R58" s="7">
        <v>39</v>
      </c>
      <c r="S58" s="7">
        <v>234</v>
      </c>
      <c r="T58" s="7">
        <v>590</v>
      </c>
      <c r="U58" s="7">
        <v>798</v>
      </c>
      <c r="V58" s="7">
        <v>140</v>
      </c>
      <c r="W58" s="7">
        <v>-107</v>
      </c>
      <c r="X58" s="7">
        <v>44.9</v>
      </c>
      <c r="Y58" s="7">
        <v>-106</v>
      </c>
      <c r="Z58" s="7">
        <v>140</v>
      </c>
    </row>
    <row r="59" spans="1:26" x14ac:dyDescent="0.3">
      <c r="A59" s="1">
        <v>201</v>
      </c>
      <c r="B59" s="1">
        <v>66</v>
      </c>
      <c r="C59" s="1">
        <v>241</v>
      </c>
      <c r="D59" s="1">
        <v>565</v>
      </c>
      <c r="E59" s="1">
        <v>825</v>
      </c>
      <c r="F59" s="1">
        <v>104</v>
      </c>
      <c r="G59" s="1">
        <v>-92</v>
      </c>
      <c r="H59" s="1">
        <v>31.6</v>
      </c>
      <c r="I59" s="1">
        <v>-106</v>
      </c>
      <c r="J59" s="1">
        <v>104</v>
      </c>
      <c r="P59" s="12">
        <v>70</v>
      </c>
      <c r="Q59" s="7">
        <v>201</v>
      </c>
      <c r="R59" s="7">
        <v>66</v>
      </c>
      <c r="S59" s="7">
        <v>241</v>
      </c>
      <c r="T59" s="7">
        <v>565</v>
      </c>
      <c r="U59" s="7">
        <v>825</v>
      </c>
      <c r="V59" s="7">
        <v>104</v>
      </c>
      <c r="W59" s="7">
        <v>-92</v>
      </c>
      <c r="X59" s="7">
        <v>31.6</v>
      </c>
      <c r="Y59" s="7">
        <v>-106</v>
      </c>
      <c r="Z59" s="7">
        <v>104</v>
      </c>
    </row>
    <row r="60" spans="1:26" x14ac:dyDescent="0.3">
      <c r="A60" s="1">
        <v>208</v>
      </c>
      <c r="B60" s="1">
        <v>53</v>
      </c>
      <c r="C60" s="1">
        <v>167</v>
      </c>
      <c r="D60" s="1">
        <v>580</v>
      </c>
      <c r="E60" s="1">
        <v>820</v>
      </c>
      <c r="F60" s="1">
        <v>97.8</v>
      </c>
      <c r="G60" s="1">
        <v>-82.000000000000014</v>
      </c>
      <c r="H60" s="1">
        <v>18.7</v>
      </c>
      <c r="I60" s="1">
        <v>-106</v>
      </c>
      <c r="J60" s="1">
        <v>97.8</v>
      </c>
      <c r="P60" s="12">
        <v>71</v>
      </c>
      <c r="Q60" s="7">
        <v>208</v>
      </c>
      <c r="R60" s="7">
        <v>53</v>
      </c>
      <c r="S60" s="7">
        <v>167</v>
      </c>
      <c r="T60" s="7">
        <v>580</v>
      </c>
      <c r="U60" s="7">
        <v>820</v>
      </c>
      <c r="V60" s="7">
        <v>97.8</v>
      </c>
      <c r="W60" s="7">
        <v>-82.000000000000014</v>
      </c>
      <c r="X60" s="7">
        <v>18.7</v>
      </c>
      <c r="Y60" s="7">
        <v>-106</v>
      </c>
      <c r="Z60" s="7">
        <v>97.8</v>
      </c>
    </row>
    <row r="61" spans="1:26" x14ac:dyDescent="0.3">
      <c r="A61" s="1">
        <v>204</v>
      </c>
      <c r="B61" s="1">
        <v>36</v>
      </c>
      <c r="C61" s="1">
        <v>319</v>
      </c>
      <c r="D61" s="1">
        <v>846</v>
      </c>
      <c r="E61" s="1">
        <v>1000</v>
      </c>
      <c r="F61" s="1">
        <v>140</v>
      </c>
      <c r="G61" s="1">
        <v>-87.999999999999986</v>
      </c>
      <c r="H61" s="1">
        <v>67.5</v>
      </c>
      <c r="I61" s="1">
        <v>-106</v>
      </c>
      <c r="J61" s="1">
        <v>140</v>
      </c>
      <c r="P61" s="12">
        <v>73</v>
      </c>
      <c r="Q61" s="7">
        <v>204</v>
      </c>
      <c r="R61" s="7">
        <v>36</v>
      </c>
      <c r="S61" s="7">
        <v>319</v>
      </c>
      <c r="T61" s="7">
        <v>846</v>
      </c>
      <c r="U61" s="7">
        <v>1000</v>
      </c>
      <c r="V61" s="7">
        <v>140</v>
      </c>
      <c r="W61" s="7">
        <v>-87.999999999999986</v>
      </c>
      <c r="X61" s="7">
        <v>67.5</v>
      </c>
      <c r="Y61" s="7">
        <v>-106</v>
      </c>
      <c r="Z61" s="7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5058-735A-4B83-87A1-0091CF16C1DA}">
  <dimension ref="A1:K74"/>
  <sheetViews>
    <sheetView zoomScale="85" zoomScaleNormal="85" workbookViewId="0">
      <selection activeCell="AB47" sqref="AB47"/>
    </sheetView>
  </sheetViews>
  <sheetFormatPr defaultRowHeight="14.4" x14ac:dyDescent="0.3"/>
  <cols>
    <col min="1" max="11" width="9.109375" style="7"/>
  </cols>
  <sheetData>
    <row r="1" spans="1:11" x14ac:dyDescent="0.3">
      <c r="A1" s="19" t="s">
        <v>716</v>
      </c>
      <c r="B1" s="19" t="s">
        <v>1</v>
      </c>
      <c r="C1" s="7" t="s">
        <v>3</v>
      </c>
      <c r="D1" s="7" t="s">
        <v>5</v>
      </c>
      <c r="E1" s="7" t="s">
        <v>7</v>
      </c>
      <c r="F1" s="7" t="s">
        <v>428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702</v>
      </c>
    </row>
    <row r="2" spans="1:11" x14ac:dyDescent="0.3">
      <c r="A2" s="12">
        <v>1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>
        <v>108</v>
      </c>
      <c r="H2" s="7">
        <v>-79</v>
      </c>
      <c r="I2" s="7">
        <v>36.1</v>
      </c>
      <c r="J2" s="7">
        <v>-101.6</v>
      </c>
      <c r="K2" s="7">
        <v>108</v>
      </c>
    </row>
    <row r="3" spans="1:11" x14ac:dyDescent="0.3">
      <c r="A3" s="12">
        <v>2</v>
      </c>
      <c r="B3" s="7" t="s">
        <v>44</v>
      </c>
      <c r="C3" s="7" t="s">
        <v>45</v>
      </c>
      <c r="D3" s="7" t="s">
        <v>34</v>
      </c>
      <c r="E3" s="7" t="s">
        <v>46</v>
      </c>
      <c r="F3" s="7" t="s">
        <v>47</v>
      </c>
      <c r="G3" s="7">
        <v>125.5</v>
      </c>
      <c r="H3" s="7">
        <v>-102</v>
      </c>
      <c r="I3" s="7">
        <v>43</v>
      </c>
      <c r="J3" s="7">
        <v>-105.80000000000001</v>
      </c>
      <c r="K3" s="7">
        <v>125.5</v>
      </c>
    </row>
    <row r="4" spans="1:11" x14ac:dyDescent="0.3">
      <c r="A4" s="12">
        <v>3</v>
      </c>
      <c r="B4" s="7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7">
        <v>116.2</v>
      </c>
      <c r="H4" s="7">
        <v>-86</v>
      </c>
      <c r="I4" s="7">
        <v>53.400000000000006</v>
      </c>
      <c r="J4" s="7">
        <v>-111.00000000000001</v>
      </c>
      <c r="K4" s="7">
        <v>116.2</v>
      </c>
    </row>
    <row r="5" spans="1:11" x14ac:dyDescent="0.3">
      <c r="A5" s="12">
        <v>4</v>
      </c>
      <c r="B5" s="7" t="s">
        <v>61</v>
      </c>
      <c r="C5" s="7" t="s">
        <v>62</v>
      </c>
      <c r="D5" s="7" t="s">
        <v>63</v>
      </c>
      <c r="E5" s="7" t="s">
        <v>64</v>
      </c>
      <c r="F5" s="7" t="s">
        <v>65</v>
      </c>
      <c r="G5" s="7">
        <v>132.6</v>
      </c>
      <c r="H5" s="7">
        <v>-102.99999999999999</v>
      </c>
      <c r="I5" s="7">
        <v>60.199999999999996</v>
      </c>
      <c r="J5" s="7">
        <v>-115.99999999999999</v>
      </c>
      <c r="K5" s="7">
        <v>132.6</v>
      </c>
    </row>
    <row r="6" spans="1:11" x14ac:dyDescent="0.3">
      <c r="A6" s="12">
        <v>5</v>
      </c>
      <c r="B6" s="7" t="s">
        <v>71</v>
      </c>
      <c r="C6" s="7" t="s">
        <v>35</v>
      </c>
      <c r="D6" s="7" t="s">
        <v>72</v>
      </c>
      <c r="E6" s="7" t="s">
        <v>73</v>
      </c>
      <c r="F6" s="7" t="s">
        <v>74</v>
      </c>
      <c r="G6" s="7">
        <v>104.3</v>
      </c>
      <c r="H6" s="7">
        <v>-107</v>
      </c>
      <c r="I6" s="7">
        <v>30.9</v>
      </c>
      <c r="J6" s="7">
        <v>-96</v>
      </c>
      <c r="K6" s="7">
        <v>104.3</v>
      </c>
    </row>
    <row r="7" spans="1:11" x14ac:dyDescent="0.3">
      <c r="A7" s="12">
        <v>6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83</v>
      </c>
      <c r="G7" s="7">
        <v>100.4</v>
      </c>
      <c r="H7" s="7">
        <v>-98</v>
      </c>
      <c r="I7" s="7">
        <v>20.200000000000003</v>
      </c>
      <c r="J7" s="7">
        <v>-88</v>
      </c>
      <c r="K7" s="7">
        <v>100.4</v>
      </c>
    </row>
    <row r="8" spans="1:11" x14ac:dyDescent="0.3">
      <c r="A8" s="12">
        <v>7</v>
      </c>
      <c r="B8" s="7" t="s">
        <v>79</v>
      </c>
      <c r="C8" s="7" t="s">
        <v>88</v>
      </c>
      <c r="D8" s="7" t="s">
        <v>89</v>
      </c>
      <c r="E8" s="7" t="s">
        <v>90</v>
      </c>
      <c r="F8" s="7" t="s">
        <v>91</v>
      </c>
      <c r="G8" s="7">
        <v>100.9</v>
      </c>
      <c r="H8" s="7">
        <v>-97.000000000000014</v>
      </c>
      <c r="I8" s="7">
        <v>22.5</v>
      </c>
      <c r="J8" s="7">
        <v>-92</v>
      </c>
      <c r="K8" s="7">
        <v>100.9</v>
      </c>
    </row>
    <row r="9" spans="1:11" x14ac:dyDescent="0.3">
      <c r="A9" s="12">
        <v>8</v>
      </c>
      <c r="B9" s="7" t="s">
        <v>97</v>
      </c>
      <c r="C9" s="7" t="s">
        <v>98</v>
      </c>
      <c r="D9" s="7" t="s">
        <v>99</v>
      </c>
      <c r="E9" s="7" t="s">
        <v>100</v>
      </c>
      <c r="F9" s="7" t="s">
        <v>101</v>
      </c>
      <c r="G9" s="7">
        <v>162.19999999999999</v>
      </c>
      <c r="H9" s="7">
        <v>-135</v>
      </c>
      <c r="I9" s="7">
        <v>51.5</v>
      </c>
      <c r="J9" s="7">
        <v>-109.60000000000001</v>
      </c>
      <c r="K9" s="7">
        <v>162.19999999999999</v>
      </c>
    </row>
    <row r="10" spans="1:11" x14ac:dyDescent="0.3">
      <c r="A10" s="12">
        <v>9</v>
      </c>
      <c r="B10" s="7" t="s">
        <v>97</v>
      </c>
      <c r="C10" s="7" t="s">
        <v>106</v>
      </c>
      <c r="D10" s="7" t="s">
        <v>89</v>
      </c>
      <c r="E10" s="7" t="s">
        <v>100</v>
      </c>
      <c r="F10" s="7" t="s">
        <v>107</v>
      </c>
      <c r="G10" s="7">
        <v>104.4</v>
      </c>
      <c r="H10" s="7">
        <v>-83</v>
      </c>
      <c r="I10" s="7">
        <v>51.300000000000004</v>
      </c>
      <c r="J10" s="7">
        <v>-111.4</v>
      </c>
      <c r="K10" s="7">
        <v>104.4</v>
      </c>
    </row>
    <row r="11" spans="1:11" x14ac:dyDescent="0.3">
      <c r="A11" s="12">
        <v>10</v>
      </c>
      <c r="B11" s="7" t="s">
        <v>113</v>
      </c>
      <c r="C11" s="7" t="s">
        <v>114</v>
      </c>
      <c r="D11" s="7" t="s">
        <v>97</v>
      </c>
      <c r="E11" s="7" t="s">
        <v>115</v>
      </c>
      <c r="F11" s="7" t="s">
        <v>116</v>
      </c>
      <c r="G11" s="7">
        <v>98.9</v>
      </c>
      <c r="H11" s="7">
        <v>-126</v>
      </c>
      <c r="I11" s="7">
        <v>43.3</v>
      </c>
      <c r="J11" s="7">
        <v>-102.4</v>
      </c>
      <c r="K11" s="7">
        <v>98.9</v>
      </c>
    </row>
    <row r="12" spans="1:11" x14ac:dyDescent="0.3">
      <c r="A12" s="12">
        <v>11</v>
      </c>
      <c r="B12" s="7" t="s">
        <v>121</v>
      </c>
      <c r="C12" s="7" t="s">
        <v>122</v>
      </c>
      <c r="D12" s="7" t="s">
        <v>61</v>
      </c>
      <c r="E12" s="7" t="s">
        <v>123</v>
      </c>
      <c r="F12" s="7" t="s">
        <v>124</v>
      </c>
      <c r="G12" s="7">
        <v>109.4</v>
      </c>
      <c r="H12" s="7">
        <v>-75</v>
      </c>
      <c r="I12" s="7">
        <v>30.9</v>
      </c>
      <c r="J12" s="7">
        <v>-100.4</v>
      </c>
      <c r="K12" s="7">
        <v>109.4</v>
      </c>
    </row>
    <row r="13" spans="1:11" x14ac:dyDescent="0.3">
      <c r="A13" s="12">
        <v>12</v>
      </c>
      <c r="B13" s="7" t="s">
        <v>121</v>
      </c>
      <c r="C13" s="7" t="s">
        <v>129</v>
      </c>
      <c r="D13" s="7" t="s">
        <v>130</v>
      </c>
      <c r="E13" s="7" t="s">
        <v>131</v>
      </c>
      <c r="F13" s="7" t="s">
        <v>128</v>
      </c>
      <c r="G13" s="7">
        <v>131</v>
      </c>
      <c r="H13" s="7">
        <v>-91</v>
      </c>
      <c r="I13" s="7">
        <v>25</v>
      </c>
      <c r="J13" s="7">
        <v>-99.2</v>
      </c>
      <c r="K13" s="7">
        <v>131</v>
      </c>
    </row>
    <row r="14" spans="1:11" x14ac:dyDescent="0.3">
      <c r="A14" s="12">
        <v>13</v>
      </c>
      <c r="B14" s="7" t="s">
        <v>34</v>
      </c>
      <c r="C14" s="7" t="s">
        <v>136</v>
      </c>
      <c r="D14" s="7" t="s">
        <v>137</v>
      </c>
      <c r="E14" s="7" t="s">
        <v>138</v>
      </c>
      <c r="F14" s="7" t="s">
        <v>139</v>
      </c>
      <c r="G14" s="7">
        <v>187.8</v>
      </c>
      <c r="H14" s="7">
        <v>-120</v>
      </c>
      <c r="I14" s="7">
        <v>70</v>
      </c>
      <c r="J14" s="7">
        <v>-120</v>
      </c>
      <c r="K14" s="7">
        <v>187.8</v>
      </c>
    </row>
    <row r="15" spans="1:11" x14ac:dyDescent="0.3">
      <c r="A15" s="12">
        <v>14</v>
      </c>
      <c r="B15" s="7" t="s">
        <v>121</v>
      </c>
      <c r="C15" s="7" t="s">
        <v>129</v>
      </c>
      <c r="D15" s="7" t="s">
        <v>144</v>
      </c>
      <c r="E15" s="7" t="s">
        <v>145</v>
      </c>
      <c r="F15" s="7" t="s">
        <v>146</v>
      </c>
      <c r="G15" s="7">
        <v>192.8</v>
      </c>
      <c r="H15" s="7">
        <v>-120</v>
      </c>
      <c r="I15" s="7">
        <v>73.400000000000006</v>
      </c>
      <c r="J15" s="7">
        <v>-128.4</v>
      </c>
      <c r="K15" s="7">
        <v>192.8</v>
      </c>
    </row>
    <row r="16" spans="1:11" x14ac:dyDescent="0.3">
      <c r="A16" s="12">
        <v>15</v>
      </c>
      <c r="B16" s="7" t="s">
        <v>150</v>
      </c>
      <c r="C16" s="7" t="s">
        <v>151</v>
      </c>
      <c r="D16" s="7" t="s">
        <v>152</v>
      </c>
      <c r="E16" s="7" t="s">
        <v>153</v>
      </c>
      <c r="F16" s="7" t="s">
        <v>154</v>
      </c>
      <c r="G16" s="7">
        <v>116.8</v>
      </c>
      <c r="H16" s="7">
        <v>-97.000000000000014</v>
      </c>
      <c r="I16" s="7">
        <v>25.7</v>
      </c>
      <c r="J16" s="7">
        <v>-92.800000000000011</v>
      </c>
      <c r="K16" s="7">
        <v>116.8</v>
      </c>
    </row>
    <row r="17" spans="1:11" x14ac:dyDescent="0.3">
      <c r="A17" s="12">
        <v>16</v>
      </c>
      <c r="B17" s="7" t="s">
        <v>158</v>
      </c>
      <c r="C17" s="7" t="s">
        <v>159</v>
      </c>
      <c r="D17" s="7" t="s">
        <v>160</v>
      </c>
      <c r="E17" s="7" t="s">
        <v>161</v>
      </c>
      <c r="F17" s="7" t="s">
        <v>162</v>
      </c>
      <c r="G17" s="7">
        <v>112.7</v>
      </c>
      <c r="H17" s="7">
        <v>-66</v>
      </c>
      <c r="I17" s="7">
        <v>30.9</v>
      </c>
      <c r="J17" s="7">
        <v>-102.8</v>
      </c>
      <c r="K17" s="7">
        <v>112.7</v>
      </c>
    </row>
    <row r="18" spans="1:11" x14ac:dyDescent="0.3">
      <c r="A18" s="12">
        <v>17</v>
      </c>
      <c r="B18" s="7" t="s">
        <v>61</v>
      </c>
      <c r="C18" s="7" t="s">
        <v>80</v>
      </c>
      <c r="D18" s="7" t="s">
        <v>166</v>
      </c>
      <c r="E18" s="7" t="s">
        <v>167</v>
      </c>
      <c r="F18" s="7" t="s">
        <v>168</v>
      </c>
      <c r="G18" s="7">
        <v>111.7</v>
      </c>
      <c r="H18" s="7">
        <v>-96</v>
      </c>
      <c r="I18" s="7">
        <v>26.400000000000002</v>
      </c>
      <c r="J18" s="7">
        <v>-92.4</v>
      </c>
      <c r="K18" s="7">
        <v>111.7</v>
      </c>
    </row>
    <row r="19" spans="1:11" x14ac:dyDescent="0.3">
      <c r="A19" s="12">
        <v>18</v>
      </c>
      <c r="B19" s="7" t="s">
        <v>81</v>
      </c>
      <c r="C19" s="7" t="s">
        <v>88</v>
      </c>
      <c r="D19" s="7" t="s">
        <v>174</v>
      </c>
      <c r="E19" s="7" t="s">
        <v>175</v>
      </c>
      <c r="F19" s="7" t="s">
        <v>176</v>
      </c>
      <c r="G19" s="7">
        <v>165.5</v>
      </c>
      <c r="H19" s="7">
        <v>-65</v>
      </c>
      <c r="I19" s="7">
        <v>30</v>
      </c>
      <c r="J19" s="7">
        <v>-124</v>
      </c>
      <c r="K19" s="7">
        <v>165.5</v>
      </c>
    </row>
    <row r="20" spans="1:11" x14ac:dyDescent="0.3">
      <c r="A20" s="12">
        <v>19</v>
      </c>
      <c r="B20" s="7" t="s">
        <v>81</v>
      </c>
      <c r="C20" s="7" t="s">
        <v>183</v>
      </c>
      <c r="D20" s="7" t="s">
        <v>123</v>
      </c>
      <c r="E20" s="7" t="s">
        <v>184</v>
      </c>
      <c r="F20" s="7" t="s">
        <v>185</v>
      </c>
      <c r="G20" s="7">
        <v>213.5</v>
      </c>
      <c r="H20" s="7">
        <v>-71</v>
      </c>
      <c r="I20" s="7">
        <v>80</v>
      </c>
      <c r="J20" s="7">
        <v>-142</v>
      </c>
      <c r="K20" s="7">
        <v>213.5</v>
      </c>
    </row>
    <row r="21" spans="1:11" x14ac:dyDescent="0.3">
      <c r="A21" s="12">
        <v>20</v>
      </c>
      <c r="B21" s="7" t="s">
        <v>191</v>
      </c>
      <c r="C21" s="7" t="s">
        <v>45</v>
      </c>
      <c r="D21" s="7" t="s">
        <v>192</v>
      </c>
      <c r="E21" s="7" t="s">
        <v>193</v>
      </c>
      <c r="F21" s="7" t="s">
        <v>194</v>
      </c>
      <c r="G21" s="7">
        <v>127.6</v>
      </c>
      <c r="H21" s="7">
        <v>-76</v>
      </c>
      <c r="I21" s="7">
        <v>68</v>
      </c>
      <c r="J21" s="7">
        <v>-130</v>
      </c>
      <c r="K21" s="7">
        <v>127.6</v>
      </c>
    </row>
    <row r="22" spans="1:11" x14ac:dyDescent="0.3">
      <c r="A22" s="12">
        <v>21</v>
      </c>
      <c r="B22" s="7" t="s">
        <v>191</v>
      </c>
      <c r="C22" s="7" t="s">
        <v>199</v>
      </c>
      <c r="D22" s="7" t="s">
        <v>200</v>
      </c>
      <c r="E22" s="7" t="s">
        <v>201</v>
      </c>
      <c r="F22" s="7" t="s">
        <v>193</v>
      </c>
      <c r="G22" s="7">
        <v>127.6</v>
      </c>
      <c r="H22" s="7">
        <v>-71</v>
      </c>
      <c r="I22" s="7">
        <v>93</v>
      </c>
      <c r="J22" s="7">
        <v>-130</v>
      </c>
      <c r="K22" s="7">
        <v>127.6</v>
      </c>
    </row>
    <row r="23" spans="1:11" x14ac:dyDescent="0.3">
      <c r="A23" s="12">
        <v>22</v>
      </c>
      <c r="B23" s="7" t="s">
        <v>99</v>
      </c>
      <c r="C23" s="7" t="s">
        <v>98</v>
      </c>
      <c r="D23" s="7" t="s">
        <v>204</v>
      </c>
      <c r="E23" s="7" t="s">
        <v>205</v>
      </c>
      <c r="F23" s="7" t="s">
        <v>206</v>
      </c>
      <c r="G23" s="7">
        <v>224</v>
      </c>
      <c r="H23" s="7">
        <v>-70.000000000000014</v>
      </c>
      <c r="I23" s="7">
        <v>60</v>
      </c>
      <c r="J23" s="7">
        <v>-150</v>
      </c>
      <c r="K23" s="7">
        <v>224</v>
      </c>
    </row>
    <row r="24" spans="1:11" x14ac:dyDescent="0.3">
      <c r="A24" s="12">
        <v>23</v>
      </c>
      <c r="B24" s="7" t="s">
        <v>99</v>
      </c>
      <c r="C24" s="7" t="s">
        <v>212</v>
      </c>
      <c r="D24" s="7" t="s">
        <v>213</v>
      </c>
      <c r="E24" s="7" t="s">
        <v>214</v>
      </c>
      <c r="F24" s="7" t="s">
        <v>215</v>
      </c>
      <c r="G24" s="7">
        <v>269</v>
      </c>
      <c r="H24" s="7">
        <v>-102</v>
      </c>
      <c r="I24" s="7">
        <v>10</v>
      </c>
      <c r="J24" s="7">
        <v>-84</v>
      </c>
      <c r="K24" s="7">
        <v>269</v>
      </c>
    </row>
    <row r="25" spans="1:11" x14ac:dyDescent="0.3">
      <c r="A25" s="12">
        <v>24</v>
      </c>
      <c r="B25" s="7" t="s">
        <v>97</v>
      </c>
      <c r="C25" s="7" t="s">
        <v>220</v>
      </c>
      <c r="D25" s="7" t="s">
        <v>221</v>
      </c>
      <c r="E25" s="7" t="s">
        <v>222</v>
      </c>
      <c r="F25" s="7" t="s">
        <v>223</v>
      </c>
      <c r="G25" s="7">
        <v>317</v>
      </c>
      <c r="H25" s="7">
        <v>-77</v>
      </c>
      <c r="I25" s="7">
        <v>8</v>
      </c>
      <c r="J25" s="7">
        <v>-148</v>
      </c>
      <c r="K25" s="7">
        <v>317</v>
      </c>
    </row>
    <row r="26" spans="1:11" x14ac:dyDescent="0.3">
      <c r="A26" s="12">
        <v>25</v>
      </c>
      <c r="B26" s="7" t="s">
        <v>97</v>
      </c>
      <c r="C26" s="7" t="s">
        <v>229</v>
      </c>
      <c r="D26" s="7" t="s">
        <v>192</v>
      </c>
      <c r="E26" s="7" t="s">
        <v>230</v>
      </c>
      <c r="F26" s="7" t="s">
        <v>231</v>
      </c>
      <c r="G26" s="7">
        <v>124</v>
      </c>
      <c r="H26" s="7">
        <v>-70.000000000000014</v>
      </c>
      <c r="I26" s="7">
        <v>66</v>
      </c>
      <c r="J26" s="7">
        <v>-138</v>
      </c>
      <c r="K26" s="7">
        <v>124</v>
      </c>
    </row>
    <row r="27" spans="1:11" x14ac:dyDescent="0.3">
      <c r="A27" s="12">
        <v>26</v>
      </c>
      <c r="B27" s="7" t="s">
        <v>97</v>
      </c>
      <c r="C27" s="7" t="s">
        <v>88</v>
      </c>
      <c r="D27" s="7" t="s">
        <v>192</v>
      </c>
      <c r="E27" s="7" t="s">
        <v>235</v>
      </c>
      <c r="F27" s="7" t="s">
        <v>236</v>
      </c>
      <c r="G27" s="7">
        <v>124</v>
      </c>
      <c r="H27" s="7">
        <v>-70.000000000000014</v>
      </c>
      <c r="I27" s="7">
        <v>66</v>
      </c>
      <c r="J27" s="7">
        <v>-138</v>
      </c>
      <c r="K27" s="7">
        <v>124</v>
      </c>
    </row>
    <row r="28" spans="1:11" x14ac:dyDescent="0.3">
      <c r="A28" s="12">
        <v>27</v>
      </c>
      <c r="B28" s="7" t="s">
        <v>89</v>
      </c>
      <c r="C28" s="7" t="s">
        <v>238</v>
      </c>
      <c r="D28" s="7" t="s">
        <v>239</v>
      </c>
      <c r="E28" s="7" t="s">
        <v>240</v>
      </c>
      <c r="F28" s="7" t="s">
        <v>241</v>
      </c>
      <c r="G28" s="7">
        <v>178</v>
      </c>
      <c r="H28" s="7">
        <v>-67</v>
      </c>
      <c r="I28" s="7">
        <v>32</v>
      </c>
      <c r="J28" s="7">
        <v>-112.00000000000001</v>
      </c>
      <c r="K28" s="7">
        <v>178</v>
      </c>
    </row>
    <row r="29" spans="1:11" x14ac:dyDescent="0.3">
      <c r="A29" s="12">
        <v>28</v>
      </c>
      <c r="B29" s="7" t="s">
        <v>97</v>
      </c>
      <c r="C29" s="7" t="s">
        <v>247</v>
      </c>
      <c r="D29" s="7" t="s">
        <v>248</v>
      </c>
      <c r="E29" s="7" t="s">
        <v>249</v>
      </c>
      <c r="F29" s="7" t="s">
        <v>250</v>
      </c>
      <c r="G29" s="7">
        <v>58</v>
      </c>
      <c r="H29" s="7">
        <v>-90</v>
      </c>
      <c r="I29" s="7">
        <v>15</v>
      </c>
      <c r="J29" s="7">
        <v>-86</v>
      </c>
      <c r="K29" s="7">
        <v>58</v>
      </c>
    </row>
    <row r="30" spans="1:11" x14ac:dyDescent="0.3">
      <c r="A30" s="12">
        <v>29</v>
      </c>
      <c r="B30" s="7" t="s">
        <v>97</v>
      </c>
      <c r="C30" s="7" t="s">
        <v>255</v>
      </c>
      <c r="D30" s="7" t="s">
        <v>256</v>
      </c>
      <c r="E30" s="7" t="s">
        <v>257</v>
      </c>
      <c r="F30" s="7" t="s">
        <v>258</v>
      </c>
      <c r="G30" s="7">
        <v>51.5</v>
      </c>
      <c r="H30" s="7">
        <v>-58.999999999999993</v>
      </c>
      <c r="I30" s="7">
        <v>30</v>
      </c>
      <c r="J30" s="7">
        <v>-102</v>
      </c>
      <c r="K30" s="7">
        <v>51.5</v>
      </c>
    </row>
    <row r="31" spans="1:11" x14ac:dyDescent="0.3">
      <c r="A31" s="12">
        <v>30</v>
      </c>
      <c r="B31" s="7" t="s">
        <v>262</v>
      </c>
      <c r="C31" s="7" t="s">
        <v>263</v>
      </c>
      <c r="D31" s="7" t="s">
        <v>256</v>
      </c>
      <c r="E31" s="7" t="s">
        <v>264</v>
      </c>
      <c r="F31" s="7" t="s">
        <v>265</v>
      </c>
      <c r="G31" s="7">
        <v>54</v>
      </c>
      <c r="H31" s="7">
        <v>-73</v>
      </c>
      <c r="I31" s="7">
        <v>11</v>
      </c>
      <c r="J31" s="7">
        <v>-82</v>
      </c>
      <c r="K31" s="7">
        <v>54</v>
      </c>
    </row>
    <row r="32" spans="1:11" x14ac:dyDescent="0.3">
      <c r="A32" s="12">
        <v>31</v>
      </c>
      <c r="B32" s="7" t="s">
        <v>262</v>
      </c>
      <c r="C32" s="7" t="s">
        <v>270</v>
      </c>
      <c r="D32" s="7" t="s">
        <v>248</v>
      </c>
      <c r="E32" s="7" t="s">
        <v>271</v>
      </c>
      <c r="F32" s="7" t="s">
        <v>272</v>
      </c>
      <c r="G32" s="7">
        <v>64</v>
      </c>
      <c r="H32" s="7">
        <v>-109</v>
      </c>
      <c r="I32" s="7">
        <v>10</v>
      </c>
      <c r="J32" s="7">
        <v>-78</v>
      </c>
      <c r="K32" s="7">
        <v>64</v>
      </c>
    </row>
    <row r="33" spans="1:11" x14ac:dyDescent="0.3">
      <c r="A33" s="12">
        <v>32</v>
      </c>
      <c r="B33" s="7" t="s">
        <v>97</v>
      </c>
      <c r="C33" s="7" t="s">
        <v>277</v>
      </c>
      <c r="D33" s="7" t="s">
        <v>270</v>
      </c>
      <c r="E33" s="7" t="s">
        <v>278</v>
      </c>
      <c r="F33" s="7" t="s">
        <v>265</v>
      </c>
      <c r="G33" s="7">
        <v>82.5</v>
      </c>
      <c r="H33" s="7">
        <v>-110</v>
      </c>
      <c r="I33" s="7">
        <v>95</v>
      </c>
      <c r="J33" s="7">
        <v>-128</v>
      </c>
      <c r="K33" s="7">
        <v>82.5</v>
      </c>
    </row>
    <row r="34" spans="1:11" x14ac:dyDescent="0.3">
      <c r="A34" s="12">
        <v>33</v>
      </c>
      <c r="B34" s="7" t="s">
        <v>97</v>
      </c>
      <c r="C34" s="7" t="s">
        <v>284</v>
      </c>
      <c r="D34" s="7" t="s">
        <v>285</v>
      </c>
      <c r="E34" s="7" t="s">
        <v>271</v>
      </c>
      <c r="F34" s="7" t="s">
        <v>286</v>
      </c>
      <c r="G34" s="7">
        <v>89.5</v>
      </c>
      <c r="H34" s="7">
        <v>-120</v>
      </c>
      <c r="I34" s="7">
        <v>41</v>
      </c>
      <c r="J34" s="7">
        <v>-102</v>
      </c>
      <c r="K34" s="7">
        <v>89.5</v>
      </c>
    </row>
    <row r="35" spans="1:11" x14ac:dyDescent="0.3">
      <c r="A35" s="12">
        <v>34</v>
      </c>
      <c r="B35" s="7" t="s">
        <v>262</v>
      </c>
      <c r="C35" s="7" t="s">
        <v>199</v>
      </c>
      <c r="D35" s="7" t="s">
        <v>290</v>
      </c>
      <c r="E35" s="7" t="s">
        <v>272</v>
      </c>
      <c r="F35" s="7" t="s">
        <v>291</v>
      </c>
      <c r="G35" s="7">
        <v>154</v>
      </c>
      <c r="H35" s="7">
        <v>-140.00000000000003</v>
      </c>
      <c r="I35" s="7">
        <v>61</v>
      </c>
      <c r="J35" s="7">
        <v>-113.99999999999999</v>
      </c>
      <c r="K35" s="7">
        <v>154</v>
      </c>
    </row>
    <row r="36" spans="1:11" x14ac:dyDescent="0.3">
      <c r="A36" s="12">
        <v>35</v>
      </c>
      <c r="B36" s="7" t="s">
        <v>262</v>
      </c>
      <c r="C36" s="7" t="s">
        <v>297</v>
      </c>
      <c r="D36" s="7" t="s">
        <v>290</v>
      </c>
      <c r="E36" s="7" t="s">
        <v>298</v>
      </c>
      <c r="F36" s="7" t="s">
        <v>47</v>
      </c>
      <c r="G36" s="7">
        <v>122.5</v>
      </c>
      <c r="H36" s="7">
        <v>-95</v>
      </c>
      <c r="I36" s="7">
        <v>100</v>
      </c>
      <c r="J36" s="7">
        <v>-132</v>
      </c>
      <c r="K36" s="7">
        <v>122.5</v>
      </c>
    </row>
    <row r="37" spans="1:11" x14ac:dyDescent="0.3">
      <c r="A37" s="12">
        <v>36</v>
      </c>
      <c r="B37" s="7" t="s">
        <v>262</v>
      </c>
      <c r="C37" s="7" t="s">
        <v>303</v>
      </c>
      <c r="D37" s="7" t="s">
        <v>90</v>
      </c>
      <c r="E37" s="7" t="s">
        <v>304</v>
      </c>
      <c r="F37" s="7" t="s">
        <v>305</v>
      </c>
      <c r="G37" s="7">
        <v>186</v>
      </c>
      <c r="H37" s="7">
        <v>-73</v>
      </c>
      <c r="I37" s="7">
        <v>60</v>
      </c>
      <c r="J37" s="7">
        <v>-140</v>
      </c>
      <c r="K37" s="7">
        <v>186</v>
      </c>
    </row>
    <row r="38" spans="1:11" x14ac:dyDescent="0.3">
      <c r="A38" s="12">
        <v>37</v>
      </c>
      <c r="B38" s="7" t="s">
        <v>97</v>
      </c>
      <c r="C38" s="7" t="s">
        <v>159</v>
      </c>
      <c r="D38" s="7" t="s">
        <v>307</v>
      </c>
      <c r="E38" s="7" t="s">
        <v>195</v>
      </c>
      <c r="F38" s="7" t="s">
        <v>308</v>
      </c>
      <c r="G38" s="7">
        <v>158.5</v>
      </c>
      <c r="H38" s="7">
        <v>-74</v>
      </c>
      <c r="I38" s="7">
        <v>45</v>
      </c>
      <c r="J38" s="7">
        <v>-136</v>
      </c>
      <c r="K38" s="7">
        <v>158.5</v>
      </c>
    </row>
    <row r="39" spans="1:11" x14ac:dyDescent="0.3">
      <c r="A39" s="12">
        <v>38</v>
      </c>
      <c r="B39" s="7" t="s">
        <v>97</v>
      </c>
      <c r="C39" s="7" t="s">
        <v>98</v>
      </c>
      <c r="D39" s="7" t="s">
        <v>46</v>
      </c>
      <c r="E39" s="7" t="s">
        <v>313</v>
      </c>
      <c r="F39" s="7" t="s">
        <v>309</v>
      </c>
      <c r="G39" s="7">
        <v>179.5</v>
      </c>
      <c r="H39" s="7">
        <v>-70.000000000000014</v>
      </c>
      <c r="I39" s="7">
        <v>35</v>
      </c>
      <c r="J39" s="7">
        <v>-138</v>
      </c>
      <c r="K39" s="7">
        <v>179.5</v>
      </c>
    </row>
    <row r="40" spans="1:11" x14ac:dyDescent="0.3">
      <c r="A40" s="12">
        <v>39</v>
      </c>
      <c r="B40" s="7" t="s">
        <v>97</v>
      </c>
      <c r="C40" s="7" t="s">
        <v>303</v>
      </c>
      <c r="D40" s="7" t="s">
        <v>316</v>
      </c>
      <c r="E40" s="7" t="s">
        <v>317</v>
      </c>
      <c r="F40" s="7" t="s">
        <v>318</v>
      </c>
      <c r="G40" s="7">
        <v>227.5</v>
      </c>
      <c r="H40" s="7">
        <v>-80</v>
      </c>
      <c r="I40" s="7">
        <v>25</v>
      </c>
      <c r="J40" s="7">
        <v>-136</v>
      </c>
      <c r="K40" s="7">
        <v>227.5</v>
      </c>
    </row>
    <row r="41" spans="1:11" x14ac:dyDescent="0.3">
      <c r="A41" s="12">
        <v>40</v>
      </c>
      <c r="B41" s="7" t="s">
        <v>97</v>
      </c>
      <c r="C41" s="7" t="s">
        <v>321</v>
      </c>
      <c r="D41" s="7" t="s">
        <v>322</v>
      </c>
      <c r="E41" s="7" t="s">
        <v>323</v>
      </c>
      <c r="F41" s="7" t="s">
        <v>207</v>
      </c>
      <c r="G41" s="7">
        <v>272.5</v>
      </c>
      <c r="H41" s="7">
        <v>-81</v>
      </c>
      <c r="I41" s="7">
        <v>7.0000000000000009</v>
      </c>
      <c r="J41" s="7">
        <v>-120</v>
      </c>
      <c r="K41" s="7">
        <v>272.5</v>
      </c>
    </row>
    <row r="42" spans="1:11" x14ac:dyDescent="0.3">
      <c r="A42" s="12">
        <v>41</v>
      </c>
      <c r="B42" s="7" t="s">
        <v>61</v>
      </c>
      <c r="C42" s="7" t="s">
        <v>88</v>
      </c>
      <c r="D42" s="7" t="s">
        <v>328</v>
      </c>
      <c r="E42" s="7" t="s">
        <v>329</v>
      </c>
      <c r="F42" s="7" t="s">
        <v>287</v>
      </c>
      <c r="G42" s="7">
        <v>127.5</v>
      </c>
      <c r="H42" s="7">
        <v>-83</v>
      </c>
      <c r="I42" s="7">
        <v>92</v>
      </c>
      <c r="J42" s="7">
        <v>-126</v>
      </c>
      <c r="K42" s="7">
        <v>127.5</v>
      </c>
    </row>
    <row r="43" spans="1:11" x14ac:dyDescent="0.3">
      <c r="A43" s="12">
        <v>42</v>
      </c>
      <c r="B43" s="7" t="s">
        <v>262</v>
      </c>
      <c r="C43" s="7" t="s">
        <v>98</v>
      </c>
      <c r="D43" s="7" t="s">
        <v>333</v>
      </c>
      <c r="E43" s="7" t="s">
        <v>334</v>
      </c>
      <c r="F43" s="7" t="s">
        <v>335</v>
      </c>
      <c r="G43" s="7">
        <v>169.5</v>
      </c>
      <c r="H43" s="7">
        <v>-81</v>
      </c>
      <c r="I43" s="7">
        <v>89</v>
      </c>
      <c r="J43" s="7">
        <v>-138</v>
      </c>
      <c r="K43" s="7">
        <v>169.5</v>
      </c>
    </row>
    <row r="44" spans="1:11" x14ac:dyDescent="0.3">
      <c r="A44" s="12">
        <v>43</v>
      </c>
      <c r="B44" s="7" t="s">
        <v>262</v>
      </c>
      <c r="C44" s="7" t="s">
        <v>339</v>
      </c>
      <c r="D44" s="7" t="s">
        <v>340</v>
      </c>
      <c r="E44" s="7" t="s">
        <v>341</v>
      </c>
      <c r="F44" s="7" t="s">
        <v>342</v>
      </c>
      <c r="G44" s="7">
        <v>145</v>
      </c>
      <c r="H44" s="7">
        <v>-100</v>
      </c>
      <c r="I44" s="7">
        <v>22</v>
      </c>
      <c r="J44" s="7">
        <v>-102</v>
      </c>
      <c r="K44" s="7">
        <v>145</v>
      </c>
    </row>
    <row r="45" spans="1:11" x14ac:dyDescent="0.3">
      <c r="A45" s="12">
        <v>44</v>
      </c>
      <c r="B45" s="7" t="s">
        <v>97</v>
      </c>
      <c r="C45" s="7" t="s">
        <v>345</v>
      </c>
      <c r="D45" s="7" t="s">
        <v>346</v>
      </c>
      <c r="E45" s="7" t="s">
        <v>347</v>
      </c>
      <c r="F45" s="7" t="s">
        <v>348</v>
      </c>
      <c r="G45" s="7">
        <v>182.5</v>
      </c>
      <c r="H45" s="7">
        <v>-80</v>
      </c>
      <c r="I45" s="7">
        <v>45</v>
      </c>
      <c r="J45" s="7">
        <v>-150</v>
      </c>
      <c r="K45" s="7">
        <v>182.5</v>
      </c>
    </row>
    <row r="46" spans="1:11" x14ac:dyDescent="0.3">
      <c r="A46" s="12">
        <v>45</v>
      </c>
      <c r="B46" s="7" t="s">
        <v>262</v>
      </c>
      <c r="C46" s="7" t="s">
        <v>106</v>
      </c>
      <c r="D46" s="7" t="s">
        <v>46</v>
      </c>
      <c r="E46" s="7" t="s">
        <v>349</v>
      </c>
      <c r="F46" s="7" t="s">
        <v>350</v>
      </c>
      <c r="G46" s="7">
        <v>200</v>
      </c>
      <c r="H46" s="7">
        <v>-80</v>
      </c>
      <c r="I46" s="7">
        <v>40</v>
      </c>
      <c r="J46" s="7">
        <v>-146</v>
      </c>
      <c r="K46" s="7">
        <v>200</v>
      </c>
    </row>
    <row r="47" spans="1:11" x14ac:dyDescent="0.3">
      <c r="A47" s="12">
        <v>46</v>
      </c>
      <c r="B47" s="7" t="s">
        <v>262</v>
      </c>
      <c r="C47" s="7" t="s">
        <v>353</v>
      </c>
      <c r="D47" s="7" t="s">
        <v>46</v>
      </c>
      <c r="E47" s="7" t="s">
        <v>323</v>
      </c>
      <c r="F47" s="7" t="s">
        <v>354</v>
      </c>
      <c r="G47" s="7">
        <v>210.5</v>
      </c>
      <c r="H47" s="7">
        <v>-90</v>
      </c>
      <c r="I47" s="7">
        <v>60</v>
      </c>
      <c r="J47" s="7">
        <v>-152</v>
      </c>
      <c r="K47" s="7">
        <v>210.5</v>
      </c>
    </row>
    <row r="48" spans="1:11" x14ac:dyDescent="0.3">
      <c r="A48" s="12">
        <v>47</v>
      </c>
      <c r="B48" s="7" t="s">
        <v>97</v>
      </c>
      <c r="C48" s="7" t="s">
        <v>357</v>
      </c>
      <c r="D48" s="7" t="s">
        <v>100</v>
      </c>
      <c r="E48" s="7" t="s">
        <v>358</v>
      </c>
      <c r="F48" s="7" t="s">
        <v>354</v>
      </c>
      <c r="G48" s="7">
        <v>217</v>
      </c>
      <c r="H48" s="7">
        <v>-81</v>
      </c>
      <c r="I48" s="7">
        <v>9</v>
      </c>
      <c r="J48" s="7">
        <v>-122</v>
      </c>
      <c r="K48" s="7">
        <v>217</v>
      </c>
    </row>
    <row r="49" spans="1:11" x14ac:dyDescent="0.3">
      <c r="A49" s="12">
        <v>48</v>
      </c>
      <c r="B49" s="7" t="s">
        <v>97</v>
      </c>
      <c r="C49" s="7" t="s">
        <v>362</v>
      </c>
      <c r="D49" s="7" t="s">
        <v>363</v>
      </c>
      <c r="E49" s="7" t="s">
        <v>317</v>
      </c>
      <c r="F49" s="7" t="s">
        <v>207</v>
      </c>
      <c r="G49" s="7">
        <v>265.5</v>
      </c>
      <c r="H49" s="7">
        <v>-89</v>
      </c>
      <c r="I49" s="7">
        <v>7.0000000000000009</v>
      </c>
      <c r="J49" s="7">
        <v>-152</v>
      </c>
      <c r="K49" s="7">
        <v>265.5</v>
      </c>
    </row>
    <row r="50" spans="1:11" x14ac:dyDescent="0.3">
      <c r="A50" s="12">
        <v>49</v>
      </c>
      <c r="B50" s="7" t="s">
        <v>262</v>
      </c>
      <c r="C50" s="7" t="s">
        <v>62</v>
      </c>
      <c r="D50" s="7" t="s">
        <v>264</v>
      </c>
      <c r="E50" s="7" t="s">
        <v>367</v>
      </c>
      <c r="F50" s="7" t="s">
        <v>368</v>
      </c>
      <c r="G50" s="7">
        <v>189.5</v>
      </c>
      <c r="H50" s="7">
        <v>-90</v>
      </c>
      <c r="I50" s="7">
        <v>50</v>
      </c>
      <c r="J50" s="7">
        <v>-150</v>
      </c>
      <c r="K50" s="7">
        <v>189.5</v>
      </c>
    </row>
    <row r="51" spans="1:11" x14ac:dyDescent="0.3">
      <c r="A51" s="12">
        <v>50</v>
      </c>
      <c r="B51" s="7" t="s">
        <v>262</v>
      </c>
      <c r="C51" s="7" t="s">
        <v>212</v>
      </c>
      <c r="D51" s="7" t="s">
        <v>100</v>
      </c>
      <c r="E51" s="7" t="s">
        <v>371</v>
      </c>
      <c r="F51" s="7" t="s">
        <v>372</v>
      </c>
      <c r="G51" s="7">
        <v>207</v>
      </c>
      <c r="H51" s="7">
        <v>-82.000000000000014</v>
      </c>
      <c r="I51" s="7">
        <v>20</v>
      </c>
      <c r="J51" s="7">
        <v>-154</v>
      </c>
      <c r="K51" s="7">
        <v>207</v>
      </c>
    </row>
    <row r="52" spans="1:11" x14ac:dyDescent="0.3">
      <c r="A52" s="12">
        <v>51</v>
      </c>
      <c r="B52" s="7" t="s">
        <v>89</v>
      </c>
      <c r="C52" s="7" t="s">
        <v>229</v>
      </c>
      <c r="D52" s="7" t="s">
        <v>378</v>
      </c>
      <c r="E52" s="7" t="s">
        <v>298</v>
      </c>
      <c r="F52" s="7" t="s">
        <v>279</v>
      </c>
      <c r="G52" s="7">
        <v>120</v>
      </c>
      <c r="H52" s="7">
        <v>-95</v>
      </c>
      <c r="I52" s="7">
        <v>45</v>
      </c>
      <c r="J52" s="7">
        <v>-108</v>
      </c>
      <c r="K52" s="7">
        <v>120</v>
      </c>
    </row>
    <row r="53" spans="1:11" x14ac:dyDescent="0.3">
      <c r="A53" s="12">
        <v>52</v>
      </c>
      <c r="B53" s="7" t="s">
        <v>262</v>
      </c>
      <c r="C53" s="7" t="s">
        <v>238</v>
      </c>
      <c r="D53" s="7" t="s">
        <v>381</v>
      </c>
      <c r="E53" s="7" t="s">
        <v>382</v>
      </c>
      <c r="F53" s="7" t="s">
        <v>383</v>
      </c>
      <c r="G53" s="7">
        <v>200</v>
      </c>
      <c r="H53" s="7">
        <v>-91</v>
      </c>
      <c r="I53" s="7">
        <v>48</v>
      </c>
      <c r="J53" s="7">
        <v>-120</v>
      </c>
      <c r="K53" s="7">
        <v>200</v>
      </c>
    </row>
    <row r="54" spans="1:11" x14ac:dyDescent="0.3">
      <c r="A54" s="12">
        <v>53</v>
      </c>
      <c r="B54" s="7" t="s">
        <v>89</v>
      </c>
      <c r="C54" s="7" t="s">
        <v>151</v>
      </c>
      <c r="D54" s="7" t="s">
        <v>385</v>
      </c>
      <c r="E54" s="7" t="s">
        <v>386</v>
      </c>
      <c r="F54" s="7" t="s">
        <v>232</v>
      </c>
      <c r="G54" s="7">
        <v>165.5</v>
      </c>
      <c r="H54" s="7">
        <v>-76</v>
      </c>
      <c r="I54" s="7">
        <v>73</v>
      </c>
      <c r="J54" s="7">
        <v>-124</v>
      </c>
      <c r="K54" s="7">
        <v>165.5</v>
      </c>
    </row>
    <row r="55" spans="1:11" x14ac:dyDescent="0.3">
      <c r="A55" s="12">
        <v>54</v>
      </c>
      <c r="B55" s="7" t="s">
        <v>89</v>
      </c>
      <c r="C55" s="7" t="s">
        <v>106</v>
      </c>
      <c r="D55" s="7" t="s">
        <v>239</v>
      </c>
      <c r="E55" s="7" t="s">
        <v>389</v>
      </c>
      <c r="F55" s="7" t="s">
        <v>390</v>
      </c>
      <c r="G55" s="7">
        <v>193</v>
      </c>
      <c r="H55" s="7">
        <v>-71</v>
      </c>
      <c r="I55" s="7">
        <v>40</v>
      </c>
      <c r="J55" s="7">
        <v>-113.99999999999999</v>
      </c>
      <c r="K55" s="7">
        <v>193</v>
      </c>
    </row>
    <row r="56" spans="1:11" x14ac:dyDescent="0.3">
      <c r="A56" s="12">
        <v>55</v>
      </c>
      <c r="B56" s="7" t="s">
        <v>97</v>
      </c>
      <c r="C56" s="7" t="s">
        <v>392</v>
      </c>
      <c r="D56" s="7" t="s">
        <v>393</v>
      </c>
      <c r="E56" s="7" t="s">
        <v>394</v>
      </c>
      <c r="F56" s="7" t="s">
        <v>395</v>
      </c>
      <c r="G56" s="7">
        <v>258.5</v>
      </c>
      <c r="H56" s="7">
        <v>-90</v>
      </c>
      <c r="I56" s="7">
        <v>18</v>
      </c>
      <c r="J56" s="7">
        <v>-112.00000000000001</v>
      </c>
      <c r="K56" s="7">
        <v>258.5</v>
      </c>
    </row>
    <row r="57" spans="1:11" x14ac:dyDescent="0.3">
      <c r="A57" s="12">
        <v>56</v>
      </c>
      <c r="B57" s="7" t="s">
        <v>97</v>
      </c>
      <c r="C57" s="7" t="s">
        <v>129</v>
      </c>
      <c r="D57" s="7" t="s">
        <v>200</v>
      </c>
      <c r="E57" s="7" t="s">
        <v>398</v>
      </c>
      <c r="F57" s="7" t="s">
        <v>162</v>
      </c>
      <c r="G57" s="7">
        <v>104</v>
      </c>
      <c r="H57" s="7">
        <v>-71</v>
      </c>
      <c r="I57" s="7">
        <v>16</v>
      </c>
      <c r="J57" s="7">
        <v>-94</v>
      </c>
      <c r="K57" s="7">
        <v>104</v>
      </c>
    </row>
    <row r="58" spans="1:11" x14ac:dyDescent="0.3">
      <c r="A58" s="12">
        <v>57</v>
      </c>
      <c r="B58" s="7" t="s">
        <v>89</v>
      </c>
      <c r="C58" s="7" t="s">
        <v>220</v>
      </c>
      <c r="D58" s="7" t="s">
        <v>401</v>
      </c>
      <c r="E58" s="7" t="s">
        <v>201</v>
      </c>
      <c r="F58" s="7" t="s">
        <v>402</v>
      </c>
      <c r="G58" s="7">
        <v>122</v>
      </c>
      <c r="H58" s="7">
        <v>-73</v>
      </c>
      <c r="I58" s="7">
        <v>41</v>
      </c>
      <c r="J58" s="7">
        <v>-120</v>
      </c>
      <c r="K58" s="7">
        <v>122</v>
      </c>
    </row>
    <row r="59" spans="1:11" x14ac:dyDescent="0.3">
      <c r="A59" s="12">
        <v>58</v>
      </c>
      <c r="B59" s="7" t="s">
        <v>262</v>
      </c>
      <c r="C59" s="7" t="s">
        <v>404</v>
      </c>
      <c r="D59" s="7" t="s">
        <v>90</v>
      </c>
      <c r="E59" s="7" t="s">
        <v>347</v>
      </c>
      <c r="F59" s="7" t="s">
        <v>405</v>
      </c>
      <c r="G59" s="7">
        <v>185.5</v>
      </c>
      <c r="H59" s="7">
        <v>-57</v>
      </c>
      <c r="I59" s="7">
        <v>38</v>
      </c>
      <c r="J59" s="7">
        <v>-130</v>
      </c>
      <c r="K59" s="7">
        <v>185.5</v>
      </c>
    </row>
    <row r="60" spans="1:11" x14ac:dyDescent="0.3">
      <c r="A60" s="12">
        <v>59</v>
      </c>
      <c r="B60" s="7" t="s">
        <v>97</v>
      </c>
      <c r="C60" s="7" t="s">
        <v>410</v>
      </c>
      <c r="D60" s="7" t="s">
        <v>411</v>
      </c>
      <c r="E60" s="7" t="s">
        <v>412</v>
      </c>
      <c r="F60" s="7" t="s">
        <v>413</v>
      </c>
      <c r="G60" s="7">
        <v>97</v>
      </c>
      <c r="H60" s="7">
        <v>-110</v>
      </c>
      <c r="I60" s="7">
        <v>85</v>
      </c>
      <c r="J60" s="7">
        <v>-118</v>
      </c>
      <c r="K60" s="7">
        <v>97</v>
      </c>
    </row>
    <row r="61" spans="1:11" x14ac:dyDescent="0.3">
      <c r="A61" s="12">
        <v>60</v>
      </c>
      <c r="B61" s="7" t="s">
        <v>97</v>
      </c>
      <c r="C61" s="7" t="s">
        <v>297</v>
      </c>
      <c r="D61" s="7" t="s">
        <v>411</v>
      </c>
      <c r="E61" s="7" t="s">
        <v>272</v>
      </c>
      <c r="F61" s="7" t="s">
        <v>286</v>
      </c>
      <c r="G61" s="7">
        <v>62.5</v>
      </c>
      <c r="H61" s="7">
        <v>-75</v>
      </c>
      <c r="I61" s="7">
        <v>35</v>
      </c>
      <c r="J61" s="7">
        <v>-108</v>
      </c>
      <c r="K61" s="7">
        <v>62.5</v>
      </c>
    </row>
    <row r="62" spans="1:11" x14ac:dyDescent="0.3">
      <c r="A62" s="12">
        <v>61</v>
      </c>
      <c r="B62" s="7" t="s">
        <v>97</v>
      </c>
      <c r="C62" s="7" t="s">
        <v>420</v>
      </c>
      <c r="D62" s="7" t="s">
        <v>421</v>
      </c>
      <c r="E62" s="7" t="s">
        <v>73</v>
      </c>
      <c r="F62" s="7" t="s">
        <v>422</v>
      </c>
      <c r="G62" s="7">
        <v>100.5</v>
      </c>
      <c r="H62" s="7">
        <v>-100</v>
      </c>
      <c r="I62" s="7">
        <v>85</v>
      </c>
      <c r="J62" s="7">
        <v>-122</v>
      </c>
      <c r="K62" s="7">
        <v>100.5</v>
      </c>
    </row>
    <row r="63" spans="1:11" x14ac:dyDescent="0.3">
      <c r="A63" s="12">
        <v>62</v>
      </c>
      <c r="B63" s="7" t="s">
        <v>89</v>
      </c>
      <c r="C63" s="7" t="s">
        <v>277</v>
      </c>
      <c r="D63" s="7" t="s">
        <v>290</v>
      </c>
      <c r="E63" s="7" t="s">
        <v>413</v>
      </c>
      <c r="F63" s="7" t="s">
        <v>168</v>
      </c>
      <c r="G63" s="7">
        <v>105.5</v>
      </c>
      <c r="H63" s="7">
        <v>-80</v>
      </c>
      <c r="I63" s="7">
        <v>21</v>
      </c>
      <c r="J63" s="7">
        <v>-106</v>
      </c>
      <c r="K63" s="7">
        <v>105.5</v>
      </c>
    </row>
    <row r="64" spans="1:11" x14ac:dyDescent="0.3">
      <c r="A64" s="12">
        <v>63</v>
      </c>
      <c r="B64" s="7">
        <v>195</v>
      </c>
      <c r="C64" s="7">
        <v>33</v>
      </c>
      <c r="D64" s="7">
        <v>265</v>
      </c>
      <c r="E64" s="7">
        <v>717</v>
      </c>
      <c r="F64" s="7">
        <v>930</v>
      </c>
      <c r="G64" s="7">
        <v>100</v>
      </c>
      <c r="H64" s="7">
        <v>-80</v>
      </c>
      <c r="I64" s="7">
        <v>32</v>
      </c>
      <c r="J64" s="7">
        <v>-115.99999999999999</v>
      </c>
      <c r="K64" s="7">
        <v>100</v>
      </c>
    </row>
    <row r="65" spans="1:11" x14ac:dyDescent="0.3">
      <c r="A65" s="12">
        <v>64</v>
      </c>
      <c r="B65" s="7">
        <v>200</v>
      </c>
      <c r="C65" s="7">
        <v>25</v>
      </c>
      <c r="D65" s="7">
        <v>305</v>
      </c>
      <c r="E65" s="7">
        <v>1020</v>
      </c>
      <c r="F65" s="7">
        <v>1035</v>
      </c>
      <c r="G65" s="7">
        <v>158.5</v>
      </c>
      <c r="H65" s="7">
        <v>-90</v>
      </c>
      <c r="I65" s="7">
        <v>27</v>
      </c>
      <c r="J65" s="7">
        <v>-106</v>
      </c>
      <c r="K65" s="7">
        <v>158.5</v>
      </c>
    </row>
    <row r="66" spans="1:11" x14ac:dyDescent="0.3">
      <c r="A66" s="12">
        <v>65</v>
      </c>
      <c r="B66" s="7">
        <v>205</v>
      </c>
      <c r="C66" s="7">
        <v>64</v>
      </c>
      <c r="D66" s="7">
        <v>159</v>
      </c>
      <c r="E66" s="7">
        <v>315</v>
      </c>
      <c r="F66" s="7">
        <v>565</v>
      </c>
      <c r="G66" s="7">
        <v>117</v>
      </c>
      <c r="H66" s="7">
        <v>-120</v>
      </c>
      <c r="I66" s="7">
        <v>95</v>
      </c>
      <c r="J66" s="7">
        <v>-106</v>
      </c>
      <c r="K66" s="7">
        <v>117</v>
      </c>
    </row>
    <row r="67" spans="1:11" x14ac:dyDescent="0.3">
      <c r="A67" s="12">
        <v>66</v>
      </c>
      <c r="B67" s="7">
        <v>196</v>
      </c>
      <c r="C67" s="7">
        <v>49</v>
      </c>
      <c r="D67" s="7">
        <v>327</v>
      </c>
      <c r="E67" s="7">
        <v>951</v>
      </c>
      <c r="F67" s="7">
        <v>1100</v>
      </c>
      <c r="G67" s="7">
        <v>127</v>
      </c>
      <c r="H67" s="7">
        <v>-73</v>
      </c>
      <c r="I67" s="7">
        <v>154</v>
      </c>
      <c r="J67" s="7">
        <v>-106</v>
      </c>
      <c r="K67" s="7">
        <v>127</v>
      </c>
    </row>
    <row r="68" spans="1:11" x14ac:dyDescent="0.3">
      <c r="A68" s="12">
        <v>67</v>
      </c>
      <c r="B68" s="7">
        <v>208</v>
      </c>
      <c r="C68" s="7">
        <v>37</v>
      </c>
      <c r="D68" s="7">
        <v>323</v>
      </c>
      <c r="E68" s="7">
        <v>950</v>
      </c>
      <c r="F68" s="7">
        <v>1050</v>
      </c>
      <c r="G68" s="7">
        <v>138</v>
      </c>
      <c r="H68" s="7">
        <v>-72</v>
      </c>
      <c r="I68" s="7">
        <v>189</v>
      </c>
      <c r="J68" s="7">
        <v>-106</v>
      </c>
      <c r="K68" s="7">
        <v>138</v>
      </c>
    </row>
    <row r="69" spans="1:11" x14ac:dyDescent="0.3">
      <c r="A69" s="12">
        <v>68</v>
      </c>
      <c r="B69" s="7">
        <v>209</v>
      </c>
      <c r="C69" s="7">
        <v>52</v>
      </c>
      <c r="D69" s="7">
        <v>153</v>
      </c>
      <c r="E69" s="7">
        <v>280</v>
      </c>
      <c r="F69" s="7">
        <v>508</v>
      </c>
      <c r="G69" s="7">
        <v>82.1</v>
      </c>
      <c r="H69" s="7">
        <v>-96</v>
      </c>
      <c r="I69" s="7">
        <v>21.6</v>
      </c>
      <c r="J69" s="7">
        <v>-106</v>
      </c>
      <c r="K69" s="7">
        <v>82.1</v>
      </c>
    </row>
    <row r="70" spans="1:11" x14ac:dyDescent="0.3">
      <c r="A70" s="12">
        <v>69</v>
      </c>
      <c r="B70" s="7">
        <v>206</v>
      </c>
      <c r="C70" s="7">
        <v>39</v>
      </c>
      <c r="D70" s="7">
        <v>234</v>
      </c>
      <c r="E70" s="7">
        <v>590</v>
      </c>
      <c r="F70" s="7">
        <v>798</v>
      </c>
      <c r="G70" s="7">
        <v>140</v>
      </c>
      <c r="H70" s="7">
        <v>-107</v>
      </c>
      <c r="I70" s="7">
        <v>44.9</v>
      </c>
      <c r="J70" s="7">
        <v>-106</v>
      </c>
      <c r="K70" s="7">
        <v>140</v>
      </c>
    </row>
    <row r="71" spans="1:11" x14ac:dyDescent="0.3">
      <c r="A71" s="12">
        <v>70</v>
      </c>
      <c r="B71" s="7">
        <v>201</v>
      </c>
      <c r="C71" s="7">
        <v>66</v>
      </c>
      <c r="D71" s="7">
        <v>241</v>
      </c>
      <c r="E71" s="7">
        <v>565</v>
      </c>
      <c r="F71" s="7">
        <v>825</v>
      </c>
      <c r="G71" s="7">
        <v>104</v>
      </c>
      <c r="H71" s="7">
        <v>-92</v>
      </c>
      <c r="I71" s="7">
        <v>31.6</v>
      </c>
      <c r="J71" s="7">
        <v>-106</v>
      </c>
      <c r="K71" s="7">
        <v>104</v>
      </c>
    </row>
    <row r="72" spans="1:11" x14ac:dyDescent="0.3">
      <c r="A72" s="12">
        <v>71</v>
      </c>
      <c r="B72" s="7">
        <v>208</v>
      </c>
      <c r="C72" s="7">
        <v>53</v>
      </c>
      <c r="D72" s="7">
        <v>167</v>
      </c>
      <c r="E72" s="7">
        <v>580</v>
      </c>
      <c r="F72" s="7">
        <v>820</v>
      </c>
      <c r="G72" s="7">
        <v>97.8</v>
      </c>
      <c r="H72" s="7">
        <v>-82.000000000000014</v>
      </c>
      <c r="I72" s="7">
        <v>18.7</v>
      </c>
      <c r="J72" s="7">
        <v>-106</v>
      </c>
      <c r="K72" s="7">
        <v>97.8</v>
      </c>
    </row>
    <row r="73" spans="1:11" x14ac:dyDescent="0.3">
      <c r="A73" s="12">
        <v>72</v>
      </c>
      <c r="B73" s="7">
        <v>210</v>
      </c>
      <c r="C73" s="7">
        <v>66</v>
      </c>
      <c r="D73" s="7">
        <v>300</v>
      </c>
      <c r="E73" s="7">
        <v>795</v>
      </c>
      <c r="F73" s="7">
        <v>951</v>
      </c>
      <c r="G73" s="7">
        <v>110</v>
      </c>
      <c r="H73" s="7">
        <v>-67</v>
      </c>
      <c r="I73" s="7">
        <v>99.6</v>
      </c>
      <c r="J73" s="7">
        <v>-106</v>
      </c>
      <c r="K73" s="7">
        <v>110</v>
      </c>
    </row>
    <row r="74" spans="1:11" x14ac:dyDescent="0.3">
      <c r="A74" s="12">
        <v>73</v>
      </c>
      <c r="B74" s="7">
        <v>204</v>
      </c>
      <c r="C74" s="7">
        <v>36</v>
      </c>
      <c r="D74" s="7">
        <v>319</v>
      </c>
      <c r="E74" s="7">
        <v>846</v>
      </c>
      <c r="F74" s="7">
        <v>1000</v>
      </c>
      <c r="G74" s="7">
        <v>140</v>
      </c>
      <c r="H74" s="7">
        <v>-87.999999999999986</v>
      </c>
      <c r="I74" s="7">
        <v>67.5</v>
      </c>
      <c r="J74" s="7">
        <v>-106</v>
      </c>
      <c r="K74" s="7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C902-B7B1-49D4-9C89-97F76DC96624}">
  <dimension ref="A1:Y76"/>
  <sheetViews>
    <sheetView zoomScale="85" zoomScaleNormal="85" workbookViewId="0">
      <selection activeCell="M27" sqref="M27"/>
    </sheetView>
  </sheetViews>
  <sheetFormatPr defaultRowHeight="14.4" x14ac:dyDescent="0.3"/>
  <cols>
    <col min="1" max="8" width="9.109375" style="10"/>
    <col min="9" max="9" width="12.88671875" style="10" customWidth="1"/>
    <col min="10" max="10" width="9.109375" style="1"/>
    <col min="12" max="12" width="7.88671875" style="1" bestFit="1" customWidth="1"/>
    <col min="13" max="15" width="9.109375" style="1"/>
  </cols>
  <sheetData>
    <row r="1" spans="1:25" x14ac:dyDescent="0.3">
      <c r="A1" s="10" t="s">
        <v>1</v>
      </c>
      <c r="B1" s="10" t="s">
        <v>3</v>
      </c>
      <c r="C1" s="10" t="s">
        <v>5</v>
      </c>
      <c r="D1" s="11" t="s">
        <v>7</v>
      </c>
      <c r="E1" s="11" t="s">
        <v>428</v>
      </c>
      <c r="F1" s="11" t="s">
        <v>9</v>
      </c>
      <c r="G1" s="11" t="s">
        <v>10</v>
      </c>
      <c r="H1" s="11" t="s">
        <v>11</v>
      </c>
      <c r="I1" s="11" t="s">
        <v>12</v>
      </c>
      <c r="J1" s="2" t="s">
        <v>702</v>
      </c>
      <c r="L1" s="10"/>
      <c r="M1" s="10"/>
      <c r="N1" s="10"/>
      <c r="O1" s="11"/>
      <c r="P1" s="10" t="s">
        <v>1</v>
      </c>
      <c r="Q1" s="10" t="s">
        <v>3</v>
      </c>
      <c r="R1" s="10" t="s">
        <v>5</v>
      </c>
      <c r="S1" s="11" t="s">
        <v>7</v>
      </c>
      <c r="T1" s="11" t="s">
        <v>428</v>
      </c>
      <c r="U1" s="11" t="s">
        <v>9</v>
      </c>
      <c r="V1" s="11" t="s">
        <v>10</v>
      </c>
      <c r="W1" s="11" t="s">
        <v>11</v>
      </c>
      <c r="X1" s="11" t="s">
        <v>12</v>
      </c>
      <c r="Y1" s="2" t="s">
        <v>702</v>
      </c>
    </row>
    <row r="2" spans="1:25" x14ac:dyDescent="0.3">
      <c r="A2">
        <v>1.085</v>
      </c>
      <c r="B2">
        <v>0.67500000000000004</v>
      </c>
      <c r="C2">
        <v>0.40166666666666667</v>
      </c>
      <c r="D2">
        <v>0.30099999999999999</v>
      </c>
      <c r="E2">
        <v>0.34869565217391302</v>
      </c>
      <c r="F2">
        <v>0.54</v>
      </c>
      <c r="G2">
        <v>-0.79</v>
      </c>
      <c r="H2">
        <v>0.36099999999999999</v>
      </c>
      <c r="I2">
        <v>-0.50800000000000001</v>
      </c>
      <c r="J2">
        <v>0.54</v>
      </c>
      <c r="L2" s="17"/>
      <c r="M2" s="17"/>
      <c r="N2" s="17"/>
      <c r="O2" s="17"/>
      <c r="P2" s="17" t="s">
        <v>709</v>
      </c>
      <c r="Q2" s="17" t="s">
        <v>710</v>
      </c>
      <c r="R2" s="17" t="s">
        <v>711</v>
      </c>
      <c r="S2" s="17" t="s">
        <v>712</v>
      </c>
      <c r="T2" s="17" t="s">
        <v>713</v>
      </c>
      <c r="U2" s="17" t="s">
        <v>709</v>
      </c>
      <c r="V2" s="17" t="s">
        <v>714</v>
      </c>
      <c r="W2" s="17" t="s">
        <v>714</v>
      </c>
      <c r="X2" s="17" t="s">
        <v>709</v>
      </c>
      <c r="Y2" s="17" t="s">
        <v>709</v>
      </c>
    </row>
    <row r="3" spans="1:25" x14ac:dyDescent="0.3">
      <c r="A3">
        <v>1.07</v>
      </c>
      <c r="B3">
        <v>0.61250000000000004</v>
      </c>
      <c r="C3">
        <v>0.36166666666666669</v>
      </c>
      <c r="D3">
        <v>0.22500000000000001</v>
      </c>
      <c r="E3">
        <v>0.31521739130434784</v>
      </c>
      <c r="F3">
        <v>0.62749999999999995</v>
      </c>
      <c r="G3">
        <v>-1.02</v>
      </c>
      <c r="H3">
        <v>0.43</v>
      </c>
      <c r="I3">
        <v>-0.52900000000000003</v>
      </c>
      <c r="J3">
        <v>0.62749999999999995</v>
      </c>
      <c r="P3" s="1"/>
      <c r="Q3" s="1"/>
      <c r="R3" s="1"/>
      <c r="S3" s="1"/>
      <c r="T3" s="1"/>
      <c r="U3" s="18" t="s">
        <v>712</v>
      </c>
      <c r="V3" s="18" t="s">
        <v>715</v>
      </c>
      <c r="W3" s="1">
        <v>1</v>
      </c>
      <c r="X3" s="1">
        <v>1</v>
      </c>
      <c r="Y3" s="18" t="s">
        <v>712</v>
      </c>
    </row>
    <row r="4" spans="1:25" x14ac:dyDescent="0.3">
      <c r="A4">
        <v>1.075</v>
      </c>
      <c r="B4">
        <v>0.72499999999999998</v>
      </c>
      <c r="C4">
        <v>0.42</v>
      </c>
      <c r="D4">
        <v>0.30499999999999999</v>
      </c>
      <c r="E4">
        <v>0.34652173913043477</v>
      </c>
      <c r="F4">
        <v>0.58099999999999996</v>
      </c>
      <c r="G4">
        <v>-0.86</v>
      </c>
      <c r="H4">
        <v>0.53400000000000003</v>
      </c>
      <c r="I4">
        <v>-0.55500000000000005</v>
      </c>
      <c r="J4">
        <v>0.58099999999999996</v>
      </c>
      <c r="L4" s="10"/>
      <c r="M4" s="10"/>
      <c r="N4" s="10"/>
      <c r="P4">
        <v>1.085</v>
      </c>
      <c r="Q4">
        <v>0.67500000000000004</v>
      </c>
      <c r="R4">
        <v>0.40166666666666667</v>
      </c>
      <c r="S4">
        <v>0.30099999999999999</v>
      </c>
      <c r="T4">
        <v>0.34869565217391302</v>
      </c>
      <c r="U4">
        <v>0.54</v>
      </c>
      <c r="V4">
        <v>-0.79</v>
      </c>
      <c r="W4">
        <v>0.36099999999999999</v>
      </c>
      <c r="X4">
        <v>-0.50800000000000001</v>
      </c>
      <c r="Y4">
        <v>0.54</v>
      </c>
    </row>
    <row r="5" spans="1:25" x14ac:dyDescent="0.3">
      <c r="A5">
        <v>1.1000000000000001</v>
      </c>
      <c r="B5">
        <v>0.58750000000000002</v>
      </c>
      <c r="C5">
        <v>0.38166666666666665</v>
      </c>
      <c r="D5">
        <v>0.2465</v>
      </c>
      <c r="E5">
        <v>0.34304347826086956</v>
      </c>
      <c r="F5">
        <v>0.66299999999999992</v>
      </c>
      <c r="G5">
        <v>-1.0299999999999998</v>
      </c>
      <c r="H5">
        <v>0.60199999999999998</v>
      </c>
      <c r="I5">
        <v>-0.57999999999999996</v>
      </c>
      <c r="J5">
        <v>0.66299999999999992</v>
      </c>
      <c r="L5" s="10"/>
      <c r="M5" s="10"/>
      <c r="N5" s="10"/>
      <c r="P5">
        <v>1.07</v>
      </c>
      <c r="Q5">
        <v>0.61250000000000004</v>
      </c>
      <c r="R5">
        <v>0.36166666666666669</v>
      </c>
      <c r="S5">
        <v>0.22500000000000001</v>
      </c>
      <c r="T5">
        <v>0.31521739130434784</v>
      </c>
      <c r="U5">
        <v>0.62749999999999995</v>
      </c>
      <c r="V5">
        <v>-1.02</v>
      </c>
      <c r="W5">
        <v>0.43</v>
      </c>
      <c r="X5">
        <v>-0.52900000000000003</v>
      </c>
      <c r="Y5">
        <v>0.62749999999999995</v>
      </c>
    </row>
    <row r="6" spans="1:25" x14ac:dyDescent="0.3">
      <c r="A6">
        <v>1.0049999999999999</v>
      </c>
      <c r="B6">
        <v>0.67500000000000004</v>
      </c>
      <c r="C6">
        <v>0.27166666666666667</v>
      </c>
      <c r="D6">
        <v>0.16550000000000001</v>
      </c>
      <c r="E6">
        <v>0.25304347826086959</v>
      </c>
      <c r="F6">
        <v>0.52149999999999996</v>
      </c>
      <c r="G6">
        <v>-1.07</v>
      </c>
      <c r="H6">
        <v>0.309</v>
      </c>
      <c r="I6">
        <v>-0.48</v>
      </c>
      <c r="J6">
        <v>0.52149999999999996</v>
      </c>
      <c r="L6" s="10"/>
      <c r="M6" s="10"/>
      <c r="N6" s="10"/>
      <c r="P6">
        <v>1.075</v>
      </c>
      <c r="Q6">
        <v>0.72499999999999998</v>
      </c>
      <c r="R6">
        <v>0.42</v>
      </c>
      <c r="S6">
        <v>0.30499999999999999</v>
      </c>
      <c r="T6">
        <v>0.34652173913043477</v>
      </c>
      <c r="U6">
        <v>0.58099999999999996</v>
      </c>
      <c r="V6">
        <v>-0.86</v>
      </c>
      <c r="W6">
        <v>0.53400000000000003</v>
      </c>
      <c r="X6">
        <v>-0.55500000000000005</v>
      </c>
      <c r="Y6">
        <v>0.58099999999999996</v>
      </c>
    </row>
    <row r="7" spans="1:25" x14ac:dyDescent="0.3">
      <c r="A7">
        <v>1.095</v>
      </c>
      <c r="B7">
        <v>0.66249999999999998</v>
      </c>
      <c r="C7">
        <v>0.30833333333333335</v>
      </c>
      <c r="D7">
        <v>0.17949999999999999</v>
      </c>
      <c r="E7">
        <v>0.28347826086956524</v>
      </c>
      <c r="F7">
        <v>0.502</v>
      </c>
      <c r="G7">
        <v>-0.98</v>
      </c>
      <c r="H7">
        <v>0.20200000000000004</v>
      </c>
      <c r="I7">
        <v>-0.44</v>
      </c>
      <c r="J7">
        <v>0.502</v>
      </c>
      <c r="L7" s="10"/>
      <c r="M7" s="10"/>
      <c r="N7" s="10"/>
      <c r="P7">
        <v>1.1000000000000001</v>
      </c>
      <c r="Q7">
        <v>0.58750000000000002</v>
      </c>
      <c r="R7">
        <v>0.38166666666666665</v>
      </c>
      <c r="S7">
        <v>0.2465</v>
      </c>
      <c r="T7">
        <v>0.34304347826086956</v>
      </c>
      <c r="U7">
        <v>0.66299999999999992</v>
      </c>
      <c r="V7">
        <v>-1.0299999999999998</v>
      </c>
      <c r="W7">
        <v>0.60199999999999998</v>
      </c>
      <c r="X7">
        <v>-0.57999999999999996</v>
      </c>
      <c r="Y7">
        <v>0.66299999999999992</v>
      </c>
    </row>
    <row r="8" spans="1:25" x14ac:dyDescent="0.3">
      <c r="A8">
        <v>1.095</v>
      </c>
      <c r="B8">
        <v>0.83750000000000002</v>
      </c>
      <c r="C8">
        <v>0.32500000000000001</v>
      </c>
      <c r="D8">
        <v>0.20499999999999999</v>
      </c>
      <c r="E8">
        <v>0.28217391304347827</v>
      </c>
      <c r="F8">
        <v>0.50450000000000006</v>
      </c>
      <c r="G8">
        <v>-0.9700000000000002</v>
      </c>
      <c r="H8">
        <v>0.22500000000000001</v>
      </c>
      <c r="I8">
        <v>-0.46</v>
      </c>
      <c r="J8">
        <v>0.50450000000000006</v>
      </c>
      <c r="L8" s="10"/>
      <c r="M8" s="10"/>
      <c r="N8" s="10"/>
      <c r="P8">
        <v>1.0049999999999999</v>
      </c>
      <c r="Q8">
        <v>0.67500000000000004</v>
      </c>
      <c r="R8">
        <v>0.27166666666666667</v>
      </c>
      <c r="S8">
        <v>0.16550000000000001</v>
      </c>
      <c r="T8">
        <v>0.25304347826086959</v>
      </c>
      <c r="U8">
        <v>0.52149999999999996</v>
      </c>
      <c r="V8">
        <v>-1.07</v>
      </c>
      <c r="W8">
        <v>0.309</v>
      </c>
      <c r="X8">
        <v>-0.48</v>
      </c>
      <c r="Y8">
        <v>0.52149999999999996</v>
      </c>
    </row>
    <row r="9" spans="1:25" x14ac:dyDescent="0.3">
      <c r="A9">
        <v>1.0249999999999999</v>
      </c>
      <c r="B9">
        <v>0.6875</v>
      </c>
      <c r="C9">
        <v>0.3</v>
      </c>
      <c r="D9">
        <v>0.23749999999999999</v>
      </c>
      <c r="E9">
        <v>0.34043478260869564</v>
      </c>
      <c r="F9">
        <v>0.81099999999999994</v>
      </c>
      <c r="G9">
        <v>-1.35</v>
      </c>
      <c r="H9">
        <v>0.51500000000000001</v>
      </c>
      <c r="I9">
        <v>-0.54800000000000004</v>
      </c>
      <c r="J9">
        <v>0.81099999999999994</v>
      </c>
      <c r="L9" s="10"/>
      <c r="M9" s="10"/>
      <c r="N9" s="10"/>
      <c r="P9">
        <v>1.095</v>
      </c>
      <c r="Q9">
        <v>0.66249999999999998</v>
      </c>
      <c r="R9">
        <v>0.30833333333333335</v>
      </c>
      <c r="S9">
        <v>0.17949999999999999</v>
      </c>
      <c r="T9">
        <v>0.28347826086956524</v>
      </c>
      <c r="U9">
        <v>0.502</v>
      </c>
      <c r="V9">
        <v>-0.98</v>
      </c>
      <c r="W9">
        <v>0.20200000000000004</v>
      </c>
      <c r="X9">
        <v>-0.44</v>
      </c>
      <c r="Y9">
        <v>0.502</v>
      </c>
    </row>
    <row r="10" spans="1:25" x14ac:dyDescent="0.3">
      <c r="A10">
        <v>1.0249999999999999</v>
      </c>
      <c r="B10">
        <v>0.52500000000000002</v>
      </c>
      <c r="C10">
        <v>0.32500000000000001</v>
      </c>
      <c r="D10">
        <v>0.23749999999999999</v>
      </c>
      <c r="E10">
        <v>0.39391304347826089</v>
      </c>
      <c r="F10">
        <v>0.52200000000000002</v>
      </c>
      <c r="G10">
        <v>-0.83</v>
      </c>
      <c r="H10">
        <v>0.51300000000000001</v>
      </c>
      <c r="I10">
        <v>-0.55700000000000005</v>
      </c>
      <c r="J10">
        <v>0.52200000000000002</v>
      </c>
      <c r="L10" s="10"/>
      <c r="M10" s="10"/>
      <c r="N10" s="10"/>
      <c r="P10">
        <v>1.095</v>
      </c>
      <c r="Q10">
        <v>0.83750000000000002</v>
      </c>
      <c r="R10">
        <v>0.32500000000000001</v>
      </c>
      <c r="S10">
        <v>0.20499999999999999</v>
      </c>
      <c r="T10">
        <v>0.28217391304347827</v>
      </c>
      <c r="U10">
        <v>0.50450000000000006</v>
      </c>
      <c r="V10">
        <v>-0.9700000000000002</v>
      </c>
      <c r="W10">
        <v>0.22500000000000001</v>
      </c>
      <c r="X10">
        <v>-0.46</v>
      </c>
      <c r="Y10">
        <v>0.50450000000000006</v>
      </c>
    </row>
    <row r="11" spans="1:25" x14ac:dyDescent="0.3">
      <c r="A11">
        <v>1.0549999999999999</v>
      </c>
      <c r="B11">
        <v>0.625</v>
      </c>
      <c r="C11">
        <v>0.34166666666666667</v>
      </c>
      <c r="D11">
        <v>0.23250000000000001</v>
      </c>
      <c r="E11">
        <v>0.35695652173913045</v>
      </c>
      <c r="F11">
        <v>0.49450000000000005</v>
      </c>
      <c r="G11">
        <v>-1.26</v>
      </c>
      <c r="H11">
        <v>0.433</v>
      </c>
      <c r="I11">
        <v>-0.51200000000000001</v>
      </c>
      <c r="J11">
        <v>0.49450000000000005</v>
      </c>
      <c r="L11" s="10"/>
      <c r="M11" s="10"/>
      <c r="N11" s="10"/>
      <c r="P11">
        <v>1.0249999999999999</v>
      </c>
      <c r="Q11">
        <v>0.6875</v>
      </c>
      <c r="R11">
        <v>0.3</v>
      </c>
      <c r="S11">
        <v>0.23749999999999999</v>
      </c>
      <c r="T11">
        <v>0.34043478260869564</v>
      </c>
      <c r="U11">
        <v>0.81099999999999994</v>
      </c>
      <c r="V11">
        <v>-1.35</v>
      </c>
      <c r="W11">
        <v>0.51500000000000001</v>
      </c>
      <c r="X11">
        <v>-0.54800000000000004</v>
      </c>
      <c r="Y11">
        <v>0.81099999999999994</v>
      </c>
    </row>
    <row r="12" spans="1:25" x14ac:dyDescent="0.3">
      <c r="A12">
        <v>1.0149999999999999</v>
      </c>
      <c r="B12">
        <v>0.42499999999999999</v>
      </c>
      <c r="C12">
        <v>0.36666666666666664</v>
      </c>
      <c r="D12">
        <v>0.23</v>
      </c>
      <c r="E12">
        <v>0.36043478260869566</v>
      </c>
      <c r="F12">
        <v>0.54700000000000004</v>
      </c>
      <c r="G12">
        <v>-0.75</v>
      </c>
      <c r="H12">
        <v>0.309</v>
      </c>
      <c r="I12">
        <v>-0.502</v>
      </c>
      <c r="J12">
        <v>0.54700000000000004</v>
      </c>
      <c r="L12" s="10"/>
      <c r="M12" s="10"/>
      <c r="N12" s="10"/>
      <c r="P12">
        <v>1.0249999999999999</v>
      </c>
      <c r="Q12">
        <v>0.52500000000000002</v>
      </c>
      <c r="R12">
        <v>0.32500000000000001</v>
      </c>
      <c r="S12">
        <v>0.23749999999999999</v>
      </c>
      <c r="T12">
        <v>0.39391304347826089</v>
      </c>
      <c r="U12">
        <v>0.52200000000000002</v>
      </c>
      <c r="V12">
        <v>-0.83</v>
      </c>
      <c r="W12">
        <v>0.51300000000000001</v>
      </c>
      <c r="X12">
        <v>-0.55700000000000005</v>
      </c>
      <c r="Y12">
        <v>0.52200000000000002</v>
      </c>
    </row>
    <row r="13" spans="1:25" x14ac:dyDescent="0.3">
      <c r="A13">
        <v>1.0149999999999999</v>
      </c>
      <c r="B13">
        <v>0.17499999999999999</v>
      </c>
      <c r="C13">
        <v>0.43166666666666664</v>
      </c>
      <c r="D13">
        <v>0.36749999999999999</v>
      </c>
      <c r="E13">
        <v>0.47391304347826085</v>
      </c>
      <c r="F13">
        <v>0.65500000000000003</v>
      </c>
      <c r="G13">
        <v>-0.91</v>
      </c>
      <c r="H13">
        <v>0.25</v>
      </c>
      <c r="I13">
        <v>-0.496</v>
      </c>
      <c r="J13">
        <v>0.65500000000000003</v>
      </c>
      <c r="L13" s="10"/>
      <c r="M13" s="10"/>
      <c r="N13" s="10"/>
      <c r="P13">
        <v>1.0549999999999999</v>
      </c>
      <c r="Q13">
        <v>0.625</v>
      </c>
      <c r="R13">
        <v>0.34166666666666667</v>
      </c>
      <c r="S13">
        <v>0.23250000000000001</v>
      </c>
      <c r="T13">
        <v>0.35695652173913045</v>
      </c>
      <c r="U13">
        <v>0.49450000000000005</v>
      </c>
      <c r="V13">
        <v>-1.26</v>
      </c>
      <c r="W13">
        <v>0.433</v>
      </c>
      <c r="X13">
        <v>-0.51200000000000001</v>
      </c>
      <c r="Y13">
        <v>0.49450000000000005</v>
      </c>
    </row>
    <row r="14" spans="1:25" x14ac:dyDescent="0.3">
      <c r="A14">
        <v>1.085</v>
      </c>
      <c r="B14">
        <v>0.27500000000000002</v>
      </c>
      <c r="C14">
        <v>0.51500000000000001</v>
      </c>
      <c r="D14">
        <v>0.32500000000000001</v>
      </c>
      <c r="E14">
        <v>0.49869565217391304</v>
      </c>
      <c r="F14">
        <v>0.93900000000000006</v>
      </c>
      <c r="G14">
        <v>-1.2</v>
      </c>
      <c r="H14">
        <v>0.7</v>
      </c>
      <c r="I14">
        <v>-0.6</v>
      </c>
      <c r="J14">
        <v>0.93900000000000006</v>
      </c>
      <c r="L14" s="10"/>
      <c r="M14" s="10"/>
      <c r="N14" s="10"/>
      <c r="P14">
        <v>1.0149999999999999</v>
      </c>
      <c r="Q14">
        <v>0.42499999999999999</v>
      </c>
      <c r="R14">
        <v>0.36666666666666664</v>
      </c>
      <c r="S14">
        <v>0.23</v>
      </c>
      <c r="T14">
        <v>0.36043478260869566</v>
      </c>
      <c r="U14">
        <v>0.54700000000000004</v>
      </c>
      <c r="V14">
        <v>-0.75</v>
      </c>
      <c r="W14">
        <v>0.309</v>
      </c>
      <c r="X14">
        <v>-0.502</v>
      </c>
      <c r="Y14">
        <v>0.54700000000000004</v>
      </c>
    </row>
    <row r="15" spans="1:25" x14ac:dyDescent="0.3">
      <c r="A15">
        <v>1.0149999999999999</v>
      </c>
      <c r="B15">
        <v>0.17499999999999999</v>
      </c>
      <c r="C15">
        <v>0.46500000000000002</v>
      </c>
      <c r="D15">
        <v>0.38</v>
      </c>
      <c r="E15">
        <v>0.54391304347826086</v>
      </c>
      <c r="F15">
        <v>0.96400000000000008</v>
      </c>
      <c r="G15">
        <v>-1.2</v>
      </c>
      <c r="H15">
        <v>0.7340000000000001</v>
      </c>
      <c r="I15">
        <v>-0.64200000000000002</v>
      </c>
      <c r="J15">
        <v>0.96400000000000008</v>
      </c>
      <c r="L15" s="10"/>
      <c r="M15" s="10"/>
      <c r="N15" s="10"/>
      <c r="P15">
        <v>1.0149999999999999</v>
      </c>
      <c r="Q15">
        <v>0.17499999999999999</v>
      </c>
      <c r="R15">
        <v>0.43166666666666664</v>
      </c>
      <c r="S15">
        <v>0.36749999999999999</v>
      </c>
      <c r="T15">
        <v>0.47391304347826085</v>
      </c>
      <c r="U15">
        <v>0.65500000000000003</v>
      </c>
      <c r="V15">
        <v>-0.91</v>
      </c>
      <c r="W15">
        <v>0.25</v>
      </c>
      <c r="X15">
        <v>-0.496</v>
      </c>
      <c r="Y15">
        <v>0.65500000000000003</v>
      </c>
    </row>
    <row r="16" spans="1:25" x14ac:dyDescent="0.3">
      <c r="A16">
        <v>1.08</v>
      </c>
      <c r="B16">
        <v>0.71250000000000002</v>
      </c>
      <c r="C16">
        <v>0.37166666666666665</v>
      </c>
      <c r="D16">
        <v>0.22850000000000001</v>
      </c>
      <c r="E16">
        <v>0.3352173913043478</v>
      </c>
      <c r="F16">
        <v>0.58399999999999996</v>
      </c>
      <c r="G16">
        <v>-0.9700000000000002</v>
      </c>
      <c r="H16">
        <v>0.25700000000000001</v>
      </c>
      <c r="I16">
        <v>-0.46400000000000008</v>
      </c>
      <c r="J16">
        <v>0.58399999999999996</v>
      </c>
      <c r="L16" s="10"/>
      <c r="M16" s="10"/>
      <c r="N16" s="10"/>
      <c r="P16">
        <v>1.085</v>
      </c>
      <c r="Q16">
        <v>0.27500000000000002</v>
      </c>
      <c r="R16">
        <v>0.51500000000000001</v>
      </c>
      <c r="S16">
        <v>0.32500000000000001</v>
      </c>
      <c r="T16">
        <v>0.49869565217391304</v>
      </c>
      <c r="U16">
        <v>0.93900000000000006</v>
      </c>
      <c r="V16">
        <v>-1.2</v>
      </c>
      <c r="W16">
        <v>0.7</v>
      </c>
      <c r="X16">
        <v>-0.6</v>
      </c>
      <c r="Y16">
        <v>0.93900000000000006</v>
      </c>
    </row>
    <row r="17" spans="1:25" x14ac:dyDescent="0.3">
      <c r="A17">
        <v>1.135</v>
      </c>
      <c r="B17">
        <v>0.73750000000000004</v>
      </c>
      <c r="C17">
        <v>0.46166666666666667</v>
      </c>
      <c r="D17">
        <v>0.40699999999999997</v>
      </c>
      <c r="E17">
        <v>0.40217391304347827</v>
      </c>
      <c r="F17">
        <v>0.5635</v>
      </c>
      <c r="G17">
        <v>-0.66</v>
      </c>
      <c r="H17">
        <v>0.309</v>
      </c>
      <c r="I17">
        <v>-0.51400000000000001</v>
      </c>
      <c r="J17">
        <v>0.5635</v>
      </c>
      <c r="L17" s="10"/>
      <c r="M17" s="10"/>
      <c r="N17" s="10"/>
      <c r="P17">
        <v>1.0149999999999999</v>
      </c>
      <c r="Q17">
        <v>0.17499999999999999</v>
      </c>
      <c r="R17">
        <v>0.46500000000000002</v>
      </c>
      <c r="S17">
        <v>0.38</v>
      </c>
      <c r="T17">
        <v>0.54391304347826086</v>
      </c>
      <c r="U17">
        <v>0.96400000000000008</v>
      </c>
      <c r="V17">
        <v>-1.2</v>
      </c>
      <c r="W17">
        <v>0.7340000000000001</v>
      </c>
      <c r="X17">
        <v>-0.64200000000000002</v>
      </c>
      <c r="Y17">
        <v>0.96400000000000008</v>
      </c>
    </row>
    <row r="18" spans="1:25" x14ac:dyDescent="0.3">
      <c r="A18">
        <v>1.1000000000000001</v>
      </c>
      <c r="B18">
        <v>0.66249999999999998</v>
      </c>
      <c r="C18">
        <v>0.33166666666666667</v>
      </c>
      <c r="D18">
        <v>0.20899999999999999</v>
      </c>
      <c r="E18">
        <v>0.30217391304347824</v>
      </c>
      <c r="F18">
        <v>0.5585</v>
      </c>
      <c r="G18">
        <v>-0.96</v>
      </c>
      <c r="H18">
        <v>0.26400000000000001</v>
      </c>
      <c r="I18">
        <v>-0.46200000000000002</v>
      </c>
      <c r="J18">
        <v>0.5585</v>
      </c>
      <c r="L18" s="10"/>
      <c r="M18" s="10"/>
      <c r="N18" s="10"/>
      <c r="P18">
        <v>1.08</v>
      </c>
      <c r="Q18">
        <v>0.71250000000000002</v>
      </c>
      <c r="R18">
        <v>0.37166666666666665</v>
      </c>
      <c r="S18">
        <v>0.22850000000000001</v>
      </c>
      <c r="T18">
        <v>0.3352173913043478</v>
      </c>
      <c r="U18">
        <v>0.58399999999999996</v>
      </c>
      <c r="V18">
        <v>-0.9700000000000002</v>
      </c>
      <c r="W18">
        <v>0.25700000000000001</v>
      </c>
      <c r="X18">
        <v>-0.46400000000000008</v>
      </c>
      <c r="Y18">
        <v>0.58399999999999996</v>
      </c>
    </row>
    <row r="19" spans="1:25" x14ac:dyDescent="0.3">
      <c r="A19">
        <v>0.92500000000000004</v>
      </c>
      <c r="B19">
        <v>0.83750000000000002</v>
      </c>
      <c r="C19">
        <v>0.67500000000000004</v>
      </c>
      <c r="D19">
        <v>0.74099999999999999</v>
      </c>
      <c r="E19">
        <v>0.65869565217391302</v>
      </c>
      <c r="F19">
        <v>0.82750000000000001</v>
      </c>
      <c r="G19">
        <v>-0.65</v>
      </c>
      <c r="H19">
        <v>0.3</v>
      </c>
      <c r="I19">
        <v>-0.62</v>
      </c>
      <c r="J19">
        <v>0.82750000000000001</v>
      </c>
      <c r="L19" s="10"/>
      <c r="M19" s="10"/>
      <c r="N19" s="10"/>
      <c r="P19">
        <v>1.135</v>
      </c>
      <c r="Q19">
        <v>0.73750000000000004</v>
      </c>
      <c r="R19">
        <v>0.46166666666666667</v>
      </c>
      <c r="S19">
        <v>0.40699999999999997</v>
      </c>
      <c r="T19">
        <v>0.40217391304347827</v>
      </c>
      <c r="U19">
        <v>0.5635</v>
      </c>
      <c r="V19">
        <v>-0.66</v>
      </c>
      <c r="W19">
        <v>0.309</v>
      </c>
      <c r="X19">
        <v>-0.51400000000000001</v>
      </c>
      <c r="Y19">
        <v>0.5635</v>
      </c>
    </row>
    <row r="20" spans="1:25" x14ac:dyDescent="0.3">
      <c r="A20">
        <v>0.92500000000000004</v>
      </c>
      <c r="B20">
        <v>0.7</v>
      </c>
      <c r="C20">
        <v>0.76666666666666672</v>
      </c>
      <c r="D20">
        <v>0.89649999999999996</v>
      </c>
      <c r="E20">
        <v>0.80869565217391304</v>
      </c>
      <c r="F20">
        <v>1.0674999999999999</v>
      </c>
      <c r="G20">
        <v>-0.71</v>
      </c>
      <c r="H20">
        <v>0.8</v>
      </c>
      <c r="I20">
        <v>-0.71</v>
      </c>
      <c r="J20">
        <v>1.0674999999999999</v>
      </c>
      <c r="L20" s="10"/>
      <c r="M20" s="10"/>
      <c r="N20" s="10"/>
      <c r="P20">
        <v>1.1000000000000001</v>
      </c>
      <c r="Q20">
        <v>0.66249999999999998</v>
      </c>
      <c r="R20">
        <v>0.33166666666666667</v>
      </c>
      <c r="S20">
        <v>0.20899999999999999</v>
      </c>
      <c r="T20">
        <v>0.30217391304347824</v>
      </c>
      <c r="U20">
        <v>0.5585</v>
      </c>
      <c r="V20">
        <v>-0.96</v>
      </c>
      <c r="W20">
        <v>0.26400000000000001</v>
      </c>
      <c r="X20">
        <v>-0.46200000000000002</v>
      </c>
      <c r="Y20">
        <v>0.5585</v>
      </c>
    </row>
    <row r="21" spans="1:25" x14ac:dyDescent="0.3">
      <c r="A21">
        <v>1.03</v>
      </c>
      <c r="B21">
        <v>0.61250000000000004</v>
      </c>
      <c r="C21">
        <v>0.48333333333333334</v>
      </c>
      <c r="D21">
        <v>0.44450000000000001</v>
      </c>
      <c r="E21">
        <v>0.41347826086956524</v>
      </c>
      <c r="F21">
        <v>0.63800000000000001</v>
      </c>
      <c r="G21">
        <v>-0.76</v>
      </c>
      <c r="H21">
        <v>0.68</v>
      </c>
      <c r="I21">
        <v>-0.65</v>
      </c>
      <c r="J21">
        <v>0.63800000000000001</v>
      </c>
      <c r="L21" s="10"/>
      <c r="M21" s="10"/>
      <c r="N21" s="10"/>
      <c r="P21">
        <v>0.92500000000000004</v>
      </c>
      <c r="Q21">
        <v>0.83750000000000002</v>
      </c>
      <c r="R21">
        <v>0.67500000000000004</v>
      </c>
      <c r="S21">
        <v>0.74099999999999999</v>
      </c>
      <c r="T21">
        <v>0.65869565217391302</v>
      </c>
      <c r="U21">
        <v>0.82750000000000001</v>
      </c>
      <c r="V21">
        <v>-0.65</v>
      </c>
      <c r="W21">
        <v>0.3</v>
      </c>
      <c r="X21">
        <v>-0.62</v>
      </c>
      <c r="Y21">
        <v>0.82750000000000001</v>
      </c>
    </row>
    <row r="22" spans="1:25" x14ac:dyDescent="0.3">
      <c r="A22">
        <v>1.03</v>
      </c>
      <c r="B22">
        <v>0.75</v>
      </c>
      <c r="C22">
        <v>0.43333333333333335</v>
      </c>
      <c r="D22">
        <v>0.39300000000000002</v>
      </c>
      <c r="E22">
        <v>0.3865217391304348</v>
      </c>
      <c r="F22">
        <v>0.63800000000000001</v>
      </c>
      <c r="G22">
        <v>-0.71</v>
      </c>
      <c r="H22">
        <v>0.93</v>
      </c>
      <c r="I22">
        <v>-0.65</v>
      </c>
      <c r="J22">
        <v>0.63800000000000001</v>
      </c>
      <c r="L22" s="10"/>
      <c r="M22" s="10"/>
      <c r="N22" s="10"/>
      <c r="P22">
        <v>0.92500000000000004</v>
      </c>
      <c r="Q22">
        <v>0.7</v>
      </c>
      <c r="R22">
        <v>0.76666666666666672</v>
      </c>
      <c r="S22">
        <v>0.89649999999999996</v>
      </c>
      <c r="T22">
        <v>0.80869565217391304</v>
      </c>
      <c r="U22">
        <v>1.0674999999999999</v>
      </c>
      <c r="V22">
        <v>-0.71</v>
      </c>
      <c r="W22">
        <v>0.8</v>
      </c>
      <c r="X22">
        <v>-0.71</v>
      </c>
      <c r="Y22">
        <v>1.0674999999999999</v>
      </c>
    </row>
    <row r="23" spans="1:25" x14ac:dyDescent="0.3">
      <c r="A23">
        <v>0.9</v>
      </c>
      <c r="B23">
        <v>0.6875</v>
      </c>
      <c r="C23">
        <v>0.8</v>
      </c>
      <c r="D23">
        <v>0.96550000000000002</v>
      </c>
      <c r="E23">
        <v>0.86956521739130432</v>
      </c>
      <c r="F23">
        <v>1.1200000000000001</v>
      </c>
      <c r="G23">
        <v>-0.70000000000000018</v>
      </c>
      <c r="H23">
        <v>0.6</v>
      </c>
      <c r="I23">
        <v>-0.75</v>
      </c>
      <c r="J23">
        <v>1.1200000000000001</v>
      </c>
      <c r="L23" s="10"/>
      <c r="M23" s="10"/>
      <c r="N23" s="10"/>
      <c r="P23">
        <v>1.03</v>
      </c>
      <c r="Q23">
        <v>0.61250000000000004</v>
      </c>
      <c r="R23">
        <v>0.48333333333333334</v>
      </c>
      <c r="S23">
        <v>0.44450000000000001</v>
      </c>
      <c r="T23">
        <v>0.41347826086956524</v>
      </c>
      <c r="U23">
        <v>0.63800000000000001</v>
      </c>
      <c r="V23">
        <v>-0.76</v>
      </c>
      <c r="W23">
        <v>0.68</v>
      </c>
      <c r="X23">
        <v>-0.65</v>
      </c>
      <c r="Y23">
        <v>0.63800000000000001</v>
      </c>
    </row>
    <row r="24" spans="1:25" x14ac:dyDescent="0.3">
      <c r="A24">
        <v>0.9</v>
      </c>
      <c r="B24">
        <v>0.25</v>
      </c>
      <c r="C24">
        <v>0.82666666666666666</v>
      </c>
      <c r="D24">
        <v>0.93049999999999999</v>
      </c>
      <c r="E24">
        <v>0.82826086956521738</v>
      </c>
      <c r="F24">
        <v>1.345</v>
      </c>
      <c r="G24">
        <v>-1.02</v>
      </c>
      <c r="H24">
        <v>0.1</v>
      </c>
      <c r="I24">
        <v>-0.42</v>
      </c>
      <c r="J24">
        <v>1.345</v>
      </c>
      <c r="L24" s="10"/>
      <c r="M24" s="10"/>
      <c r="N24" s="10"/>
      <c r="P24">
        <v>1.03</v>
      </c>
      <c r="Q24">
        <v>0.75</v>
      </c>
      <c r="R24">
        <v>0.43333333333333335</v>
      </c>
      <c r="S24">
        <v>0.39300000000000002</v>
      </c>
      <c r="T24">
        <v>0.3865217391304348</v>
      </c>
      <c r="U24">
        <v>0.63800000000000001</v>
      </c>
      <c r="V24">
        <v>-0.71</v>
      </c>
      <c r="W24">
        <v>0.93</v>
      </c>
      <c r="X24">
        <v>-0.65</v>
      </c>
      <c r="Y24">
        <v>0.63800000000000001</v>
      </c>
    </row>
    <row r="25" spans="1:25" x14ac:dyDescent="0.3">
      <c r="A25">
        <v>1.0249999999999999</v>
      </c>
      <c r="B25">
        <v>0.41249999999999998</v>
      </c>
      <c r="C25">
        <v>1.1000000000000001</v>
      </c>
      <c r="D25">
        <v>1.0169999999999999</v>
      </c>
      <c r="E25">
        <v>1.1239130434782609</v>
      </c>
      <c r="F25">
        <v>1.585</v>
      </c>
      <c r="G25">
        <v>-0.77</v>
      </c>
      <c r="H25">
        <v>0.08</v>
      </c>
      <c r="I25">
        <v>-0.74</v>
      </c>
      <c r="J25">
        <v>1.585</v>
      </c>
      <c r="L25" s="10"/>
      <c r="M25" s="10"/>
      <c r="N25" s="10"/>
      <c r="P25">
        <v>0.9</v>
      </c>
      <c r="Q25">
        <v>0.6875</v>
      </c>
      <c r="R25">
        <v>0.8</v>
      </c>
      <c r="S25">
        <v>0.96550000000000002</v>
      </c>
      <c r="T25">
        <v>0.86956521739130432</v>
      </c>
      <c r="U25">
        <v>1.1200000000000001</v>
      </c>
      <c r="V25">
        <v>-0.70000000000000018</v>
      </c>
      <c r="W25">
        <v>0.6</v>
      </c>
      <c r="X25">
        <v>-0.75</v>
      </c>
      <c r="Y25">
        <v>1.1200000000000001</v>
      </c>
    </row>
    <row r="26" spans="1:25" x14ac:dyDescent="0.3">
      <c r="A26">
        <v>1.0249999999999999</v>
      </c>
      <c r="B26">
        <v>0.53749999999999998</v>
      </c>
      <c r="C26">
        <v>0.48333333333333334</v>
      </c>
      <c r="D26">
        <v>0.44800000000000001</v>
      </c>
      <c r="E26">
        <v>0.40869565217391307</v>
      </c>
      <c r="F26">
        <v>0.62</v>
      </c>
      <c r="G26">
        <v>-0.70000000000000018</v>
      </c>
      <c r="H26">
        <v>0.66</v>
      </c>
      <c r="I26">
        <v>-0.69</v>
      </c>
      <c r="J26">
        <v>0.62</v>
      </c>
      <c r="L26" s="10"/>
      <c r="M26" s="10"/>
      <c r="N26" s="10"/>
      <c r="P26">
        <v>0.9</v>
      </c>
      <c r="Q26">
        <v>0.25</v>
      </c>
      <c r="R26">
        <v>0.82666666666666666</v>
      </c>
      <c r="S26">
        <v>0.93049999999999999</v>
      </c>
      <c r="T26">
        <v>0.82826086956521738</v>
      </c>
      <c r="U26">
        <v>1.345</v>
      </c>
      <c r="V26">
        <v>-1.02</v>
      </c>
      <c r="W26">
        <v>0.1</v>
      </c>
      <c r="X26">
        <v>-0.42</v>
      </c>
      <c r="Y26">
        <v>1.345</v>
      </c>
    </row>
    <row r="27" spans="1:25" x14ac:dyDescent="0.3">
      <c r="A27">
        <v>1.0249999999999999</v>
      </c>
      <c r="B27">
        <v>0.83750000000000002</v>
      </c>
      <c r="C27">
        <v>0.48333333333333334</v>
      </c>
      <c r="D27">
        <v>0.4415</v>
      </c>
      <c r="E27">
        <v>0.40434782608695652</v>
      </c>
      <c r="F27">
        <v>0.62</v>
      </c>
      <c r="G27">
        <v>-0.70000000000000018</v>
      </c>
      <c r="H27">
        <v>0.66</v>
      </c>
      <c r="I27">
        <v>-0.69</v>
      </c>
      <c r="J27">
        <v>0.62</v>
      </c>
      <c r="L27" s="10"/>
      <c r="M27" s="10"/>
      <c r="N27" s="10"/>
      <c r="P27">
        <v>1.0249999999999999</v>
      </c>
      <c r="Q27">
        <v>0.41249999999999998</v>
      </c>
      <c r="R27">
        <v>1.1000000000000001</v>
      </c>
      <c r="S27">
        <v>1.0169999999999999</v>
      </c>
      <c r="T27">
        <v>1.1239130434782609</v>
      </c>
      <c r="U27">
        <v>1.585</v>
      </c>
      <c r="V27">
        <v>-0.77</v>
      </c>
      <c r="W27">
        <v>0.08</v>
      </c>
      <c r="X27">
        <v>-0.74</v>
      </c>
      <c r="Y27">
        <v>1.585</v>
      </c>
    </row>
    <row r="28" spans="1:25" x14ac:dyDescent="0.3">
      <c r="A28">
        <v>0.97499999999999998</v>
      </c>
      <c r="B28">
        <v>0.47499999999999998</v>
      </c>
      <c r="C28">
        <v>0.71666666666666667</v>
      </c>
      <c r="D28">
        <v>0.755</v>
      </c>
      <c r="E28">
        <v>0.71304347826086956</v>
      </c>
      <c r="F28">
        <v>0.89</v>
      </c>
      <c r="G28">
        <v>-0.67</v>
      </c>
      <c r="H28">
        <v>0.32</v>
      </c>
      <c r="I28">
        <v>-0.56000000000000005</v>
      </c>
      <c r="J28">
        <v>0.89</v>
      </c>
      <c r="L28" s="10"/>
      <c r="M28" s="10"/>
      <c r="N28" s="10"/>
      <c r="P28">
        <v>1.0249999999999999</v>
      </c>
      <c r="Q28">
        <v>0.53749999999999998</v>
      </c>
      <c r="R28">
        <v>0.48333333333333334</v>
      </c>
      <c r="S28">
        <v>0.44800000000000001</v>
      </c>
      <c r="T28">
        <v>0.40869565217391307</v>
      </c>
      <c r="U28">
        <v>0.62</v>
      </c>
      <c r="V28">
        <v>-0.70000000000000018</v>
      </c>
      <c r="W28">
        <v>0.66</v>
      </c>
      <c r="X28">
        <v>-0.69</v>
      </c>
      <c r="Y28">
        <v>0.62</v>
      </c>
    </row>
    <row r="29" spans="1:25" x14ac:dyDescent="0.3">
      <c r="A29">
        <v>1.0249999999999999</v>
      </c>
      <c r="B29">
        <v>0.91249999999999998</v>
      </c>
      <c r="C29">
        <v>0.15</v>
      </c>
      <c r="D29">
        <v>0.13450000000000001</v>
      </c>
      <c r="E29">
        <v>0.15652173913043479</v>
      </c>
      <c r="F29">
        <v>0.28999999999999998</v>
      </c>
      <c r="G29">
        <v>-0.9</v>
      </c>
      <c r="H29">
        <v>0.15</v>
      </c>
      <c r="I29">
        <v>-0.43</v>
      </c>
      <c r="J29">
        <v>0.28999999999999998</v>
      </c>
      <c r="L29" s="10"/>
      <c r="M29" s="10"/>
      <c r="N29" s="10"/>
      <c r="P29">
        <v>1.0249999999999999</v>
      </c>
      <c r="Q29">
        <v>0.83750000000000002</v>
      </c>
      <c r="R29">
        <v>0.48333333333333334</v>
      </c>
      <c r="S29">
        <v>0.4415</v>
      </c>
      <c r="T29">
        <v>0.40434782608695652</v>
      </c>
      <c r="U29">
        <v>0.62</v>
      </c>
      <c r="V29">
        <v>-0.70000000000000018</v>
      </c>
      <c r="W29">
        <v>0.66</v>
      </c>
      <c r="X29">
        <v>-0.69</v>
      </c>
      <c r="Y29">
        <v>0.62</v>
      </c>
    </row>
    <row r="30" spans="1:25" x14ac:dyDescent="0.3">
      <c r="A30">
        <v>1.0249999999999999</v>
      </c>
      <c r="B30">
        <v>0.82499999999999996</v>
      </c>
      <c r="C30">
        <v>0.20833333333333334</v>
      </c>
      <c r="D30">
        <v>0.224</v>
      </c>
      <c r="E30">
        <v>0.20434782608695654</v>
      </c>
      <c r="F30">
        <v>0.25750000000000001</v>
      </c>
      <c r="G30">
        <v>-0.59</v>
      </c>
      <c r="H30">
        <v>0.3</v>
      </c>
      <c r="I30">
        <v>-0.51</v>
      </c>
      <c r="J30">
        <v>0.25750000000000001</v>
      </c>
      <c r="L30" s="10"/>
      <c r="M30" s="10"/>
      <c r="N30" s="10"/>
      <c r="P30">
        <v>0.97499999999999998</v>
      </c>
      <c r="Q30">
        <v>0.47499999999999998</v>
      </c>
      <c r="R30">
        <v>0.71666666666666667</v>
      </c>
      <c r="S30">
        <v>0.755</v>
      </c>
      <c r="T30">
        <v>0.71304347826086956</v>
      </c>
      <c r="U30">
        <v>0.89</v>
      </c>
      <c r="V30">
        <v>-0.67</v>
      </c>
      <c r="W30">
        <v>0.32</v>
      </c>
      <c r="X30">
        <v>-0.56000000000000005</v>
      </c>
      <c r="Y30">
        <v>0.89</v>
      </c>
    </row>
    <row r="31" spans="1:25" x14ac:dyDescent="0.3">
      <c r="A31">
        <v>1</v>
      </c>
      <c r="B31">
        <v>0.8</v>
      </c>
      <c r="C31">
        <v>0.20833333333333334</v>
      </c>
      <c r="D31">
        <v>0.2</v>
      </c>
      <c r="E31">
        <v>0.18043478260869567</v>
      </c>
      <c r="F31">
        <v>0.27</v>
      </c>
      <c r="G31">
        <v>-0.73</v>
      </c>
      <c r="H31">
        <v>0.11</v>
      </c>
      <c r="I31">
        <v>-0.41</v>
      </c>
      <c r="J31">
        <v>0.27</v>
      </c>
      <c r="L31" s="10"/>
      <c r="M31" s="10"/>
      <c r="N31" s="10"/>
      <c r="P31">
        <v>1.0249999999999999</v>
      </c>
      <c r="Q31">
        <v>0.91249999999999998</v>
      </c>
      <c r="R31">
        <v>0.15</v>
      </c>
      <c r="S31">
        <v>0.13450000000000001</v>
      </c>
      <c r="T31">
        <v>0.15652173913043479</v>
      </c>
      <c r="U31">
        <v>0.28999999999999998</v>
      </c>
      <c r="V31">
        <v>-0.9</v>
      </c>
      <c r="W31">
        <v>0.15</v>
      </c>
      <c r="X31">
        <v>-0.43</v>
      </c>
      <c r="Y31">
        <v>0.28999999999999998</v>
      </c>
    </row>
    <row r="32" spans="1:25" x14ac:dyDescent="0.3">
      <c r="A32">
        <v>1</v>
      </c>
      <c r="B32">
        <v>1</v>
      </c>
      <c r="C32">
        <v>0.15</v>
      </c>
      <c r="D32">
        <v>0.13100000000000001</v>
      </c>
      <c r="E32">
        <v>0.15</v>
      </c>
      <c r="F32">
        <v>0.32</v>
      </c>
      <c r="G32">
        <v>-1.0900000000000001</v>
      </c>
      <c r="H32">
        <v>0.1</v>
      </c>
      <c r="I32">
        <v>-0.39</v>
      </c>
      <c r="J32">
        <v>0.32</v>
      </c>
      <c r="L32" s="10"/>
      <c r="M32" s="10"/>
      <c r="N32" s="10"/>
      <c r="P32">
        <v>1.0249999999999999</v>
      </c>
      <c r="Q32">
        <v>0.82499999999999996</v>
      </c>
      <c r="R32">
        <v>0.20833333333333334</v>
      </c>
      <c r="S32">
        <v>0.224</v>
      </c>
      <c r="T32">
        <v>0.20434782608695654</v>
      </c>
      <c r="U32">
        <v>0.25750000000000001</v>
      </c>
      <c r="V32">
        <v>-0.59</v>
      </c>
      <c r="W32">
        <v>0.3</v>
      </c>
      <c r="X32">
        <v>-0.51</v>
      </c>
      <c r="Y32">
        <v>0.25750000000000001</v>
      </c>
    </row>
    <row r="33" spans="1:25" x14ac:dyDescent="0.3">
      <c r="A33">
        <v>1.0249999999999999</v>
      </c>
      <c r="B33">
        <v>0.85</v>
      </c>
      <c r="C33">
        <v>0.13333333333333333</v>
      </c>
      <c r="D33">
        <v>0.114</v>
      </c>
      <c r="E33">
        <v>0.18043478260869567</v>
      </c>
      <c r="F33">
        <v>0.41249999999999998</v>
      </c>
      <c r="G33">
        <v>-1.1000000000000001</v>
      </c>
      <c r="H33">
        <v>0.95</v>
      </c>
      <c r="I33">
        <v>-0.64</v>
      </c>
      <c r="J33">
        <v>0.41249999999999998</v>
      </c>
      <c r="L33" s="10"/>
      <c r="M33" s="10"/>
      <c r="N33" s="10"/>
      <c r="P33">
        <v>1</v>
      </c>
      <c r="Q33">
        <v>0.8</v>
      </c>
      <c r="R33">
        <v>0.20833333333333334</v>
      </c>
      <c r="S33">
        <v>0.2</v>
      </c>
      <c r="T33">
        <v>0.18043478260869567</v>
      </c>
      <c r="U33">
        <v>0.27</v>
      </c>
      <c r="V33">
        <v>-0.73</v>
      </c>
      <c r="W33">
        <v>0.11</v>
      </c>
      <c r="X33">
        <v>-0.41</v>
      </c>
      <c r="Y33">
        <v>0.27</v>
      </c>
    </row>
    <row r="34" spans="1:25" x14ac:dyDescent="0.3">
      <c r="A34">
        <v>1.0249999999999999</v>
      </c>
      <c r="B34">
        <v>0.77500000000000002</v>
      </c>
      <c r="C34">
        <v>0.18</v>
      </c>
      <c r="D34">
        <v>0.13100000000000001</v>
      </c>
      <c r="E34">
        <v>0.19130434782608696</v>
      </c>
      <c r="F34">
        <v>0.44750000000000001</v>
      </c>
      <c r="G34">
        <v>-1.2</v>
      </c>
      <c r="H34">
        <v>0.41</v>
      </c>
      <c r="I34">
        <v>-0.51</v>
      </c>
      <c r="J34">
        <v>0.44750000000000001</v>
      </c>
      <c r="L34" s="10"/>
      <c r="M34" s="10"/>
      <c r="N34" s="10"/>
      <c r="P34">
        <v>1</v>
      </c>
      <c r="Q34">
        <v>1</v>
      </c>
      <c r="R34">
        <v>0.15</v>
      </c>
      <c r="S34">
        <v>0.13100000000000001</v>
      </c>
      <c r="T34">
        <v>0.15</v>
      </c>
      <c r="U34">
        <v>0.32</v>
      </c>
      <c r="V34">
        <v>-1.0900000000000001</v>
      </c>
      <c r="W34">
        <v>0.1</v>
      </c>
      <c r="X34">
        <v>-0.39</v>
      </c>
      <c r="Y34">
        <v>0.32</v>
      </c>
    </row>
    <row r="35" spans="1:25" x14ac:dyDescent="0.3">
      <c r="A35">
        <v>1</v>
      </c>
      <c r="B35">
        <v>0.75</v>
      </c>
      <c r="C35">
        <v>0.375</v>
      </c>
      <c r="D35">
        <v>0.17249999999999999</v>
      </c>
      <c r="E35">
        <v>0.26956521739130435</v>
      </c>
      <c r="F35">
        <v>0.77</v>
      </c>
      <c r="G35">
        <v>-1.4000000000000004</v>
      </c>
      <c r="H35">
        <v>0.61</v>
      </c>
      <c r="I35">
        <v>-0.56999999999999995</v>
      </c>
      <c r="J35">
        <v>0.77</v>
      </c>
      <c r="L35" s="10"/>
      <c r="M35" s="10"/>
      <c r="N35" s="10"/>
      <c r="P35">
        <v>1.0249999999999999</v>
      </c>
      <c r="Q35">
        <v>0.85</v>
      </c>
      <c r="R35">
        <v>0.13333333333333333</v>
      </c>
      <c r="S35">
        <v>0.114</v>
      </c>
      <c r="T35">
        <v>0.18043478260869567</v>
      </c>
      <c r="U35">
        <v>0.41249999999999998</v>
      </c>
      <c r="V35">
        <v>-1.1000000000000001</v>
      </c>
      <c r="W35">
        <v>0.95</v>
      </c>
      <c r="X35">
        <v>-0.64</v>
      </c>
      <c r="Y35">
        <v>0.41249999999999998</v>
      </c>
    </row>
    <row r="36" spans="1:25" x14ac:dyDescent="0.3">
      <c r="A36">
        <v>1</v>
      </c>
      <c r="B36">
        <v>0.8125</v>
      </c>
      <c r="C36">
        <v>0.375</v>
      </c>
      <c r="D36">
        <v>0.317</v>
      </c>
      <c r="E36">
        <v>0.31521739130434784</v>
      </c>
      <c r="F36">
        <v>0.61250000000000004</v>
      </c>
      <c r="G36">
        <v>-0.95</v>
      </c>
      <c r="H36">
        <v>1</v>
      </c>
      <c r="I36">
        <v>-0.66</v>
      </c>
      <c r="J36">
        <v>0.61250000000000004</v>
      </c>
      <c r="L36" s="10"/>
      <c r="M36" s="10"/>
      <c r="N36" s="10"/>
      <c r="P36">
        <v>1.0249999999999999</v>
      </c>
      <c r="Q36">
        <v>0.77500000000000002</v>
      </c>
      <c r="R36">
        <v>0.18</v>
      </c>
      <c r="S36">
        <v>0.13100000000000001</v>
      </c>
      <c r="T36">
        <v>0.19130434782608696</v>
      </c>
      <c r="U36">
        <v>0.44750000000000001</v>
      </c>
      <c r="V36">
        <v>-1.2</v>
      </c>
      <c r="W36">
        <v>0.41</v>
      </c>
      <c r="X36">
        <v>-0.51</v>
      </c>
      <c r="Y36">
        <v>0.44750000000000001</v>
      </c>
    </row>
    <row r="37" spans="1:25" x14ac:dyDescent="0.3">
      <c r="A37">
        <v>1</v>
      </c>
      <c r="B37">
        <v>0.63749999999999996</v>
      </c>
      <c r="C37">
        <v>0.68333333333333335</v>
      </c>
      <c r="D37">
        <v>0.6825</v>
      </c>
      <c r="E37">
        <v>0.63043478260869568</v>
      </c>
      <c r="F37">
        <v>0.93</v>
      </c>
      <c r="G37">
        <v>-0.73</v>
      </c>
      <c r="H37">
        <v>0.6</v>
      </c>
      <c r="I37">
        <v>-0.7</v>
      </c>
      <c r="J37">
        <v>0.93</v>
      </c>
      <c r="L37" s="10"/>
      <c r="M37" s="10"/>
      <c r="N37" s="10"/>
      <c r="P37">
        <v>1</v>
      </c>
      <c r="Q37">
        <v>0.75</v>
      </c>
      <c r="R37">
        <v>0.375</v>
      </c>
      <c r="S37">
        <v>0.17249999999999999</v>
      </c>
      <c r="T37">
        <v>0.26956521739130435</v>
      </c>
      <c r="U37">
        <v>0.77</v>
      </c>
      <c r="V37">
        <v>-1.4000000000000004</v>
      </c>
      <c r="W37">
        <v>0.61</v>
      </c>
      <c r="X37">
        <v>-0.56999999999999995</v>
      </c>
      <c r="Y37">
        <v>0.77</v>
      </c>
    </row>
    <row r="38" spans="1:25" x14ac:dyDescent="0.3">
      <c r="A38">
        <v>1.0249999999999999</v>
      </c>
      <c r="B38">
        <v>0.73750000000000004</v>
      </c>
      <c r="C38">
        <v>0.65</v>
      </c>
      <c r="D38">
        <v>0.63800000000000001</v>
      </c>
      <c r="E38">
        <v>0.58478260869565213</v>
      </c>
      <c r="F38">
        <v>0.79249999999999998</v>
      </c>
      <c r="G38">
        <v>-0.74</v>
      </c>
      <c r="H38">
        <v>0.45</v>
      </c>
      <c r="I38">
        <v>-0.68</v>
      </c>
      <c r="J38">
        <v>0.79249999999999998</v>
      </c>
      <c r="L38" s="10"/>
      <c r="M38" s="10"/>
      <c r="N38" s="10"/>
      <c r="P38">
        <v>1</v>
      </c>
      <c r="Q38">
        <v>0.8125</v>
      </c>
      <c r="R38">
        <v>0.375</v>
      </c>
      <c r="S38">
        <v>0.317</v>
      </c>
      <c r="T38">
        <v>0.31521739130434784</v>
      </c>
      <c r="U38">
        <v>0.61250000000000004</v>
      </c>
      <c r="V38">
        <v>-0.95</v>
      </c>
      <c r="W38">
        <v>1</v>
      </c>
      <c r="X38">
        <v>-0.66</v>
      </c>
      <c r="Y38">
        <v>0.61250000000000004</v>
      </c>
    </row>
    <row r="39" spans="1:25" x14ac:dyDescent="0.3">
      <c r="A39">
        <v>1.0249999999999999</v>
      </c>
      <c r="B39">
        <v>0.6875</v>
      </c>
      <c r="C39">
        <v>0.75</v>
      </c>
      <c r="D39">
        <v>0.75849999999999995</v>
      </c>
      <c r="E39">
        <v>0.68913043478260871</v>
      </c>
      <c r="F39">
        <v>0.89749999999999996</v>
      </c>
      <c r="G39">
        <v>-0.70000000000000018</v>
      </c>
      <c r="H39">
        <v>0.35</v>
      </c>
      <c r="I39">
        <v>-0.69</v>
      </c>
      <c r="J39">
        <v>0.89749999999999996</v>
      </c>
      <c r="L39" s="10"/>
      <c r="M39" s="10"/>
      <c r="N39" s="10"/>
      <c r="P39">
        <v>1</v>
      </c>
      <c r="Q39">
        <v>0.63749999999999996</v>
      </c>
      <c r="R39">
        <v>0.68333333333333335</v>
      </c>
      <c r="S39">
        <v>0.6825</v>
      </c>
      <c r="T39">
        <v>0.63043478260869568</v>
      </c>
      <c r="U39">
        <v>0.93</v>
      </c>
      <c r="V39">
        <v>-0.73</v>
      </c>
      <c r="W39">
        <v>0.6</v>
      </c>
      <c r="X39">
        <v>-0.7</v>
      </c>
      <c r="Y39">
        <v>0.93</v>
      </c>
    </row>
    <row r="40" spans="1:25" x14ac:dyDescent="0.3">
      <c r="A40">
        <v>1.0249999999999999</v>
      </c>
      <c r="B40">
        <v>0.63749999999999996</v>
      </c>
      <c r="C40">
        <v>0.83333333333333337</v>
      </c>
      <c r="D40">
        <v>0.84450000000000003</v>
      </c>
      <c r="E40">
        <v>0.79347826086956519</v>
      </c>
      <c r="F40">
        <v>1.1375</v>
      </c>
      <c r="G40">
        <v>-0.8</v>
      </c>
      <c r="H40">
        <v>0.25</v>
      </c>
      <c r="I40">
        <v>-0.68</v>
      </c>
      <c r="J40">
        <v>1.1375</v>
      </c>
      <c r="L40" s="10"/>
      <c r="M40" s="10"/>
      <c r="N40" s="10"/>
      <c r="P40">
        <v>1.0249999999999999</v>
      </c>
      <c r="Q40">
        <v>0.73750000000000004</v>
      </c>
      <c r="R40">
        <v>0.65</v>
      </c>
      <c r="S40">
        <v>0.63800000000000001</v>
      </c>
      <c r="T40">
        <v>0.58478260869565213</v>
      </c>
      <c r="U40">
        <v>0.79249999999999998</v>
      </c>
      <c r="V40">
        <v>-0.74</v>
      </c>
      <c r="W40">
        <v>0.45</v>
      </c>
      <c r="X40">
        <v>-0.68</v>
      </c>
      <c r="Y40">
        <v>0.79249999999999998</v>
      </c>
    </row>
    <row r="41" spans="1:25" x14ac:dyDescent="0.3">
      <c r="A41">
        <v>1.0249999999999999</v>
      </c>
      <c r="B41">
        <v>0.51249999999999996</v>
      </c>
      <c r="C41">
        <v>0.9916666666666667</v>
      </c>
      <c r="D41">
        <v>0.93100000000000005</v>
      </c>
      <c r="E41">
        <v>0.97391304347826091</v>
      </c>
      <c r="F41">
        <v>1.3625</v>
      </c>
      <c r="G41">
        <v>-0.81</v>
      </c>
      <c r="H41">
        <v>7.0000000000000007E-2</v>
      </c>
      <c r="I41">
        <v>-0.6</v>
      </c>
      <c r="J41">
        <v>1.3625</v>
      </c>
      <c r="L41" s="10"/>
      <c r="M41" s="10"/>
      <c r="N41" s="10"/>
      <c r="P41">
        <v>1.0249999999999999</v>
      </c>
      <c r="Q41">
        <v>0.6875</v>
      </c>
      <c r="R41">
        <v>0.75</v>
      </c>
      <c r="S41">
        <v>0.75849999999999995</v>
      </c>
      <c r="T41">
        <v>0.68913043478260871</v>
      </c>
      <c r="U41">
        <v>0.89749999999999996</v>
      </c>
      <c r="V41">
        <v>-0.70000000000000018</v>
      </c>
      <c r="W41">
        <v>0.35</v>
      </c>
      <c r="X41">
        <v>-0.69</v>
      </c>
      <c r="Y41">
        <v>0.89749999999999996</v>
      </c>
    </row>
    <row r="42" spans="1:25" x14ac:dyDescent="0.3">
      <c r="A42">
        <v>1.1000000000000001</v>
      </c>
      <c r="B42">
        <v>0.83750000000000002</v>
      </c>
      <c r="C42">
        <v>0.43</v>
      </c>
      <c r="D42">
        <v>0.38950000000000001</v>
      </c>
      <c r="E42">
        <v>0.38913043478260867</v>
      </c>
      <c r="F42">
        <v>0.63749999999999996</v>
      </c>
      <c r="G42">
        <v>-0.83</v>
      </c>
      <c r="H42">
        <v>0.92</v>
      </c>
      <c r="I42">
        <v>-0.63</v>
      </c>
      <c r="J42">
        <v>0.63749999999999996</v>
      </c>
      <c r="L42" s="10"/>
      <c r="M42" s="10"/>
      <c r="N42" s="10"/>
      <c r="P42">
        <v>1.0249999999999999</v>
      </c>
      <c r="Q42">
        <v>0.63749999999999996</v>
      </c>
      <c r="R42">
        <v>0.83333333333333337</v>
      </c>
      <c r="S42">
        <v>0.84450000000000003</v>
      </c>
      <c r="T42">
        <v>0.79347826086956519</v>
      </c>
      <c r="U42">
        <v>1.1375</v>
      </c>
      <c r="V42">
        <v>-0.8</v>
      </c>
      <c r="W42">
        <v>0.25</v>
      </c>
      <c r="X42">
        <v>-0.68</v>
      </c>
      <c r="Y42">
        <v>1.1375</v>
      </c>
    </row>
    <row r="43" spans="1:25" x14ac:dyDescent="0.3">
      <c r="A43">
        <v>1</v>
      </c>
      <c r="B43">
        <v>0.6875</v>
      </c>
      <c r="C43">
        <v>0.60833333333333328</v>
      </c>
      <c r="D43">
        <v>0.67900000000000005</v>
      </c>
      <c r="E43">
        <v>0.61956521739130432</v>
      </c>
      <c r="F43">
        <v>0.84750000000000003</v>
      </c>
      <c r="G43">
        <v>-0.81</v>
      </c>
      <c r="H43">
        <v>0.89</v>
      </c>
      <c r="I43">
        <v>-0.69</v>
      </c>
      <c r="J43">
        <v>0.84750000000000003</v>
      </c>
      <c r="L43" s="10"/>
      <c r="M43" s="10"/>
      <c r="N43" s="10"/>
      <c r="P43">
        <v>1.0249999999999999</v>
      </c>
      <c r="Q43">
        <v>0.51249999999999996</v>
      </c>
      <c r="R43">
        <v>0.9916666666666667</v>
      </c>
      <c r="S43">
        <v>0.93100000000000005</v>
      </c>
      <c r="T43">
        <v>0.97391304347826091</v>
      </c>
      <c r="U43">
        <v>1.3625</v>
      </c>
      <c r="V43">
        <v>-0.81</v>
      </c>
      <c r="W43">
        <v>7.0000000000000007E-2</v>
      </c>
      <c r="X43">
        <v>-0.6</v>
      </c>
      <c r="Y43">
        <v>1.3625</v>
      </c>
    </row>
    <row r="44" spans="1:25" x14ac:dyDescent="0.3">
      <c r="A44">
        <v>1</v>
      </c>
      <c r="B44">
        <v>0.36249999999999999</v>
      </c>
      <c r="C44">
        <v>0.51666666666666672</v>
      </c>
      <c r="D44">
        <v>0.52400000000000002</v>
      </c>
      <c r="E44">
        <v>0.46086956521739131</v>
      </c>
      <c r="F44">
        <v>0.72499999999999998</v>
      </c>
      <c r="G44">
        <v>-1</v>
      </c>
      <c r="H44">
        <v>0.22</v>
      </c>
      <c r="I44">
        <v>-0.51</v>
      </c>
      <c r="J44">
        <v>0.72499999999999998</v>
      </c>
      <c r="L44" s="10"/>
      <c r="M44" s="10"/>
      <c r="N44" s="10"/>
      <c r="P44">
        <v>1.1000000000000001</v>
      </c>
      <c r="Q44">
        <v>0.83750000000000002</v>
      </c>
      <c r="R44">
        <v>0.43</v>
      </c>
      <c r="S44">
        <v>0.38950000000000001</v>
      </c>
      <c r="T44">
        <v>0.38913043478260867</v>
      </c>
      <c r="U44">
        <v>0.63749999999999996</v>
      </c>
      <c r="V44">
        <v>-0.83</v>
      </c>
      <c r="W44">
        <v>0.92</v>
      </c>
      <c r="X44">
        <v>-0.63</v>
      </c>
      <c r="Y44">
        <v>0.63749999999999996</v>
      </c>
    </row>
    <row r="45" spans="1:25" x14ac:dyDescent="0.3">
      <c r="A45">
        <v>1.0249999999999999</v>
      </c>
      <c r="B45">
        <v>0.6</v>
      </c>
      <c r="C45">
        <v>0.6333333333333333</v>
      </c>
      <c r="D45">
        <v>0.6895</v>
      </c>
      <c r="E45">
        <v>0.61521739130434783</v>
      </c>
      <c r="F45">
        <v>0.91249999999999998</v>
      </c>
      <c r="G45">
        <v>-0.8</v>
      </c>
      <c r="H45">
        <v>0.45</v>
      </c>
      <c r="I45">
        <v>-0.75</v>
      </c>
      <c r="J45">
        <v>0.91249999999999998</v>
      </c>
      <c r="L45" s="10"/>
      <c r="M45" s="10"/>
      <c r="N45" s="10"/>
      <c r="P45">
        <v>1</v>
      </c>
      <c r="Q45">
        <v>0.6875</v>
      </c>
      <c r="R45">
        <v>0.60833333333333328</v>
      </c>
      <c r="S45">
        <v>0.67900000000000005</v>
      </c>
      <c r="T45">
        <v>0.61956521739130432</v>
      </c>
      <c r="U45">
        <v>0.84750000000000003</v>
      </c>
      <c r="V45">
        <v>-0.81</v>
      </c>
      <c r="W45">
        <v>0.89</v>
      </c>
      <c r="X45">
        <v>-0.69</v>
      </c>
      <c r="Y45">
        <v>0.84750000000000003</v>
      </c>
    </row>
    <row r="46" spans="1:25" x14ac:dyDescent="0.3">
      <c r="A46">
        <v>1</v>
      </c>
      <c r="B46">
        <v>0.52500000000000002</v>
      </c>
      <c r="C46">
        <v>0.75</v>
      </c>
      <c r="D46">
        <v>0.79300000000000004</v>
      </c>
      <c r="E46">
        <v>0.76521739130434785</v>
      </c>
      <c r="F46">
        <v>1</v>
      </c>
      <c r="G46">
        <v>-0.8</v>
      </c>
      <c r="H46">
        <v>0.4</v>
      </c>
      <c r="I46">
        <v>-0.73</v>
      </c>
      <c r="J46">
        <v>1</v>
      </c>
      <c r="L46" s="10"/>
      <c r="M46" s="10"/>
      <c r="N46" s="10"/>
      <c r="P46">
        <v>1</v>
      </c>
      <c r="Q46">
        <v>0.36249999999999999</v>
      </c>
      <c r="R46">
        <v>0.51666666666666672</v>
      </c>
      <c r="S46">
        <v>0.52400000000000002</v>
      </c>
      <c r="T46">
        <v>0.46086956521739131</v>
      </c>
      <c r="U46">
        <v>0.72499999999999998</v>
      </c>
      <c r="V46">
        <v>-1</v>
      </c>
      <c r="W46">
        <v>0.22</v>
      </c>
      <c r="X46">
        <v>-0.51</v>
      </c>
      <c r="Y46">
        <v>0.72499999999999998</v>
      </c>
    </row>
    <row r="47" spans="1:25" x14ac:dyDescent="0.3">
      <c r="A47">
        <v>1</v>
      </c>
      <c r="B47">
        <v>0.46250000000000002</v>
      </c>
      <c r="C47">
        <v>0.75</v>
      </c>
      <c r="D47">
        <v>0.93100000000000005</v>
      </c>
      <c r="E47">
        <v>0.83913043478260874</v>
      </c>
      <c r="F47">
        <v>1.0525</v>
      </c>
      <c r="G47">
        <v>-0.9</v>
      </c>
      <c r="H47">
        <v>0.6</v>
      </c>
      <c r="I47">
        <v>-0.76</v>
      </c>
      <c r="J47">
        <v>1.0525</v>
      </c>
      <c r="L47" s="10"/>
      <c r="M47" s="10"/>
      <c r="N47" s="10"/>
      <c r="P47">
        <v>1.0249999999999999</v>
      </c>
      <c r="Q47">
        <v>0.6</v>
      </c>
      <c r="R47">
        <v>0.6333333333333333</v>
      </c>
      <c r="S47">
        <v>0.6895</v>
      </c>
      <c r="T47">
        <v>0.61521739130434783</v>
      </c>
      <c r="U47">
        <v>0.91249999999999998</v>
      </c>
      <c r="V47">
        <v>-0.8</v>
      </c>
      <c r="W47">
        <v>0.45</v>
      </c>
      <c r="X47">
        <v>-0.75</v>
      </c>
      <c r="Y47">
        <v>0.91249999999999998</v>
      </c>
    </row>
    <row r="48" spans="1:25" x14ac:dyDescent="0.3">
      <c r="A48">
        <v>1.0249999999999999</v>
      </c>
      <c r="B48">
        <v>0.4375</v>
      </c>
      <c r="C48">
        <v>0.79166666666666663</v>
      </c>
      <c r="D48">
        <v>0.86199999999999999</v>
      </c>
      <c r="E48">
        <v>0.83913043478260874</v>
      </c>
      <c r="F48">
        <v>1.085</v>
      </c>
      <c r="G48">
        <v>-0.81</v>
      </c>
      <c r="H48">
        <v>0.09</v>
      </c>
      <c r="I48">
        <v>-0.61</v>
      </c>
      <c r="J48">
        <v>1.085</v>
      </c>
      <c r="L48" s="10"/>
      <c r="M48" s="10"/>
      <c r="N48" s="10"/>
      <c r="P48">
        <v>1</v>
      </c>
      <c r="Q48">
        <v>0.52500000000000002</v>
      </c>
      <c r="R48">
        <v>0.75</v>
      </c>
      <c r="S48">
        <v>0.79300000000000004</v>
      </c>
      <c r="T48">
        <v>0.76521739130434785</v>
      </c>
      <c r="U48">
        <v>1</v>
      </c>
      <c r="V48">
        <v>-0.8</v>
      </c>
      <c r="W48">
        <v>0.4</v>
      </c>
      <c r="X48">
        <v>-0.73</v>
      </c>
      <c r="Y48">
        <v>1</v>
      </c>
    </row>
    <row r="49" spans="1:25" x14ac:dyDescent="0.3">
      <c r="A49">
        <v>1.0249999999999999</v>
      </c>
      <c r="B49">
        <v>0.33750000000000002</v>
      </c>
      <c r="C49">
        <v>0.93333333333333335</v>
      </c>
      <c r="D49">
        <v>0.84450000000000003</v>
      </c>
      <c r="E49">
        <v>0.97391304347826091</v>
      </c>
      <c r="F49">
        <v>1.3274999999999999</v>
      </c>
      <c r="G49">
        <v>-0.89</v>
      </c>
      <c r="H49">
        <v>7.0000000000000007E-2</v>
      </c>
      <c r="I49">
        <v>-0.76</v>
      </c>
      <c r="J49">
        <v>1.3274999999999999</v>
      </c>
      <c r="L49" s="10"/>
      <c r="M49" s="10"/>
      <c r="N49" s="10"/>
      <c r="P49">
        <v>1</v>
      </c>
      <c r="Q49">
        <v>0.46250000000000002</v>
      </c>
      <c r="R49">
        <v>0.75</v>
      </c>
      <c r="S49">
        <v>0.93100000000000005</v>
      </c>
      <c r="T49">
        <v>0.83913043478260874</v>
      </c>
      <c r="U49">
        <v>1.0525</v>
      </c>
      <c r="V49">
        <v>-0.9</v>
      </c>
      <c r="W49">
        <v>0.6</v>
      </c>
      <c r="X49">
        <v>-0.76</v>
      </c>
      <c r="Y49">
        <v>1.0525</v>
      </c>
    </row>
    <row r="50" spans="1:25" x14ac:dyDescent="0.3">
      <c r="A50">
        <v>1</v>
      </c>
      <c r="B50">
        <v>0.58750000000000002</v>
      </c>
      <c r="C50">
        <v>0.66666666666666663</v>
      </c>
      <c r="D50">
        <v>0.72399999999999998</v>
      </c>
      <c r="E50">
        <v>0.67391304347826086</v>
      </c>
      <c r="F50">
        <v>0.94750000000000001</v>
      </c>
      <c r="G50">
        <v>-0.9</v>
      </c>
      <c r="H50">
        <v>0.5</v>
      </c>
      <c r="I50">
        <v>-0.75</v>
      </c>
      <c r="J50">
        <v>0.94750000000000001</v>
      </c>
      <c r="L50" s="10"/>
      <c r="M50" s="10"/>
      <c r="N50" s="10"/>
      <c r="P50">
        <v>1.0249999999999999</v>
      </c>
      <c r="Q50">
        <v>0.4375</v>
      </c>
      <c r="R50">
        <v>0.79166666666666663</v>
      </c>
      <c r="S50">
        <v>0.86199999999999999</v>
      </c>
      <c r="T50">
        <v>0.83913043478260874</v>
      </c>
      <c r="U50">
        <v>1.085</v>
      </c>
      <c r="V50">
        <v>-0.81</v>
      </c>
      <c r="W50">
        <v>0.09</v>
      </c>
      <c r="X50">
        <v>-0.61</v>
      </c>
      <c r="Y50">
        <v>1.085</v>
      </c>
    </row>
    <row r="51" spans="1:25" x14ac:dyDescent="0.3">
      <c r="A51">
        <v>1</v>
      </c>
      <c r="B51">
        <v>0.25</v>
      </c>
      <c r="C51">
        <v>0.79166666666666663</v>
      </c>
      <c r="D51">
        <v>0.94799999999999995</v>
      </c>
      <c r="E51">
        <v>0.88478260869565217</v>
      </c>
      <c r="F51">
        <v>1.0349999999999999</v>
      </c>
      <c r="G51">
        <v>-0.82000000000000017</v>
      </c>
      <c r="H51">
        <v>0.2</v>
      </c>
      <c r="I51">
        <v>-0.77</v>
      </c>
      <c r="J51">
        <v>1.0349999999999999</v>
      </c>
      <c r="L51" s="10"/>
      <c r="M51" s="10"/>
      <c r="N51" s="10"/>
      <c r="P51">
        <v>1.0249999999999999</v>
      </c>
      <c r="Q51">
        <v>0.33750000000000002</v>
      </c>
      <c r="R51">
        <v>0.93333333333333335</v>
      </c>
      <c r="S51">
        <v>0.84450000000000003</v>
      </c>
      <c r="T51">
        <v>0.97391304347826091</v>
      </c>
      <c r="U51">
        <v>1.3274999999999999</v>
      </c>
      <c r="V51">
        <v>-0.89</v>
      </c>
      <c r="W51">
        <v>7.0000000000000007E-2</v>
      </c>
      <c r="X51">
        <v>-0.76</v>
      </c>
      <c r="Y51">
        <v>1.3274999999999999</v>
      </c>
    </row>
    <row r="52" spans="1:25" x14ac:dyDescent="0.3">
      <c r="A52">
        <v>0.97499999999999998</v>
      </c>
      <c r="B52">
        <v>0.53749999999999998</v>
      </c>
      <c r="C52">
        <v>0.40500000000000003</v>
      </c>
      <c r="D52">
        <v>0.317</v>
      </c>
      <c r="E52">
        <v>0.35869565217391303</v>
      </c>
      <c r="F52">
        <v>0.6</v>
      </c>
      <c r="G52">
        <v>-0.95</v>
      </c>
      <c r="H52">
        <v>0.45</v>
      </c>
      <c r="I52">
        <v>-0.54</v>
      </c>
      <c r="J52">
        <v>0.6</v>
      </c>
      <c r="L52" s="10"/>
      <c r="M52" s="10"/>
      <c r="N52" s="10"/>
      <c r="P52">
        <v>1</v>
      </c>
      <c r="Q52">
        <v>0.58750000000000002</v>
      </c>
      <c r="R52">
        <v>0.66666666666666663</v>
      </c>
      <c r="S52">
        <v>0.72399999999999998</v>
      </c>
      <c r="T52">
        <v>0.67391304347826086</v>
      </c>
      <c r="U52">
        <v>0.94750000000000001</v>
      </c>
      <c r="V52">
        <v>-0.9</v>
      </c>
      <c r="W52">
        <v>0.5</v>
      </c>
      <c r="X52">
        <v>-0.75</v>
      </c>
      <c r="Y52">
        <v>0.94750000000000001</v>
      </c>
    </row>
    <row r="53" spans="1:25" x14ac:dyDescent="0.3">
      <c r="A53">
        <v>1</v>
      </c>
      <c r="B53">
        <v>0.47499999999999998</v>
      </c>
      <c r="C53">
        <v>0.68166666666666664</v>
      </c>
      <c r="D53">
        <v>0.68600000000000005</v>
      </c>
      <c r="E53">
        <v>0.63913043478260867</v>
      </c>
      <c r="F53">
        <v>1</v>
      </c>
      <c r="G53">
        <v>-0.91</v>
      </c>
      <c r="H53">
        <v>0.48</v>
      </c>
      <c r="I53">
        <v>-0.6</v>
      </c>
      <c r="J53">
        <v>1</v>
      </c>
      <c r="L53" s="10"/>
      <c r="M53" s="10"/>
      <c r="N53" s="10"/>
      <c r="P53">
        <v>1</v>
      </c>
      <c r="Q53">
        <v>0.25</v>
      </c>
      <c r="R53">
        <v>0.79166666666666663</v>
      </c>
      <c r="S53">
        <v>0.94799999999999995</v>
      </c>
      <c r="T53">
        <v>0.88478260869565217</v>
      </c>
      <c r="U53">
        <v>1.0349999999999999</v>
      </c>
      <c r="V53">
        <v>-0.82000000000000017</v>
      </c>
      <c r="W53">
        <v>0.2</v>
      </c>
      <c r="X53">
        <v>-0.77</v>
      </c>
      <c r="Y53">
        <v>1.0349999999999999</v>
      </c>
    </row>
    <row r="54" spans="1:25" x14ac:dyDescent="0.3">
      <c r="A54">
        <v>0.97499999999999998</v>
      </c>
      <c r="B54">
        <v>0.71250000000000002</v>
      </c>
      <c r="C54">
        <v>0.58333333333333337</v>
      </c>
      <c r="D54">
        <v>0.58599999999999997</v>
      </c>
      <c r="E54">
        <v>0.53913043478260869</v>
      </c>
      <c r="F54">
        <v>0.82750000000000001</v>
      </c>
      <c r="G54">
        <v>-0.76</v>
      </c>
      <c r="H54">
        <v>0.73</v>
      </c>
      <c r="I54">
        <v>-0.62</v>
      </c>
      <c r="J54">
        <v>0.82750000000000001</v>
      </c>
      <c r="L54" s="10"/>
      <c r="M54" s="10"/>
      <c r="N54" s="10"/>
      <c r="P54">
        <v>0.97499999999999998</v>
      </c>
      <c r="Q54">
        <v>0.53749999999999998</v>
      </c>
      <c r="R54">
        <v>0.40500000000000003</v>
      </c>
      <c r="S54">
        <v>0.317</v>
      </c>
      <c r="T54">
        <v>0.35869565217391303</v>
      </c>
      <c r="U54">
        <v>0.6</v>
      </c>
      <c r="V54">
        <v>-0.95</v>
      </c>
      <c r="W54">
        <v>0.45</v>
      </c>
      <c r="X54">
        <v>-0.54</v>
      </c>
      <c r="Y54">
        <v>0.6</v>
      </c>
    </row>
    <row r="55" spans="1:25" x14ac:dyDescent="0.3">
      <c r="A55">
        <v>0.97499999999999998</v>
      </c>
      <c r="B55">
        <v>0.52500000000000002</v>
      </c>
      <c r="C55">
        <v>0.71666666666666667</v>
      </c>
      <c r="D55">
        <v>0.76549999999999996</v>
      </c>
      <c r="E55">
        <v>0.72608695652173916</v>
      </c>
      <c r="F55">
        <v>0.96499999999999997</v>
      </c>
      <c r="G55">
        <v>-0.71</v>
      </c>
      <c r="H55">
        <v>0.4</v>
      </c>
      <c r="I55">
        <v>-0.56999999999999995</v>
      </c>
      <c r="J55">
        <v>0.96499999999999997</v>
      </c>
      <c r="L55" s="10"/>
      <c r="M55" s="10"/>
      <c r="N55" s="10"/>
      <c r="P55">
        <v>1</v>
      </c>
      <c r="Q55">
        <v>0.47499999999999998</v>
      </c>
      <c r="R55">
        <v>0.68166666666666664</v>
      </c>
      <c r="S55">
        <v>0.68600000000000005</v>
      </c>
      <c r="T55">
        <v>0.63913043478260867</v>
      </c>
      <c r="U55">
        <v>1</v>
      </c>
      <c r="V55">
        <v>-0.91</v>
      </c>
      <c r="W55">
        <v>0.48</v>
      </c>
      <c r="X55">
        <v>-0.6</v>
      </c>
      <c r="Y55">
        <v>1</v>
      </c>
    </row>
    <row r="56" spans="1:25" x14ac:dyDescent="0.3">
      <c r="A56">
        <v>1.0249999999999999</v>
      </c>
      <c r="B56">
        <v>0.13750000000000001</v>
      </c>
      <c r="C56">
        <v>0.86333333333333329</v>
      </c>
      <c r="D56">
        <v>0.96199999999999997</v>
      </c>
      <c r="E56">
        <v>0.87608695652173918</v>
      </c>
      <c r="F56">
        <v>1.2925</v>
      </c>
      <c r="G56">
        <v>-0.9</v>
      </c>
      <c r="H56">
        <v>0.18</v>
      </c>
      <c r="I56">
        <v>-0.56000000000000005</v>
      </c>
      <c r="J56">
        <v>1.2925</v>
      </c>
      <c r="L56" s="10"/>
      <c r="M56" s="10"/>
      <c r="N56" s="10"/>
      <c r="P56">
        <v>0.97499999999999998</v>
      </c>
      <c r="Q56">
        <v>0.71250000000000002</v>
      </c>
      <c r="R56">
        <v>0.58333333333333337</v>
      </c>
      <c r="S56">
        <v>0.58599999999999997</v>
      </c>
      <c r="T56">
        <v>0.53913043478260869</v>
      </c>
      <c r="U56">
        <v>0.82750000000000001</v>
      </c>
      <c r="V56">
        <v>-0.76</v>
      </c>
      <c r="W56">
        <v>0.73</v>
      </c>
      <c r="X56">
        <v>-0.62</v>
      </c>
      <c r="Y56">
        <v>0.82750000000000001</v>
      </c>
    </row>
    <row r="57" spans="1:25" x14ac:dyDescent="0.3">
      <c r="A57">
        <v>1.0249999999999999</v>
      </c>
      <c r="B57">
        <v>0.17499999999999999</v>
      </c>
      <c r="C57">
        <v>0.43333333333333335</v>
      </c>
      <c r="D57">
        <v>0.22750000000000001</v>
      </c>
      <c r="E57">
        <v>0.40217391304347827</v>
      </c>
      <c r="F57">
        <v>0.52</v>
      </c>
      <c r="G57">
        <v>-0.71</v>
      </c>
      <c r="H57">
        <v>0.16</v>
      </c>
      <c r="I57">
        <v>-0.47</v>
      </c>
      <c r="J57">
        <v>0.52</v>
      </c>
      <c r="L57" s="10"/>
      <c r="M57" s="10"/>
      <c r="N57" s="10"/>
      <c r="P57">
        <v>0.97499999999999998</v>
      </c>
      <c r="Q57">
        <v>0.52500000000000002</v>
      </c>
      <c r="R57">
        <v>0.71666666666666667</v>
      </c>
      <c r="S57">
        <v>0.76549999999999996</v>
      </c>
      <c r="T57">
        <v>0.72608695652173916</v>
      </c>
      <c r="U57">
        <v>0.96499999999999997</v>
      </c>
      <c r="V57">
        <v>-0.71</v>
      </c>
      <c r="W57">
        <v>0.4</v>
      </c>
      <c r="X57">
        <v>-0.56999999999999995</v>
      </c>
      <c r="Y57">
        <v>0.96499999999999997</v>
      </c>
    </row>
    <row r="58" spans="1:25" x14ac:dyDescent="0.3">
      <c r="A58">
        <v>0.97499999999999998</v>
      </c>
      <c r="B58">
        <v>0.41249999999999998</v>
      </c>
      <c r="C58">
        <v>0.46666666666666667</v>
      </c>
      <c r="D58">
        <v>0.39300000000000002</v>
      </c>
      <c r="E58">
        <v>0.43478260869565216</v>
      </c>
      <c r="F58">
        <v>0.61</v>
      </c>
      <c r="G58">
        <v>-0.73</v>
      </c>
      <c r="H58">
        <v>0.41</v>
      </c>
      <c r="I58">
        <v>-0.6</v>
      </c>
      <c r="J58">
        <v>0.61</v>
      </c>
      <c r="L58" s="10"/>
      <c r="M58" s="10"/>
      <c r="N58" s="10"/>
      <c r="P58">
        <v>1.0249999999999999</v>
      </c>
      <c r="Q58">
        <v>0.13750000000000001</v>
      </c>
      <c r="R58">
        <v>0.86333333333333329</v>
      </c>
      <c r="S58">
        <v>0.96199999999999997</v>
      </c>
      <c r="T58">
        <v>0.87608695652173918</v>
      </c>
      <c r="U58">
        <v>1.2925</v>
      </c>
      <c r="V58">
        <v>-0.9</v>
      </c>
      <c r="W58">
        <v>0.18</v>
      </c>
      <c r="X58">
        <v>-0.56000000000000005</v>
      </c>
      <c r="Y58">
        <v>1.2925</v>
      </c>
    </row>
    <row r="59" spans="1:25" x14ac:dyDescent="0.3">
      <c r="A59">
        <v>1</v>
      </c>
      <c r="B59">
        <v>0.4</v>
      </c>
      <c r="C59">
        <v>0.68333333333333335</v>
      </c>
      <c r="D59">
        <v>0.6895</v>
      </c>
      <c r="E59">
        <v>0.68043478260869561</v>
      </c>
      <c r="F59">
        <v>0.92749999999999999</v>
      </c>
      <c r="G59">
        <v>-0.56999999999999995</v>
      </c>
      <c r="H59">
        <v>0.38</v>
      </c>
      <c r="I59">
        <v>-0.65</v>
      </c>
      <c r="J59">
        <v>0.92749999999999999</v>
      </c>
      <c r="L59" s="10"/>
      <c r="M59" s="10"/>
      <c r="N59" s="10"/>
      <c r="P59">
        <v>1.0249999999999999</v>
      </c>
      <c r="Q59">
        <v>0.17499999999999999</v>
      </c>
      <c r="R59">
        <v>0.43333333333333335</v>
      </c>
      <c r="S59">
        <v>0.22750000000000001</v>
      </c>
      <c r="T59">
        <v>0.40217391304347827</v>
      </c>
      <c r="U59">
        <v>0.52</v>
      </c>
      <c r="V59">
        <v>-0.71</v>
      </c>
      <c r="W59">
        <v>0.16</v>
      </c>
      <c r="X59">
        <v>-0.47</v>
      </c>
      <c r="Y59">
        <v>0.52</v>
      </c>
    </row>
    <row r="60" spans="1:25" x14ac:dyDescent="0.3">
      <c r="A60">
        <v>1.0249999999999999</v>
      </c>
      <c r="B60">
        <v>0.86250000000000004</v>
      </c>
      <c r="C60">
        <v>0.25</v>
      </c>
      <c r="D60">
        <v>0.16200000000000001</v>
      </c>
      <c r="E60">
        <v>0.24565217391304348</v>
      </c>
      <c r="F60">
        <v>0.48499999999999999</v>
      </c>
      <c r="G60">
        <v>-1.1000000000000001</v>
      </c>
      <c r="H60">
        <v>0.85</v>
      </c>
      <c r="I60">
        <v>-0.59</v>
      </c>
      <c r="J60">
        <v>0.48499999999999999</v>
      </c>
      <c r="L60" s="10"/>
      <c r="M60" s="10"/>
      <c r="N60" s="10"/>
      <c r="P60">
        <v>0.97499999999999998</v>
      </c>
      <c r="Q60">
        <v>0.41249999999999998</v>
      </c>
      <c r="R60">
        <v>0.46666666666666667</v>
      </c>
      <c r="S60">
        <v>0.39300000000000002</v>
      </c>
      <c r="T60">
        <v>0.43478260869565216</v>
      </c>
      <c r="U60">
        <v>0.61</v>
      </c>
      <c r="V60">
        <v>-0.73</v>
      </c>
      <c r="W60">
        <v>0.41</v>
      </c>
      <c r="X60">
        <v>-0.6</v>
      </c>
      <c r="Y60">
        <v>0.61</v>
      </c>
    </row>
    <row r="61" spans="1:25" x14ac:dyDescent="0.3">
      <c r="A61">
        <v>1.0249999999999999</v>
      </c>
      <c r="B61">
        <v>0.8125</v>
      </c>
      <c r="C61">
        <v>0.25</v>
      </c>
      <c r="D61">
        <v>0.17249999999999999</v>
      </c>
      <c r="E61">
        <v>0.19130434782608696</v>
      </c>
      <c r="F61">
        <v>0.3125</v>
      </c>
      <c r="G61">
        <v>-0.75</v>
      </c>
      <c r="H61">
        <v>0.35</v>
      </c>
      <c r="I61">
        <v>-0.54</v>
      </c>
      <c r="J61">
        <v>0.3125</v>
      </c>
      <c r="L61" s="10"/>
      <c r="M61" s="10"/>
      <c r="N61" s="10"/>
      <c r="P61">
        <v>1</v>
      </c>
      <c r="Q61">
        <v>0.4</v>
      </c>
      <c r="R61">
        <v>0.68333333333333335</v>
      </c>
      <c r="S61">
        <v>0.6895</v>
      </c>
      <c r="T61">
        <v>0.68043478260869561</v>
      </c>
      <c r="U61">
        <v>0.92749999999999999</v>
      </c>
      <c r="V61">
        <v>-0.56999999999999995</v>
      </c>
      <c r="W61">
        <v>0.38</v>
      </c>
      <c r="X61">
        <v>-0.65</v>
      </c>
      <c r="Y61">
        <v>0.92749999999999999</v>
      </c>
    </row>
    <row r="62" spans="1:25" x14ac:dyDescent="0.3">
      <c r="A62">
        <v>1.0249999999999999</v>
      </c>
      <c r="B62">
        <v>0.9</v>
      </c>
      <c r="C62">
        <v>0.26</v>
      </c>
      <c r="D62">
        <v>0.16550000000000001</v>
      </c>
      <c r="E62">
        <v>0.23043478260869565</v>
      </c>
      <c r="F62">
        <v>0.50249999999999995</v>
      </c>
      <c r="G62">
        <v>-1</v>
      </c>
      <c r="H62">
        <v>0.85</v>
      </c>
      <c r="I62">
        <v>-0.61</v>
      </c>
      <c r="J62">
        <v>0.50249999999999995</v>
      </c>
      <c r="L62" s="10"/>
      <c r="M62" s="10"/>
      <c r="N62" s="10"/>
      <c r="P62">
        <v>1.0249999999999999</v>
      </c>
      <c r="Q62">
        <v>0.86250000000000004</v>
      </c>
      <c r="R62">
        <v>0.25</v>
      </c>
      <c r="S62">
        <v>0.16200000000000001</v>
      </c>
      <c r="T62">
        <v>0.24565217391304348</v>
      </c>
      <c r="U62">
        <v>0.48499999999999999</v>
      </c>
      <c r="V62">
        <v>-1.1000000000000001</v>
      </c>
      <c r="W62">
        <v>0.85</v>
      </c>
      <c r="X62">
        <v>-0.59</v>
      </c>
      <c r="Y62">
        <v>0.48499999999999999</v>
      </c>
    </row>
    <row r="63" spans="1:25" x14ac:dyDescent="0.3">
      <c r="A63">
        <v>0.97499999999999998</v>
      </c>
      <c r="B63">
        <v>0.85</v>
      </c>
      <c r="C63">
        <v>0.375</v>
      </c>
      <c r="D63">
        <v>0.28249999999999997</v>
      </c>
      <c r="E63">
        <v>0.30217391304347824</v>
      </c>
      <c r="F63">
        <v>0.52749999999999997</v>
      </c>
      <c r="G63">
        <v>-0.8</v>
      </c>
      <c r="H63">
        <v>0.21</v>
      </c>
      <c r="I63">
        <v>-0.53</v>
      </c>
      <c r="J63">
        <v>0.52749999999999997</v>
      </c>
      <c r="L63" s="10"/>
      <c r="M63" s="10"/>
      <c r="N63" s="10"/>
      <c r="P63">
        <v>1.0249999999999999</v>
      </c>
      <c r="Q63">
        <v>0.8125</v>
      </c>
      <c r="R63">
        <v>0.25</v>
      </c>
      <c r="S63">
        <v>0.17249999999999999</v>
      </c>
      <c r="T63">
        <v>0.19130434782608696</v>
      </c>
      <c r="U63">
        <v>0.3125</v>
      </c>
      <c r="V63">
        <v>-0.75</v>
      </c>
      <c r="W63">
        <v>0.35</v>
      </c>
      <c r="X63">
        <v>-0.54</v>
      </c>
      <c r="Y63">
        <v>0.3125</v>
      </c>
    </row>
    <row r="64" spans="1:25" x14ac:dyDescent="0.3">
      <c r="A64">
        <v>0.97499999999999998</v>
      </c>
      <c r="B64">
        <v>0.41249999999999998</v>
      </c>
      <c r="C64">
        <v>0.44166666666666665</v>
      </c>
      <c r="D64">
        <v>0.35849999999999999</v>
      </c>
      <c r="E64">
        <v>0.40434782608695652</v>
      </c>
      <c r="F64">
        <v>0.5</v>
      </c>
      <c r="G64">
        <v>-0.8</v>
      </c>
      <c r="H64">
        <v>0.32</v>
      </c>
      <c r="I64">
        <v>-0.57999999999999996</v>
      </c>
      <c r="J64">
        <v>0.5</v>
      </c>
      <c r="L64" s="10"/>
      <c r="M64" s="10"/>
      <c r="N64" s="10"/>
      <c r="P64">
        <v>1.0249999999999999</v>
      </c>
      <c r="Q64">
        <v>0.9</v>
      </c>
      <c r="R64">
        <v>0.26</v>
      </c>
      <c r="S64">
        <v>0.16550000000000001</v>
      </c>
      <c r="T64">
        <v>0.23043478260869565</v>
      </c>
      <c r="U64">
        <v>0.50249999999999995</v>
      </c>
      <c r="V64">
        <v>-1</v>
      </c>
      <c r="W64">
        <v>0.85</v>
      </c>
      <c r="X64">
        <v>-0.61</v>
      </c>
      <c r="Y64">
        <v>0.50249999999999995</v>
      </c>
    </row>
    <row r="65" spans="1:25" x14ac:dyDescent="0.3">
      <c r="A65">
        <v>1</v>
      </c>
      <c r="B65">
        <v>0.3125</v>
      </c>
      <c r="C65">
        <v>0.5083333333333333</v>
      </c>
      <c r="D65">
        <v>0.51</v>
      </c>
      <c r="E65">
        <v>0.45</v>
      </c>
      <c r="F65">
        <v>0.79249999999999998</v>
      </c>
      <c r="G65">
        <v>-0.9</v>
      </c>
      <c r="H65">
        <v>0.27</v>
      </c>
      <c r="I65">
        <v>-0.53</v>
      </c>
      <c r="J65">
        <v>0.79249999999999998</v>
      </c>
      <c r="L65" s="10"/>
      <c r="M65" s="10"/>
      <c r="N65" s="10"/>
      <c r="P65">
        <v>0.97499999999999998</v>
      </c>
      <c r="Q65">
        <v>0.85</v>
      </c>
      <c r="R65">
        <v>0.375</v>
      </c>
      <c r="S65">
        <v>0.28249999999999997</v>
      </c>
      <c r="T65">
        <v>0.30217391304347824</v>
      </c>
      <c r="U65">
        <v>0.52749999999999997</v>
      </c>
      <c r="V65">
        <v>-0.8</v>
      </c>
      <c r="W65">
        <v>0.21</v>
      </c>
      <c r="X65">
        <v>-0.53</v>
      </c>
      <c r="Y65">
        <v>0.52749999999999997</v>
      </c>
    </row>
    <row r="66" spans="1:25" x14ac:dyDescent="0.3">
      <c r="A66">
        <v>1.0249999999999999</v>
      </c>
      <c r="B66">
        <v>0.8</v>
      </c>
      <c r="C66">
        <v>0.26500000000000001</v>
      </c>
      <c r="D66">
        <v>0.1575</v>
      </c>
      <c r="E66">
        <v>0.24565217391304348</v>
      </c>
      <c r="F66">
        <v>0.58499999999999996</v>
      </c>
      <c r="G66">
        <v>-1.2</v>
      </c>
      <c r="H66">
        <v>0.95</v>
      </c>
      <c r="I66">
        <v>-0.53</v>
      </c>
      <c r="J66">
        <v>0.58499999999999996</v>
      </c>
      <c r="L66" s="10"/>
      <c r="M66" s="10"/>
      <c r="N66" s="10"/>
      <c r="P66">
        <v>0.97499999999999998</v>
      </c>
      <c r="Q66">
        <v>0.41249999999999998</v>
      </c>
      <c r="R66">
        <v>0.44166666666666665</v>
      </c>
      <c r="S66">
        <v>0.35849999999999999</v>
      </c>
      <c r="T66">
        <v>0.40434782608695652</v>
      </c>
      <c r="U66">
        <v>0.5</v>
      </c>
      <c r="V66">
        <v>-0.8</v>
      </c>
      <c r="W66">
        <v>0.32</v>
      </c>
      <c r="X66">
        <v>-0.57999999999999996</v>
      </c>
      <c r="Y66">
        <v>0.5</v>
      </c>
    </row>
    <row r="67" spans="1:25" x14ac:dyDescent="0.3">
      <c r="A67">
        <v>0.98</v>
      </c>
      <c r="B67">
        <v>0.61250000000000004</v>
      </c>
      <c r="C67">
        <v>0.54500000000000004</v>
      </c>
      <c r="D67">
        <v>0.47549999999999998</v>
      </c>
      <c r="E67">
        <v>0.47826086956521741</v>
      </c>
      <c r="F67">
        <v>0.63500000000000001</v>
      </c>
      <c r="G67">
        <v>-0.73</v>
      </c>
      <c r="H67">
        <v>1.54</v>
      </c>
      <c r="I67">
        <v>-0.53</v>
      </c>
      <c r="J67">
        <v>0.63500000000000001</v>
      </c>
      <c r="L67" s="10"/>
      <c r="M67" s="10"/>
      <c r="N67" s="10"/>
      <c r="P67">
        <v>1</v>
      </c>
      <c r="Q67">
        <v>0.3125</v>
      </c>
      <c r="R67">
        <v>0.5083333333333333</v>
      </c>
      <c r="S67">
        <v>0.51</v>
      </c>
      <c r="T67">
        <v>0.45</v>
      </c>
      <c r="U67">
        <v>0.79249999999999998</v>
      </c>
      <c r="V67">
        <v>-0.9</v>
      </c>
      <c r="W67">
        <v>0.27</v>
      </c>
      <c r="X67">
        <v>-0.53</v>
      </c>
      <c r="Y67">
        <v>0.79249999999999998</v>
      </c>
    </row>
    <row r="68" spans="1:25" x14ac:dyDescent="0.3">
      <c r="A68">
        <v>1.04</v>
      </c>
      <c r="B68">
        <v>0.46250000000000002</v>
      </c>
      <c r="C68">
        <v>0.53833333333333333</v>
      </c>
      <c r="D68">
        <v>0.47499999999999998</v>
      </c>
      <c r="E68">
        <v>0.45652173913043476</v>
      </c>
      <c r="F68">
        <v>0.69</v>
      </c>
      <c r="G68">
        <v>-0.72</v>
      </c>
      <c r="H68">
        <v>1.89</v>
      </c>
      <c r="I68">
        <v>-0.53</v>
      </c>
      <c r="J68">
        <v>0.69</v>
      </c>
      <c r="L68" s="10"/>
      <c r="M68" s="10"/>
      <c r="N68" s="10"/>
      <c r="P68">
        <v>1.0249999999999999</v>
      </c>
      <c r="Q68">
        <v>0.8</v>
      </c>
      <c r="R68">
        <v>0.26500000000000001</v>
      </c>
      <c r="S68">
        <v>0.1575</v>
      </c>
      <c r="T68">
        <v>0.24565217391304348</v>
      </c>
      <c r="U68">
        <v>0.58499999999999996</v>
      </c>
      <c r="V68">
        <v>-1.2</v>
      </c>
      <c r="W68">
        <v>0.95</v>
      </c>
      <c r="X68">
        <v>-0.53</v>
      </c>
      <c r="Y68">
        <v>0.58499999999999996</v>
      </c>
    </row>
    <row r="69" spans="1:25" x14ac:dyDescent="0.3">
      <c r="A69">
        <v>1.0449999999999999</v>
      </c>
      <c r="B69">
        <v>0.65</v>
      </c>
      <c r="C69">
        <v>0.255</v>
      </c>
      <c r="D69">
        <v>0.14000000000000001</v>
      </c>
      <c r="E69">
        <v>0.22086956521739132</v>
      </c>
      <c r="F69">
        <v>0.41049999999999998</v>
      </c>
      <c r="G69">
        <v>-0.96</v>
      </c>
      <c r="H69">
        <v>0.21600000000000003</v>
      </c>
      <c r="I69">
        <v>-0.53</v>
      </c>
      <c r="J69">
        <v>0.41049999999999998</v>
      </c>
      <c r="L69" s="10"/>
      <c r="M69" s="10"/>
      <c r="N69" s="10"/>
      <c r="P69">
        <v>0.98</v>
      </c>
      <c r="Q69">
        <v>0.61250000000000004</v>
      </c>
      <c r="R69">
        <v>0.54500000000000004</v>
      </c>
      <c r="S69">
        <v>0.47549999999999998</v>
      </c>
      <c r="T69">
        <v>0.47826086956521741</v>
      </c>
      <c r="U69">
        <v>0.63500000000000001</v>
      </c>
      <c r="V69">
        <v>-0.73</v>
      </c>
      <c r="W69">
        <v>1.54</v>
      </c>
      <c r="X69">
        <v>-0.53</v>
      </c>
      <c r="Y69">
        <v>0.63500000000000001</v>
      </c>
    </row>
    <row r="70" spans="1:25" x14ac:dyDescent="0.3">
      <c r="A70">
        <v>1.03</v>
      </c>
      <c r="B70">
        <v>0.48749999999999999</v>
      </c>
      <c r="C70">
        <v>0.39</v>
      </c>
      <c r="D70">
        <v>0.29499999999999998</v>
      </c>
      <c r="E70">
        <v>0.34695652173913044</v>
      </c>
      <c r="F70">
        <v>0.7</v>
      </c>
      <c r="G70">
        <v>-1.07</v>
      </c>
      <c r="H70">
        <v>0.44900000000000001</v>
      </c>
      <c r="I70">
        <v>-0.53</v>
      </c>
      <c r="J70">
        <v>0.7</v>
      </c>
      <c r="L70" s="10"/>
      <c r="M70" s="10"/>
      <c r="N70" s="10"/>
      <c r="P70">
        <v>1.04</v>
      </c>
      <c r="Q70">
        <v>0.46250000000000002</v>
      </c>
      <c r="R70">
        <v>0.53833333333333333</v>
      </c>
      <c r="S70">
        <v>0.47499999999999998</v>
      </c>
      <c r="T70">
        <v>0.45652173913043476</v>
      </c>
      <c r="U70">
        <v>0.69</v>
      </c>
      <c r="V70">
        <v>-0.72</v>
      </c>
      <c r="W70">
        <v>1.89</v>
      </c>
      <c r="X70">
        <v>-0.53</v>
      </c>
      <c r="Y70">
        <v>0.69</v>
      </c>
    </row>
    <row r="71" spans="1:25" x14ac:dyDescent="0.3">
      <c r="A71">
        <v>1.0049999999999999</v>
      </c>
      <c r="B71">
        <v>0.82499999999999996</v>
      </c>
      <c r="C71">
        <v>0.40166666666666667</v>
      </c>
      <c r="D71">
        <v>0.28249999999999997</v>
      </c>
      <c r="E71">
        <v>0.35869565217391303</v>
      </c>
      <c r="F71">
        <v>0.52</v>
      </c>
      <c r="G71">
        <v>-0.92</v>
      </c>
      <c r="H71">
        <v>0.316</v>
      </c>
      <c r="I71">
        <v>-0.53</v>
      </c>
      <c r="J71">
        <v>0.52</v>
      </c>
      <c r="L71" s="10"/>
      <c r="M71" s="10"/>
      <c r="N71" s="10"/>
      <c r="P71">
        <v>1.0449999999999999</v>
      </c>
      <c r="Q71">
        <v>0.65</v>
      </c>
      <c r="R71">
        <v>0.255</v>
      </c>
      <c r="S71">
        <v>0.14000000000000001</v>
      </c>
      <c r="T71">
        <v>0.22086956521739132</v>
      </c>
      <c r="U71">
        <v>0.41049999999999998</v>
      </c>
      <c r="V71">
        <v>-0.96</v>
      </c>
      <c r="W71">
        <v>0.21600000000000003</v>
      </c>
      <c r="X71">
        <v>-0.53</v>
      </c>
      <c r="Y71">
        <v>0.41049999999999998</v>
      </c>
    </row>
    <row r="72" spans="1:25" x14ac:dyDescent="0.3">
      <c r="A72">
        <v>1.04</v>
      </c>
      <c r="B72">
        <v>0.66249999999999998</v>
      </c>
      <c r="C72">
        <v>0.27833333333333332</v>
      </c>
      <c r="D72">
        <v>0.28999999999999998</v>
      </c>
      <c r="E72">
        <v>0.35652173913043478</v>
      </c>
      <c r="F72">
        <v>0.48899999999999999</v>
      </c>
      <c r="G72">
        <v>-0.82000000000000017</v>
      </c>
      <c r="H72">
        <v>0.187</v>
      </c>
      <c r="I72">
        <v>-0.53</v>
      </c>
      <c r="J72">
        <v>0.48899999999999999</v>
      </c>
      <c r="L72" s="10"/>
      <c r="M72" s="10"/>
      <c r="N72" s="10"/>
      <c r="P72">
        <v>1.03</v>
      </c>
      <c r="Q72">
        <v>0.48749999999999999</v>
      </c>
      <c r="R72">
        <v>0.39</v>
      </c>
      <c r="S72">
        <v>0.29499999999999998</v>
      </c>
      <c r="T72">
        <v>0.34695652173913044</v>
      </c>
      <c r="U72">
        <v>0.7</v>
      </c>
      <c r="V72">
        <v>-1.07</v>
      </c>
      <c r="W72">
        <v>0.44900000000000001</v>
      </c>
      <c r="X72">
        <v>-0.53</v>
      </c>
      <c r="Y72">
        <v>0.7</v>
      </c>
    </row>
    <row r="73" spans="1:25" x14ac:dyDescent="0.3">
      <c r="A73">
        <v>1.05</v>
      </c>
      <c r="B73">
        <v>0.82499999999999996</v>
      </c>
      <c r="C73">
        <v>0.5</v>
      </c>
      <c r="D73">
        <v>0.39750000000000002</v>
      </c>
      <c r="E73">
        <v>0.41347826086956524</v>
      </c>
      <c r="F73">
        <v>0.55000000000000004</v>
      </c>
      <c r="G73">
        <v>-0.67</v>
      </c>
      <c r="H73">
        <v>0.996</v>
      </c>
      <c r="I73">
        <v>-0.53</v>
      </c>
      <c r="J73">
        <v>0.55000000000000004</v>
      </c>
      <c r="L73" s="10"/>
      <c r="M73" s="10"/>
      <c r="N73" s="10"/>
      <c r="P73">
        <v>1.0049999999999999</v>
      </c>
      <c r="Q73">
        <v>0.82499999999999996</v>
      </c>
      <c r="R73">
        <v>0.40166666666666667</v>
      </c>
      <c r="S73">
        <v>0.28249999999999997</v>
      </c>
      <c r="T73">
        <v>0.35869565217391303</v>
      </c>
      <c r="U73">
        <v>0.52</v>
      </c>
      <c r="V73">
        <v>-0.92</v>
      </c>
      <c r="W73">
        <v>0.316</v>
      </c>
      <c r="X73">
        <v>-0.53</v>
      </c>
      <c r="Y73">
        <v>0.52</v>
      </c>
    </row>
    <row r="74" spans="1:25" x14ac:dyDescent="0.3">
      <c r="A74">
        <v>1.02</v>
      </c>
      <c r="B74">
        <v>0.45</v>
      </c>
      <c r="C74">
        <v>0.53166666666666662</v>
      </c>
      <c r="D74">
        <v>0.42299999999999999</v>
      </c>
      <c r="E74">
        <v>0.43478260869565216</v>
      </c>
      <c r="F74">
        <v>0.7</v>
      </c>
      <c r="G74">
        <v>-0.87999999999999989</v>
      </c>
      <c r="H74">
        <v>0.67500000000000004</v>
      </c>
      <c r="I74">
        <v>-0.53</v>
      </c>
      <c r="J74">
        <v>0.7</v>
      </c>
      <c r="L74" s="10"/>
      <c r="M74" s="10"/>
      <c r="N74" s="10"/>
      <c r="P74">
        <v>1.04</v>
      </c>
      <c r="Q74">
        <v>0.66249999999999998</v>
      </c>
      <c r="R74">
        <v>0.27833333333333332</v>
      </c>
      <c r="S74">
        <v>0.28999999999999998</v>
      </c>
      <c r="T74">
        <v>0.35652173913043478</v>
      </c>
      <c r="U74">
        <v>0.48899999999999999</v>
      </c>
      <c r="V74">
        <v>-0.82000000000000017</v>
      </c>
      <c r="W74">
        <v>0.187</v>
      </c>
      <c r="X74">
        <v>-0.53</v>
      </c>
      <c r="Y74">
        <v>0.48899999999999999</v>
      </c>
    </row>
    <row r="75" spans="1:25" x14ac:dyDescent="0.3">
      <c r="L75" s="10"/>
      <c r="M75" s="10"/>
      <c r="N75" s="10"/>
      <c r="P75">
        <v>1.05</v>
      </c>
      <c r="Q75">
        <v>0.82499999999999996</v>
      </c>
      <c r="R75">
        <v>0.5</v>
      </c>
      <c r="S75">
        <v>0.39750000000000002</v>
      </c>
      <c r="T75">
        <v>0.41347826086956524</v>
      </c>
      <c r="U75">
        <v>0.55000000000000004</v>
      </c>
      <c r="V75">
        <v>-0.67</v>
      </c>
      <c r="W75">
        <v>0.996</v>
      </c>
      <c r="X75">
        <v>-0.53</v>
      </c>
      <c r="Y75">
        <v>0.55000000000000004</v>
      </c>
    </row>
    <row r="76" spans="1:25" x14ac:dyDescent="0.3">
      <c r="L76" s="10"/>
      <c r="M76" s="10"/>
      <c r="N76" s="10"/>
      <c r="P76">
        <v>1.02</v>
      </c>
      <c r="Q76">
        <v>0.45</v>
      </c>
      <c r="R76">
        <v>0.53166666666666662</v>
      </c>
      <c r="S76">
        <v>0.42299999999999999</v>
      </c>
      <c r="T76">
        <v>0.43478260869565216</v>
      </c>
      <c r="U76">
        <v>0.7</v>
      </c>
      <c r="V76">
        <v>-0.87999999999999989</v>
      </c>
      <c r="W76">
        <v>0.67500000000000004</v>
      </c>
      <c r="X76">
        <v>-0.53</v>
      </c>
      <c r="Y76">
        <v>0.7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29B3-CB7B-44A0-A106-015C73281581}">
  <dimension ref="A1:AF76"/>
  <sheetViews>
    <sheetView zoomScale="85" zoomScaleNormal="85" workbookViewId="0">
      <selection activeCell="W1" sqref="W1:AF1048576"/>
    </sheetView>
  </sheetViews>
  <sheetFormatPr defaultRowHeight="14.4" x14ac:dyDescent="0.3"/>
  <cols>
    <col min="1" max="8" width="9.109375" style="10"/>
    <col min="9" max="9" width="12.88671875" style="10" customWidth="1"/>
    <col min="10" max="10" width="9.109375" style="1"/>
    <col min="12" max="12" width="7.88671875" style="1" bestFit="1" customWidth="1"/>
    <col min="13" max="21" width="9.109375" style="1"/>
  </cols>
  <sheetData>
    <row r="1" spans="1:32" x14ac:dyDescent="0.3">
      <c r="A1" s="10" t="s">
        <v>1</v>
      </c>
      <c r="B1" s="10" t="s">
        <v>3</v>
      </c>
      <c r="C1" s="10" t="s">
        <v>5</v>
      </c>
      <c r="D1" s="11" t="s">
        <v>7</v>
      </c>
      <c r="E1" s="11" t="s">
        <v>428</v>
      </c>
      <c r="F1" s="11" t="s">
        <v>9</v>
      </c>
      <c r="G1" s="11" t="s">
        <v>10</v>
      </c>
      <c r="H1" s="11" t="s">
        <v>11</v>
      </c>
      <c r="I1" s="11" t="s">
        <v>12</v>
      </c>
      <c r="J1" s="2" t="s">
        <v>702</v>
      </c>
      <c r="L1" s="10" t="s">
        <v>1</v>
      </c>
      <c r="M1" s="10" t="s">
        <v>3</v>
      </c>
      <c r="N1" s="10" t="s">
        <v>5</v>
      </c>
      <c r="O1" s="11" t="s">
        <v>7</v>
      </c>
      <c r="P1" s="11" t="s">
        <v>428</v>
      </c>
      <c r="Q1" s="11" t="s">
        <v>9</v>
      </c>
      <c r="R1" s="11" t="s">
        <v>10</v>
      </c>
      <c r="S1" s="11" t="s">
        <v>11</v>
      </c>
      <c r="T1" s="11" t="s">
        <v>12</v>
      </c>
      <c r="U1" s="2" t="s">
        <v>702</v>
      </c>
      <c r="W1" s="10" t="s">
        <v>1</v>
      </c>
      <c r="X1" s="10" t="s">
        <v>3</v>
      </c>
      <c r="Y1" s="10" t="s">
        <v>5</v>
      </c>
      <c r="Z1" s="11" t="s">
        <v>7</v>
      </c>
      <c r="AA1" s="11" t="s">
        <v>428</v>
      </c>
      <c r="AB1" s="11" t="s">
        <v>9</v>
      </c>
      <c r="AC1" s="11" t="s">
        <v>10</v>
      </c>
      <c r="AD1" s="11" t="s">
        <v>11</v>
      </c>
      <c r="AE1" s="11" t="s">
        <v>12</v>
      </c>
      <c r="AF1" s="2" t="s">
        <v>702</v>
      </c>
    </row>
    <row r="2" spans="1:32" x14ac:dyDescent="0.3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10">
        <v>108</v>
      </c>
      <c r="G2">
        <v>-79</v>
      </c>
      <c r="H2">
        <v>36.1</v>
      </c>
      <c r="I2">
        <v>-101.6</v>
      </c>
      <c r="J2" s="1">
        <f>F2</f>
        <v>108</v>
      </c>
      <c r="L2" s="17" t="s">
        <v>709</v>
      </c>
      <c r="M2" s="17" t="s">
        <v>710</v>
      </c>
      <c r="N2" s="17" t="s">
        <v>711</v>
      </c>
      <c r="O2" s="17" t="s">
        <v>712</v>
      </c>
      <c r="P2" s="17" t="s">
        <v>713</v>
      </c>
      <c r="Q2" s="17" t="s">
        <v>709</v>
      </c>
      <c r="R2" s="17" t="s">
        <v>714</v>
      </c>
      <c r="S2" s="17" t="s">
        <v>714</v>
      </c>
      <c r="T2" s="17" t="s">
        <v>709</v>
      </c>
      <c r="U2" s="17" t="s">
        <v>709</v>
      </c>
      <c r="W2" s="17" t="s">
        <v>709</v>
      </c>
      <c r="X2" s="17" t="s">
        <v>710</v>
      </c>
      <c r="Y2" s="17" t="s">
        <v>711</v>
      </c>
      <c r="Z2" s="17" t="s">
        <v>712</v>
      </c>
      <c r="AA2" s="17" t="s">
        <v>713</v>
      </c>
      <c r="AB2" s="17" t="s">
        <v>709</v>
      </c>
      <c r="AC2" s="17" t="s">
        <v>714</v>
      </c>
      <c r="AD2" s="17" t="s">
        <v>714</v>
      </c>
      <c r="AE2" s="17" t="s">
        <v>709</v>
      </c>
      <c r="AF2" s="17" t="s">
        <v>709</v>
      </c>
    </row>
    <row r="3" spans="1:32" x14ac:dyDescent="0.3">
      <c r="A3" s="10" t="s">
        <v>44</v>
      </c>
      <c r="B3" s="10" t="s">
        <v>45</v>
      </c>
      <c r="C3" s="10" t="s">
        <v>34</v>
      </c>
      <c r="D3" s="10" t="s">
        <v>46</v>
      </c>
      <c r="E3" s="10" t="s">
        <v>47</v>
      </c>
      <c r="F3" s="10">
        <v>125.5</v>
      </c>
      <c r="G3">
        <v>-102</v>
      </c>
      <c r="H3">
        <v>43</v>
      </c>
      <c r="I3">
        <v>-105.80000000000001</v>
      </c>
      <c r="J3" s="1">
        <f t="shared" ref="J3:J66" si="0">F3</f>
        <v>125.5</v>
      </c>
      <c r="Q3" s="18" t="s">
        <v>712</v>
      </c>
      <c r="R3" s="18" t="s">
        <v>715</v>
      </c>
      <c r="S3" s="1">
        <v>1</v>
      </c>
      <c r="T3" s="1">
        <v>1</v>
      </c>
      <c r="U3" s="18" t="s">
        <v>712</v>
      </c>
      <c r="W3" s="1"/>
      <c r="X3" s="1"/>
      <c r="Y3" s="1"/>
      <c r="Z3" s="1"/>
      <c r="AA3" s="1"/>
      <c r="AB3" s="18" t="s">
        <v>712</v>
      </c>
      <c r="AC3" s="18" t="s">
        <v>715</v>
      </c>
      <c r="AD3" s="1">
        <v>1</v>
      </c>
      <c r="AE3" s="1">
        <v>1</v>
      </c>
      <c r="AF3" s="18" t="s">
        <v>712</v>
      </c>
    </row>
    <row r="4" spans="1:32" x14ac:dyDescent="0.3">
      <c r="A4" s="10" t="s">
        <v>52</v>
      </c>
      <c r="B4" s="10" t="s">
        <v>53</v>
      </c>
      <c r="C4" s="10" t="s">
        <v>54</v>
      </c>
      <c r="D4" s="10" t="s">
        <v>55</v>
      </c>
      <c r="E4" s="10" t="s">
        <v>56</v>
      </c>
      <c r="F4" s="10">
        <v>116.2</v>
      </c>
      <c r="G4">
        <v>-86</v>
      </c>
      <c r="H4">
        <v>53.400000000000006</v>
      </c>
      <c r="I4">
        <v>-111.00000000000001</v>
      </c>
      <c r="J4" s="1">
        <f t="shared" si="0"/>
        <v>116.2</v>
      </c>
      <c r="L4" s="10">
        <f t="shared" ref="L4:L35" si="1">A2/200</f>
        <v>1.085</v>
      </c>
      <c r="M4" s="10">
        <f t="shared" ref="M4:M35" si="2">B2/80</f>
        <v>0.67500000000000004</v>
      </c>
      <c r="N4" s="10">
        <f t="shared" ref="N4:N35" si="3">C2/600</f>
        <v>0.40166666666666667</v>
      </c>
      <c r="O4" s="1">
        <f t="shared" ref="O4:O35" si="4">D2/2000</f>
        <v>0.30099999999999999</v>
      </c>
      <c r="P4" s="1">
        <f t="shared" ref="P4:P35" si="5">E2/2300</f>
        <v>0.34869565217391302</v>
      </c>
      <c r="Q4" s="1">
        <f t="shared" ref="Q4:Q35" si="6">F2/200</f>
        <v>0.54</v>
      </c>
      <c r="R4" s="1">
        <f>G2/100</f>
        <v>-0.79</v>
      </c>
      <c r="S4" s="1">
        <f>H2/100</f>
        <v>0.36099999999999999</v>
      </c>
      <c r="T4" s="1">
        <f>I2/200</f>
        <v>-0.50800000000000001</v>
      </c>
      <c r="U4" s="1">
        <f>J2/200</f>
        <v>0.54</v>
      </c>
      <c r="W4">
        <v>1.085</v>
      </c>
      <c r="X4">
        <v>0.67500000000000004</v>
      </c>
      <c r="Y4">
        <v>0.40166666666666667</v>
      </c>
      <c r="Z4">
        <v>0.30099999999999999</v>
      </c>
      <c r="AA4">
        <v>0.34869565217391302</v>
      </c>
      <c r="AB4">
        <v>0.54</v>
      </c>
      <c r="AC4">
        <v>-0.79</v>
      </c>
      <c r="AD4">
        <v>0.36099999999999999</v>
      </c>
      <c r="AE4">
        <v>-0.50800000000000001</v>
      </c>
      <c r="AF4">
        <v>0.54</v>
      </c>
    </row>
    <row r="5" spans="1:32" x14ac:dyDescent="0.3">
      <c r="A5" s="10" t="s">
        <v>61</v>
      </c>
      <c r="B5" s="10" t="s">
        <v>62</v>
      </c>
      <c r="C5" s="10" t="s">
        <v>63</v>
      </c>
      <c r="D5" s="10" t="s">
        <v>64</v>
      </c>
      <c r="E5" s="10" t="s">
        <v>65</v>
      </c>
      <c r="F5" s="10">
        <v>132.6</v>
      </c>
      <c r="G5">
        <v>-102.99999999999999</v>
      </c>
      <c r="H5">
        <v>60.199999999999996</v>
      </c>
      <c r="I5">
        <v>-115.99999999999999</v>
      </c>
      <c r="J5" s="1">
        <f t="shared" si="0"/>
        <v>132.6</v>
      </c>
      <c r="L5" s="10">
        <f t="shared" si="1"/>
        <v>1.07</v>
      </c>
      <c r="M5" s="10">
        <f t="shared" si="2"/>
        <v>0.61250000000000004</v>
      </c>
      <c r="N5" s="10">
        <f t="shared" si="3"/>
        <v>0.36166666666666669</v>
      </c>
      <c r="O5" s="1">
        <f t="shared" si="4"/>
        <v>0.22500000000000001</v>
      </c>
      <c r="P5" s="1">
        <f t="shared" si="5"/>
        <v>0.31521739130434784</v>
      </c>
      <c r="Q5" s="1">
        <f t="shared" si="6"/>
        <v>0.62749999999999995</v>
      </c>
      <c r="R5" s="1">
        <f t="shared" ref="R5:R68" si="7">G3/100</f>
        <v>-1.02</v>
      </c>
      <c r="S5" s="1">
        <f t="shared" ref="S5:S68" si="8">H3/100</f>
        <v>0.43</v>
      </c>
      <c r="T5" s="1">
        <f t="shared" ref="T5:T68" si="9">I3/200</f>
        <v>-0.52900000000000003</v>
      </c>
      <c r="U5" s="1">
        <f t="shared" ref="U5:U36" si="10">J3/200</f>
        <v>0.62749999999999995</v>
      </c>
      <c r="W5">
        <v>1.07</v>
      </c>
      <c r="X5">
        <v>0.61250000000000004</v>
      </c>
      <c r="Y5">
        <v>0.36166666666666669</v>
      </c>
      <c r="Z5">
        <v>0.22500000000000001</v>
      </c>
      <c r="AA5">
        <v>0.31521739130434784</v>
      </c>
      <c r="AB5">
        <v>0.62749999999999995</v>
      </c>
      <c r="AC5">
        <v>-1.02</v>
      </c>
      <c r="AD5">
        <v>0.43</v>
      </c>
      <c r="AE5">
        <v>-0.52900000000000003</v>
      </c>
      <c r="AF5">
        <v>0.62749999999999995</v>
      </c>
    </row>
    <row r="6" spans="1:32" x14ac:dyDescent="0.3">
      <c r="A6" s="10" t="s">
        <v>71</v>
      </c>
      <c r="B6" s="10" t="s">
        <v>35</v>
      </c>
      <c r="C6" s="10" t="s">
        <v>72</v>
      </c>
      <c r="D6" s="10" t="s">
        <v>73</v>
      </c>
      <c r="E6" s="10" t="s">
        <v>74</v>
      </c>
      <c r="F6" s="10">
        <v>104.3</v>
      </c>
      <c r="G6">
        <v>-107</v>
      </c>
      <c r="H6">
        <v>30.9</v>
      </c>
      <c r="I6">
        <v>-96</v>
      </c>
      <c r="J6" s="1">
        <f t="shared" si="0"/>
        <v>104.3</v>
      </c>
      <c r="L6" s="10">
        <f t="shared" si="1"/>
        <v>1.075</v>
      </c>
      <c r="M6" s="10">
        <f t="shared" si="2"/>
        <v>0.72499999999999998</v>
      </c>
      <c r="N6" s="10">
        <f t="shared" si="3"/>
        <v>0.42</v>
      </c>
      <c r="O6" s="1">
        <f t="shared" si="4"/>
        <v>0.30499999999999999</v>
      </c>
      <c r="P6" s="1">
        <f t="shared" si="5"/>
        <v>0.34652173913043477</v>
      </c>
      <c r="Q6" s="1">
        <f t="shared" si="6"/>
        <v>0.58099999999999996</v>
      </c>
      <c r="R6" s="1">
        <f t="shared" si="7"/>
        <v>-0.86</v>
      </c>
      <c r="S6" s="1">
        <f t="shared" si="8"/>
        <v>0.53400000000000003</v>
      </c>
      <c r="T6" s="1">
        <f t="shared" si="9"/>
        <v>-0.55500000000000005</v>
      </c>
      <c r="U6" s="1">
        <f t="shared" si="10"/>
        <v>0.58099999999999996</v>
      </c>
      <c r="W6">
        <v>1.075</v>
      </c>
      <c r="X6">
        <v>0.72499999999999998</v>
      </c>
      <c r="Y6">
        <v>0.42</v>
      </c>
      <c r="Z6">
        <v>0.30499999999999999</v>
      </c>
      <c r="AA6">
        <v>0.34652173913043477</v>
      </c>
      <c r="AB6">
        <v>0.58099999999999996</v>
      </c>
      <c r="AC6">
        <v>-0.86</v>
      </c>
      <c r="AD6">
        <v>0.53400000000000003</v>
      </c>
      <c r="AE6">
        <v>-0.55500000000000005</v>
      </c>
      <c r="AF6">
        <v>0.58099999999999996</v>
      </c>
    </row>
    <row r="7" spans="1:32" x14ac:dyDescent="0.3">
      <c r="A7" s="10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>
        <v>100.4</v>
      </c>
      <c r="G7">
        <v>-98</v>
      </c>
      <c r="H7">
        <v>20.200000000000003</v>
      </c>
      <c r="I7">
        <v>-88</v>
      </c>
      <c r="J7" s="1">
        <f t="shared" si="0"/>
        <v>100.4</v>
      </c>
      <c r="L7" s="10">
        <f t="shared" si="1"/>
        <v>1.1000000000000001</v>
      </c>
      <c r="M7" s="10">
        <f t="shared" si="2"/>
        <v>0.58750000000000002</v>
      </c>
      <c r="N7" s="10">
        <f t="shared" si="3"/>
        <v>0.38166666666666665</v>
      </c>
      <c r="O7" s="1">
        <f t="shared" si="4"/>
        <v>0.2465</v>
      </c>
      <c r="P7" s="1">
        <f t="shared" si="5"/>
        <v>0.34304347826086956</v>
      </c>
      <c r="Q7" s="1">
        <f t="shared" si="6"/>
        <v>0.66299999999999992</v>
      </c>
      <c r="R7" s="1">
        <f t="shared" si="7"/>
        <v>-1.0299999999999998</v>
      </c>
      <c r="S7" s="1">
        <f t="shared" si="8"/>
        <v>0.60199999999999998</v>
      </c>
      <c r="T7" s="1">
        <f t="shared" si="9"/>
        <v>-0.57999999999999996</v>
      </c>
      <c r="U7" s="1">
        <f t="shared" si="10"/>
        <v>0.66299999999999992</v>
      </c>
      <c r="W7">
        <v>1.1000000000000001</v>
      </c>
      <c r="X7">
        <v>0.58750000000000002</v>
      </c>
      <c r="Y7">
        <v>0.38166666666666665</v>
      </c>
      <c r="Z7">
        <v>0.2465</v>
      </c>
      <c r="AA7">
        <v>0.34304347826086956</v>
      </c>
      <c r="AB7">
        <v>0.66299999999999992</v>
      </c>
      <c r="AC7">
        <v>-1.0299999999999998</v>
      </c>
      <c r="AD7">
        <v>0.60199999999999998</v>
      </c>
      <c r="AE7">
        <v>-0.57999999999999996</v>
      </c>
      <c r="AF7">
        <v>0.66299999999999992</v>
      </c>
    </row>
    <row r="8" spans="1:32" x14ac:dyDescent="0.3">
      <c r="A8" s="10" t="s">
        <v>79</v>
      </c>
      <c r="B8" s="10" t="s">
        <v>88</v>
      </c>
      <c r="C8" s="10" t="s">
        <v>89</v>
      </c>
      <c r="D8" s="10" t="s">
        <v>90</v>
      </c>
      <c r="E8" s="10" t="s">
        <v>91</v>
      </c>
      <c r="F8" s="10">
        <v>100.9</v>
      </c>
      <c r="G8">
        <v>-97.000000000000014</v>
      </c>
      <c r="H8">
        <v>22.5</v>
      </c>
      <c r="I8">
        <v>-92</v>
      </c>
      <c r="J8" s="1">
        <f t="shared" si="0"/>
        <v>100.9</v>
      </c>
      <c r="L8" s="10">
        <f t="shared" si="1"/>
        <v>1.0049999999999999</v>
      </c>
      <c r="M8" s="10">
        <f t="shared" si="2"/>
        <v>0.67500000000000004</v>
      </c>
      <c r="N8" s="10">
        <f t="shared" si="3"/>
        <v>0.27166666666666667</v>
      </c>
      <c r="O8" s="1">
        <f t="shared" si="4"/>
        <v>0.16550000000000001</v>
      </c>
      <c r="P8" s="1">
        <f t="shared" si="5"/>
        <v>0.25304347826086959</v>
      </c>
      <c r="Q8" s="1">
        <f t="shared" si="6"/>
        <v>0.52149999999999996</v>
      </c>
      <c r="R8" s="1">
        <f t="shared" si="7"/>
        <v>-1.07</v>
      </c>
      <c r="S8" s="1">
        <f t="shared" si="8"/>
        <v>0.309</v>
      </c>
      <c r="T8" s="1">
        <f t="shared" si="9"/>
        <v>-0.48</v>
      </c>
      <c r="U8" s="1">
        <f t="shared" si="10"/>
        <v>0.52149999999999996</v>
      </c>
      <c r="W8">
        <v>1.0049999999999999</v>
      </c>
      <c r="X8">
        <v>0.67500000000000004</v>
      </c>
      <c r="Y8">
        <v>0.27166666666666667</v>
      </c>
      <c r="Z8">
        <v>0.16550000000000001</v>
      </c>
      <c r="AA8">
        <v>0.25304347826086959</v>
      </c>
      <c r="AB8">
        <v>0.52149999999999996</v>
      </c>
      <c r="AC8">
        <v>-1.07</v>
      </c>
      <c r="AD8">
        <v>0.309</v>
      </c>
      <c r="AE8">
        <v>-0.48</v>
      </c>
      <c r="AF8">
        <v>0.52149999999999996</v>
      </c>
    </row>
    <row r="9" spans="1:32" x14ac:dyDescent="0.3">
      <c r="A9" s="10" t="s">
        <v>97</v>
      </c>
      <c r="B9" s="10" t="s">
        <v>98</v>
      </c>
      <c r="C9" s="10" t="s">
        <v>99</v>
      </c>
      <c r="D9" s="10" t="s">
        <v>100</v>
      </c>
      <c r="E9" s="10" t="s">
        <v>101</v>
      </c>
      <c r="F9" s="10">
        <v>162.19999999999999</v>
      </c>
      <c r="G9">
        <v>-135</v>
      </c>
      <c r="H9">
        <v>51.5</v>
      </c>
      <c r="I9">
        <v>-109.60000000000001</v>
      </c>
      <c r="J9" s="1">
        <f t="shared" si="0"/>
        <v>162.19999999999999</v>
      </c>
      <c r="L9" s="10">
        <f t="shared" si="1"/>
        <v>1.095</v>
      </c>
      <c r="M9" s="10">
        <f t="shared" si="2"/>
        <v>0.66249999999999998</v>
      </c>
      <c r="N9" s="10">
        <f t="shared" si="3"/>
        <v>0.30833333333333335</v>
      </c>
      <c r="O9" s="1">
        <f t="shared" si="4"/>
        <v>0.17949999999999999</v>
      </c>
      <c r="P9" s="1">
        <f t="shared" si="5"/>
        <v>0.28347826086956524</v>
      </c>
      <c r="Q9" s="1">
        <f t="shared" si="6"/>
        <v>0.502</v>
      </c>
      <c r="R9" s="1">
        <f t="shared" si="7"/>
        <v>-0.98</v>
      </c>
      <c r="S9" s="1">
        <f t="shared" si="8"/>
        <v>0.20200000000000004</v>
      </c>
      <c r="T9" s="1">
        <f t="shared" si="9"/>
        <v>-0.44</v>
      </c>
      <c r="U9" s="1">
        <f t="shared" si="10"/>
        <v>0.502</v>
      </c>
      <c r="W9">
        <v>1.095</v>
      </c>
      <c r="X9">
        <v>0.66249999999999998</v>
      </c>
      <c r="Y9">
        <v>0.30833333333333335</v>
      </c>
      <c r="Z9">
        <v>0.17949999999999999</v>
      </c>
      <c r="AA9">
        <v>0.28347826086956524</v>
      </c>
      <c r="AB9">
        <v>0.502</v>
      </c>
      <c r="AC9">
        <v>-0.98</v>
      </c>
      <c r="AD9">
        <v>0.20200000000000004</v>
      </c>
      <c r="AE9">
        <v>-0.44</v>
      </c>
      <c r="AF9">
        <v>0.502</v>
      </c>
    </row>
    <row r="10" spans="1:32" x14ac:dyDescent="0.3">
      <c r="A10" s="10" t="s">
        <v>97</v>
      </c>
      <c r="B10" s="10" t="s">
        <v>106</v>
      </c>
      <c r="C10" s="10" t="s">
        <v>89</v>
      </c>
      <c r="D10" s="10" t="s">
        <v>100</v>
      </c>
      <c r="E10" s="10" t="s">
        <v>107</v>
      </c>
      <c r="F10" s="10">
        <v>104.4</v>
      </c>
      <c r="G10">
        <v>-83</v>
      </c>
      <c r="H10">
        <v>51.300000000000004</v>
      </c>
      <c r="I10">
        <v>-111.4</v>
      </c>
      <c r="J10" s="1">
        <f t="shared" si="0"/>
        <v>104.4</v>
      </c>
      <c r="L10" s="10">
        <f t="shared" si="1"/>
        <v>1.095</v>
      </c>
      <c r="M10" s="10">
        <f t="shared" si="2"/>
        <v>0.83750000000000002</v>
      </c>
      <c r="N10" s="10">
        <f t="shared" si="3"/>
        <v>0.32500000000000001</v>
      </c>
      <c r="O10" s="1">
        <f t="shared" si="4"/>
        <v>0.20499999999999999</v>
      </c>
      <c r="P10" s="1">
        <f t="shared" si="5"/>
        <v>0.28217391304347827</v>
      </c>
      <c r="Q10" s="1">
        <f t="shared" si="6"/>
        <v>0.50450000000000006</v>
      </c>
      <c r="R10" s="1">
        <f t="shared" si="7"/>
        <v>-0.9700000000000002</v>
      </c>
      <c r="S10" s="1">
        <f t="shared" si="8"/>
        <v>0.22500000000000001</v>
      </c>
      <c r="T10" s="1">
        <f t="shared" si="9"/>
        <v>-0.46</v>
      </c>
      <c r="U10" s="1">
        <f t="shared" si="10"/>
        <v>0.50450000000000006</v>
      </c>
      <c r="W10">
        <v>1.095</v>
      </c>
      <c r="X10">
        <v>0.83750000000000002</v>
      </c>
      <c r="Y10">
        <v>0.32500000000000001</v>
      </c>
      <c r="Z10">
        <v>0.20499999999999999</v>
      </c>
      <c r="AA10">
        <v>0.28217391304347827</v>
      </c>
      <c r="AB10">
        <v>0.50450000000000006</v>
      </c>
      <c r="AC10">
        <v>-0.9700000000000002</v>
      </c>
      <c r="AD10">
        <v>0.22500000000000001</v>
      </c>
      <c r="AE10">
        <v>-0.46</v>
      </c>
      <c r="AF10">
        <v>0.50450000000000006</v>
      </c>
    </row>
    <row r="11" spans="1:32" x14ac:dyDescent="0.3">
      <c r="A11" s="10" t="s">
        <v>113</v>
      </c>
      <c r="B11" s="10" t="s">
        <v>114</v>
      </c>
      <c r="C11" s="10" t="s">
        <v>97</v>
      </c>
      <c r="D11" s="10" t="s">
        <v>115</v>
      </c>
      <c r="E11" s="10" t="s">
        <v>116</v>
      </c>
      <c r="F11" s="10">
        <v>98.9</v>
      </c>
      <c r="G11">
        <v>-126</v>
      </c>
      <c r="H11">
        <v>43.3</v>
      </c>
      <c r="I11">
        <v>-102.4</v>
      </c>
      <c r="J11" s="1">
        <f t="shared" si="0"/>
        <v>98.9</v>
      </c>
      <c r="L11" s="10">
        <f t="shared" si="1"/>
        <v>1.0249999999999999</v>
      </c>
      <c r="M11" s="10">
        <f t="shared" si="2"/>
        <v>0.6875</v>
      </c>
      <c r="N11" s="10">
        <f t="shared" si="3"/>
        <v>0.3</v>
      </c>
      <c r="O11" s="1">
        <f t="shared" si="4"/>
        <v>0.23749999999999999</v>
      </c>
      <c r="P11" s="1">
        <f t="shared" si="5"/>
        <v>0.34043478260869564</v>
      </c>
      <c r="Q11" s="1">
        <f t="shared" si="6"/>
        <v>0.81099999999999994</v>
      </c>
      <c r="R11" s="1">
        <f t="shared" si="7"/>
        <v>-1.35</v>
      </c>
      <c r="S11" s="1">
        <f t="shared" si="8"/>
        <v>0.51500000000000001</v>
      </c>
      <c r="T11" s="1">
        <f t="shared" si="9"/>
        <v>-0.54800000000000004</v>
      </c>
      <c r="U11" s="1">
        <f t="shared" si="10"/>
        <v>0.81099999999999994</v>
      </c>
      <c r="W11">
        <v>1.0249999999999999</v>
      </c>
      <c r="X11">
        <v>0.6875</v>
      </c>
      <c r="Y11">
        <v>0.3</v>
      </c>
      <c r="Z11">
        <v>0.23749999999999999</v>
      </c>
      <c r="AA11">
        <v>0.34043478260869564</v>
      </c>
      <c r="AB11">
        <v>0.81099999999999994</v>
      </c>
      <c r="AC11">
        <v>-1.35</v>
      </c>
      <c r="AD11">
        <v>0.51500000000000001</v>
      </c>
      <c r="AE11">
        <v>-0.54800000000000004</v>
      </c>
      <c r="AF11">
        <v>0.81099999999999994</v>
      </c>
    </row>
    <row r="12" spans="1:32" x14ac:dyDescent="0.3">
      <c r="A12" s="10" t="s">
        <v>121</v>
      </c>
      <c r="B12" s="10" t="s">
        <v>122</v>
      </c>
      <c r="C12" s="10" t="s">
        <v>61</v>
      </c>
      <c r="D12" s="10" t="s">
        <v>123</v>
      </c>
      <c r="E12" s="10" t="s">
        <v>124</v>
      </c>
      <c r="F12" s="10">
        <v>109.4</v>
      </c>
      <c r="G12">
        <v>-75</v>
      </c>
      <c r="H12">
        <v>30.9</v>
      </c>
      <c r="I12">
        <v>-100.4</v>
      </c>
      <c r="J12" s="1">
        <f t="shared" si="0"/>
        <v>109.4</v>
      </c>
      <c r="L12" s="10">
        <f t="shared" si="1"/>
        <v>1.0249999999999999</v>
      </c>
      <c r="M12" s="10">
        <f t="shared" si="2"/>
        <v>0.52500000000000002</v>
      </c>
      <c r="N12" s="10">
        <f t="shared" si="3"/>
        <v>0.32500000000000001</v>
      </c>
      <c r="O12" s="1">
        <f t="shared" si="4"/>
        <v>0.23749999999999999</v>
      </c>
      <c r="P12" s="1">
        <f t="shared" si="5"/>
        <v>0.39391304347826089</v>
      </c>
      <c r="Q12" s="1">
        <f t="shared" si="6"/>
        <v>0.52200000000000002</v>
      </c>
      <c r="R12" s="1">
        <f t="shared" si="7"/>
        <v>-0.83</v>
      </c>
      <c r="S12" s="1">
        <f t="shared" si="8"/>
        <v>0.51300000000000001</v>
      </c>
      <c r="T12" s="1">
        <f t="shared" si="9"/>
        <v>-0.55700000000000005</v>
      </c>
      <c r="U12" s="1">
        <f t="shared" si="10"/>
        <v>0.52200000000000002</v>
      </c>
      <c r="W12">
        <v>1.0249999999999999</v>
      </c>
      <c r="X12">
        <v>0.52500000000000002</v>
      </c>
      <c r="Y12">
        <v>0.32500000000000001</v>
      </c>
      <c r="Z12">
        <v>0.23749999999999999</v>
      </c>
      <c r="AA12">
        <v>0.39391304347826089</v>
      </c>
      <c r="AB12">
        <v>0.52200000000000002</v>
      </c>
      <c r="AC12">
        <v>-0.83</v>
      </c>
      <c r="AD12">
        <v>0.51300000000000001</v>
      </c>
      <c r="AE12">
        <v>-0.55700000000000005</v>
      </c>
      <c r="AF12">
        <v>0.52200000000000002</v>
      </c>
    </row>
    <row r="13" spans="1:32" x14ac:dyDescent="0.3">
      <c r="A13" s="10" t="s">
        <v>121</v>
      </c>
      <c r="B13" s="10" t="s">
        <v>129</v>
      </c>
      <c r="C13" s="10" t="s">
        <v>130</v>
      </c>
      <c r="D13" s="10" t="s">
        <v>131</v>
      </c>
      <c r="E13" s="10" t="s">
        <v>128</v>
      </c>
      <c r="F13" s="10">
        <v>131</v>
      </c>
      <c r="G13">
        <v>-91</v>
      </c>
      <c r="H13">
        <v>25</v>
      </c>
      <c r="I13">
        <v>-99.2</v>
      </c>
      <c r="J13" s="1">
        <f t="shared" si="0"/>
        <v>131</v>
      </c>
      <c r="L13" s="10">
        <f t="shared" si="1"/>
        <v>1.0549999999999999</v>
      </c>
      <c r="M13" s="10">
        <f t="shared" si="2"/>
        <v>0.625</v>
      </c>
      <c r="N13" s="10">
        <f t="shared" si="3"/>
        <v>0.34166666666666667</v>
      </c>
      <c r="O13" s="1">
        <f t="shared" si="4"/>
        <v>0.23250000000000001</v>
      </c>
      <c r="P13" s="1">
        <f t="shared" si="5"/>
        <v>0.35695652173913045</v>
      </c>
      <c r="Q13" s="1">
        <f t="shared" si="6"/>
        <v>0.49450000000000005</v>
      </c>
      <c r="R13" s="1">
        <f t="shared" si="7"/>
        <v>-1.26</v>
      </c>
      <c r="S13" s="1">
        <f t="shared" si="8"/>
        <v>0.433</v>
      </c>
      <c r="T13" s="1">
        <f t="shared" si="9"/>
        <v>-0.51200000000000001</v>
      </c>
      <c r="U13" s="1">
        <f t="shared" si="10"/>
        <v>0.49450000000000005</v>
      </c>
      <c r="W13">
        <v>1.0549999999999999</v>
      </c>
      <c r="X13">
        <v>0.625</v>
      </c>
      <c r="Y13">
        <v>0.34166666666666667</v>
      </c>
      <c r="Z13">
        <v>0.23250000000000001</v>
      </c>
      <c r="AA13">
        <v>0.35695652173913045</v>
      </c>
      <c r="AB13">
        <v>0.49450000000000005</v>
      </c>
      <c r="AC13">
        <v>-1.26</v>
      </c>
      <c r="AD13">
        <v>0.433</v>
      </c>
      <c r="AE13">
        <v>-0.51200000000000001</v>
      </c>
      <c r="AF13">
        <v>0.49450000000000005</v>
      </c>
    </row>
    <row r="14" spans="1:32" x14ac:dyDescent="0.3">
      <c r="A14" s="10" t="s">
        <v>34</v>
      </c>
      <c r="B14" s="10" t="s">
        <v>136</v>
      </c>
      <c r="C14" s="10" t="s">
        <v>137</v>
      </c>
      <c r="D14" s="10" t="s">
        <v>138</v>
      </c>
      <c r="E14" s="10" t="s">
        <v>139</v>
      </c>
      <c r="F14" s="10">
        <v>187.8</v>
      </c>
      <c r="G14">
        <v>-120</v>
      </c>
      <c r="H14">
        <v>70</v>
      </c>
      <c r="I14">
        <v>-120</v>
      </c>
      <c r="J14" s="1">
        <f t="shared" si="0"/>
        <v>187.8</v>
      </c>
      <c r="L14" s="10">
        <f t="shared" si="1"/>
        <v>1.0149999999999999</v>
      </c>
      <c r="M14" s="10">
        <f t="shared" si="2"/>
        <v>0.42499999999999999</v>
      </c>
      <c r="N14" s="10">
        <f t="shared" si="3"/>
        <v>0.36666666666666664</v>
      </c>
      <c r="O14" s="1">
        <f t="shared" si="4"/>
        <v>0.23</v>
      </c>
      <c r="P14" s="1">
        <f t="shared" si="5"/>
        <v>0.36043478260869566</v>
      </c>
      <c r="Q14" s="1">
        <f t="shared" si="6"/>
        <v>0.54700000000000004</v>
      </c>
      <c r="R14" s="1">
        <f t="shared" si="7"/>
        <v>-0.75</v>
      </c>
      <c r="S14" s="1">
        <f t="shared" si="8"/>
        <v>0.309</v>
      </c>
      <c r="T14" s="1">
        <f t="shared" si="9"/>
        <v>-0.502</v>
      </c>
      <c r="U14" s="1">
        <f t="shared" si="10"/>
        <v>0.54700000000000004</v>
      </c>
      <c r="W14">
        <v>1.0149999999999999</v>
      </c>
      <c r="X14">
        <v>0.42499999999999999</v>
      </c>
      <c r="Y14">
        <v>0.36666666666666664</v>
      </c>
      <c r="Z14">
        <v>0.23</v>
      </c>
      <c r="AA14">
        <v>0.36043478260869566</v>
      </c>
      <c r="AB14">
        <v>0.54700000000000004</v>
      </c>
      <c r="AC14">
        <v>-0.75</v>
      </c>
      <c r="AD14">
        <v>0.309</v>
      </c>
      <c r="AE14">
        <v>-0.502</v>
      </c>
      <c r="AF14">
        <v>0.54700000000000004</v>
      </c>
    </row>
    <row r="15" spans="1:32" x14ac:dyDescent="0.3">
      <c r="A15" s="10" t="s">
        <v>121</v>
      </c>
      <c r="B15" s="10" t="s">
        <v>129</v>
      </c>
      <c r="C15" s="10" t="s">
        <v>144</v>
      </c>
      <c r="D15" s="10" t="s">
        <v>145</v>
      </c>
      <c r="E15" s="10" t="s">
        <v>146</v>
      </c>
      <c r="F15" s="10">
        <v>192.8</v>
      </c>
      <c r="G15">
        <v>-120</v>
      </c>
      <c r="H15">
        <v>73.400000000000006</v>
      </c>
      <c r="I15">
        <v>-128.4</v>
      </c>
      <c r="J15" s="1">
        <f t="shared" si="0"/>
        <v>192.8</v>
      </c>
      <c r="L15" s="10">
        <f t="shared" si="1"/>
        <v>1.0149999999999999</v>
      </c>
      <c r="M15" s="10">
        <f t="shared" si="2"/>
        <v>0.17499999999999999</v>
      </c>
      <c r="N15" s="10">
        <f t="shared" si="3"/>
        <v>0.43166666666666664</v>
      </c>
      <c r="O15" s="1">
        <f t="shared" si="4"/>
        <v>0.36749999999999999</v>
      </c>
      <c r="P15" s="1">
        <f t="shared" si="5"/>
        <v>0.47391304347826085</v>
      </c>
      <c r="Q15" s="1">
        <f t="shared" si="6"/>
        <v>0.65500000000000003</v>
      </c>
      <c r="R15" s="1">
        <f t="shared" si="7"/>
        <v>-0.91</v>
      </c>
      <c r="S15" s="1">
        <f t="shared" si="8"/>
        <v>0.25</v>
      </c>
      <c r="T15" s="1">
        <f t="shared" si="9"/>
        <v>-0.496</v>
      </c>
      <c r="U15" s="1">
        <f t="shared" si="10"/>
        <v>0.65500000000000003</v>
      </c>
      <c r="W15">
        <v>1.0149999999999999</v>
      </c>
      <c r="X15">
        <v>0.17499999999999999</v>
      </c>
      <c r="Y15">
        <v>0.43166666666666664</v>
      </c>
      <c r="Z15">
        <v>0.36749999999999999</v>
      </c>
      <c r="AA15">
        <v>0.47391304347826085</v>
      </c>
      <c r="AB15">
        <v>0.65500000000000003</v>
      </c>
      <c r="AC15">
        <v>-0.91</v>
      </c>
      <c r="AD15">
        <v>0.25</v>
      </c>
      <c r="AE15">
        <v>-0.496</v>
      </c>
      <c r="AF15">
        <v>0.65500000000000003</v>
      </c>
    </row>
    <row r="16" spans="1:32" x14ac:dyDescent="0.3">
      <c r="A16" s="10" t="s">
        <v>150</v>
      </c>
      <c r="B16" s="10" t="s">
        <v>151</v>
      </c>
      <c r="C16" s="10" t="s">
        <v>152</v>
      </c>
      <c r="D16" s="10" t="s">
        <v>153</v>
      </c>
      <c r="E16" s="10" t="s">
        <v>154</v>
      </c>
      <c r="F16" s="10">
        <v>116.8</v>
      </c>
      <c r="G16">
        <v>-97.000000000000014</v>
      </c>
      <c r="H16">
        <v>25.7</v>
      </c>
      <c r="I16">
        <v>-92.800000000000011</v>
      </c>
      <c r="J16" s="1">
        <f t="shared" si="0"/>
        <v>116.8</v>
      </c>
      <c r="L16" s="10">
        <f t="shared" si="1"/>
        <v>1.085</v>
      </c>
      <c r="M16" s="10">
        <f t="shared" si="2"/>
        <v>0.27500000000000002</v>
      </c>
      <c r="N16" s="10">
        <f t="shared" si="3"/>
        <v>0.51500000000000001</v>
      </c>
      <c r="O16" s="1">
        <f t="shared" si="4"/>
        <v>0.32500000000000001</v>
      </c>
      <c r="P16" s="1">
        <f t="shared" si="5"/>
        <v>0.49869565217391304</v>
      </c>
      <c r="Q16" s="1">
        <f t="shared" si="6"/>
        <v>0.93900000000000006</v>
      </c>
      <c r="R16" s="1">
        <f t="shared" si="7"/>
        <v>-1.2</v>
      </c>
      <c r="S16" s="1">
        <f t="shared" si="8"/>
        <v>0.7</v>
      </c>
      <c r="T16" s="1">
        <f t="shared" si="9"/>
        <v>-0.6</v>
      </c>
      <c r="U16" s="1">
        <f t="shared" si="10"/>
        <v>0.93900000000000006</v>
      </c>
      <c r="W16">
        <v>1.085</v>
      </c>
      <c r="X16">
        <v>0.27500000000000002</v>
      </c>
      <c r="Y16">
        <v>0.51500000000000001</v>
      </c>
      <c r="Z16">
        <v>0.32500000000000001</v>
      </c>
      <c r="AA16">
        <v>0.49869565217391304</v>
      </c>
      <c r="AB16">
        <v>0.93900000000000006</v>
      </c>
      <c r="AC16">
        <v>-1.2</v>
      </c>
      <c r="AD16">
        <v>0.7</v>
      </c>
      <c r="AE16">
        <v>-0.6</v>
      </c>
      <c r="AF16">
        <v>0.93900000000000006</v>
      </c>
    </row>
    <row r="17" spans="1:32" x14ac:dyDescent="0.3">
      <c r="A17" s="10" t="s">
        <v>158</v>
      </c>
      <c r="B17" s="10" t="s">
        <v>159</v>
      </c>
      <c r="C17" s="10" t="s">
        <v>160</v>
      </c>
      <c r="D17" s="10" t="s">
        <v>161</v>
      </c>
      <c r="E17" s="10" t="s">
        <v>162</v>
      </c>
      <c r="F17" s="10">
        <v>112.7</v>
      </c>
      <c r="G17">
        <v>-66</v>
      </c>
      <c r="H17">
        <v>30.9</v>
      </c>
      <c r="I17">
        <v>-102.8</v>
      </c>
      <c r="J17" s="1">
        <f t="shared" si="0"/>
        <v>112.7</v>
      </c>
      <c r="L17" s="10">
        <f t="shared" si="1"/>
        <v>1.0149999999999999</v>
      </c>
      <c r="M17" s="10">
        <f t="shared" si="2"/>
        <v>0.17499999999999999</v>
      </c>
      <c r="N17" s="10">
        <f t="shared" si="3"/>
        <v>0.46500000000000002</v>
      </c>
      <c r="O17" s="1">
        <f t="shared" si="4"/>
        <v>0.38</v>
      </c>
      <c r="P17" s="1">
        <f t="shared" si="5"/>
        <v>0.54391304347826086</v>
      </c>
      <c r="Q17" s="1">
        <f t="shared" si="6"/>
        <v>0.96400000000000008</v>
      </c>
      <c r="R17" s="1">
        <f t="shared" si="7"/>
        <v>-1.2</v>
      </c>
      <c r="S17" s="1">
        <f t="shared" si="8"/>
        <v>0.7340000000000001</v>
      </c>
      <c r="T17" s="1">
        <f t="shared" si="9"/>
        <v>-0.64200000000000002</v>
      </c>
      <c r="U17" s="1">
        <f t="shared" si="10"/>
        <v>0.96400000000000008</v>
      </c>
      <c r="W17">
        <v>1.0149999999999999</v>
      </c>
      <c r="X17">
        <v>0.17499999999999999</v>
      </c>
      <c r="Y17">
        <v>0.46500000000000002</v>
      </c>
      <c r="Z17">
        <v>0.38</v>
      </c>
      <c r="AA17">
        <v>0.54391304347826086</v>
      </c>
      <c r="AB17">
        <v>0.96400000000000008</v>
      </c>
      <c r="AC17">
        <v>-1.2</v>
      </c>
      <c r="AD17">
        <v>0.7340000000000001</v>
      </c>
      <c r="AE17">
        <v>-0.64200000000000002</v>
      </c>
      <c r="AF17">
        <v>0.96400000000000008</v>
      </c>
    </row>
    <row r="18" spans="1:32" x14ac:dyDescent="0.3">
      <c r="A18" s="10" t="s">
        <v>61</v>
      </c>
      <c r="B18" s="10" t="s">
        <v>80</v>
      </c>
      <c r="C18" s="10" t="s">
        <v>166</v>
      </c>
      <c r="D18" s="10" t="s">
        <v>167</v>
      </c>
      <c r="E18" s="10" t="s">
        <v>168</v>
      </c>
      <c r="F18" s="10">
        <v>111.7</v>
      </c>
      <c r="G18">
        <v>-96</v>
      </c>
      <c r="H18">
        <v>26.400000000000002</v>
      </c>
      <c r="I18">
        <v>-92.4</v>
      </c>
      <c r="J18" s="1">
        <f t="shared" si="0"/>
        <v>111.7</v>
      </c>
      <c r="L18" s="10">
        <f t="shared" si="1"/>
        <v>1.08</v>
      </c>
      <c r="M18" s="10">
        <f t="shared" si="2"/>
        <v>0.71250000000000002</v>
      </c>
      <c r="N18" s="10">
        <f t="shared" si="3"/>
        <v>0.37166666666666665</v>
      </c>
      <c r="O18" s="1">
        <f t="shared" si="4"/>
        <v>0.22850000000000001</v>
      </c>
      <c r="P18" s="1">
        <f t="shared" si="5"/>
        <v>0.3352173913043478</v>
      </c>
      <c r="Q18" s="1">
        <f t="shared" si="6"/>
        <v>0.58399999999999996</v>
      </c>
      <c r="R18" s="1">
        <f t="shared" si="7"/>
        <v>-0.9700000000000002</v>
      </c>
      <c r="S18" s="1">
        <f t="shared" si="8"/>
        <v>0.25700000000000001</v>
      </c>
      <c r="T18" s="1">
        <f t="shared" si="9"/>
        <v>-0.46400000000000008</v>
      </c>
      <c r="U18" s="1">
        <f t="shared" si="10"/>
        <v>0.58399999999999996</v>
      </c>
      <c r="W18">
        <v>1.08</v>
      </c>
      <c r="X18">
        <v>0.71250000000000002</v>
      </c>
      <c r="Y18">
        <v>0.37166666666666665</v>
      </c>
      <c r="Z18">
        <v>0.22850000000000001</v>
      </c>
      <c r="AA18">
        <v>0.3352173913043478</v>
      </c>
      <c r="AB18">
        <v>0.58399999999999996</v>
      </c>
      <c r="AC18">
        <v>-0.9700000000000002</v>
      </c>
      <c r="AD18">
        <v>0.25700000000000001</v>
      </c>
      <c r="AE18">
        <v>-0.46400000000000008</v>
      </c>
      <c r="AF18">
        <v>0.58399999999999996</v>
      </c>
    </row>
    <row r="19" spans="1:32" x14ac:dyDescent="0.3">
      <c r="A19" s="10" t="s">
        <v>81</v>
      </c>
      <c r="B19" s="10" t="s">
        <v>88</v>
      </c>
      <c r="C19" s="10" t="s">
        <v>174</v>
      </c>
      <c r="D19" s="10" t="s">
        <v>175</v>
      </c>
      <c r="E19" s="10" t="s">
        <v>176</v>
      </c>
      <c r="F19" s="10">
        <v>165.5</v>
      </c>
      <c r="G19">
        <v>-65</v>
      </c>
      <c r="H19">
        <v>30</v>
      </c>
      <c r="I19">
        <v>-124</v>
      </c>
      <c r="J19" s="1">
        <f t="shared" si="0"/>
        <v>165.5</v>
      </c>
      <c r="L19" s="10">
        <f t="shared" si="1"/>
        <v>1.135</v>
      </c>
      <c r="M19" s="10">
        <f t="shared" si="2"/>
        <v>0.73750000000000004</v>
      </c>
      <c r="N19" s="10">
        <f t="shared" si="3"/>
        <v>0.46166666666666667</v>
      </c>
      <c r="O19" s="1">
        <f t="shared" si="4"/>
        <v>0.40699999999999997</v>
      </c>
      <c r="P19" s="1">
        <f t="shared" si="5"/>
        <v>0.40217391304347827</v>
      </c>
      <c r="Q19" s="1">
        <f t="shared" si="6"/>
        <v>0.5635</v>
      </c>
      <c r="R19" s="1">
        <f t="shared" si="7"/>
        <v>-0.66</v>
      </c>
      <c r="S19" s="1">
        <f t="shared" si="8"/>
        <v>0.309</v>
      </c>
      <c r="T19" s="1">
        <f t="shared" si="9"/>
        <v>-0.51400000000000001</v>
      </c>
      <c r="U19" s="1">
        <f t="shared" si="10"/>
        <v>0.5635</v>
      </c>
      <c r="W19">
        <v>1.135</v>
      </c>
      <c r="X19">
        <v>0.73750000000000004</v>
      </c>
      <c r="Y19">
        <v>0.46166666666666667</v>
      </c>
      <c r="Z19">
        <v>0.40699999999999997</v>
      </c>
      <c r="AA19">
        <v>0.40217391304347827</v>
      </c>
      <c r="AB19">
        <v>0.5635</v>
      </c>
      <c r="AC19">
        <v>-0.66</v>
      </c>
      <c r="AD19">
        <v>0.309</v>
      </c>
      <c r="AE19">
        <v>-0.51400000000000001</v>
      </c>
      <c r="AF19">
        <v>0.5635</v>
      </c>
    </row>
    <row r="20" spans="1:32" x14ac:dyDescent="0.3">
      <c r="A20" s="10" t="s">
        <v>81</v>
      </c>
      <c r="B20" s="10" t="s">
        <v>183</v>
      </c>
      <c r="C20" s="10" t="s">
        <v>123</v>
      </c>
      <c r="D20" s="10" t="s">
        <v>184</v>
      </c>
      <c r="E20" s="10" t="s">
        <v>185</v>
      </c>
      <c r="F20" s="10">
        <v>213.5</v>
      </c>
      <c r="G20">
        <v>-71</v>
      </c>
      <c r="H20">
        <v>80</v>
      </c>
      <c r="I20">
        <v>-142</v>
      </c>
      <c r="J20" s="1">
        <f t="shared" si="0"/>
        <v>213.5</v>
      </c>
      <c r="L20" s="10">
        <f t="shared" si="1"/>
        <v>1.1000000000000001</v>
      </c>
      <c r="M20" s="10">
        <f t="shared" si="2"/>
        <v>0.66249999999999998</v>
      </c>
      <c r="N20" s="10">
        <f t="shared" si="3"/>
        <v>0.33166666666666667</v>
      </c>
      <c r="O20" s="1">
        <f t="shared" si="4"/>
        <v>0.20899999999999999</v>
      </c>
      <c r="P20" s="1">
        <f t="shared" si="5"/>
        <v>0.30217391304347824</v>
      </c>
      <c r="Q20" s="1">
        <f t="shared" si="6"/>
        <v>0.5585</v>
      </c>
      <c r="R20" s="1">
        <f t="shared" si="7"/>
        <v>-0.96</v>
      </c>
      <c r="S20" s="1">
        <f t="shared" si="8"/>
        <v>0.26400000000000001</v>
      </c>
      <c r="T20" s="1">
        <f t="shared" si="9"/>
        <v>-0.46200000000000002</v>
      </c>
      <c r="U20" s="1">
        <f t="shared" si="10"/>
        <v>0.5585</v>
      </c>
      <c r="W20">
        <v>1.1000000000000001</v>
      </c>
      <c r="X20">
        <v>0.66249999999999998</v>
      </c>
      <c r="Y20">
        <v>0.33166666666666667</v>
      </c>
      <c r="Z20">
        <v>0.20899999999999999</v>
      </c>
      <c r="AA20">
        <v>0.30217391304347824</v>
      </c>
      <c r="AB20">
        <v>0.5585</v>
      </c>
      <c r="AC20">
        <v>-0.96</v>
      </c>
      <c r="AD20">
        <v>0.26400000000000001</v>
      </c>
      <c r="AE20">
        <v>-0.46200000000000002</v>
      </c>
      <c r="AF20">
        <v>0.5585</v>
      </c>
    </row>
    <row r="21" spans="1:32" x14ac:dyDescent="0.3">
      <c r="A21" s="10" t="s">
        <v>191</v>
      </c>
      <c r="B21" s="10" t="s">
        <v>45</v>
      </c>
      <c r="C21" s="10" t="s">
        <v>192</v>
      </c>
      <c r="D21" s="10" t="s">
        <v>193</v>
      </c>
      <c r="E21" s="10" t="s">
        <v>194</v>
      </c>
      <c r="F21" s="10">
        <v>127.6</v>
      </c>
      <c r="G21">
        <v>-76</v>
      </c>
      <c r="H21">
        <v>68</v>
      </c>
      <c r="I21">
        <v>-130</v>
      </c>
      <c r="J21" s="1">
        <f t="shared" si="0"/>
        <v>127.6</v>
      </c>
      <c r="L21" s="10">
        <f t="shared" si="1"/>
        <v>0.92500000000000004</v>
      </c>
      <c r="M21" s="10">
        <f t="shared" si="2"/>
        <v>0.83750000000000002</v>
      </c>
      <c r="N21" s="10">
        <f t="shared" si="3"/>
        <v>0.67500000000000004</v>
      </c>
      <c r="O21" s="1">
        <f t="shared" si="4"/>
        <v>0.74099999999999999</v>
      </c>
      <c r="P21" s="1">
        <f t="shared" si="5"/>
        <v>0.65869565217391302</v>
      </c>
      <c r="Q21" s="1">
        <f t="shared" si="6"/>
        <v>0.82750000000000001</v>
      </c>
      <c r="R21" s="1">
        <f t="shared" si="7"/>
        <v>-0.65</v>
      </c>
      <c r="S21" s="1">
        <f t="shared" si="8"/>
        <v>0.3</v>
      </c>
      <c r="T21" s="1">
        <f t="shared" si="9"/>
        <v>-0.62</v>
      </c>
      <c r="U21" s="1">
        <f t="shared" si="10"/>
        <v>0.82750000000000001</v>
      </c>
      <c r="W21">
        <v>0.92500000000000004</v>
      </c>
      <c r="X21">
        <v>0.83750000000000002</v>
      </c>
      <c r="Y21">
        <v>0.67500000000000004</v>
      </c>
      <c r="Z21">
        <v>0.74099999999999999</v>
      </c>
      <c r="AA21">
        <v>0.65869565217391302</v>
      </c>
      <c r="AB21">
        <v>0.82750000000000001</v>
      </c>
      <c r="AC21">
        <v>-0.65</v>
      </c>
      <c r="AD21">
        <v>0.3</v>
      </c>
      <c r="AE21">
        <v>-0.62</v>
      </c>
      <c r="AF21">
        <v>0.82750000000000001</v>
      </c>
    </row>
    <row r="22" spans="1:32" x14ac:dyDescent="0.3">
      <c r="A22" s="10" t="s">
        <v>191</v>
      </c>
      <c r="B22" s="10" t="s">
        <v>199</v>
      </c>
      <c r="C22" s="10" t="s">
        <v>200</v>
      </c>
      <c r="D22" s="10" t="s">
        <v>201</v>
      </c>
      <c r="E22" s="10" t="s">
        <v>193</v>
      </c>
      <c r="F22" s="10">
        <v>127.6</v>
      </c>
      <c r="G22">
        <v>-71</v>
      </c>
      <c r="H22">
        <v>93</v>
      </c>
      <c r="I22">
        <v>-130</v>
      </c>
      <c r="J22" s="1">
        <f t="shared" si="0"/>
        <v>127.6</v>
      </c>
      <c r="L22" s="10">
        <f t="shared" si="1"/>
        <v>0.92500000000000004</v>
      </c>
      <c r="M22" s="10">
        <f t="shared" si="2"/>
        <v>0.7</v>
      </c>
      <c r="N22" s="10">
        <f t="shared" si="3"/>
        <v>0.76666666666666672</v>
      </c>
      <c r="O22" s="1">
        <f t="shared" si="4"/>
        <v>0.89649999999999996</v>
      </c>
      <c r="P22" s="1">
        <f t="shared" si="5"/>
        <v>0.80869565217391304</v>
      </c>
      <c r="Q22" s="1">
        <f t="shared" si="6"/>
        <v>1.0674999999999999</v>
      </c>
      <c r="R22" s="1">
        <f t="shared" si="7"/>
        <v>-0.71</v>
      </c>
      <c r="S22" s="1">
        <f t="shared" si="8"/>
        <v>0.8</v>
      </c>
      <c r="T22" s="1">
        <f t="shared" si="9"/>
        <v>-0.71</v>
      </c>
      <c r="U22" s="1">
        <f t="shared" si="10"/>
        <v>1.0674999999999999</v>
      </c>
      <c r="W22">
        <v>0.92500000000000004</v>
      </c>
      <c r="X22">
        <v>0.7</v>
      </c>
      <c r="Y22">
        <v>0.76666666666666672</v>
      </c>
      <c r="Z22">
        <v>0.89649999999999996</v>
      </c>
      <c r="AA22">
        <v>0.80869565217391304</v>
      </c>
      <c r="AB22">
        <v>1.0674999999999999</v>
      </c>
      <c r="AC22">
        <v>-0.71</v>
      </c>
      <c r="AD22">
        <v>0.8</v>
      </c>
      <c r="AE22">
        <v>-0.71</v>
      </c>
      <c r="AF22">
        <v>1.0674999999999999</v>
      </c>
    </row>
    <row r="23" spans="1:32" x14ac:dyDescent="0.3">
      <c r="A23" s="10" t="s">
        <v>99</v>
      </c>
      <c r="B23" s="10" t="s">
        <v>98</v>
      </c>
      <c r="C23" s="10" t="s">
        <v>204</v>
      </c>
      <c r="D23" s="10" t="s">
        <v>205</v>
      </c>
      <c r="E23" s="10" t="s">
        <v>206</v>
      </c>
      <c r="F23" s="10">
        <v>224</v>
      </c>
      <c r="G23">
        <v>-70.000000000000014</v>
      </c>
      <c r="H23">
        <v>60</v>
      </c>
      <c r="I23">
        <v>-150</v>
      </c>
      <c r="J23" s="1">
        <f t="shared" si="0"/>
        <v>224</v>
      </c>
      <c r="L23" s="10">
        <f t="shared" si="1"/>
        <v>1.03</v>
      </c>
      <c r="M23" s="10">
        <f t="shared" si="2"/>
        <v>0.61250000000000004</v>
      </c>
      <c r="N23" s="10">
        <f t="shared" si="3"/>
        <v>0.48333333333333334</v>
      </c>
      <c r="O23" s="1">
        <f t="shared" si="4"/>
        <v>0.44450000000000001</v>
      </c>
      <c r="P23" s="1">
        <f t="shared" si="5"/>
        <v>0.41347826086956524</v>
      </c>
      <c r="Q23" s="1">
        <f t="shared" si="6"/>
        <v>0.63800000000000001</v>
      </c>
      <c r="R23" s="1">
        <f t="shared" si="7"/>
        <v>-0.76</v>
      </c>
      <c r="S23" s="1">
        <f t="shared" si="8"/>
        <v>0.68</v>
      </c>
      <c r="T23" s="1">
        <f t="shared" si="9"/>
        <v>-0.65</v>
      </c>
      <c r="U23" s="1">
        <f t="shared" si="10"/>
        <v>0.63800000000000001</v>
      </c>
      <c r="W23">
        <v>1.03</v>
      </c>
      <c r="X23">
        <v>0.61250000000000004</v>
      </c>
      <c r="Y23">
        <v>0.48333333333333334</v>
      </c>
      <c r="Z23">
        <v>0.44450000000000001</v>
      </c>
      <c r="AA23">
        <v>0.41347826086956524</v>
      </c>
      <c r="AB23">
        <v>0.63800000000000001</v>
      </c>
      <c r="AC23">
        <v>-0.76</v>
      </c>
      <c r="AD23">
        <v>0.68</v>
      </c>
      <c r="AE23">
        <v>-0.65</v>
      </c>
      <c r="AF23">
        <v>0.63800000000000001</v>
      </c>
    </row>
    <row r="24" spans="1:32" x14ac:dyDescent="0.3">
      <c r="A24" s="10" t="s">
        <v>99</v>
      </c>
      <c r="B24" s="10" t="s">
        <v>212</v>
      </c>
      <c r="C24" s="10" t="s">
        <v>213</v>
      </c>
      <c r="D24" s="10" t="s">
        <v>214</v>
      </c>
      <c r="E24" s="10" t="s">
        <v>215</v>
      </c>
      <c r="F24" s="10">
        <v>269</v>
      </c>
      <c r="G24">
        <v>-102</v>
      </c>
      <c r="H24">
        <v>10</v>
      </c>
      <c r="I24">
        <v>-84</v>
      </c>
      <c r="J24" s="1">
        <f t="shared" si="0"/>
        <v>269</v>
      </c>
      <c r="L24" s="10">
        <f t="shared" si="1"/>
        <v>1.03</v>
      </c>
      <c r="M24" s="10">
        <f t="shared" si="2"/>
        <v>0.75</v>
      </c>
      <c r="N24" s="10">
        <f t="shared" si="3"/>
        <v>0.43333333333333335</v>
      </c>
      <c r="O24" s="1">
        <f t="shared" si="4"/>
        <v>0.39300000000000002</v>
      </c>
      <c r="P24" s="1">
        <f t="shared" si="5"/>
        <v>0.3865217391304348</v>
      </c>
      <c r="Q24" s="1">
        <f t="shared" si="6"/>
        <v>0.63800000000000001</v>
      </c>
      <c r="R24" s="1">
        <f t="shared" si="7"/>
        <v>-0.71</v>
      </c>
      <c r="S24" s="1">
        <f t="shared" si="8"/>
        <v>0.93</v>
      </c>
      <c r="T24" s="1">
        <f t="shared" si="9"/>
        <v>-0.65</v>
      </c>
      <c r="U24" s="1">
        <f t="shared" si="10"/>
        <v>0.63800000000000001</v>
      </c>
      <c r="W24">
        <v>1.03</v>
      </c>
      <c r="X24">
        <v>0.75</v>
      </c>
      <c r="Y24">
        <v>0.43333333333333335</v>
      </c>
      <c r="Z24">
        <v>0.39300000000000002</v>
      </c>
      <c r="AA24">
        <v>0.3865217391304348</v>
      </c>
      <c r="AB24">
        <v>0.63800000000000001</v>
      </c>
      <c r="AC24">
        <v>-0.71</v>
      </c>
      <c r="AD24">
        <v>0.93</v>
      </c>
      <c r="AE24">
        <v>-0.65</v>
      </c>
      <c r="AF24">
        <v>0.63800000000000001</v>
      </c>
    </row>
    <row r="25" spans="1:32" x14ac:dyDescent="0.3">
      <c r="A25" s="10" t="s">
        <v>97</v>
      </c>
      <c r="B25" s="10" t="s">
        <v>220</v>
      </c>
      <c r="C25" s="10" t="s">
        <v>221</v>
      </c>
      <c r="D25" s="10" t="s">
        <v>222</v>
      </c>
      <c r="E25" s="10" t="s">
        <v>223</v>
      </c>
      <c r="F25" s="10">
        <v>317</v>
      </c>
      <c r="G25">
        <v>-77</v>
      </c>
      <c r="H25">
        <v>8</v>
      </c>
      <c r="I25">
        <v>-148</v>
      </c>
      <c r="J25" s="1">
        <f t="shared" si="0"/>
        <v>317</v>
      </c>
      <c r="L25" s="10">
        <f t="shared" si="1"/>
        <v>0.9</v>
      </c>
      <c r="M25" s="10">
        <f t="shared" si="2"/>
        <v>0.6875</v>
      </c>
      <c r="N25" s="10">
        <f t="shared" si="3"/>
        <v>0.8</v>
      </c>
      <c r="O25" s="1">
        <f t="shared" si="4"/>
        <v>0.96550000000000002</v>
      </c>
      <c r="P25" s="1">
        <f t="shared" si="5"/>
        <v>0.86956521739130432</v>
      </c>
      <c r="Q25" s="1">
        <f t="shared" si="6"/>
        <v>1.1200000000000001</v>
      </c>
      <c r="R25" s="1">
        <f t="shared" si="7"/>
        <v>-0.70000000000000018</v>
      </c>
      <c r="S25" s="1">
        <f t="shared" si="8"/>
        <v>0.6</v>
      </c>
      <c r="T25" s="1">
        <f t="shared" si="9"/>
        <v>-0.75</v>
      </c>
      <c r="U25" s="1">
        <f t="shared" si="10"/>
        <v>1.1200000000000001</v>
      </c>
      <c r="W25">
        <v>0.9</v>
      </c>
      <c r="X25">
        <v>0.6875</v>
      </c>
      <c r="Y25">
        <v>0.8</v>
      </c>
      <c r="Z25">
        <v>0.96550000000000002</v>
      </c>
      <c r="AA25">
        <v>0.86956521739130432</v>
      </c>
      <c r="AB25">
        <v>1.1200000000000001</v>
      </c>
      <c r="AC25">
        <v>-0.70000000000000018</v>
      </c>
      <c r="AD25">
        <v>0.6</v>
      </c>
      <c r="AE25">
        <v>-0.75</v>
      </c>
      <c r="AF25">
        <v>1.1200000000000001</v>
      </c>
    </row>
    <row r="26" spans="1:32" x14ac:dyDescent="0.3">
      <c r="A26" s="10" t="s">
        <v>97</v>
      </c>
      <c r="B26" s="10" t="s">
        <v>229</v>
      </c>
      <c r="C26" s="10" t="s">
        <v>192</v>
      </c>
      <c r="D26" s="10" t="s">
        <v>230</v>
      </c>
      <c r="E26" s="10" t="s">
        <v>231</v>
      </c>
      <c r="F26" s="10">
        <v>124</v>
      </c>
      <c r="G26">
        <v>-70.000000000000014</v>
      </c>
      <c r="H26">
        <v>66</v>
      </c>
      <c r="I26">
        <v>-138</v>
      </c>
      <c r="J26" s="1">
        <f t="shared" si="0"/>
        <v>124</v>
      </c>
      <c r="L26" s="10">
        <f t="shared" si="1"/>
        <v>0.9</v>
      </c>
      <c r="M26" s="10">
        <f t="shared" si="2"/>
        <v>0.25</v>
      </c>
      <c r="N26" s="10">
        <f t="shared" si="3"/>
        <v>0.82666666666666666</v>
      </c>
      <c r="O26" s="1">
        <f t="shared" si="4"/>
        <v>0.93049999999999999</v>
      </c>
      <c r="P26" s="1">
        <f t="shared" si="5"/>
        <v>0.82826086956521738</v>
      </c>
      <c r="Q26" s="1">
        <f t="shared" si="6"/>
        <v>1.345</v>
      </c>
      <c r="R26" s="1">
        <f t="shared" si="7"/>
        <v>-1.02</v>
      </c>
      <c r="S26" s="1">
        <f t="shared" si="8"/>
        <v>0.1</v>
      </c>
      <c r="T26" s="1">
        <f t="shared" si="9"/>
        <v>-0.42</v>
      </c>
      <c r="U26" s="1">
        <f t="shared" si="10"/>
        <v>1.345</v>
      </c>
      <c r="W26">
        <v>0.9</v>
      </c>
      <c r="X26">
        <v>0.25</v>
      </c>
      <c r="Y26">
        <v>0.82666666666666666</v>
      </c>
      <c r="Z26">
        <v>0.93049999999999999</v>
      </c>
      <c r="AA26">
        <v>0.82826086956521738</v>
      </c>
      <c r="AB26">
        <v>1.345</v>
      </c>
      <c r="AC26">
        <v>-1.02</v>
      </c>
      <c r="AD26">
        <v>0.1</v>
      </c>
      <c r="AE26">
        <v>-0.42</v>
      </c>
      <c r="AF26">
        <v>1.345</v>
      </c>
    </row>
    <row r="27" spans="1:32" x14ac:dyDescent="0.3">
      <c r="A27" s="10" t="s">
        <v>97</v>
      </c>
      <c r="B27" s="10" t="s">
        <v>88</v>
      </c>
      <c r="C27" s="10" t="s">
        <v>192</v>
      </c>
      <c r="D27" s="10" t="s">
        <v>235</v>
      </c>
      <c r="E27" s="10" t="s">
        <v>236</v>
      </c>
      <c r="F27" s="10">
        <v>124</v>
      </c>
      <c r="G27">
        <v>-70.000000000000014</v>
      </c>
      <c r="H27">
        <v>66</v>
      </c>
      <c r="I27">
        <v>-138</v>
      </c>
      <c r="J27" s="1">
        <f t="shared" si="0"/>
        <v>124</v>
      </c>
      <c r="L27" s="10">
        <f t="shared" si="1"/>
        <v>1.0249999999999999</v>
      </c>
      <c r="M27" s="10">
        <f t="shared" si="2"/>
        <v>0.41249999999999998</v>
      </c>
      <c r="N27" s="10">
        <f t="shared" si="3"/>
        <v>1.1000000000000001</v>
      </c>
      <c r="O27" s="1">
        <f t="shared" si="4"/>
        <v>1.0169999999999999</v>
      </c>
      <c r="P27" s="1">
        <f t="shared" si="5"/>
        <v>1.1239130434782609</v>
      </c>
      <c r="Q27" s="1">
        <f t="shared" si="6"/>
        <v>1.585</v>
      </c>
      <c r="R27" s="1">
        <f t="shared" si="7"/>
        <v>-0.77</v>
      </c>
      <c r="S27" s="1">
        <f t="shared" si="8"/>
        <v>0.08</v>
      </c>
      <c r="T27" s="1">
        <f t="shared" si="9"/>
        <v>-0.74</v>
      </c>
      <c r="U27" s="1">
        <f t="shared" si="10"/>
        <v>1.585</v>
      </c>
      <c r="W27">
        <v>1.0249999999999999</v>
      </c>
      <c r="X27">
        <v>0.41249999999999998</v>
      </c>
      <c r="Y27">
        <v>1.1000000000000001</v>
      </c>
      <c r="Z27">
        <v>1.0169999999999999</v>
      </c>
      <c r="AA27">
        <v>1.1239130434782609</v>
      </c>
      <c r="AB27">
        <v>1.585</v>
      </c>
      <c r="AC27">
        <v>-0.77</v>
      </c>
      <c r="AD27">
        <v>0.08</v>
      </c>
      <c r="AE27">
        <v>-0.74</v>
      </c>
      <c r="AF27">
        <v>1.585</v>
      </c>
    </row>
    <row r="28" spans="1:32" x14ac:dyDescent="0.3">
      <c r="A28" s="10" t="s">
        <v>89</v>
      </c>
      <c r="B28" s="10" t="s">
        <v>238</v>
      </c>
      <c r="C28" s="10" t="s">
        <v>239</v>
      </c>
      <c r="D28" s="10" t="s">
        <v>240</v>
      </c>
      <c r="E28" s="10" t="s">
        <v>241</v>
      </c>
      <c r="F28" s="10">
        <v>178</v>
      </c>
      <c r="G28">
        <v>-67</v>
      </c>
      <c r="H28">
        <v>32</v>
      </c>
      <c r="I28">
        <v>-112.00000000000001</v>
      </c>
      <c r="J28" s="1">
        <f t="shared" si="0"/>
        <v>178</v>
      </c>
      <c r="L28" s="10">
        <f t="shared" si="1"/>
        <v>1.0249999999999999</v>
      </c>
      <c r="M28" s="10">
        <f t="shared" si="2"/>
        <v>0.53749999999999998</v>
      </c>
      <c r="N28" s="10">
        <f t="shared" si="3"/>
        <v>0.48333333333333334</v>
      </c>
      <c r="O28" s="1">
        <f t="shared" si="4"/>
        <v>0.44800000000000001</v>
      </c>
      <c r="P28" s="1">
        <f t="shared" si="5"/>
        <v>0.40869565217391307</v>
      </c>
      <c r="Q28" s="1">
        <f t="shared" si="6"/>
        <v>0.62</v>
      </c>
      <c r="R28" s="1">
        <f t="shared" si="7"/>
        <v>-0.70000000000000018</v>
      </c>
      <c r="S28" s="1">
        <f t="shared" si="8"/>
        <v>0.66</v>
      </c>
      <c r="T28" s="1">
        <f t="shared" si="9"/>
        <v>-0.69</v>
      </c>
      <c r="U28" s="1">
        <f t="shared" si="10"/>
        <v>0.62</v>
      </c>
      <c r="W28">
        <v>1.0249999999999999</v>
      </c>
      <c r="X28">
        <v>0.53749999999999998</v>
      </c>
      <c r="Y28">
        <v>0.48333333333333334</v>
      </c>
      <c r="Z28">
        <v>0.44800000000000001</v>
      </c>
      <c r="AA28">
        <v>0.40869565217391307</v>
      </c>
      <c r="AB28">
        <v>0.62</v>
      </c>
      <c r="AC28">
        <v>-0.70000000000000018</v>
      </c>
      <c r="AD28">
        <v>0.66</v>
      </c>
      <c r="AE28">
        <v>-0.69</v>
      </c>
      <c r="AF28">
        <v>0.62</v>
      </c>
    </row>
    <row r="29" spans="1:32" x14ac:dyDescent="0.3">
      <c r="A29" s="10" t="s">
        <v>97</v>
      </c>
      <c r="B29" s="10" t="s">
        <v>247</v>
      </c>
      <c r="C29" s="10" t="s">
        <v>248</v>
      </c>
      <c r="D29" s="10" t="s">
        <v>249</v>
      </c>
      <c r="E29" s="10" t="s">
        <v>250</v>
      </c>
      <c r="F29" s="10">
        <v>58</v>
      </c>
      <c r="G29">
        <v>-90</v>
      </c>
      <c r="H29">
        <v>15</v>
      </c>
      <c r="I29">
        <v>-86</v>
      </c>
      <c r="J29" s="1">
        <f t="shared" si="0"/>
        <v>58</v>
      </c>
      <c r="L29" s="10">
        <f t="shared" si="1"/>
        <v>1.0249999999999999</v>
      </c>
      <c r="M29" s="10">
        <f t="shared" si="2"/>
        <v>0.83750000000000002</v>
      </c>
      <c r="N29" s="10">
        <f t="shared" si="3"/>
        <v>0.48333333333333334</v>
      </c>
      <c r="O29" s="1">
        <f t="shared" si="4"/>
        <v>0.4415</v>
      </c>
      <c r="P29" s="1">
        <f t="shared" si="5"/>
        <v>0.40434782608695652</v>
      </c>
      <c r="Q29" s="1">
        <f t="shared" si="6"/>
        <v>0.62</v>
      </c>
      <c r="R29" s="1">
        <f t="shared" si="7"/>
        <v>-0.70000000000000018</v>
      </c>
      <c r="S29" s="1">
        <f t="shared" si="8"/>
        <v>0.66</v>
      </c>
      <c r="T29" s="1">
        <f t="shared" si="9"/>
        <v>-0.69</v>
      </c>
      <c r="U29" s="1">
        <f t="shared" si="10"/>
        <v>0.62</v>
      </c>
      <c r="W29">
        <v>1.0249999999999999</v>
      </c>
      <c r="X29">
        <v>0.83750000000000002</v>
      </c>
      <c r="Y29">
        <v>0.48333333333333334</v>
      </c>
      <c r="Z29">
        <v>0.4415</v>
      </c>
      <c r="AA29">
        <v>0.40434782608695652</v>
      </c>
      <c r="AB29">
        <v>0.62</v>
      </c>
      <c r="AC29">
        <v>-0.70000000000000018</v>
      </c>
      <c r="AD29">
        <v>0.66</v>
      </c>
      <c r="AE29">
        <v>-0.69</v>
      </c>
      <c r="AF29">
        <v>0.62</v>
      </c>
    </row>
    <row r="30" spans="1:32" x14ac:dyDescent="0.3">
      <c r="A30" s="10" t="s">
        <v>97</v>
      </c>
      <c r="B30" s="10" t="s">
        <v>255</v>
      </c>
      <c r="C30" s="10" t="s">
        <v>256</v>
      </c>
      <c r="D30" s="10" t="s">
        <v>257</v>
      </c>
      <c r="E30" s="10" t="s">
        <v>258</v>
      </c>
      <c r="F30" s="10">
        <v>51.5</v>
      </c>
      <c r="G30">
        <v>-58.999999999999993</v>
      </c>
      <c r="H30">
        <v>30</v>
      </c>
      <c r="I30">
        <v>-102</v>
      </c>
      <c r="J30" s="1">
        <f t="shared" si="0"/>
        <v>51.5</v>
      </c>
      <c r="L30" s="10">
        <f t="shared" si="1"/>
        <v>0.97499999999999998</v>
      </c>
      <c r="M30" s="10">
        <f t="shared" si="2"/>
        <v>0.47499999999999998</v>
      </c>
      <c r="N30" s="10">
        <f t="shared" si="3"/>
        <v>0.71666666666666667</v>
      </c>
      <c r="O30" s="1">
        <f t="shared" si="4"/>
        <v>0.755</v>
      </c>
      <c r="P30" s="1">
        <f t="shared" si="5"/>
        <v>0.71304347826086956</v>
      </c>
      <c r="Q30" s="1">
        <f t="shared" si="6"/>
        <v>0.89</v>
      </c>
      <c r="R30" s="1">
        <f t="shared" si="7"/>
        <v>-0.67</v>
      </c>
      <c r="S30" s="1">
        <f t="shared" si="8"/>
        <v>0.32</v>
      </c>
      <c r="T30" s="1">
        <f t="shared" si="9"/>
        <v>-0.56000000000000005</v>
      </c>
      <c r="U30" s="1">
        <f t="shared" si="10"/>
        <v>0.89</v>
      </c>
      <c r="W30">
        <v>0.97499999999999998</v>
      </c>
      <c r="X30">
        <v>0.47499999999999998</v>
      </c>
      <c r="Y30">
        <v>0.71666666666666667</v>
      </c>
      <c r="Z30">
        <v>0.755</v>
      </c>
      <c r="AA30">
        <v>0.71304347826086956</v>
      </c>
      <c r="AB30">
        <v>0.89</v>
      </c>
      <c r="AC30">
        <v>-0.67</v>
      </c>
      <c r="AD30">
        <v>0.32</v>
      </c>
      <c r="AE30">
        <v>-0.56000000000000005</v>
      </c>
      <c r="AF30">
        <v>0.89</v>
      </c>
    </row>
    <row r="31" spans="1:32" x14ac:dyDescent="0.3">
      <c r="A31" s="10" t="s">
        <v>262</v>
      </c>
      <c r="B31" s="10" t="s">
        <v>263</v>
      </c>
      <c r="C31" s="10" t="s">
        <v>256</v>
      </c>
      <c r="D31" s="10" t="s">
        <v>264</v>
      </c>
      <c r="E31" s="10" t="s">
        <v>265</v>
      </c>
      <c r="F31" s="10">
        <v>54</v>
      </c>
      <c r="G31">
        <v>-73</v>
      </c>
      <c r="H31">
        <v>11</v>
      </c>
      <c r="I31">
        <v>-82</v>
      </c>
      <c r="J31" s="1">
        <f t="shared" si="0"/>
        <v>54</v>
      </c>
      <c r="L31" s="10">
        <f t="shared" si="1"/>
        <v>1.0249999999999999</v>
      </c>
      <c r="M31" s="10">
        <f t="shared" si="2"/>
        <v>0.91249999999999998</v>
      </c>
      <c r="N31" s="10">
        <f t="shared" si="3"/>
        <v>0.15</v>
      </c>
      <c r="O31" s="1">
        <f t="shared" si="4"/>
        <v>0.13450000000000001</v>
      </c>
      <c r="P31" s="1">
        <f t="shared" si="5"/>
        <v>0.15652173913043479</v>
      </c>
      <c r="Q31" s="1">
        <f t="shared" si="6"/>
        <v>0.28999999999999998</v>
      </c>
      <c r="R31" s="1">
        <f t="shared" si="7"/>
        <v>-0.9</v>
      </c>
      <c r="S31" s="1">
        <f t="shared" si="8"/>
        <v>0.15</v>
      </c>
      <c r="T31" s="1">
        <f t="shared" si="9"/>
        <v>-0.43</v>
      </c>
      <c r="U31" s="1">
        <f t="shared" si="10"/>
        <v>0.28999999999999998</v>
      </c>
      <c r="W31">
        <v>1.0249999999999999</v>
      </c>
      <c r="X31">
        <v>0.91249999999999998</v>
      </c>
      <c r="Y31">
        <v>0.15</v>
      </c>
      <c r="Z31">
        <v>0.13450000000000001</v>
      </c>
      <c r="AA31">
        <v>0.15652173913043479</v>
      </c>
      <c r="AB31">
        <v>0.28999999999999998</v>
      </c>
      <c r="AC31">
        <v>-0.9</v>
      </c>
      <c r="AD31">
        <v>0.15</v>
      </c>
      <c r="AE31">
        <v>-0.43</v>
      </c>
      <c r="AF31">
        <v>0.28999999999999998</v>
      </c>
    </row>
    <row r="32" spans="1:32" x14ac:dyDescent="0.3">
      <c r="A32" s="10" t="s">
        <v>262</v>
      </c>
      <c r="B32" s="10" t="s">
        <v>270</v>
      </c>
      <c r="C32" s="10" t="s">
        <v>248</v>
      </c>
      <c r="D32" s="10" t="s">
        <v>271</v>
      </c>
      <c r="E32" s="10" t="s">
        <v>272</v>
      </c>
      <c r="F32" s="10">
        <v>64</v>
      </c>
      <c r="G32">
        <v>-109</v>
      </c>
      <c r="H32">
        <v>10</v>
      </c>
      <c r="I32">
        <v>-78</v>
      </c>
      <c r="J32" s="1">
        <f t="shared" si="0"/>
        <v>64</v>
      </c>
      <c r="L32" s="10">
        <f t="shared" si="1"/>
        <v>1.0249999999999999</v>
      </c>
      <c r="M32" s="10">
        <f t="shared" si="2"/>
        <v>0.82499999999999996</v>
      </c>
      <c r="N32" s="10">
        <f t="shared" si="3"/>
        <v>0.20833333333333334</v>
      </c>
      <c r="O32" s="1">
        <f t="shared" si="4"/>
        <v>0.224</v>
      </c>
      <c r="P32" s="1">
        <f t="shared" si="5"/>
        <v>0.20434782608695654</v>
      </c>
      <c r="Q32" s="1">
        <f t="shared" si="6"/>
        <v>0.25750000000000001</v>
      </c>
      <c r="R32" s="1">
        <f t="shared" si="7"/>
        <v>-0.59</v>
      </c>
      <c r="S32" s="1">
        <f t="shared" si="8"/>
        <v>0.3</v>
      </c>
      <c r="T32" s="1">
        <f t="shared" si="9"/>
        <v>-0.51</v>
      </c>
      <c r="U32" s="1">
        <f t="shared" si="10"/>
        <v>0.25750000000000001</v>
      </c>
      <c r="W32">
        <v>1.0249999999999999</v>
      </c>
      <c r="X32">
        <v>0.82499999999999996</v>
      </c>
      <c r="Y32">
        <v>0.20833333333333334</v>
      </c>
      <c r="Z32">
        <v>0.224</v>
      </c>
      <c r="AA32">
        <v>0.20434782608695654</v>
      </c>
      <c r="AB32">
        <v>0.25750000000000001</v>
      </c>
      <c r="AC32">
        <v>-0.59</v>
      </c>
      <c r="AD32">
        <v>0.3</v>
      </c>
      <c r="AE32">
        <v>-0.51</v>
      </c>
      <c r="AF32">
        <v>0.25750000000000001</v>
      </c>
    </row>
    <row r="33" spans="1:32" x14ac:dyDescent="0.3">
      <c r="A33" s="10" t="s">
        <v>97</v>
      </c>
      <c r="B33" s="10" t="s">
        <v>277</v>
      </c>
      <c r="C33" s="10" t="s">
        <v>270</v>
      </c>
      <c r="D33" s="10" t="s">
        <v>278</v>
      </c>
      <c r="E33" s="10" t="s">
        <v>265</v>
      </c>
      <c r="F33" s="10">
        <v>82.5</v>
      </c>
      <c r="G33">
        <v>-110</v>
      </c>
      <c r="H33">
        <v>95</v>
      </c>
      <c r="I33">
        <v>-128</v>
      </c>
      <c r="J33" s="1">
        <f t="shared" si="0"/>
        <v>82.5</v>
      </c>
      <c r="L33" s="10">
        <f t="shared" si="1"/>
        <v>1</v>
      </c>
      <c r="M33" s="10">
        <f t="shared" si="2"/>
        <v>0.8</v>
      </c>
      <c r="N33" s="10">
        <f t="shared" si="3"/>
        <v>0.20833333333333334</v>
      </c>
      <c r="O33" s="1">
        <f t="shared" si="4"/>
        <v>0.2</v>
      </c>
      <c r="P33" s="1">
        <f t="shared" si="5"/>
        <v>0.18043478260869567</v>
      </c>
      <c r="Q33" s="1">
        <f t="shared" si="6"/>
        <v>0.27</v>
      </c>
      <c r="R33" s="1">
        <f t="shared" si="7"/>
        <v>-0.73</v>
      </c>
      <c r="S33" s="1">
        <f t="shared" si="8"/>
        <v>0.11</v>
      </c>
      <c r="T33" s="1">
        <f t="shared" si="9"/>
        <v>-0.41</v>
      </c>
      <c r="U33" s="1">
        <f t="shared" si="10"/>
        <v>0.27</v>
      </c>
      <c r="W33">
        <v>1</v>
      </c>
      <c r="X33">
        <v>0.8</v>
      </c>
      <c r="Y33">
        <v>0.20833333333333334</v>
      </c>
      <c r="Z33">
        <v>0.2</v>
      </c>
      <c r="AA33">
        <v>0.18043478260869567</v>
      </c>
      <c r="AB33">
        <v>0.27</v>
      </c>
      <c r="AC33">
        <v>-0.73</v>
      </c>
      <c r="AD33">
        <v>0.11</v>
      </c>
      <c r="AE33">
        <v>-0.41</v>
      </c>
      <c r="AF33">
        <v>0.27</v>
      </c>
    </row>
    <row r="34" spans="1:32" x14ac:dyDescent="0.3">
      <c r="A34" s="10" t="s">
        <v>97</v>
      </c>
      <c r="B34" s="10" t="s">
        <v>284</v>
      </c>
      <c r="C34" s="10" t="s">
        <v>285</v>
      </c>
      <c r="D34" s="10" t="s">
        <v>271</v>
      </c>
      <c r="E34" s="10" t="s">
        <v>286</v>
      </c>
      <c r="F34" s="10">
        <v>89.5</v>
      </c>
      <c r="G34">
        <v>-120</v>
      </c>
      <c r="H34">
        <v>41</v>
      </c>
      <c r="I34">
        <v>-102</v>
      </c>
      <c r="J34" s="1">
        <f t="shared" si="0"/>
        <v>89.5</v>
      </c>
      <c r="L34" s="10">
        <f t="shared" si="1"/>
        <v>1</v>
      </c>
      <c r="M34" s="10">
        <f t="shared" si="2"/>
        <v>1</v>
      </c>
      <c r="N34" s="10">
        <f t="shared" si="3"/>
        <v>0.15</v>
      </c>
      <c r="O34" s="1">
        <f t="shared" si="4"/>
        <v>0.13100000000000001</v>
      </c>
      <c r="P34" s="1">
        <f t="shared" si="5"/>
        <v>0.15</v>
      </c>
      <c r="Q34" s="1">
        <f t="shared" si="6"/>
        <v>0.32</v>
      </c>
      <c r="R34" s="1">
        <f t="shared" si="7"/>
        <v>-1.0900000000000001</v>
      </c>
      <c r="S34" s="1">
        <f t="shared" si="8"/>
        <v>0.1</v>
      </c>
      <c r="T34" s="1">
        <f t="shared" si="9"/>
        <v>-0.39</v>
      </c>
      <c r="U34" s="1">
        <f t="shared" si="10"/>
        <v>0.32</v>
      </c>
      <c r="W34">
        <v>1</v>
      </c>
      <c r="X34">
        <v>1</v>
      </c>
      <c r="Y34">
        <v>0.15</v>
      </c>
      <c r="Z34">
        <v>0.13100000000000001</v>
      </c>
      <c r="AA34">
        <v>0.15</v>
      </c>
      <c r="AB34">
        <v>0.32</v>
      </c>
      <c r="AC34">
        <v>-1.0900000000000001</v>
      </c>
      <c r="AD34">
        <v>0.1</v>
      </c>
      <c r="AE34">
        <v>-0.39</v>
      </c>
      <c r="AF34">
        <v>0.32</v>
      </c>
    </row>
    <row r="35" spans="1:32" x14ac:dyDescent="0.3">
      <c r="A35" s="10" t="s">
        <v>262</v>
      </c>
      <c r="B35" s="10" t="s">
        <v>199</v>
      </c>
      <c r="C35" s="10" t="s">
        <v>290</v>
      </c>
      <c r="D35" s="10" t="s">
        <v>272</v>
      </c>
      <c r="E35" s="10" t="s">
        <v>291</v>
      </c>
      <c r="F35" s="10">
        <v>154</v>
      </c>
      <c r="G35">
        <v>-140.00000000000003</v>
      </c>
      <c r="H35">
        <v>61</v>
      </c>
      <c r="I35">
        <v>-113.99999999999999</v>
      </c>
      <c r="J35" s="1">
        <f t="shared" si="0"/>
        <v>154</v>
      </c>
      <c r="L35" s="10">
        <f t="shared" si="1"/>
        <v>1.0249999999999999</v>
      </c>
      <c r="M35" s="10">
        <f t="shared" si="2"/>
        <v>0.85</v>
      </c>
      <c r="N35" s="10">
        <f t="shared" si="3"/>
        <v>0.13333333333333333</v>
      </c>
      <c r="O35" s="1">
        <f t="shared" si="4"/>
        <v>0.114</v>
      </c>
      <c r="P35" s="1">
        <f t="shared" si="5"/>
        <v>0.18043478260869567</v>
      </c>
      <c r="Q35" s="1">
        <f t="shared" si="6"/>
        <v>0.41249999999999998</v>
      </c>
      <c r="R35" s="1">
        <f t="shared" si="7"/>
        <v>-1.1000000000000001</v>
      </c>
      <c r="S35" s="1">
        <f t="shared" si="8"/>
        <v>0.95</v>
      </c>
      <c r="T35" s="1">
        <f t="shared" si="9"/>
        <v>-0.64</v>
      </c>
      <c r="U35" s="1">
        <f t="shared" si="10"/>
        <v>0.41249999999999998</v>
      </c>
      <c r="W35">
        <v>1.0249999999999999</v>
      </c>
      <c r="X35">
        <v>0.85</v>
      </c>
      <c r="Y35">
        <v>0.13333333333333333</v>
      </c>
      <c r="Z35">
        <v>0.114</v>
      </c>
      <c r="AA35">
        <v>0.18043478260869567</v>
      </c>
      <c r="AB35">
        <v>0.41249999999999998</v>
      </c>
      <c r="AC35">
        <v>-1.1000000000000001</v>
      </c>
      <c r="AD35">
        <v>0.95</v>
      </c>
      <c r="AE35">
        <v>-0.64</v>
      </c>
      <c r="AF35">
        <v>0.41249999999999998</v>
      </c>
    </row>
    <row r="36" spans="1:32" x14ac:dyDescent="0.3">
      <c r="A36" s="10" t="s">
        <v>262</v>
      </c>
      <c r="B36" s="10" t="s">
        <v>297</v>
      </c>
      <c r="C36" s="10" t="s">
        <v>290</v>
      </c>
      <c r="D36" s="10" t="s">
        <v>298</v>
      </c>
      <c r="E36" s="10" t="s">
        <v>47</v>
      </c>
      <c r="F36" s="10">
        <v>122.5</v>
      </c>
      <c r="G36">
        <v>-95</v>
      </c>
      <c r="H36">
        <v>100</v>
      </c>
      <c r="I36">
        <v>-132</v>
      </c>
      <c r="J36" s="1">
        <f t="shared" si="0"/>
        <v>122.5</v>
      </c>
      <c r="L36" s="10">
        <f t="shared" ref="L36:L67" si="11">A34/200</f>
        <v>1.0249999999999999</v>
      </c>
      <c r="M36" s="10">
        <f t="shared" ref="M36:M67" si="12">B34/80</f>
        <v>0.77500000000000002</v>
      </c>
      <c r="N36" s="10">
        <f t="shared" ref="N36:N67" si="13">C34/600</f>
        <v>0.18</v>
      </c>
      <c r="O36" s="1">
        <f t="shared" ref="O36:O67" si="14">D34/2000</f>
        <v>0.13100000000000001</v>
      </c>
      <c r="P36" s="1">
        <f t="shared" ref="P36:P67" si="15">E34/2300</f>
        <v>0.19130434782608696</v>
      </c>
      <c r="Q36" s="1">
        <f t="shared" ref="Q36:Q67" si="16">F34/200</f>
        <v>0.44750000000000001</v>
      </c>
      <c r="R36" s="1">
        <f t="shared" si="7"/>
        <v>-1.2</v>
      </c>
      <c r="S36" s="1">
        <f t="shared" si="8"/>
        <v>0.41</v>
      </c>
      <c r="T36" s="1">
        <f t="shared" si="9"/>
        <v>-0.51</v>
      </c>
      <c r="U36" s="1">
        <f t="shared" si="10"/>
        <v>0.44750000000000001</v>
      </c>
      <c r="W36">
        <v>1.0249999999999999</v>
      </c>
      <c r="X36">
        <v>0.77500000000000002</v>
      </c>
      <c r="Y36">
        <v>0.18</v>
      </c>
      <c r="Z36">
        <v>0.13100000000000001</v>
      </c>
      <c r="AA36">
        <v>0.19130434782608696</v>
      </c>
      <c r="AB36">
        <v>0.44750000000000001</v>
      </c>
      <c r="AC36">
        <v>-1.2</v>
      </c>
      <c r="AD36">
        <v>0.41</v>
      </c>
      <c r="AE36">
        <v>-0.51</v>
      </c>
      <c r="AF36">
        <v>0.44750000000000001</v>
      </c>
    </row>
    <row r="37" spans="1:32" x14ac:dyDescent="0.3">
      <c r="A37" s="10" t="s">
        <v>262</v>
      </c>
      <c r="B37" s="10" t="s">
        <v>303</v>
      </c>
      <c r="C37" s="10" t="s">
        <v>90</v>
      </c>
      <c r="D37" s="10" t="s">
        <v>304</v>
      </c>
      <c r="E37" s="10" t="s">
        <v>305</v>
      </c>
      <c r="F37" s="10">
        <v>186</v>
      </c>
      <c r="G37">
        <v>-73</v>
      </c>
      <c r="H37">
        <v>60</v>
      </c>
      <c r="I37">
        <v>-140</v>
      </c>
      <c r="J37" s="1">
        <f t="shared" si="0"/>
        <v>186</v>
      </c>
      <c r="L37" s="10">
        <f t="shared" si="11"/>
        <v>1</v>
      </c>
      <c r="M37" s="10">
        <f t="shared" si="12"/>
        <v>0.75</v>
      </c>
      <c r="N37" s="10">
        <f t="shared" si="13"/>
        <v>0.375</v>
      </c>
      <c r="O37" s="1">
        <f t="shared" si="14"/>
        <v>0.17249999999999999</v>
      </c>
      <c r="P37" s="1">
        <f t="shared" si="15"/>
        <v>0.26956521739130435</v>
      </c>
      <c r="Q37" s="1">
        <f t="shared" si="16"/>
        <v>0.77</v>
      </c>
      <c r="R37" s="1">
        <f t="shared" si="7"/>
        <v>-1.4000000000000004</v>
      </c>
      <c r="S37" s="1">
        <f t="shared" si="8"/>
        <v>0.61</v>
      </c>
      <c r="T37" s="1">
        <f t="shared" si="9"/>
        <v>-0.56999999999999995</v>
      </c>
      <c r="U37" s="1">
        <f t="shared" ref="U37:U68" si="17">J35/200</f>
        <v>0.77</v>
      </c>
      <c r="W37">
        <v>1</v>
      </c>
      <c r="X37">
        <v>0.75</v>
      </c>
      <c r="Y37">
        <v>0.375</v>
      </c>
      <c r="Z37">
        <v>0.17249999999999999</v>
      </c>
      <c r="AA37">
        <v>0.26956521739130435</v>
      </c>
      <c r="AB37">
        <v>0.77</v>
      </c>
      <c r="AC37">
        <v>-1.4000000000000004</v>
      </c>
      <c r="AD37">
        <v>0.61</v>
      </c>
      <c r="AE37">
        <v>-0.56999999999999995</v>
      </c>
      <c r="AF37">
        <v>0.77</v>
      </c>
    </row>
    <row r="38" spans="1:32" x14ac:dyDescent="0.3">
      <c r="A38" s="10" t="s">
        <v>97</v>
      </c>
      <c r="B38" s="10" t="s">
        <v>159</v>
      </c>
      <c r="C38" s="10" t="s">
        <v>307</v>
      </c>
      <c r="D38" s="10" t="s">
        <v>195</v>
      </c>
      <c r="E38" s="10" t="s">
        <v>308</v>
      </c>
      <c r="F38" s="10">
        <v>158.5</v>
      </c>
      <c r="G38">
        <v>-74</v>
      </c>
      <c r="H38">
        <v>45</v>
      </c>
      <c r="I38">
        <v>-136</v>
      </c>
      <c r="J38" s="1">
        <f t="shared" si="0"/>
        <v>158.5</v>
      </c>
      <c r="L38" s="10">
        <f t="shared" si="11"/>
        <v>1</v>
      </c>
      <c r="M38" s="10">
        <f t="shared" si="12"/>
        <v>0.8125</v>
      </c>
      <c r="N38" s="10">
        <f t="shared" si="13"/>
        <v>0.375</v>
      </c>
      <c r="O38" s="1">
        <f t="shared" si="14"/>
        <v>0.317</v>
      </c>
      <c r="P38" s="1">
        <f t="shared" si="15"/>
        <v>0.31521739130434784</v>
      </c>
      <c r="Q38" s="1">
        <f t="shared" si="16"/>
        <v>0.61250000000000004</v>
      </c>
      <c r="R38" s="1">
        <f t="shared" si="7"/>
        <v>-0.95</v>
      </c>
      <c r="S38" s="1">
        <f t="shared" si="8"/>
        <v>1</v>
      </c>
      <c r="T38" s="1">
        <f t="shared" si="9"/>
        <v>-0.66</v>
      </c>
      <c r="U38" s="1">
        <f t="shared" si="17"/>
        <v>0.61250000000000004</v>
      </c>
      <c r="W38">
        <v>1</v>
      </c>
      <c r="X38">
        <v>0.8125</v>
      </c>
      <c r="Y38">
        <v>0.375</v>
      </c>
      <c r="Z38">
        <v>0.317</v>
      </c>
      <c r="AA38">
        <v>0.31521739130434784</v>
      </c>
      <c r="AB38">
        <v>0.61250000000000004</v>
      </c>
      <c r="AC38">
        <v>-0.95</v>
      </c>
      <c r="AD38">
        <v>1</v>
      </c>
      <c r="AE38">
        <v>-0.66</v>
      </c>
      <c r="AF38">
        <v>0.61250000000000004</v>
      </c>
    </row>
    <row r="39" spans="1:32" x14ac:dyDescent="0.3">
      <c r="A39" s="10" t="s">
        <v>97</v>
      </c>
      <c r="B39" s="10" t="s">
        <v>98</v>
      </c>
      <c r="C39" s="10" t="s">
        <v>46</v>
      </c>
      <c r="D39" s="10" t="s">
        <v>313</v>
      </c>
      <c r="E39" s="10" t="s">
        <v>309</v>
      </c>
      <c r="F39" s="10">
        <v>179.5</v>
      </c>
      <c r="G39">
        <v>-70.000000000000014</v>
      </c>
      <c r="H39">
        <v>35</v>
      </c>
      <c r="I39">
        <v>-138</v>
      </c>
      <c r="J39" s="1">
        <f t="shared" si="0"/>
        <v>179.5</v>
      </c>
      <c r="L39" s="10">
        <f t="shared" si="11"/>
        <v>1</v>
      </c>
      <c r="M39" s="10">
        <f t="shared" si="12"/>
        <v>0.63749999999999996</v>
      </c>
      <c r="N39" s="10">
        <f t="shared" si="13"/>
        <v>0.68333333333333335</v>
      </c>
      <c r="O39" s="1">
        <f t="shared" si="14"/>
        <v>0.6825</v>
      </c>
      <c r="P39" s="1">
        <f t="shared" si="15"/>
        <v>0.63043478260869568</v>
      </c>
      <c r="Q39" s="1">
        <f t="shared" si="16"/>
        <v>0.93</v>
      </c>
      <c r="R39" s="1">
        <f t="shared" si="7"/>
        <v>-0.73</v>
      </c>
      <c r="S39" s="1">
        <f t="shared" si="8"/>
        <v>0.6</v>
      </c>
      <c r="T39" s="1">
        <f t="shared" si="9"/>
        <v>-0.7</v>
      </c>
      <c r="U39" s="1">
        <f t="shared" si="17"/>
        <v>0.93</v>
      </c>
      <c r="W39">
        <v>1</v>
      </c>
      <c r="X39">
        <v>0.63749999999999996</v>
      </c>
      <c r="Y39">
        <v>0.68333333333333335</v>
      </c>
      <c r="Z39">
        <v>0.6825</v>
      </c>
      <c r="AA39">
        <v>0.63043478260869568</v>
      </c>
      <c r="AB39">
        <v>0.93</v>
      </c>
      <c r="AC39">
        <v>-0.73</v>
      </c>
      <c r="AD39">
        <v>0.6</v>
      </c>
      <c r="AE39">
        <v>-0.7</v>
      </c>
      <c r="AF39">
        <v>0.93</v>
      </c>
    </row>
    <row r="40" spans="1:32" x14ac:dyDescent="0.3">
      <c r="A40" s="10" t="s">
        <v>97</v>
      </c>
      <c r="B40" s="10" t="s">
        <v>303</v>
      </c>
      <c r="C40" s="10" t="s">
        <v>316</v>
      </c>
      <c r="D40" s="10" t="s">
        <v>317</v>
      </c>
      <c r="E40" s="10" t="s">
        <v>318</v>
      </c>
      <c r="F40" s="10">
        <v>227.5</v>
      </c>
      <c r="G40">
        <v>-80</v>
      </c>
      <c r="H40">
        <v>25</v>
      </c>
      <c r="I40">
        <v>-136</v>
      </c>
      <c r="J40" s="1">
        <f t="shared" si="0"/>
        <v>227.5</v>
      </c>
      <c r="L40" s="10">
        <f t="shared" si="11"/>
        <v>1.0249999999999999</v>
      </c>
      <c r="M40" s="10">
        <f t="shared" si="12"/>
        <v>0.73750000000000004</v>
      </c>
      <c r="N40" s="10">
        <f t="shared" si="13"/>
        <v>0.65</v>
      </c>
      <c r="O40" s="1">
        <f t="shared" si="14"/>
        <v>0.63800000000000001</v>
      </c>
      <c r="P40" s="1">
        <f t="shared" si="15"/>
        <v>0.58478260869565213</v>
      </c>
      <c r="Q40" s="1">
        <f t="shared" si="16"/>
        <v>0.79249999999999998</v>
      </c>
      <c r="R40" s="1">
        <f t="shared" si="7"/>
        <v>-0.74</v>
      </c>
      <c r="S40" s="1">
        <f t="shared" si="8"/>
        <v>0.45</v>
      </c>
      <c r="T40" s="1">
        <f t="shared" si="9"/>
        <v>-0.68</v>
      </c>
      <c r="U40" s="1">
        <f t="shared" si="17"/>
        <v>0.79249999999999998</v>
      </c>
      <c r="W40">
        <v>1.0249999999999999</v>
      </c>
      <c r="X40">
        <v>0.73750000000000004</v>
      </c>
      <c r="Y40">
        <v>0.65</v>
      </c>
      <c r="Z40">
        <v>0.63800000000000001</v>
      </c>
      <c r="AA40">
        <v>0.58478260869565213</v>
      </c>
      <c r="AB40">
        <v>0.79249999999999998</v>
      </c>
      <c r="AC40">
        <v>-0.74</v>
      </c>
      <c r="AD40">
        <v>0.45</v>
      </c>
      <c r="AE40">
        <v>-0.68</v>
      </c>
      <c r="AF40">
        <v>0.79249999999999998</v>
      </c>
    </row>
    <row r="41" spans="1:32" x14ac:dyDescent="0.3">
      <c r="A41" s="10" t="s">
        <v>97</v>
      </c>
      <c r="B41" s="10" t="s">
        <v>321</v>
      </c>
      <c r="C41" s="10" t="s">
        <v>322</v>
      </c>
      <c r="D41" s="10" t="s">
        <v>323</v>
      </c>
      <c r="E41" s="10" t="s">
        <v>207</v>
      </c>
      <c r="F41" s="10">
        <v>272.5</v>
      </c>
      <c r="G41">
        <v>-81</v>
      </c>
      <c r="H41">
        <v>7.0000000000000009</v>
      </c>
      <c r="I41">
        <v>-120</v>
      </c>
      <c r="J41" s="1">
        <f t="shared" si="0"/>
        <v>272.5</v>
      </c>
      <c r="L41" s="10">
        <f t="shared" si="11"/>
        <v>1.0249999999999999</v>
      </c>
      <c r="M41" s="10">
        <f t="shared" si="12"/>
        <v>0.6875</v>
      </c>
      <c r="N41" s="10">
        <f t="shared" si="13"/>
        <v>0.75</v>
      </c>
      <c r="O41" s="1">
        <f t="shared" si="14"/>
        <v>0.75849999999999995</v>
      </c>
      <c r="P41" s="1">
        <f t="shared" si="15"/>
        <v>0.68913043478260871</v>
      </c>
      <c r="Q41" s="1">
        <f t="shared" si="16"/>
        <v>0.89749999999999996</v>
      </c>
      <c r="R41" s="1">
        <f t="shared" si="7"/>
        <v>-0.70000000000000018</v>
      </c>
      <c r="S41" s="1">
        <f t="shared" si="8"/>
        <v>0.35</v>
      </c>
      <c r="T41" s="1">
        <f t="shared" si="9"/>
        <v>-0.69</v>
      </c>
      <c r="U41" s="1">
        <f t="shared" si="17"/>
        <v>0.89749999999999996</v>
      </c>
      <c r="W41">
        <v>1.0249999999999999</v>
      </c>
      <c r="X41">
        <v>0.6875</v>
      </c>
      <c r="Y41">
        <v>0.75</v>
      </c>
      <c r="Z41">
        <v>0.75849999999999995</v>
      </c>
      <c r="AA41">
        <v>0.68913043478260871</v>
      </c>
      <c r="AB41">
        <v>0.89749999999999996</v>
      </c>
      <c r="AC41">
        <v>-0.70000000000000018</v>
      </c>
      <c r="AD41">
        <v>0.35</v>
      </c>
      <c r="AE41">
        <v>-0.69</v>
      </c>
      <c r="AF41">
        <v>0.89749999999999996</v>
      </c>
    </row>
    <row r="42" spans="1:32" x14ac:dyDescent="0.3">
      <c r="A42" s="10" t="s">
        <v>61</v>
      </c>
      <c r="B42" s="10" t="s">
        <v>88</v>
      </c>
      <c r="C42" s="10" t="s">
        <v>328</v>
      </c>
      <c r="D42" s="10" t="s">
        <v>329</v>
      </c>
      <c r="E42" s="10" t="s">
        <v>287</v>
      </c>
      <c r="F42" s="10">
        <v>127.5</v>
      </c>
      <c r="G42">
        <v>-83</v>
      </c>
      <c r="H42">
        <v>92</v>
      </c>
      <c r="I42">
        <v>-126</v>
      </c>
      <c r="J42" s="1">
        <f t="shared" si="0"/>
        <v>127.5</v>
      </c>
      <c r="L42" s="10">
        <f t="shared" si="11"/>
        <v>1.0249999999999999</v>
      </c>
      <c r="M42" s="10">
        <f t="shared" si="12"/>
        <v>0.63749999999999996</v>
      </c>
      <c r="N42" s="10">
        <f t="shared" si="13"/>
        <v>0.83333333333333337</v>
      </c>
      <c r="O42" s="1">
        <f t="shared" si="14"/>
        <v>0.84450000000000003</v>
      </c>
      <c r="P42" s="1">
        <f t="shared" si="15"/>
        <v>0.79347826086956519</v>
      </c>
      <c r="Q42" s="1">
        <f t="shared" si="16"/>
        <v>1.1375</v>
      </c>
      <c r="R42" s="1">
        <f t="shared" si="7"/>
        <v>-0.8</v>
      </c>
      <c r="S42" s="1">
        <f t="shared" si="8"/>
        <v>0.25</v>
      </c>
      <c r="T42" s="1">
        <f t="shared" si="9"/>
        <v>-0.68</v>
      </c>
      <c r="U42" s="1">
        <f t="shared" si="17"/>
        <v>1.1375</v>
      </c>
      <c r="W42">
        <v>1.0249999999999999</v>
      </c>
      <c r="X42">
        <v>0.63749999999999996</v>
      </c>
      <c r="Y42">
        <v>0.83333333333333337</v>
      </c>
      <c r="Z42">
        <v>0.84450000000000003</v>
      </c>
      <c r="AA42">
        <v>0.79347826086956519</v>
      </c>
      <c r="AB42">
        <v>1.1375</v>
      </c>
      <c r="AC42">
        <v>-0.8</v>
      </c>
      <c r="AD42">
        <v>0.25</v>
      </c>
      <c r="AE42">
        <v>-0.68</v>
      </c>
      <c r="AF42">
        <v>1.1375</v>
      </c>
    </row>
    <row r="43" spans="1:32" x14ac:dyDescent="0.3">
      <c r="A43" s="10" t="s">
        <v>262</v>
      </c>
      <c r="B43" s="10" t="s">
        <v>98</v>
      </c>
      <c r="C43" s="10" t="s">
        <v>333</v>
      </c>
      <c r="D43" s="10" t="s">
        <v>334</v>
      </c>
      <c r="E43" s="10" t="s">
        <v>335</v>
      </c>
      <c r="F43" s="10">
        <v>169.5</v>
      </c>
      <c r="G43">
        <v>-81</v>
      </c>
      <c r="H43">
        <v>89</v>
      </c>
      <c r="I43">
        <v>-138</v>
      </c>
      <c r="J43" s="1">
        <f t="shared" si="0"/>
        <v>169.5</v>
      </c>
      <c r="L43" s="10">
        <f t="shared" si="11"/>
        <v>1.0249999999999999</v>
      </c>
      <c r="M43" s="10">
        <f t="shared" si="12"/>
        <v>0.51249999999999996</v>
      </c>
      <c r="N43" s="10">
        <f t="shared" si="13"/>
        <v>0.9916666666666667</v>
      </c>
      <c r="O43" s="1">
        <f t="shared" si="14"/>
        <v>0.93100000000000005</v>
      </c>
      <c r="P43" s="1">
        <f t="shared" si="15"/>
        <v>0.97391304347826091</v>
      </c>
      <c r="Q43" s="1">
        <f t="shared" si="16"/>
        <v>1.3625</v>
      </c>
      <c r="R43" s="1">
        <f t="shared" si="7"/>
        <v>-0.81</v>
      </c>
      <c r="S43" s="1">
        <f t="shared" si="8"/>
        <v>7.0000000000000007E-2</v>
      </c>
      <c r="T43" s="1">
        <f t="shared" si="9"/>
        <v>-0.6</v>
      </c>
      <c r="U43" s="1">
        <f t="shared" si="17"/>
        <v>1.3625</v>
      </c>
      <c r="W43">
        <v>1.0249999999999999</v>
      </c>
      <c r="X43">
        <v>0.51249999999999996</v>
      </c>
      <c r="Y43">
        <v>0.9916666666666667</v>
      </c>
      <c r="Z43">
        <v>0.93100000000000005</v>
      </c>
      <c r="AA43">
        <v>0.97391304347826091</v>
      </c>
      <c r="AB43">
        <v>1.3625</v>
      </c>
      <c r="AC43">
        <v>-0.81</v>
      </c>
      <c r="AD43">
        <v>7.0000000000000007E-2</v>
      </c>
      <c r="AE43">
        <v>-0.6</v>
      </c>
      <c r="AF43">
        <v>1.3625</v>
      </c>
    </row>
    <row r="44" spans="1:32" x14ac:dyDescent="0.3">
      <c r="A44" s="10" t="s">
        <v>262</v>
      </c>
      <c r="B44" s="10" t="s">
        <v>339</v>
      </c>
      <c r="C44" s="10" t="s">
        <v>340</v>
      </c>
      <c r="D44" s="10" t="s">
        <v>341</v>
      </c>
      <c r="E44" s="10" t="s">
        <v>342</v>
      </c>
      <c r="F44" s="10">
        <v>145</v>
      </c>
      <c r="G44">
        <v>-100</v>
      </c>
      <c r="H44">
        <v>22</v>
      </c>
      <c r="I44">
        <v>-102</v>
      </c>
      <c r="J44" s="1">
        <f t="shared" si="0"/>
        <v>145</v>
      </c>
      <c r="L44" s="10">
        <f t="shared" si="11"/>
        <v>1.1000000000000001</v>
      </c>
      <c r="M44" s="10">
        <f t="shared" si="12"/>
        <v>0.83750000000000002</v>
      </c>
      <c r="N44" s="10">
        <f t="shared" si="13"/>
        <v>0.43</v>
      </c>
      <c r="O44" s="1">
        <f t="shared" si="14"/>
        <v>0.38950000000000001</v>
      </c>
      <c r="P44" s="1">
        <f t="shared" si="15"/>
        <v>0.38913043478260867</v>
      </c>
      <c r="Q44" s="1">
        <f t="shared" si="16"/>
        <v>0.63749999999999996</v>
      </c>
      <c r="R44" s="1">
        <f t="shared" si="7"/>
        <v>-0.83</v>
      </c>
      <c r="S44" s="1">
        <f t="shared" si="8"/>
        <v>0.92</v>
      </c>
      <c r="T44" s="1">
        <f t="shared" si="9"/>
        <v>-0.63</v>
      </c>
      <c r="U44" s="1">
        <f t="shared" si="17"/>
        <v>0.63749999999999996</v>
      </c>
      <c r="W44">
        <v>1.1000000000000001</v>
      </c>
      <c r="X44">
        <v>0.83750000000000002</v>
      </c>
      <c r="Y44">
        <v>0.43</v>
      </c>
      <c r="Z44">
        <v>0.38950000000000001</v>
      </c>
      <c r="AA44">
        <v>0.38913043478260867</v>
      </c>
      <c r="AB44">
        <v>0.63749999999999996</v>
      </c>
      <c r="AC44">
        <v>-0.83</v>
      </c>
      <c r="AD44">
        <v>0.92</v>
      </c>
      <c r="AE44">
        <v>-0.63</v>
      </c>
      <c r="AF44">
        <v>0.63749999999999996</v>
      </c>
    </row>
    <row r="45" spans="1:32" x14ac:dyDescent="0.3">
      <c r="A45" s="10" t="s">
        <v>97</v>
      </c>
      <c r="B45" s="10" t="s">
        <v>345</v>
      </c>
      <c r="C45" s="10" t="s">
        <v>346</v>
      </c>
      <c r="D45" s="10" t="s">
        <v>347</v>
      </c>
      <c r="E45" s="10" t="s">
        <v>348</v>
      </c>
      <c r="F45" s="10">
        <v>182.5</v>
      </c>
      <c r="G45">
        <v>-80</v>
      </c>
      <c r="H45">
        <v>45</v>
      </c>
      <c r="I45">
        <v>-150</v>
      </c>
      <c r="J45" s="1">
        <f t="shared" si="0"/>
        <v>182.5</v>
      </c>
      <c r="L45" s="10">
        <f t="shared" si="11"/>
        <v>1</v>
      </c>
      <c r="M45" s="10">
        <f t="shared" si="12"/>
        <v>0.6875</v>
      </c>
      <c r="N45" s="10">
        <f t="shared" si="13"/>
        <v>0.60833333333333328</v>
      </c>
      <c r="O45" s="1">
        <f t="shared" si="14"/>
        <v>0.67900000000000005</v>
      </c>
      <c r="P45" s="1">
        <f t="shared" si="15"/>
        <v>0.61956521739130432</v>
      </c>
      <c r="Q45" s="1">
        <f t="shared" si="16"/>
        <v>0.84750000000000003</v>
      </c>
      <c r="R45" s="1">
        <f t="shared" si="7"/>
        <v>-0.81</v>
      </c>
      <c r="S45" s="1">
        <f t="shared" si="8"/>
        <v>0.89</v>
      </c>
      <c r="T45" s="1">
        <f t="shared" si="9"/>
        <v>-0.69</v>
      </c>
      <c r="U45" s="1">
        <f t="shared" si="17"/>
        <v>0.84750000000000003</v>
      </c>
      <c r="W45">
        <v>1</v>
      </c>
      <c r="X45">
        <v>0.6875</v>
      </c>
      <c r="Y45">
        <v>0.60833333333333328</v>
      </c>
      <c r="Z45">
        <v>0.67900000000000005</v>
      </c>
      <c r="AA45">
        <v>0.61956521739130432</v>
      </c>
      <c r="AB45">
        <v>0.84750000000000003</v>
      </c>
      <c r="AC45">
        <v>-0.81</v>
      </c>
      <c r="AD45">
        <v>0.89</v>
      </c>
      <c r="AE45">
        <v>-0.69</v>
      </c>
      <c r="AF45">
        <v>0.84750000000000003</v>
      </c>
    </row>
    <row r="46" spans="1:32" x14ac:dyDescent="0.3">
      <c r="A46" s="10" t="s">
        <v>262</v>
      </c>
      <c r="B46" s="10" t="s">
        <v>106</v>
      </c>
      <c r="C46" s="10" t="s">
        <v>46</v>
      </c>
      <c r="D46" s="10" t="s">
        <v>349</v>
      </c>
      <c r="E46" s="10" t="s">
        <v>350</v>
      </c>
      <c r="F46" s="10">
        <v>200</v>
      </c>
      <c r="G46">
        <v>-80</v>
      </c>
      <c r="H46">
        <v>40</v>
      </c>
      <c r="I46">
        <v>-146</v>
      </c>
      <c r="J46" s="1">
        <f t="shared" si="0"/>
        <v>200</v>
      </c>
      <c r="L46" s="10">
        <f t="shared" si="11"/>
        <v>1</v>
      </c>
      <c r="M46" s="10">
        <f t="shared" si="12"/>
        <v>0.36249999999999999</v>
      </c>
      <c r="N46" s="10">
        <f t="shared" si="13"/>
        <v>0.51666666666666672</v>
      </c>
      <c r="O46" s="1">
        <f t="shared" si="14"/>
        <v>0.52400000000000002</v>
      </c>
      <c r="P46" s="1">
        <f t="shared" si="15"/>
        <v>0.46086956521739131</v>
      </c>
      <c r="Q46" s="1">
        <f t="shared" si="16"/>
        <v>0.72499999999999998</v>
      </c>
      <c r="R46" s="1">
        <f t="shared" si="7"/>
        <v>-1</v>
      </c>
      <c r="S46" s="1">
        <f t="shared" si="8"/>
        <v>0.22</v>
      </c>
      <c r="T46" s="1">
        <f t="shared" si="9"/>
        <v>-0.51</v>
      </c>
      <c r="U46" s="1">
        <f t="shared" si="17"/>
        <v>0.72499999999999998</v>
      </c>
      <c r="W46">
        <v>1</v>
      </c>
      <c r="X46">
        <v>0.36249999999999999</v>
      </c>
      <c r="Y46">
        <v>0.51666666666666672</v>
      </c>
      <c r="Z46">
        <v>0.52400000000000002</v>
      </c>
      <c r="AA46">
        <v>0.46086956521739131</v>
      </c>
      <c r="AB46">
        <v>0.72499999999999998</v>
      </c>
      <c r="AC46">
        <v>-1</v>
      </c>
      <c r="AD46">
        <v>0.22</v>
      </c>
      <c r="AE46">
        <v>-0.51</v>
      </c>
      <c r="AF46">
        <v>0.72499999999999998</v>
      </c>
    </row>
    <row r="47" spans="1:32" x14ac:dyDescent="0.3">
      <c r="A47" s="10" t="s">
        <v>262</v>
      </c>
      <c r="B47" s="10" t="s">
        <v>353</v>
      </c>
      <c r="C47" s="10" t="s">
        <v>46</v>
      </c>
      <c r="D47" s="10" t="s">
        <v>323</v>
      </c>
      <c r="E47" s="10" t="s">
        <v>354</v>
      </c>
      <c r="F47" s="10">
        <v>210.5</v>
      </c>
      <c r="G47">
        <v>-90</v>
      </c>
      <c r="H47">
        <v>60</v>
      </c>
      <c r="I47">
        <v>-152</v>
      </c>
      <c r="J47" s="1">
        <f t="shared" si="0"/>
        <v>210.5</v>
      </c>
      <c r="L47" s="10">
        <f t="shared" si="11"/>
        <v>1.0249999999999999</v>
      </c>
      <c r="M47" s="10">
        <f t="shared" si="12"/>
        <v>0.6</v>
      </c>
      <c r="N47" s="10">
        <f t="shared" si="13"/>
        <v>0.6333333333333333</v>
      </c>
      <c r="O47" s="1">
        <f t="shared" si="14"/>
        <v>0.6895</v>
      </c>
      <c r="P47" s="1">
        <f t="shared" si="15"/>
        <v>0.61521739130434783</v>
      </c>
      <c r="Q47" s="1">
        <f t="shared" si="16"/>
        <v>0.91249999999999998</v>
      </c>
      <c r="R47" s="1">
        <f t="shared" si="7"/>
        <v>-0.8</v>
      </c>
      <c r="S47" s="1">
        <f t="shared" si="8"/>
        <v>0.45</v>
      </c>
      <c r="T47" s="1">
        <f t="shared" si="9"/>
        <v>-0.75</v>
      </c>
      <c r="U47" s="1">
        <f t="shared" si="17"/>
        <v>0.91249999999999998</v>
      </c>
      <c r="W47">
        <v>1.0249999999999999</v>
      </c>
      <c r="X47">
        <v>0.6</v>
      </c>
      <c r="Y47">
        <v>0.6333333333333333</v>
      </c>
      <c r="Z47">
        <v>0.6895</v>
      </c>
      <c r="AA47">
        <v>0.61521739130434783</v>
      </c>
      <c r="AB47">
        <v>0.91249999999999998</v>
      </c>
      <c r="AC47">
        <v>-0.8</v>
      </c>
      <c r="AD47">
        <v>0.45</v>
      </c>
      <c r="AE47">
        <v>-0.75</v>
      </c>
      <c r="AF47">
        <v>0.91249999999999998</v>
      </c>
    </row>
    <row r="48" spans="1:32" x14ac:dyDescent="0.3">
      <c r="A48" s="10" t="s">
        <v>97</v>
      </c>
      <c r="B48" s="10" t="s">
        <v>357</v>
      </c>
      <c r="C48" s="10" t="s">
        <v>100</v>
      </c>
      <c r="D48" s="10" t="s">
        <v>358</v>
      </c>
      <c r="E48" s="10" t="s">
        <v>354</v>
      </c>
      <c r="F48" s="10">
        <v>217</v>
      </c>
      <c r="G48">
        <v>-81</v>
      </c>
      <c r="H48">
        <v>9</v>
      </c>
      <c r="I48">
        <v>-122</v>
      </c>
      <c r="J48" s="1">
        <f t="shared" si="0"/>
        <v>217</v>
      </c>
      <c r="L48" s="10">
        <f t="shared" si="11"/>
        <v>1</v>
      </c>
      <c r="M48" s="10">
        <f t="shared" si="12"/>
        <v>0.52500000000000002</v>
      </c>
      <c r="N48" s="10">
        <f t="shared" si="13"/>
        <v>0.75</v>
      </c>
      <c r="O48" s="1">
        <f t="shared" si="14"/>
        <v>0.79300000000000004</v>
      </c>
      <c r="P48" s="1">
        <f t="shared" si="15"/>
        <v>0.76521739130434785</v>
      </c>
      <c r="Q48" s="1">
        <f t="shared" si="16"/>
        <v>1</v>
      </c>
      <c r="R48" s="1">
        <f t="shared" si="7"/>
        <v>-0.8</v>
      </c>
      <c r="S48" s="1">
        <f t="shared" si="8"/>
        <v>0.4</v>
      </c>
      <c r="T48" s="1">
        <f t="shared" si="9"/>
        <v>-0.73</v>
      </c>
      <c r="U48" s="1">
        <f t="shared" si="17"/>
        <v>1</v>
      </c>
      <c r="W48">
        <v>1</v>
      </c>
      <c r="X48">
        <v>0.52500000000000002</v>
      </c>
      <c r="Y48">
        <v>0.75</v>
      </c>
      <c r="Z48">
        <v>0.79300000000000004</v>
      </c>
      <c r="AA48">
        <v>0.76521739130434785</v>
      </c>
      <c r="AB48">
        <v>1</v>
      </c>
      <c r="AC48">
        <v>-0.8</v>
      </c>
      <c r="AD48">
        <v>0.4</v>
      </c>
      <c r="AE48">
        <v>-0.73</v>
      </c>
      <c r="AF48">
        <v>1</v>
      </c>
    </row>
    <row r="49" spans="1:32" x14ac:dyDescent="0.3">
      <c r="A49" s="10" t="s">
        <v>97</v>
      </c>
      <c r="B49" s="10" t="s">
        <v>362</v>
      </c>
      <c r="C49" s="10" t="s">
        <v>363</v>
      </c>
      <c r="D49" s="10" t="s">
        <v>317</v>
      </c>
      <c r="E49" s="10" t="s">
        <v>207</v>
      </c>
      <c r="F49" s="10">
        <v>265.5</v>
      </c>
      <c r="G49">
        <v>-89</v>
      </c>
      <c r="H49">
        <v>7.0000000000000009</v>
      </c>
      <c r="I49">
        <v>-152</v>
      </c>
      <c r="J49" s="1">
        <f t="shared" si="0"/>
        <v>265.5</v>
      </c>
      <c r="L49" s="10">
        <f t="shared" si="11"/>
        <v>1</v>
      </c>
      <c r="M49" s="10">
        <f t="shared" si="12"/>
        <v>0.46250000000000002</v>
      </c>
      <c r="N49" s="10">
        <f t="shared" si="13"/>
        <v>0.75</v>
      </c>
      <c r="O49" s="1">
        <f t="shared" si="14"/>
        <v>0.93100000000000005</v>
      </c>
      <c r="P49" s="1">
        <f t="shared" si="15"/>
        <v>0.83913043478260874</v>
      </c>
      <c r="Q49" s="1">
        <f t="shared" si="16"/>
        <v>1.0525</v>
      </c>
      <c r="R49" s="1">
        <f t="shared" si="7"/>
        <v>-0.9</v>
      </c>
      <c r="S49" s="1">
        <f t="shared" si="8"/>
        <v>0.6</v>
      </c>
      <c r="T49" s="1">
        <f t="shared" si="9"/>
        <v>-0.76</v>
      </c>
      <c r="U49" s="1">
        <f t="shared" si="17"/>
        <v>1.0525</v>
      </c>
      <c r="W49">
        <v>1</v>
      </c>
      <c r="X49">
        <v>0.46250000000000002</v>
      </c>
      <c r="Y49">
        <v>0.75</v>
      </c>
      <c r="Z49">
        <v>0.93100000000000005</v>
      </c>
      <c r="AA49">
        <v>0.83913043478260874</v>
      </c>
      <c r="AB49">
        <v>1.0525</v>
      </c>
      <c r="AC49">
        <v>-0.9</v>
      </c>
      <c r="AD49">
        <v>0.6</v>
      </c>
      <c r="AE49">
        <v>-0.76</v>
      </c>
      <c r="AF49">
        <v>1.0525</v>
      </c>
    </row>
    <row r="50" spans="1:32" x14ac:dyDescent="0.3">
      <c r="A50" s="10" t="s">
        <v>262</v>
      </c>
      <c r="B50" s="10" t="s">
        <v>62</v>
      </c>
      <c r="C50" s="10" t="s">
        <v>264</v>
      </c>
      <c r="D50" s="10" t="s">
        <v>367</v>
      </c>
      <c r="E50" s="10" t="s">
        <v>368</v>
      </c>
      <c r="F50" s="10">
        <v>189.5</v>
      </c>
      <c r="G50">
        <v>-90</v>
      </c>
      <c r="H50">
        <v>50</v>
      </c>
      <c r="I50">
        <v>-150</v>
      </c>
      <c r="J50" s="1">
        <f t="shared" si="0"/>
        <v>189.5</v>
      </c>
      <c r="L50" s="10">
        <f t="shared" si="11"/>
        <v>1.0249999999999999</v>
      </c>
      <c r="M50" s="10">
        <f t="shared" si="12"/>
        <v>0.4375</v>
      </c>
      <c r="N50" s="10">
        <f t="shared" si="13"/>
        <v>0.79166666666666663</v>
      </c>
      <c r="O50" s="1">
        <f t="shared" si="14"/>
        <v>0.86199999999999999</v>
      </c>
      <c r="P50" s="1">
        <f t="shared" si="15"/>
        <v>0.83913043478260874</v>
      </c>
      <c r="Q50" s="1">
        <f t="shared" si="16"/>
        <v>1.085</v>
      </c>
      <c r="R50" s="1">
        <f t="shared" si="7"/>
        <v>-0.81</v>
      </c>
      <c r="S50" s="1">
        <f t="shared" si="8"/>
        <v>0.09</v>
      </c>
      <c r="T50" s="1">
        <f t="shared" si="9"/>
        <v>-0.61</v>
      </c>
      <c r="U50" s="1">
        <f t="shared" si="17"/>
        <v>1.085</v>
      </c>
      <c r="W50">
        <v>1.0249999999999999</v>
      </c>
      <c r="X50">
        <v>0.4375</v>
      </c>
      <c r="Y50">
        <v>0.79166666666666663</v>
      </c>
      <c r="Z50">
        <v>0.86199999999999999</v>
      </c>
      <c r="AA50">
        <v>0.83913043478260874</v>
      </c>
      <c r="AB50">
        <v>1.085</v>
      </c>
      <c r="AC50">
        <v>-0.81</v>
      </c>
      <c r="AD50">
        <v>0.09</v>
      </c>
      <c r="AE50">
        <v>-0.61</v>
      </c>
      <c r="AF50">
        <v>1.085</v>
      </c>
    </row>
    <row r="51" spans="1:32" x14ac:dyDescent="0.3">
      <c r="A51" s="10" t="s">
        <v>262</v>
      </c>
      <c r="B51" s="10" t="s">
        <v>212</v>
      </c>
      <c r="C51" s="10" t="s">
        <v>100</v>
      </c>
      <c r="D51" s="10" t="s">
        <v>371</v>
      </c>
      <c r="E51" s="10" t="s">
        <v>372</v>
      </c>
      <c r="F51" s="10">
        <v>207</v>
      </c>
      <c r="G51">
        <v>-82.000000000000014</v>
      </c>
      <c r="H51">
        <v>20</v>
      </c>
      <c r="I51">
        <v>-154</v>
      </c>
      <c r="J51" s="1">
        <f t="shared" si="0"/>
        <v>207</v>
      </c>
      <c r="L51" s="10">
        <f t="shared" si="11"/>
        <v>1.0249999999999999</v>
      </c>
      <c r="M51" s="10">
        <f t="shared" si="12"/>
        <v>0.33750000000000002</v>
      </c>
      <c r="N51" s="10">
        <f t="shared" si="13"/>
        <v>0.93333333333333335</v>
      </c>
      <c r="O51" s="1">
        <f t="shared" si="14"/>
        <v>0.84450000000000003</v>
      </c>
      <c r="P51" s="1">
        <f t="shared" si="15"/>
        <v>0.97391304347826091</v>
      </c>
      <c r="Q51" s="1">
        <f t="shared" si="16"/>
        <v>1.3274999999999999</v>
      </c>
      <c r="R51" s="1">
        <f t="shared" si="7"/>
        <v>-0.89</v>
      </c>
      <c r="S51" s="1">
        <f t="shared" si="8"/>
        <v>7.0000000000000007E-2</v>
      </c>
      <c r="T51" s="1">
        <f t="shared" si="9"/>
        <v>-0.76</v>
      </c>
      <c r="U51" s="1">
        <f t="shared" si="17"/>
        <v>1.3274999999999999</v>
      </c>
      <c r="W51">
        <v>1.0249999999999999</v>
      </c>
      <c r="X51">
        <v>0.33750000000000002</v>
      </c>
      <c r="Y51">
        <v>0.93333333333333335</v>
      </c>
      <c r="Z51">
        <v>0.84450000000000003</v>
      </c>
      <c r="AA51">
        <v>0.97391304347826091</v>
      </c>
      <c r="AB51">
        <v>1.3274999999999999</v>
      </c>
      <c r="AC51">
        <v>-0.89</v>
      </c>
      <c r="AD51">
        <v>7.0000000000000007E-2</v>
      </c>
      <c r="AE51">
        <v>-0.76</v>
      </c>
      <c r="AF51">
        <v>1.3274999999999999</v>
      </c>
    </row>
    <row r="52" spans="1:32" x14ac:dyDescent="0.3">
      <c r="A52" s="10" t="s">
        <v>89</v>
      </c>
      <c r="B52" s="10" t="s">
        <v>229</v>
      </c>
      <c r="C52" s="10" t="s">
        <v>378</v>
      </c>
      <c r="D52" s="10" t="s">
        <v>298</v>
      </c>
      <c r="E52" s="10" t="s">
        <v>279</v>
      </c>
      <c r="F52" s="10">
        <v>120</v>
      </c>
      <c r="G52">
        <v>-95</v>
      </c>
      <c r="H52">
        <v>45</v>
      </c>
      <c r="I52">
        <v>-108</v>
      </c>
      <c r="J52" s="1">
        <f t="shared" si="0"/>
        <v>120</v>
      </c>
      <c r="L52" s="10">
        <f t="shared" si="11"/>
        <v>1</v>
      </c>
      <c r="M52" s="10">
        <f t="shared" si="12"/>
        <v>0.58750000000000002</v>
      </c>
      <c r="N52" s="10">
        <f t="shared" si="13"/>
        <v>0.66666666666666663</v>
      </c>
      <c r="O52" s="1">
        <f t="shared" si="14"/>
        <v>0.72399999999999998</v>
      </c>
      <c r="P52" s="1">
        <f t="shared" si="15"/>
        <v>0.67391304347826086</v>
      </c>
      <c r="Q52" s="1">
        <f t="shared" si="16"/>
        <v>0.94750000000000001</v>
      </c>
      <c r="R52" s="1">
        <f t="shared" si="7"/>
        <v>-0.9</v>
      </c>
      <c r="S52" s="1">
        <f t="shared" si="8"/>
        <v>0.5</v>
      </c>
      <c r="T52" s="1">
        <f t="shared" si="9"/>
        <v>-0.75</v>
      </c>
      <c r="U52" s="1">
        <f t="shared" si="17"/>
        <v>0.94750000000000001</v>
      </c>
      <c r="W52">
        <v>1</v>
      </c>
      <c r="X52">
        <v>0.58750000000000002</v>
      </c>
      <c r="Y52">
        <v>0.66666666666666663</v>
      </c>
      <c r="Z52">
        <v>0.72399999999999998</v>
      </c>
      <c r="AA52">
        <v>0.67391304347826086</v>
      </c>
      <c r="AB52">
        <v>0.94750000000000001</v>
      </c>
      <c r="AC52">
        <v>-0.9</v>
      </c>
      <c r="AD52">
        <v>0.5</v>
      </c>
      <c r="AE52">
        <v>-0.75</v>
      </c>
      <c r="AF52">
        <v>0.94750000000000001</v>
      </c>
    </row>
    <row r="53" spans="1:32" x14ac:dyDescent="0.3">
      <c r="A53" s="10" t="s">
        <v>262</v>
      </c>
      <c r="B53" s="10" t="s">
        <v>238</v>
      </c>
      <c r="C53" s="10" t="s">
        <v>381</v>
      </c>
      <c r="D53" s="10" t="s">
        <v>382</v>
      </c>
      <c r="E53" s="10" t="s">
        <v>383</v>
      </c>
      <c r="F53" s="10">
        <v>200</v>
      </c>
      <c r="G53">
        <v>-91</v>
      </c>
      <c r="H53">
        <v>48</v>
      </c>
      <c r="I53">
        <v>-120</v>
      </c>
      <c r="J53" s="1">
        <f t="shared" si="0"/>
        <v>200</v>
      </c>
      <c r="L53" s="10">
        <f t="shared" si="11"/>
        <v>1</v>
      </c>
      <c r="M53" s="10">
        <f t="shared" si="12"/>
        <v>0.25</v>
      </c>
      <c r="N53" s="10">
        <f t="shared" si="13"/>
        <v>0.79166666666666663</v>
      </c>
      <c r="O53" s="1">
        <f t="shared" si="14"/>
        <v>0.94799999999999995</v>
      </c>
      <c r="P53" s="1">
        <f t="shared" si="15"/>
        <v>0.88478260869565217</v>
      </c>
      <c r="Q53" s="1">
        <f t="shared" si="16"/>
        <v>1.0349999999999999</v>
      </c>
      <c r="R53" s="1">
        <f t="shared" si="7"/>
        <v>-0.82000000000000017</v>
      </c>
      <c r="S53" s="1">
        <f t="shared" si="8"/>
        <v>0.2</v>
      </c>
      <c r="T53" s="1">
        <f t="shared" si="9"/>
        <v>-0.77</v>
      </c>
      <c r="U53" s="1">
        <f t="shared" si="17"/>
        <v>1.0349999999999999</v>
      </c>
      <c r="W53">
        <v>1</v>
      </c>
      <c r="X53">
        <v>0.25</v>
      </c>
      <c r="Y53">
        <v>0.79166666666666663</v>
      </c>
      <c r="Z53">
        <v>0.94799999999999995</v>
      </c>
      <c r="AA53">
        <v>0.88478260869565217</v>
      </c>
      <c r="AB53">
        <v>1.0349999999999999</v>
      </c>
      <c r="AC53">
        <v>-0.82000000000000017</v>
      </c>
      <c r="AD53">
        <v>0.2</v>
      </c>
      <c r="AE53">
        <v>-0.77</v>
      </c>
      <c r="AF53">
        <v>1.0349999999999999</v>
      </c>
    </row>
    <row r="54" spans="1:32" x14ac:dyDescent="0.3">
      <c r="A54" s="10" t="s">
        <v>89</v>
      </c>
      <c r="B54" s="10" t="s">
        <v>151</v>
      </c>
      <c r="C54" s="10" t="s">
        <v>385</v>
      </c>
      <c r="D54" s="10" t="s">
        <v>386</v>
      </c>
      <c r="E54" s="10" t="s">
        <v>232</v>
      </c>
      <c r="F54" s="10">
        <v>165.5</v>
      </c>
      <c r="G54">
        <v>-76</v>
      </c>
      <c r="H54">
        <v>73</v>
      </c>
      <c r="I54">
        <v>-124</v>
      </c>
      <c r="J54" s="1">
        <f t="shared" si="0"/>
        <v>165.5</v>
      </c>
      <c r="L54" s="10">
        <f t="shared" si="11"/>
        <v>0.97499999999999998</v>
      </c>
      <c r="M54" s="10">
        <f t="shared" si="12"/>
        <v>0.53749999999999998</v>
      </c>
      <c r="N54" s="10">
        <f t="shared" si="13"/>
        <v>0.40500000000000003</v>
      </c>
      <c r="O54" s="1">
        <f t="shared" si="14"/>
        <v>0.317</v>
      </c>
      <c r="P54" s="1">
        <f t="shared" si="15"/>
        <v>0.35869565217391303</v>
      </c>
      <c r="Q54" s="1">
        <f t="shared" si="16"/>
        <v>0.6</v>
      </c>
      <c r="R54" s="1">
        <f t="shared" si="7"/>
        <v>-0.95</v>
      </c>
      <c r="S54" s="1">
        <f t="shared" si="8"/>
        <v>0.45</v>
      </c>
      <c r="T54" s="1">
        <f t="shared" si="9"/>
        <v>-0.54</v>
      </c>
      <c r="U54" s="1">
        <f t="shared" si="17"/>
        <v>0.6</v>
      </c>
      <c r="W54">
        <v>0.97499999999999998</v>
      </c>
      <c r="X54">
        <v>0.53749999999999998</v>
      </c>
      <c r="Y54">
        <v>0.40500000000000003</v>
      </c>
      <c r="Z54">
        <v>0.317</v>
      </c>
      <c r="AA54">
        <v>0.35869565217391303</v>
      </c>
      <c r="AB54">
        <v>0.6</v>
      </c>
      <c r="AC54">
        <v>-0.95</v>
      </c>
      <c r="AD54">
        <v>0.45</v>
      </c>
      <c r="AE54">
        <v>-0.54</v>
      </c>
      <c r="AF54">
        <v>0.6</v>
      </c>
    </row>
    <row r="55" spans="1:32" x14ac:dyDescent="0.3">
      <c r="A55" s="10" t="s">
        <v>89</v>
      </c>
      <c r="B55" s="10" t="s">
        <v>106</v>
      </c>
      <c r="C55" s="10" t="s">
        <v>239</v>
      </c>
      <c r="D55" s="10" t="s">
        <v>389</v>
      </c>
      <c r="E55" s="10" t="s">
        <v>390</v>
      </c>
      <c r="F55" s="10">
        <v>193</v>
      </c>
      <c r="G55">
        <v>-71</v>
      </c>
      <c r="H55">
        <v>40</v>
      </c>
      <c r="I55">
        <v>-113.99999999999999</v>
      </c>
      <c r="J55" s="1">
        <f t="shared" si="0"/>
        <v>193</v>
      </c>
      <c r="L55" s="10">
        <f t="shared" si="11"/>
        <v>1</v>
      </c>
      <c r="M55" s="10">
        <f t="shared" si="12"/>
        <v>0.47499999999999998</v>
      </c>
      <c r="N55" s="10">
        <f t="shared" si="13"/>
        <v>0.68166666666666664</v>
      </c>
      <c r="O55" s="1">
        <f t="shared" si="14"/>
        <v>0.68600000000000005</v>
      </c>
      <c r="P55" s="1">
        <f t="shared" si="15"/>
        <v>0.63913043478260867</v>
      </c>
      <c r="Q55" s="1">
        <f t="shared" si="16"/>
        <v>1</v>
      </c>
      <c r="R55" s="1">
        <f t="shared" si="7"/>
        <v>-0.91</v>
      </c>
      <c r="S55" s="1">
        <f t="shared" si="8"/>
        <v>0.48</v>
      </c>
      <c r="T55" s="1">
        <f t="shared" si="9"/>
        <v>-0.6</v>
      </c>
      <c r="U55" s="1">
        <f t="shared" si="17"/>
        <v>1</v>
      </c>
      <c r="W55">
        <v>1</v>
      </c>
      <c r="X55">
        <v>0.47499999999999998</v>
      </c>
      <c r="Y55">
        <v>0.68166666666666664</v>
      </c>
      <c r="Z55">
        <v>0.68600000000000005</v>
      </c>
      <c r="AA55">
        <v>0.63913043478260867</v>
      </c>
      <c r="AB55">
        <v>1</v>
      </c>
      <c r="AC55">
        <v>-0.91</v>
      </c>
      <c r="AD55">
        <v>0.48</v>
      </c>
      <c r="AE55">
        <v>-0.6</v>
      </c>
      <c r="AF55">
        <v>1</v>
      </c>
    </row>
    <row r="56" spans="1:32" x14ac:dyDescent="0.3">
      <c r="A56" s="10" t="s">
        <v>97</v>
      </c>
      <c r="B56" s="10" t="s">
        <v>392</v>
      </c>
      <c r="C56" s="10" t="s">
        <v>393</v>
      </c>
      <c r="D56" s="10" t="s">
        <v>394</v>
      </c>
      <c r="E56" s="10" t="s">
        <v>395</v>
      </c>
      <c r="F56" s="10">
        <v>258.5</v>
      </c>
      <c r="G56">
        <v>-90</v>
      </c>
      <c r="H56">
        <v>18</v>
      </c>
      <c r="I56">
        <v>-112.00000000000001</v>
      </c>
      <c r="J56" s="1">
        <f t="shared" si="0"/>
        <v>258.5</v>
      </c>
      <c r="L56" s="10">
        <f t="shared" si="11"/>
        <v>0.97499999999999998</v>
      </c>
      <c r="M56" s="10">
        <f t="shared" si="12"/>
        <v>0.71250000000000002</v>
      </c>
      <c r="N56" s="10">
        <f t="shared" si="13"/>
        <v>0.58333333333333337</v>
      </c>
      <c r="O56" s="1">
        <f t="shared" si="14"/>
        <v>0.58599999999999997</v>
      </c>
      <c r="P56" s="1">
        <f t="shared" si="15"/>
        <v>0.53913043478260869</v>
      </c>
      <c r="Q56" s="1">
        <f t="shared" si="16"/>
        <v>0.82750000000000001</v>
      </c>
      <c r="R56" s="1">
        <f t="shared" si="7"/>
        <v>-0.76</v>
      </c>
      <c r="S56" s="1">
        <f t="shared" si="8"/>
        <v>0.73</v>
      </c>
      <c r="T56" s="1">
        <f t="shared" si="9"/>
        <v>-0.62</v>
      </c>
      <c r="U56" s="1">
        <f t="shared" si="17"/>
        <v>0.82750000000000001</v>
      </c>
      <c r="W56">
        <v>0.97499999999999998</v>
      </c>
      <c r="X56">
        <v>0.71250000000000002</v>
      </c>
      <c r="Y56">
        <v>0.58333333333333337</v>
      </c>
      <c r="Z56">
        <v>0.58599999999999997</v>
      </c>
      <c r="AA56">
        <v>0.53913043478260869</v>
      </c>
      <c r="AB56">
        <v>0.82750000000000001</v>
      </c>
      <c r="AC56">
        <v>-0.76</v>
      </c>
      <c r="AD56">
        <v>0.73</v>
      </c>
      <c r="AE56">
        <v>-0.62</v>
      </c>
      <c r="AF56">
        <v>0.82750000000000001</v>
      </c>
    </row>
    <row r="57" spans="1:32" x14ac:dyDescent="0.3">
      <c r="A57" s="10" t="s">
        <v>97</v>
      </c>
      <c r="B57" s="10" t="s">
        <v>129</v>
      </c>
      <c r="C57" s="10" t="s">
        <v>200</v>
      </c>
      <c r="D57" s="10" t="s">
        <v>398</v>
      </c>
      <c r="E57" s="10" t="s">
        <v>162</v>
      </c>
      <c r="F57" s="10">
        <v>104</v>
      </c>
      <c r="G57">
        <v>-71</v>
      </c>
      <c r="H57">
        <v>16</v>
      </c>
      <c r="I57">
        <v>-94</v>
      </c>
      <c r="J57" s="1">
        <f t="shared" si="0"/>
        <v>104</v>
      </c>
      <c r="L57" s="10">
        <f t="shared" si="11"/>
        <v>0.97499999999999998</v>
      </c>
      <c r="M57" s="10">
        <f t="shared" si="12"/>
        <v>0.52500000000000002</v>
      </c>
      <c r="N57" s="10">
        <f t="shared" si="13"/>
        <v>0.71666666666666667</v>
      </c>
      <c r="O57" s="1">
        <f t="shared" si="14"/>
        <v>0.76549999999999996</v>
      </c>
      <c r="P57" s="1">
        <f t="shared" si="15"/>
        <v>0.72608695652173916</v>
      </c>
      <c r="Q57" s="1">
        <f t="shared" si="16"/>
        <v>0.96499999999999997</v>
      </c>
      <c r="R57" s="1">
        <f t="shared" si="7"/>
        <v>-0.71</v>
      </c>
      <c r="S57" s="1">
        <f t="shared" si="8"/>
        <v>0.4</v>
      </c>
      <c r="T57" s="1">
        <f t="shared" si="9"/>
        <v>-0.56999999999999995</v>
      </c>
      <c r="U57" s="1">
        <f t="shared" si="17"/>
        <v>0.96499999999999997</v>
      </c>
      <c r="W57">
        <v>0.97499999999999998</v>
      </c>
      <c r="X57">
        <v>0.52500000000000002</v>
      </c>
      <c r="Y57">
        <v>0.71666666666666667</v>
      </c>
      <c r="Z57">
        <v>0.76549999999999996</v>
      </c>
      <c r="AA57">
        <v>0.72608695652173916</v>
      </c>
      <c r="AB57">
        <v>0.96499999999999997</v>
      </c>
      <c r="AC57">
        <v>-0.71</v>
      </c>
      <c r="AD57">
        <v>0.4</v>
      </c>
      <c r="AE57">
        <v>-0.56999999999999995</v>
      </c>
      <c r="AF57">
        <v>0.96499999999999997</v>
      </c>
    </row>
    <row r="58" spans="1:32" x14ac:dyDescent="0.3">
      <c r="A58" s="10" t="s">
        <v>89</v>
      </c>
      <c r="B58" s="10" t="s">
        <v>220</v>
      </c>
      <c r="C58" s="10" t="s">
        <v>401</v>
      </c>
      <c r="D58" s="10" t="s">
        <v>201</v>
      </c>
      <c r="E58" s="10" t="s">
        <v>402</v>
      </c>
      <c r="F58" s="10">
        <v>122</v>
      </c>
      <c r="G58">
        <v>-73</v>
      </c>
      <c r="H58">
        <v>41</v>
      </c>
      <c r="I58">
        <v>-120</v>
      </c>
      <c r="J58" s="1">
        <f t="shared" si="0"/>
        <v>122</v>
      </c>
      <c r="L58" s="10">
        <f t="shared" si="11"/>
        <v>1.0249999999999999</v>
      </c>
      <c r="M58" s="10">
        <f t="shared" si="12"/>
        <v>0.13750000000000001</v>
      </c>
      <c r="N58" s="10">
        <f t="shared" si="13"/>
        <v>0.86333333333333329</v>
      </c>
      <c r="O58" s="1">
        <f t="shared" si="14"/>
        <v>0.96199999999999997</v>
      </c>
      <c r="P58" s="1">
        <f t="shared" si="15"/>
        <v>0.87608695652173918</v>
      </c>
      <c r="Q58" s="1">
        <f t="shared" si="16"/>
        <v>1.2925</v>
      </c>
      <c r="R58" s="1">
        <f t="shared" si="7"/>
        <v>-0.9</v>
      </c>
      <c r="S58" s="1">
        <f t="shared" si="8"/>
        <v>0.18</v>
      </c>
      <c r="T58" s="1">
        <f t="shared" si="9"/>
        <v>-0.56000000000000005</v>
      </c>
      <c r="U58" s="1">
        <f t="shared" si="17"/>
        <v>1.2925</v>
      </c>
      <c r="W58">
        <v>1.0249999999999999</v>
      </c>
      <c r="X58">
        <v>0.13750000000000001</v>
      </c>
      <c r="Y58">
        <v>0.86333333333333329</v>
      </c>
      <c r="Z58">
        <v>0.96199999999999997</v>
      </c>
      <c r="AA58">
        <v>0.87608695652173918</v>
      </c>
      <c r="AB58">
        <v>1.2925</v>
      </c>
      <c r="AC58">
        <v>-0.9</v>
      </c>
      <c r="AD58">
        <v>0.18</v>
      </c>
      <c r="AE58">
        <v>-0.56000000000000005</v>
      </c>
      <c r="AF58">
        <v>1.2925</v>
      </c>
    </row>
    <row r="59" spans="1:32" x14ac:dyDescent="0.3">
      <c r="A59" s="10" t="s">
        <v>262</v>
      </c>
      <c r="B59" s="10" t="s">
        <v>404</v>
      </c>
      <c r="C59" s="10" t="s">
        <v>90</v>
      </c>
      <c r="D59" s="10" t="s">
        <v>347</v>
      </c>
      <c r="E59" s="10" t="s">
        <v>405</v>
      </c>
      <c r="F59" s="10">
        <v>185.5</v>
      </c>
      <c r="G59">
        <v>-57</v>
      </c>
      <c r="H59">
        <v>38</v>
      </c>
      <c r="I59">
        <v>-130</v>
      </c>
      <c r="J59" s="1">
        <f t="shared" si="0"/>
        <v>185.5</v>
      </c>
      <c r="L59" s="10">
        <f t="shared" si="11"/>
        <v>1.0249999999999999</v>
      </c>
      <c r="M59" s="10">
        <f t="shared" si="12"/>
        <v>0.17499999999999999</v>
      </c>
      <c r="N59" s="10">
        <f t="shared" si="13"/>
        <v>0.43333333333333335</v>
      </c>
      <c r="O59" s="1">
        <f t="shared" si="14"/>
        <v>0.22750000000000001</v>
      </c>
      <c r="P59" s="1">
        <f t="shared" si="15"/>
        <v>0.40217391304347827</v>
      </c>
      <c r="Q59" s="1">
        <f t="shared" si="16"/>
        <v>0.52</v>
      </c>
      <c r="R59" s="1">
        <f t="shared" si="7"/>
        <v>-0.71</v>
      </c>
      <c r="S59" s="1">
        <f t="shared" si="8"/>
        <v>0.16</v>
      </c>
      <c r="T59" s="1">
        <f t="shared" si="9"/>
        <v>-0.47</v>
      </c>
      <c r="U59" s="1">
        <f t="shared" si="17"/>
        <v>0.52</v>
      </c>
      <c r="W59">
        <v>1.0249999999999999</v>
      </c>
      <c r="X59">
        <v>0.17499999999999999</v>
      </c>
      <c r="Y59">
        <v>0.43333333333333335</v>
      </c>
      <c r="Z59">
        <v>0.22750000000000001</v>
      </c>
      <c r="AA59">
        <v>0.40217391304347827</v>
      </c>
      <c r="AB59">
        <v>0.52</v>
      </c>
      <c r="AC59">
        <v>-0.71</v>
      </c>
      <c r="AD59">
        <v>0.16</v>
      </c>
      <c r="AE59">
        <v>-0.47</v>
      </c>
      <c r="AF59">
        <v>0.52</v>
      </c>
    </row>
    <row r="60" spans="1:32" x14ac:dyDescent="0.3">
      <c r="A60" s="10" t="s">
        <v>97</v>
      </c>
      <c r="B60" s="10" t="s">
        <v>410</v>
      </c>
      <c r="C60" s="10" t="s">
        <v>411</v>
      </c>
      <c r="D60" s="10" t="s">
        <v>412</v>
      </c>
      <c r="E60" s="10" t="s">
        <v>413</v>
      </c>
      <c r="F60" s="10">
        <v>97</v>
      </c>
      <c r="G60">
        <v>-110</v>
      </c>
      <c r="H60">
        <v>85</v>
      </c>
      <c r="I60">
        <v>-118</v>
      </c>
      <c r="J60" s="1">
        <f t="shared" si="0"/>
        <v>97</v>
      </c>
      <c r="L60" s="10">
        <f t="shared" si="11"/>
        <v>0.97499999999999998</v>
      </c>
      <c r="M60" s="10">
        <f t="shared" si="12"/>
        <v>0.41249999999999998</v>
      </c>
      <c r="N60" s="10">
        <f t="shared" si="13"/>
        <v>0.46666666666666667</v>
      </c>
      <c r="O60" s="1">
        <f t="shared" si="14"/>
        <v>0.39300000000000002</v>
      </c>
      <c r="P60" s="1">
        <f t="shared" si="15"/>
        <v>0.43478260869565216</v>
      </c>
      <c r="Q60" s="1">
        <f t="shared" si="16"/>
        <v>0.61</v>
      </c>
      <c r="R60" s="1">
        <f t="shared" si="7"/>
        <v>-0.73</v>
      </c>
      <c r="S60" s="1">
        <f t="shared" si="8"/>
        <v>0.41</v>
      </c>
      <c r="T60" s="1">
        <f t="shared" si="9"/>
        <v>-0.6</v>
      </c>
      <c r="U60" s="1">
        <f t="shared" si="17"/>
        <v>0.61</v>
      </c>
      <c r="W60">
        <v>0.97499999999999998</v>
      </c>
      <c r="X60">
        <v>0.41249999999999998</v>
      </c>
      <c r="Y60">
        <v>0.46666666666666667</v>
      </c>
      <c r="Z60">
        <v>0.39300000000000002</v>
      </c>
      <c r="AA60">
        <v>0.43478260869565216</v>
      </c>
      <c r="AB60">
        <v>0.61</v>
      </c>
      <c r="AC60">
        <v>-0.73</v>
      </c>
      <c r="AD60">
        <v>0.41</v>
      </c>
      <c r="AE60">
        <v>-0.6</v>
      </c>
      <c r="AF60">
        <v>0.61</v>
      </c>
    </row>
    <row r="61" spans="1:32" x14ac:dyDescent="0.3">
      <c r="A61" s="10" t="s">
        <v>97</v>
      </c>
      <c r="B61" s="10" t="s">
        <v>297</v>
      </c>
      <c r="C61" s="10" t="s">
        <v>411</v>
      </c>
      <c r="D61" s="10" t="s">
        <v>272</v>
      </c>
      <c r="E61" s="10" t="s">
        <v>286</v>
      </c>
      <c r="F61" s="10">
        <v>62.5</v>
      </c>
      <c r="G61">
        <v>-75</v>
      </c>
      <c r="H61">
        <v>35</v>
      </c>
      <c r="I61">
        <v>-108</v>
      </c>
      <c r="J61" s="1">
        <f t="shared" si="0"/>
        <v>62.5</v>
      </c>
      <c r="L61" s="10">
        <f t="shared" si="11"/>
        <v>1</v>
      </c>
      <c r="M61" s="10">
        <f t="shared" si="12"/>
        <v>0.4</v>
      </c>
      <c r="N61" s="10">
        <f t="shared" si="13"/>
        <v>0.68333333333333335</v>
      </c>
      <c r="O61" s="1">
        <f t="shared" si="14"/>
        <v>0.6895</v>
      </c>
      <c r="P61" s="1">
        <f t="shared" si="15"/>
        <v>0.68043478260869561</v>
      </c>
      <c r="Q61" s="1">
        <f t="shared" si="16"/>
        <v>0.92749999999999999</v>
      </c>
      <c r="R61" s="1">
        <f t="shared" si="7"/>
        <v>-0.56999999999999995</v>
      </c>
      <c r="S61" s="1">
        <f t="shared" si="8"/>
        <v>0.38</v>
      </c>
      <c r="T61" s="1">
        <f t="shared" si="9"/>
        <v>-0.65</v>
      </c>
      <c r="U61" s="1">
        <f t="shared" si="17"/>
        <v>0.92749999999999999</v>
      </c>
      <c r="W61">
        <v>1</v>
      </c>
      <c r="X61">
        <v>0.4</v>
      </c>
      <c r="Y61">
        <v>0.68333333333333335</v>
      </c>
      <c r="Z61">
        <v>0.6895</v>
      </c>
      <c r="AA61">
        <v>0.68043478260869561</v>
      </c>
      <c r="AB61">
        <v>0.92749999999999999</v>
      </c>
      <c r="AC61">
        <v>-0.56999999999999995</v>
      </c>
      <c r="AD61">
        <v>0.38</v>
      </c>
      <c r="AE61">
        <v>-0.65</v>
      </c>
      <c r="AF61">
        <v>0.92749999999999999</v>
      </c>
    </row>
    <row r="62" spans="1:32" x14ac:dyDescent="0.3">
      <c r="A62" s="10" t="s">
        <v>97</v>
      </c>
      <c r="B62" s="10" t="s">
        <v>420</v>
      </c>
      <c r="C62" s="10" t="s">
        <v>421</v>
      </c>
      <c r="D62" s="10" t="s">
        <v>73</v>
      </c>
      <c r="E62" s="10" t="s">
        <v>422</v>
      </c>
      <c r="F62" s="10">
        <v>100.5</v>
      </c>
      <c r="G62">
        <v>-100</v>
      </c>
      <c r="H62">
        <v>85</v>
      </c>
      <c r="I62">
        <v>-122</v>
      </c>
      <c r="J62" s="1">
        <f t="shared" si="0"/>
        <v>100.5</v>
      </c>
      <c r="L62" s="10">
        <f t="shared" si="11"/>
        <v>1.0249999999999999</v>
      </c>
      <c r="M62" s="10">
        <f t="shared" si="12"/>
        <v>0.86250000000000004</v>
      </c>
      <c r="N62" s="10">
        <f t="shared" si="13"/>
        <v>0.25</v>
      </c>
      <c r="O62" s="1">
        <f t="shared" si="14"/>
        <v>0.16200000000000001</v>
      </c>
      <c r="P62" s="1">
        <f t="shared" si="15"/>
        <v>0.24565217391304348</v>
      </c>
      <c r="Q62" s="1">
        <f t="shared" si="16"/>
        <v>0.48499999999999999</v>
      </c>
      <c r="R62" s="1">
        <f t="shared" si="7"/>
        <v>-1.1000000000000001</v>
      </c>
      <c r="S62" s="1">
        <f t="shared" si="8"/>
        <v>0.85</v>
      </c>
      <c r="T62" s="1">
        <f t="shared" si="9"/>
        <v>-0.59</v>
      </c>
      <c r="U62" s="1">
        <f t="shared" si="17"/>
        <v>0.48499999999999999</v>
      </c>
      <c r="W62">
        <v>1.0249999999999999</v>
      </c>
      <c r="X62">
        <v>0.86250000000000004</v>
      </c>
      <c r="Y62">
        <v>0.25</v>
      </c>
      <c r="Z62">
        <v>0.16200000000000001</v>
      </c>
      <c r="AA62">
        <v>0.24565217391304348</v>
      </c>
      <c r="AB62">
        <v>0.48499999999999999</v>
      </c>
      <c r="AC62">
        <v>-1.1000000000000001</v>
      </c>
      <c r="AD62">
        <v>0.85</v>
      </c>
      <c r="AE62">
        <v>-0.59</v>
      </c>
      <c r="AF62">
        <v>0.48499999999999999</v>
      </c>
    </row>
    <row r="63" spans="1:32" x14ac:dyDescent="0.3">
      <c r="A63" s="10" t="s">
        <v>89</v>
      </c>
      <c r="B63" s="10" t="s">
        <v>277</v>
      </c>
      <c r="C63" s="10" t="s">
        <v>290</v>
      </c>
      <c r="D63" s="10" t="s">
        <v>413</v>
      </c>
      <c r="E63" s="10" t="s">
        <v>168</v>
      </c>
      <c r="F63" s="10">
        <v>105.5</v>
      </c>
      <c r="G63">
        <v>-80</v>
      </c>
      <c r="H63">
        <v>21</v>
      </c>
      <c r="I63">
        <v>-106</v>
      </c>
      <c r="J63" s="1">
        <f t="shared" si="0"/>
        <v>105.5</v>
      </c>
      <c r="L63" s="10">
        <f t="shared" si="11"/>
        <v>1.0249999999999999</v>
      </c>
      <c r="M63" s="10">
        <f t="shared" si="12"/>
        <v>0.8125</v>
      </c>
      <c r="N63" s="10">
        <f t="shared" si="13"/>
        <v>0.25</v>
      </c>
      <c r="O63" s="1">
        <f t="shared" si="14"/>
        <v>0.17249999999999999</v>
      </c>
      <c r="P63" s="1">
        <f t="shared" si="15"/>
        <v>0.19130434782608696</v>
      </c>
      <c r="Q63" s="1">
        <f t="shared" si="16"/>
        <v>0.3125</v>
      </c>
      <c r="R63" s="1">
        <f t="shared" si="7"/>
        <v>-0.75</v>
      </c>
      <c r="S63" s="1">
        <f t="shared" si="8"/>
        <v>0.35</v>
      </c>
      <c r="T63" s="1">
        <f t="shared" si="9"/>
        <v>-0.54</v>
      </c>
      <c r="U63" s="1">
        <f t="shared" si="17"/>
        <v>0.3125</v>
      </c>
      <c r="W63">
        <v>1.0249999999999999</v>
      </c>
      <c r="X63">
        <v>0.8125</v>
      </c>
      <c r="Y63">
        <v>0.25</v>
      </c>
      <c r="Z63">
        <v>0.17249999999999999</v>
      </c>
      <c r="AA63">
        <v>0.19130434782608696</v>
      </c>
      <c r="AB63">
        <v>0.3125</v>
      </c>
      <c r="AC63">
        <v>-0.75</v>
      </c>
      <c r="AD63">
        <v>0.35</v>
      </c>
      <c r="AE63">
        <v>-0.54</v>
      </c>
      <c r="AF63">
        <v>0.3125</v>
      </c>
    </row>
    <row r="64" spans="1:32" x14ac:dyDescent="0.3">
      <c r="A64" s="10">
        <v>195</v>
      </c>
      <c r="B64" s="10">
        <v>33</v>
      </c>
      <c r="C64" s="10">
        <v>265</v>
      </c>
      <c r="D64" s="10">
        <v>717</v>
      </c>
      <c r="E64" s="10">
        <v>930</v>
      </c>
      <c r="F64" s="12">
        <v>100</v>
      </c>
      <c r="G64">
        <v>-80</v>
      </c>
      <c r="H64">
        <v>32</v>
      </c>
      <c r="I64">
        <v>-115.99999999999999</v>
      </c>
      <c r="J64" s="1">
        <f t="shared" si="0"/>
        <v>100</v>
      </c>
      <c r="L64" s="10">
        <f t="shared" si="11"/>
        <v>1.0249999999999999</v>
      </c>
      <c r="M64" s="10">
        <f t="shared" si="12"/>
        <v>0.9</v>
      </c>
      <c r="N64" s="10">
        <f t="shared" si="13"/>
        <v>0.26</v>
      </c>
      <c r="O64" s="1">
        <f t="shared" si="14"/>
        <v>0.16550000000000001</v>
      </c>
      <c r="P64" s="1">
        <f t="shared" si="15"/>
        <v>0.23043478260869565</v>
      </c>
      <c r="Q64" s="1">
        <f t="shared" si="16"/>
        <v>0.50249999999999995</v>
      </c>
      <c r="R64" s="1">
        <f t="shared" si="7"/>
        <v>-1</v>
      </c>
      <c r="S64" s="1">
        <f t="shared" si="8"/>
        <v>0.85</v>
      </c>
      <c r="T64" s="1">
        <f t="shared" si="9"/>
        <v>-0.61</v>
      </c>
      <c r="U64" s="1">
        <f t="shared" si="17"/>
        <v>0.50249999999999995</v>
      </c>
      <c r="W64">
        <v>1.0249999999999999</v>
      </c>
      <c r="X64">
        <v>0.9</v>
      </c>
      <c r="Y64">
        <v>0.26</v>
      </c>
      <c r="Z64">
        <v>0.16550000000000001</v>
      </c>
      <c r="AA64">
        <v>0.23043478260869565</v>
      </c>
      <c r="AB64">
        <v>0.50249999999999995</v>
      </c>
      <c r="AC64">
        <v>-1</v>
      </c>
      <c r="AD64">
        <v>0.85</v>
      </c>
      <c r="AE64">
        <v>-0.61</v>
      </c>
      <c r="AF64">
        <v>0.50249999999999995</v>
      </c>
    </row>
    <row r="65" spans="1:32" x14ac:dyDescent="0.3">
      <c r="A65" s="10">
        <v>200</v>
      </c>
      <c r="B65" s="10">
        <v>25</v>
      </c>
      <c r="C65" s="10">
        <v>305</v>
      </c>
      <c r="D65" s="10">
        <v>1020</v>
      </c>
      <c r="E65" s="10">
        <v>1035</v>
      </c>
      <c r="F65" s="10">
        <v>158.5</v>
      </c>
      <c r="G65">
        <v>-90</v>
      </c>
      <c r="H65">
        <v>27</v>
      </c>
      <c r="I65">
        <v>-106</v>
      </c>
      <c r="J65" s="1">
        <f t="shared" si="0"/>
        <v>158.5</v>
      </c>
      <c r="L65" s="10">
        <f t="shared" si="11"/>
        <v>0.97499999999999998</v>
      </c>
      <c r="M65" s="10">
        <f t="shared" si="12"/>
        <v>0.85</v>
      </c>
      <c r="N65" s="10">
        <f t="shared" si="13"/>
        <v>0.375</v>
      </c>
      <c r="O65" s="1">
        <f t="shared" si="14"/>
        <v>0.28249999999999997</v>
      </c>
      <c r="P65" s="1">
        <f t="shared" si="15"/>
        <v>0.30217391304347824</v>
      </c>
      <c r="Q65" s="1">
        <f t="shared" si="16"/>
        <v>0.52749999999999997</v>
      </c>
      <c r="R65" s="1">
        <f t="shared" si="7"/>
        <v>-0.8</v>
      </c>
      <c r="S65" s="1">
        <f t="shared" si="8"/>
        <v>0.21</v>
      </c>
      <c r="T65" s="1">
        <f t="shared" si="9"/>
        <v>-0.53</v>
      </c>
      <c r="U65" s="1">
        <f t="shared" si="17"/>
        <v>0.52749999999999997</v>
      </c>
      <c r="W65">
        <v>0.97499999999999998</v>
      </c>
      <c r="X65">
        <v>0.85</v>
      </c>
      <c r="Y65">
        <v>0.375</v>
      </c>
      <c r="Z65">
        <v>0.28249999999999997</v>
      </c>
      <c r="AA65">
        <v>0.30217391304347824</v>
      </c>
      <c r="AB65">
        <v>0.52749999999999997</v>
      </c>
      <c r="AC65">
        <v>-0.8</v>
      </c>
      <c r="AD65">
        <v>0.21</v>
      </c>
      <c r="AE65">
        <v>-0.53</v>
      </c>
      <c r="AF65">
        <v>0.52749999999999997</v>
      </c>
    </row>
    <row r="66" spans="1:32" x14ac:dyDescent="0.3">
      <c r="A66" s="10">
        <v>205</v>
      </c>
      <c r="B66" s="10">
        <v>64</v>
      </c>
      <c r="C66" s="10">
        <v>159</v>
      </c>
      <c r="D66" s="10">
        <v>315</v>
      </c>
      <c r="E66" s="10">
        <v>565</v>
      </c>
      <c r="F66" s="10">
        <v>117</v>
      </c>
      <c r="G66">
        <v>-120</v>
      </c>
      <c r="H66">
        <v>95</v>
      </c>
      <c r="I66">
        <v>-106</v>
      </c>
      <c r="J66" s="1">
        <f t="shared" si="0"/>
        <v>117</v>
      </c>
      <c r="L66" s="10">
        <f t="shared" si="11"/>
        <v>0.97499999999999998</v>
      </c>
      <c r="M66" s="10">
        <f t="shared" si="12"/>
        <v>0.41249999999999998</v>
      </c>
      <c r="N66" s="10">
        <f t="shared" si="13"/>
        <v>0.44166666666666665</v>
      </c>
      <c r="O66" s="1">
        <f t="shared" si="14"/>
        <v>0.35849999999999999</v>
      </c>
      <c r="P66" s="1">
        <f t="shared" si="15"/>
        <v>0.40434782608695652</v>
      </c>
      <c r="Q66" s="1">
        <f t="shared" si="16"/>
        <v>0.5</v>
      </c>
      <c r="R66" s="1">
        <f t="shared" si="7"/>
        <v>-0.8</v>
      </c>
      <c r="S66" s="1">
        <f t="shared" si="8"/>
        <v>0.32</v>
      </c>
      <c r="T66" s="1">
        <f t="shared" si="9"/>
        <v>-0.57999999999999996</v>
      </c>
      <c r="U66" s="1">
        <f t="shared" si="17"/>
        <v>0.5</v>
      </c>
      <c r="W66">
        <v>0.97499999999999998</v>
      </c>
      <c r="X66">
        <v>0.41249999999999998</v>
      </c>
      <c r="Y66">
        <v>0.44166666666666665</v>
      </c>
      <c r="Z66">
        <v>0.35849999999999999</v>
      </c>
      <c r="AA66">
        <v>0.40434782608695652</v>
      </c>
      <c r="AB66">
        <v>0.5</v>
      </c>
      <c r="AC66">
        <v>-0.8</v>
      </c>
      <c r="AD66">
        <v>0.32</v>
      </c>
      <c r="AE66">
        <v>-0.57999999999999996</v>
      </c>
      <c r="AF66">
        <v>0.5</v>
      </c>
    </row>
    <row r="67" spans="1:32" x14ac:dyDescent="0.3">
      <c r="A67" s="10">
        <v>196</v>
      </c>
      <c r="B67" s="10">
        <v>49</v>
      </c>
      <c r="C67" s="10">
        <v>327</v>
      </c>
      <c r="D67" s="10">
        <v>951</v>
      </c>
      <c r="E67" s="10">
        <v>1100</v>
      </c>
      <c r="F67" s="10">
        <v>127</v>
      </c>
      <c r="G67">
        <v>-73</v>
      </c>
      <c r="H67">
        <v>154</v>
      </c>
      <c r="I67">
        <v>-106</v>
      </c>
      <c r="J67" s="1">
        <f t="shared" ref="J67:J74" si="18">F67</f>
        <v>127</v>
      </c>
      <c r="L67" s="10">
        <f t="shared" si="11"/>
        <v>1</v>
      </c>
      <c r="M67" s="10">
        <f t="shared" si="12"/>
        <v>0.3125</v>
      </c>
      <c r="N67" s="10">
        <f t="shared" si="13"/>
        <v>0.5083333333333333</v>
      </c>
      <c r="O67" s="1">
        <f t="shared" si="14"/>
        <v>0.51</v>
      </c>
      <c r="P67" s="1">
        <f t="shared" si="15"/>
        <v>0.45</v>
      </c>
      <c r="Q67" s="1">
        <f t="shared" si="16"/>
        <v>0.79249999999999998</v>
      </c>
      <c r="R67" s="1">
        <f t="shared" si="7"/>
        <v>-0.9</v>
      </c>
      <c r="S67" s="1">
        <f t="shared" si="8"/>
        <v>0.27</v>
      </c>
      <c r="T67" s="1">
        <f t="shared" si="9"/>
        <v>-0.53</v>
      </c>
      <c r="U67" s="1">
        <f t="shared" si="17"/>
        <v>0.79249999999999998</v>
      </c>
      <c r="W67">
        <v>1</v>
      </c>
      <c r="X67">
        <v>0.3125</v>
      </c>
      <c r="Y67">
        <v>0.5083333333333333</v>
      </c>
      <c r="Z67">
        <v>0.51</v>
      </c>
      <c r="AA67">
        <v>0.45</v>
      </c>
      <c r="AB67">
        <v>0.79249999999999998</v>
      </c>
      <c r="AC67">
        <v>-0.9</v>
      </c>
      <c r="AD67">
        <v>0.27</v>
      </c>
      <c r="AE67">
        <v>-0.53</v>
      </c>
      <c r="AF67">
        <v>0.79249999999999998</v>
      </c>
    </row>
    <row r="68" spans="1:32" x14ac:dyDescent="0.3">
      <c r="A68" s="10">
        <v>208</v>
      </c>
      <c r="B68" s="10">
        <v>37</v>
      </c>
      <c r="C68" s="10">
        <v>323</v>
      </c>
      <c r="D68" s="10">
        <v>950</v>
      </c>
      <c r="E68" s="10">
        <v>1050</v>
      </c>
      <c r="F68" s="10">
        <v>138</v>
      </c>
      <c r="G68">
        <v>-72</v>
      </c>
      <c r="H68">
        <v>189</v>
      </c>
      <c r="I68">
        <v>-106</v>
      </c>
      <c r="J68" s="1">
        <f t="shared" si="18"/>
        <v>138</v>
      </c>
      <c r="L68" s="10">
        <f t="shared" ref="L68:L76" si="19">A66/200</f>
        <v>1.0249999999999999</v>
      </c>
      <c r="M68" s="10">
        <f t="shared" ref="M68:M76" si="20">B66/80</f>
        <v>0.8</v>
      </c>
      <c r="N68" s="10">
        <f t="shared" ref="N68:N76" si="21">C66/600</f>
        <v>0.26500000000000001</v>
      </c>
      <c r="O68" s="1">
        <f t="shared" ref="O68:O76" si="22">D66/2000</f>
        <v>0.1575</v>
      </c>
      <c r="P68" s="1">
        <f t="shared" ref="P68:P76" si="23">E66/2300</f>
        <v>0.24565217391304348</v>
      </c>
      <c r="Q68" s="1">
        <f t="shared" ref="Q68:Q76" si="24">F66/200</f>
        <v>0.58499999999999996</v>
      </c>
      <c r="R68" s="1">
        <f t="shared" si="7"/>
        <v>-1.2</v>
      </c>
      <c r="S68" s="1">
        <f t="shared" si="8"/>
        <v>0.95</v>
      </c>
      <c r="T68" s="1">
        <f t="shared" si="9"/>
        <v>-0.53</v>
      </c>
      <c r="U68" s="1">
        <f t="shared" si="17"/>
        <v>0.58499999999999996</v>
      </c>
      <c r="W68">
        <v>1.0249999999999999</v>
      </c>
      <c r="X68">
        <v>0.8</v>
      </c>
      <c r="Y68">
        <v>0.26500000000000001</v>
      </c>
      <c r="Z68">
        <v>0.1575</v>
      </c>
      <c r="AA68">
        <v>0.24565217391304348</v>
      </c>
      <c r="AB68">
        <v>0.58499999999999996</v>
      </c>
      <c r="AC68">
        <v>-1.2</v>
      </c>
      <c r="AD68">
        <v>0.95</v>
      </c>
      <c r="AE68">
        <v>-0.53</v>
      </c>
      <c r="AF68">
        <v>0.58499999999999996</v>
      </c>
    </row>
    <row r="69" spans="1:32" x14ac:dyDescent="0.3">
      <c r="A69" s="10">
        <v>209</v>
      </c>
      <c r="B69" s="10">
        <v>52</v>
      </c>
      <c r="C69" s="10">
        <v>153</v>
      </c>
      <c r="D69" s="10">
        <v>280</v>
      </c>
      <c r="E69" s="10">
        <v>508</v>
      </c>
      <c r="F69" s="10">
        <v>82.1</v>
      </c>
      <c r="G69">
        <v>-96</v>
      </c>
      <c r="H69">
        <v>21.6</v>
      </c>
      <c r="I69">
        <v>-106</v>
      </c>
      <c r="J69" s="1">
        <f t="shared" si="18"/>
        <v>82.1</v>
      </c>
      <c r="L69" s="10">
        <f t="shared" si="19"/>
        <v>0.98</v>
      </c>
      <c r="M69" s="10">
        <f t="shared" si="20"/>
        <v>0.61250000000000004</v>
      </c>
      <c r="N69" s="10">
        <f t="shared" si="21"/>
        <v>0.54500000000000004</v>
      </c>
      <c r="O69" s="1">
        <f t="shared" si="22"/>
        <v>0.47549999999999998</v>
      </c>
      <c r="P69" s="1">
        <f t="shared" si="23"/>
        <v>0.47826086956521741</v>
      </c>
      <c r="Q69" s="1">
        <f t="shared" si="24"/>
        <v>0.63500000000000001</v>
      </c>
      <c r="R69" s="1">
        <f t="shared" ref="R69:R76" si="25">G67/100</f>
        <v>-0.73</v>
      </c>
      <c r="S69" s="1">
        <f t="shared" ref="S69:S76" si="26">H67/100</f>
        <v>1.54</v>
      </c>
      <c r="T69" s="1">
        <f t="shared" ref="T69:T76" si="27">I67/200</f>
        <v>-0.53</v>
      </c>
      <c r="U69" s="1">
        <f t="shared" ref="U69:U76" si="28">J67/200</f>
        <v>0.63500000000000001</v>
      </c>
      <c r="W69">
        <v>0.98</v>
      </c>
      <c r="X69">
        <v>0.61250000000000004</v>
      </c>
      <c r="Y69">
        <v>0.54500000000000004</v>
      </c>
      <c r="Z69">
        <v>0.47549999999999998</v>
      </c>
      <c r="AA69">
        <v>0.47826086956521741</v>
      </c>
      <c r="AB69">
        <v>0.63500000000000001</v>
      </c>
      <c r="AC69">
        <v>-0.73</v>
      </c>
      <c r="AD69">
        <v>1.54</v>
      </c>
      <c r="AE69">
        <v>-0.53</v>
      </c>
      <c r="AF69">
        <v>0.63500000000000001</v>
      </c>
    </row>
    <row r="70" spans="1:32" x14ac:dyDescent="0.3">
      <c r="A70" s="10">
        <v>206</v>
      </c>
      <c r="B70" s="10">
        <v>39</v>
      </c>
      <c r="C70" s="10">
        <v>234</v>
      </c>
      <c r="D70" s="10">
        <v>590</v>
      </c>
      <c r="E70" s="10">
        <v>798</v>
      </c>
      <c r="F70" s="10">
        <v>140</v>
      </c>
      <c r="G70">
        <v>-107</v>
      </c>
      <c r="H70">
        <v>44.9</v>
      </c>
      <c r="I70">
        <v>-106</v>
      </c>
      <c r="J70" s="1">
        <f t="shared" si="18"/>
        <v>140</v>
      </c>
      <c r="L70" s="10">
        <f t="shared" si="19"/>
        <v>1.04</v>
      </c>
      <c r="M70" s="10">
        <f t="shared" si="20"/>
        <v>0.46250000000000002</v>
      </c>
      <c r="N70" s="10">
        <f t="shared" si="21"/>
        <v>0.53833333333333333</v>
      </c>
      <c r="O70" s="1">
        <f t="shared" si="22"/>
        <v>0.47499999999999998</v>
      </c>
      <c r="P70" s="1">
        <f t="shared" si="23"/>
        <v>0.45652173913043476</v>
      </c>
      <c r="Q70" s="1">
        <f t="shared" si="24"/>
        <v>0.69</v>
      </c>
      <c r="R70" s="1">
        <f t="shared" si="25"/>
        <v>-0.72</v>
      </c>
      <c r="S70" s="1">
        <f t="shared" si="26"/>
        <v>1.89</v>
      </c>
      <c r="T70" s="1">
        <f t="shared" si="27"/>
        <v>-0.53</v>
      </c>
      <c r="U70" s="1">
        <f t="shared" si="28"/>
        <v>0.69</v>
      </c>
      <c r="W70">
        <v>1.04</v>
      </c>
      <c r="X70">
        <v>0.46250000000000002</v>
      </c>
      <c r="Y70">
        <v>0.53833333333333333</v>
      </c>
      <c r="Z70">
        <v>0.47499999999999998</v>
      </c>
      <c r="AA70">
        <v>0.45652173913043476</v>
      </c>
      <c r="AB70">
        <v>0.69</v>
      </c>
      <c r="AC70">
        <v>-0.72</v>
      </c>
      <c r="AD70">
        <v>1.89</v>
      </c>
      <c r="AE70">
        <v>-0.53</v>
      </c>
      <c r="AF70">
        <v>0.69</v>
      </c>
    </row>
    <row r="71" spans="1:32" x14ac:dyDescent="0.3">
      <c r="A71" s="10">
        <v>201</v>
      </c>
      <c r="B71" s="10">
        <v>66</v>
      </c>
      <c r="C71" s="10">
        <v>241</v>
      </c>
      <c r="D71" s="10">
        <v>565</v>
      </c>
      <c r="E71" s="10">
        <v>825</v>
      </c>
      <c r="F71" s="10">
        <v>104</v>
      </c>
      <c r="G71">
        <v>-92</v>
      </c>
      <c r="H71">
        <v>31.6</v>
      </c>
      <c r="I71">
        <v>-106</v>
      </c>
      <c r="J71" s="1">
        <f t="shared" si="18"/>
        <v>104</v>
      </c>
      <c r="L71" s="10">
        <f t="shared" si="19"/>
        <v>1.0449999999999999</v>
      </c>
      <c r="M71" s="10">
        <f t="shared" si="20"/>
        <v>0.65</v>
      </c>
      <c r="N71" s="10">
        <f t="shared" si="21"/>
        <v>0.255</v>
      </c>
      <c r="O71" s="1">
        <f t="shared" si="22"/>
        <v>0.14000000000000001</v>
      </c>
      <c r="P71" s="1">
        <f t="shared" si="23"/>
        <v>0.22086956521739132</v>
      </c>
      <c r="Q71" s="1">
        <f t="shared" si="24"/>
        <v>0.41049999999999998</v>
      </c>
      <c r="R71" s="1">
        <f t="shared" si="25"/>
        <v>-0.96</v>
      </c>
      <c r="S71" s="1">
        <f t="shared" si="26"/>
        <v>0.21600000000000003</v>
      </c>
      <c r="T71" s="1">
        <f t="shared" si="27"/>
        <v>-0.53</v>
      </c>
      <c r="U71" s="1">
        <f t="shared" si="28"/>
        <v>0.41049999999999998</v>
      </c>
      <c r="W71">
        <v>1.0449999999999999</v>
      </c>
      <c r="X71">
        <v>0.65</v>
      </c>
      <c r="Y71">
        <v>0.255</v>
      </c>
      <c r="Z71">
        <v>0.14000000000000001</v>
      </c>
      <c r="AA71">
        <v>0.22086956521739132</v>
      </c>
      <c r="AB71">
        <v>0.41049999999999998</v>
      </c>
      <c r="AC71">
        <v>-0.96</v>
      </c>
      <c r="AD71">
        <v>0.21600000000000003</v>
      </c>
      <c r="AE71">
        <v>-0.53</v>
      </c>
      <c r="AF71">
        <v>0.41049999999999998</v>
      </c>
    </row>
    <row r="72" spans="1:32" x14ac:dyDescent="0.3">
      <c r="A72" s="10">
        <v>208</v>
      </c>
      <c r="B72" s="10">
        <v>53</v>
      </c>
      <c r="C72" s="10">
        <v>167</v>
      </c>
      <c r="D72" s="10">
        <v>580</v>
      </c>
      <c r="E72" s="10">
        <v>820</v>
      </c>
      <c r="F72" s="10">
        <v>97.8</v>
      </c>
      <c r="G72">
        <v>-82.000000000000014</v>
      </c>
      <c r="H72">
        <v>18.7</v>
      </c>
      <c r="I72">
        <v>-106</v>
      </c>
      <c r="J72" s="1">
        <f t="shared" si="18"/>
        <v>97.8</v>
      </c>
      <c r="L72" s="10">
        <f t="shared" si="19"/>
        <v>1.03</v>
      </c>
      <c r="M72" s="10">
        <f t="shared" si="20"/>
        <v>0.48749999999999999</v>
      </c>
      <c r="N72" s="10">
        <f t="shared" si="21"/>
        <v>0.39</v>
      </c>
      <c r="O72" s="1">
        <f t="shared" si="22"/>
        <v>0.29499999999999998</v>
      </c>
      <c r="P72" s="1">
        <f t="shared" si="23"/>
        <v>0.34695652173913044</v>
      </c>
      <c r="Q72" s="1">
        <f t="shared" si="24"/>
        <v>0.7</v>
      </c>
      <c r="R72" s="1">
        <f t="shared" si="25"/>
        <v>-1.07</v>
      </c>
      <c r="S72" s="1">
        <f t="shared" si="26"/>
        <v>0.44900000000000001</v>
      </c>
      <c r="T72" s="1">
        <f t="shared" si="27"/>
        <v>-0.53</v>
      </c>
      <c r="U72" s="1">
        <f t="shared" si="28"/>
        <v>0.7</v>
      </c>
      <c r="W72">
        <v>1.03</v>
      </c>
      <c r="X72">
        <v>0.48749999999999999</v>
      </c>
      <c r="Y72">
        <v>0.39</v>
      </c>
      <c r="Z72">
        <v>0.29499999999999998</v>
      </c>
      <c r="AA72">
        <v>0.34695652173913044</v>
      </c>
      <c r="AB72">
        <v>0.7</v>
      </c>
      <c r="AC72">
        <v>-1.07</v>
      </c>
      <c r="AD72">
        <v>0.44900000000000001</v>
      </c>
      <c r="AE72">
        <v>-0.53</v>
      </c>
      <c r="AF72">
        <v>0.7</v>
      </c>
    </row>
    <row r="73" spans="1:32" x14ac:dyDescent="0.3">
      <c r="A73" s="10">
        <v>210</v>
      </c>
      <c r="B73" s="10">
        <v>66</v>
      </c>
      <c r="C73" s="10">
        <v>300</v>
      </c>
      <c r="D73" s="10">
        <v>795</v>
      </c>
      <c r="E73" s="10">
        <v>951</v>
      </c>
      <c r="F73" s="10">
        <v>110</v>
      </c>
      <c r="G73">
        <v>-67</v>
      </c>
      <c r="H73">
        <v>99.6</v>
      </c>
      <c r="I73">
        <v>-106</v>
      </c>
      <c r="J73" s="1">
        <f t="shared" si="18"/>
        <v>110</v>
      </c>
      <c r="L73" s="10">
        <f t="shared" si="19"/>
        <v>1.0049999999999999</v>
      </c>
      <c r="M73" s="10">
        <f t="shared" si="20"/>
        <v>0.82499999999999996</v>
      </c>
      <c r="N73" s="10">
        <f t="shared" si="21"/>
        <v>0.40166666666666667</v>
      </c>
      <c r="O73" s="1">
        <f t="shared" si="22"/>
        <v>0.28249999999999997</v>
      </c>
      <c r="P73" s="1">
        <f t="shared" si="23"/>
        <v>0.35869565217391303</v>
      </c>
      <c r="Q73" s="1">
        <f t="shared" si="24"/>
        <v>0.52</v>
      </c>
      <c r="R73" s="1">
        <f t="shared" si="25"/>
        <v>-0.92</v>
      </c>
      <c r="S73" s="1">
        <f t="shared" si="26"/>
        <v>0.316</v>
      </c>
      <c r="T73" s="1">
        <f t="shared" si="27"/>
        <v>-0.53</v>
      </c>
      <c r="U73" s="1">
        <f t="shared" si="28"/>
        <v>0.52</v>
      </c>
      <c r="W73">
        <v>1.0049999999999999</v>
      </c>
      <c r="X73">
        <v>0.82499999999999996</v>
      </c>
      <c r="Y73">
        <v>0.40166666666666667</v>
      </c>
      <c r="Z73">
        <v>0.28249999999999997</v>
      </c>
      <c r="AA73">
        <v>0.35869565217391303</v>
      </c>
      <c r="AB73">
        <v>0.52</v>
      </c>
      <c r="AC73">
        <v>-0.92</v>
      </c>
      <c r="AD73">
        <v>0.316</v>
      </c>
      <c r="AE73">
        <v>-0.53</v>
      </c>
      <c r="AF73">
        <v>0.52</v>
      </c>
    </row>
    <row r="74" spans="1:32" x14ac:dyDescent="0.3">
      <c r="A74" s="10">
        <v>204</v>
      </c>
      <c r="B74" s="10">
        <v>36</v>
      </c>
      <c r="C74" s="10">
        <v>319</v>
      </c>
      <c r="D74" s="10">
        <v>846</v>
      </c>
      <c r="E74" s="10">
        <v>1000</v>
      </c>
      <c r="F74" s="10">
        <v>140</v>
      </c>
      <c r="G74">
        <v>-87.999999999999986</v>
      </c>
      <c r="H74">
        <v>67.5</v>
      </c>
      <c r="I74">
        <v>-106</v>
      </c>
      <c r="J74" s="1">
        <f t="shared" si="18"/>
        <v>140</v>
      </c>
      <c r="L74" s="10">
        <f t="shared" si="19"/>
        <v>1.04</v>
      </c>
      <c r="M74" s="10">
        <f t="shared" si="20"/>
        <v>0.66249999999999998</v>
      </c>
      <c r="N74" s="10">
        <f t="shared" si="21"/>
        <v>0.27833333333333332</v>
      </c>
      <c r="O74" s="1">
        <f t="shared" si="22"/>
        <v>0.28999999999999998</v>
      </c>
      <c r="P74" s="1">
        <f t="shared" si="23"/>
        <v>0.35652173913043478</v>
      </c>
      <c r="Q74" s="1">
        <f t="shared" si="24"/>
        <v>0.48899999999999999</v>
      </c>
      <c r="R74" s="1">
        <f t="shared" si="25"/>
        <v>-0.82000000000000017</v>
      </c>
      <c r="S74" s="1">
        <f t="shared" si="26"/>
        <v>0.187</v>
      </c>
      <c r="T74" s="1">
        <f t="shared" si="27"/>
        <v>-0.53</v>
      </c>
      <c r="U74" s="1">
        <f t="shared" si="28"/>
        <v>0.48899999999999999</v>
      </c>
      <c r="W74">
        <v>1.04</v>
      </c>
      <c r="X74">
        <v>0.66249999999999998</v>
      </c>
      <c r="Y74">
        <v>0.27833333333333332</v>
      </c>
      <c r="Z74">
        <v>0.28999999999999998</v>
      </c>
      <c r="AA74">
        <v>0.35652173913043478</v>
      </c>
      <c r="AB74">
        <v>0.48899999999999999</v>
      </c>
      <c r="AC74">
        <v>-0.82000000000000017</v>
      </c>
      <c r="AD74">
        <v>0.187</v>
      </c>
      <c r="AE74">
        <v>-0.53</v>
      </c>
      <c r="AF74">
        <v>0.48899999999999999</v>
      </c>
    </row>
    <row r="75" spans="1:32" x14ac:dyDescent="0.3">
      <c r="L75" s="10">
        <f t="shared" si="19"/>
        <v>1.05</v>
      </c>
      <c r="M75" s="10">
        <f t="shared" si="20"/>
        <v>0.82499999999999996</v>
      </c>
      <c r="N75" s="10">
        <f t="shared" si="21"/>
        <v>0.5</v>
      </c>
      <c r="O75" s="1">
        <f t="shared" si="22"/>
        <v>0.39750000000000002</v>
      </c>
      <c r="P75" s="1">
        <f t="shared" si="23"/>
        <v>0.41347826086956524</v>
      </c>
      <c r="Q75" s="1">
        <f t="shared" si="24"/>
        <v>0.55000000000000004</v>
      </c>
      <c r="R75" s="1">
        <f t="shared" si="25"/>
        <v>-0.67</v>
      </c>
      <c r="S75" s="1">
        <f t="shared" si="26"/>
        <v>0.996</v>
      </c>
      <c r="T75" s="1">
        <f t="shared" si="27"/>
        <v>-0.53</v>
      </c>
      <c r="U75" s="1">
        <f t="shared" si="28"/>
        <v>0.55000000000000004</v>
      </c>
      <c r="W75">
        <v>1.05</v>
      </c>
      <c r="X75">
        <v>0.82499999999999996</v>
      </c>
      <c r="Y75">
        <v>0.5</v>
      </c>
      <c r="Z75">
        <v>0.39750000000000002</v>
      </c>
      <c r="AA75">
        <v>0.41347826086956524</v>
      </c>
      <c r="AB75">
        <v>0.55000000000000004</v>
      </c>
      <c r="AC75">
        <v>-0.67</v>
      </c>
      <c r="AD75">
        <v>0.996</v>
      </c>
      <c r="AE75">
        <v>-0.53</v>
      </c>
      <c r="AF75">
        <v>0.55000000000000004</v>
      </c>
    </row>
    <row r="76" spans="1:32" x14ac:dyDescent="0.3">
      <c r="L76" s="10">
        <f t="shared" si="19"/>
        <v>1.02</v>
      </c>
      <c r="M76" s="10">
        <f t="shared" si="20"/>
        <v>0.45</v>
      </c>
      <c r="N76" s="10">
        <f t="shared" si="21"/>
        <v>0.53166666666666662</v>
      </c>
      <c r="O76" s="1">
        <f t="shared" si="22"/>
        <v>0.42299999999999999</v>
      </c>
      <c r="P76" s="1">
        <f t="shared" si="23"/>
        <v>0.43478260869565216</v>
      </c>
      <c r="Q76" s="1">
        <f t="shared" si="24"/>
        <v>0.7</v>
      </c>
      <c r="R76" s="1">
        <f t="shared" si="25"/>
        <v>-0.87999999999999989</v>
      </c>
      <c r="S76" s="1">
        <f t="shared" si="26"/>
        <v>0.67500000000000004</v>
      </c>
      <c r="T76" s="1">
        <f t="shared" si="27"/>
        <v>-0.53</v>
      </c>
      <c r="U76" s="1">
        <f t="shared" si="28"/>
        <v>0.7</v>
      </c>
      <c r="W76">
        <v>1.02</v>
      </c>
      <c r="X76">
        <v>0.45</v>
      </c>
      <c r="Y76">
        <v>0.53166666666666662</v>
      </c>
      <c r="Z76">
        <v>0.42299999999999999</v>
      </c>
      <c r="AA76">
        <v>0.43478260869565216</v>
      </c>
      <c r="AB76">
        <v>0.7</v>
      </c>
      <c r="AC76">
        <v>-0.87999999999999989</v>
      </c>
      <c r="AD76">
        <v>0.67500000000000004</v>
      </c>
      <c r="AE76">
        <v>-0.53</v>
      </c>
      <c r="AF76">
        <v>0.7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420D-E1E9-4EFD-A1E1-F472648770F6}">
  <sheetPr codeName="Sheet3"/>
  <dimension ref="A1:R76"/>
  <sheetViews>
    <sheetView zoomScale="130" zoomScaleNormal="130" workbookViewId="0">
      <selection activeCell="O11" sqref="O11"/>
    </sheetView>
  </sheetViews>
  <sheetFormatPr defaultRowHeight="14.4" x14ac:dyDescent="0.3"/>
  <cols>
    <col min="1" max="1" width="12" style="1" bestFit="1" customWidth="1"/>
    <col min="2" max="7" width="9.109375" style="1"/>
    <col min="8" max="8" width="10.33203125" style="3" bestFit="1" customWidth="1"/>
    <col min="9" max="10" width="9.109375" style="1"/>
    <col min="11" max="11" width="12.88671875" style="3" bestFit="1" customWidth="1"/>
    <col min="12" max="12" width="9.109375" style="1"/>
  </cols>
  <sheetData>
    <row r="1" spans="1:12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 t="s">
        <v>0</v>
      </c>
      <c r="B2" s="1" t="s">
        <v>1</v>
      </c>
      <c r="C2" s="1" t="s">
        <v>3</v>
      </c>
      <c r="D2" s="1" t="s">
        <v>5</v>
      </c>
      <c r="E2" s="2" t="s">
        <v>7</v>
      </c>
      <c r="F2" s="2" t="s">
        <v>428</v>
      </c>
      <c r="G2" s="2" t="s">
        <v>9</v>
      </c>
      <c r="H2" s="3" t="s">
        <v>429</v>
      </c>
      <c r="I2" s="2" t="s">
        <v>10</v>
      </c>
      <c r="J2" s="2" t="s">
        <v>11</v>
      </c>
      <c r="K2" s="4" t="s">
        <v>430</v>
      </c>
      <c r="L2" s="2" t="s">
        <v>12</v>
      </c>
    </row>
    <row r="3" spans="1:12" x14ac:dyDescent="0.3">
      <c r="B3" s="1" t="s">
        <v>2</v>
      </c>
      <c r="C3" s="1" t="s">
        <v>4</v>
      </c>
      <c r="D3" s="1" t="s">
        <v>6</v>
      </c>
      <c r="E3" s="1" t="s">
        <v>8</v>
      </c>
      <c r="F3" s="1" t="s">
        <v>8</v>
      </c>
      <c r="G3" s="1" t="s">
        <v>8</v>
      </c>
      <c r="H3" s="3" t="s">
        <v>431</v>
      </c>
      <c r="K3" s="3" t="s">
        <v>431</v>
      </c>
    </row>
    <row r="4" spans="1:12" x14ac:dyDescent="0.3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3">
        <v>7.9000000000000001E-2</v>
      </c>
      <c r="I4" s="1">
        <f>-H4</f>
        <v>-7.9000000000000001E-2</v>
      </c>
      <c r="J4" s="1" t="s">
        <v>41</v>
      </c>
      <c r="K4" s="3">
        <v>0.50800000000000001</v>
      </c>
      <c r="L4" s="1">
        <f>-K4</f>
        <v>-0.50800000000000001</v>
      </c>
    </row>
    <row r="5" spans="1:12" x14ac:dyDescent="0.3">
      <c r="A5" s="1" t="s">
        <v>33</v>
      </c>
      <c r="B5" s="1" t="s">
        <v>44</v>
      </c>
      <c r="C5" s="1" t="s">
        <v>45</v>
      </c>
      <c r="D5" s="1" t="s">
        <v>34</v>
      </c>
      <c r="E5" s="1" t="s">
        <v>46</v>
      </c>
      <c r="F5" s="1" t="s">
        <v>47</v>
      </c>
      <c r="G5" s="1" t="s">
        <v>48</v>
      </c>
      <c r="H5" s="3">
        <v>0.10199999999999999</v>
      </c>
      <c r="I5" s="1">
        <f t="shared" ref="I5:I65" si="0">-H5</f>
        <v>-0.10199999999999999</v>
      </c>
      <c r="J5" s="1" t="s">
        <v>50</v>
      </c>
      <c r="K5" s="3">
        <v>0.52900000000000003</v>
      </c>
      <c r="L5" s="1">
        <f t="shared" ref="L5:L65" si="1">-K5</f>
        <v>-0.52900000000000003</v>
      </c>
    </row>
    <row r="6" spans="1:12" x14ac:dyDescent="0.3">
      <c r="A6" s="1">
        <v>1141</v>
      </c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3">
        <v>8.5999999999999993E-2</v>
      </c>
      <c r="I6" s="1">
        <f t="shared" si="0"/>
        <v>-8.5999999999999993E-2</v>
      </c>
      <c r="J6" s="1" t="s">
        <v>59</v>
      </c>
      <c r="K6" s="3">
        <v>0.55500000000000005</v>
      </c>
      <c r="L6" s="1">
        <f t="shared" si="1"/>
        <v>-0.55500000000000005</v>
      </c>
    </row>
    <row r="7" spans="1:12" x14ac:dyDescent="0.3">
      <c r="A7" s="1" t="s">
        <v>33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3">
        <v>0.10299999999999999</v>
      </c>
      <c r="I7" s="1">
        <f t="shared" si="0"/>
        <v>-0.10299999999999999</v>
      </c>
      <c r="J7" s="1" t="s">
        <v>68</v>
      </c>
      <c r="K7" s="3">
        <v>0.57999999999999996</v>
      </c>
      <c r="L7" s="1">
        <f t="shared" si="1"/>
        <v>-0.57999999999999996</v>
      </c>
    </row>
    <row r="8" spans="1:12" x14ac:dyDescent="0.3">
      <c r="A8" s="1">
        <v>1038</v>
      </c>
      <c r="B8" s="1" t="s">
        <v>71</v>
      </c>
      <c r="C8" s="1" t="s">
        <v>35</v>
      </c>
      <c r="D8" s="1" t="s">
        <v>72</v>
      </c>
      <c r="E8" s="1" t="s">
        <v>73</v>
      </c>
      <c r="F8" s="1" t="s">
        <v>74</v>
      </c>
      <c r="G8" s="1" t="s">
        <v>75</v>
      </c>
      <c r="H8" s="3">
        <v>0.107</v>
      </c>
      <c r="I8" s="1">
        <f t="shared" si="0"/>
        <v>-0.107</v>
      </c>
      <c r="J8" s="1" t="s">
        <v>77</v>
      </c>
      <c r="K8" s="3">
        <v>0.48</v>
      </c>
      <c r="L8" s="1">
        <f t="shared" si="1"/>
        <v>-0.48</v>
      </c>
    </row>
    <row r="9" spans="1:12" x14ac:dyDescent="0.3">
      <c r="A9" s="1" t="s">
        <v>70</v>
      </c>
      <c r="B9" s="1" t="s">
        <v>79</v>
      </c>
      <c r="C9" s="1" t="s">
        <v>80</v>
      </c>
      <c r="D9" s="1" t="s">
        <v>81</v>
      </c>
      <c r="E9" s="1" t="s">
        <v>82</v>
      </c>
      <c r="F9" s="1" t="s">
        <v>83</v>
      </c>
      <c r="G9" s="1" t="s">
        <v>84</v>
      </c>
      <c r="H9" s="3">
        <v>9.8000000000000004E-2</v>
      </c>
      <c r="I9" s="1">
        <f t="shared" si="0"/>
        <v>-9.8000000000000004E-2</v>
      </c>
      <c r="J9" s="1" t="s">
        <v>86</v>
      </c>
      <c r="K9" s="3">
        <v>0.44</v>
      </c>
      <c r="L9" s="1">
        <f t="shared" si="1"/>
        <v>-0.44</v>
      </c>
    </row>
    <row r="10" spans="1:12" x14ac:dyDescent="0.3">
      <c r="A10" s="1" t="s">
        <v>70</v>
      </c>
      <c r="B10" s="1" t="s">
        <v>79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3">
        <v>9.7000000000000003E-2</v>
      </c>
      <c r="I10" s="1">
        <f t="shared" si="0"/>
        <v>-9.7000000000000003E-2</v>
      </c>
      <c r="J10" s="1" t="s">
        <v>94</v>
      </c>
      <c r="K10" s="3">
        <v>0.46</v>
      </c>
      <c r="L10" s="1">
        <f t="shared" si="1"/>
        <v>-0.46</v>
      </c>
    </row>
    <row r="11" spans="1:12" x14ac:dyDescent="0.3">
      <c r="A11" s="1" t="s">
        <v>96</v>
      </c>
      <c r="B11" s="1" t="s">
        <v>97</v>
      </c>
      <c r="C11" s="1" t="s">
        <v>98</v>
      </c>
      <c r="D11" s="1" t="s">
        <v>99</v>
      </c>
      <c r="E11" s="1" t="s">
        <v>100</v>
      </c>
      <c r="F11" s="1" t="s">
        <v>101</v>
      </c>
      <c r="G11" s="1" t="s">
        <v>102</v>
      </c>
      <c r="H11" s="3">
        <v>0.13500000000000001</v>
      </c>
      <c r="I11" s="1">
        <f t="shared" si="0"/>
        <v>-0.13500000000000001</v>
      </c>
      <c r="J11" s="1" t="s">
        <v>104</v>
      </c>
      <c r="K11" s="3">
        <v>0.54800000000000004</v>
      </c>
      <c r="L11" s="1">
        <f t="shared" si="1"/>
        <v>-0.54800000000000004</v>
      </c>
    </row>
    <row r="12" spans="1:12" x14ac:dyDescent="0.3">
      <c r="A12" s="1" t="s">
        <v>96</v>
      </c>
      <c r="B12" s="1" t="s">
        <v>97</v>
      </c>
      <c r="C12" s="1" t="s">
        <v>106</v>
      </c>
      <c r="D12" s="1" t="s">
        <v>89</v>
      </c>
      <c r="E12" s="1" t="s">
        <v>100</v>
      </c>
      <c r="F12" s="1" t="s">
        <v>107</v>
      </c>
      <c r="G12" s="1" t="s">
        <v>108</v>
      </c>
      <c r="H12" s="3">
        <v>8.3000000000000004E-2</v>
      </c>
      <c r="I12" s="1">
        <f t="shared" si="0"/>
        <v>-8.3000000000000004E-2</v>
      </c>
      <c r="J12" s="1" t="s">
        <v>110</v>
      </c>
      <c r="K12" s="3">
        <v>0.55700000000000005</v>
      </c>
      <c r="L12" s="1">
        <f t="shared" si="1"/>
        <v>-0.55700000000000005</v>
      </c>
    </row>
    <row r="13" spans="1:12" x14ac:dyDescent="0.3">
      <c r="A13" s="1" t="s">
        <v>112</v>
      </c>
      <c r="B13" s="1" t="s">
        <v>113</v>
      </c>
      <c r="C13" s="1" t="s">
        <v>114</v>
      </c>
      <c r="D13" s="1" t="s">
        <v>97</v>
      </c>
      <c r="E13" s="1" t="s">
        <v>115</v>
      </c>
      <c r="F13" s="1" t="s">
        <v>116</v>
      </c>
      <c r="G13" s="1" t="s">
        <v>117</v>
      </c>
      <c r="H13" s="3">
        <v>0.126</v>
      </c>
      <c r="I13" s="1">
        <f t="shared" si="0"/>
        <v>-0.126</v>
      </c>
      <c r="J13" s="1" t="s">
        <v>119</v>
      </c>
      <c r="K13" s="3">
        <v>0.51200000000000001</v>
      </c>
      <c r="L13" s="1">
        <f t="shared" si="1"/>
        <v>-0.51200000000000001</v>
      </c>
    </row>
    <row r="14" spans="1:12" x14ac:dyDescent="0.3">
      <c r="A14" s="1" t="s">
        <v>112</v>
      </c>
      <c r="B14" s="1" t="s">
        <v>121</v>
      </c>
      <c r="C14" s="1" t="s">
        <v>122</v>
      </c>
      <c r="D14" s="1" t="s">
        <v>61</v>
      </c>
      <c r="E14" s="1" t="s">
        <v>123</v>
      </c>
      <c r="F14" s="1" t="s">
        <v>124</v>
      </c>
      <c r="G14" s="1" t="s">
        <v>125</v>
      </c>
      <c r="H14" s="3">
        <v>7.4999999999999997E-2</v>
      </c>
      <c r="I14" s="1">
        <f t="shared" si="0"/>
        <v>-7.4999999999999997E-2</v>
      </c>
      <c r="J14" s="1" t="s">
        <v>77</v>
      </c>
      <c r="K14" s="3">
        <v>0.502</v>
      </c>
      <c r="L14" s="1">
        <f t="shared" si="1"/>
        <v>-0.502</v>
      </c>
    </row>
    <row r="15" spans="1:12" x14ac:dyDescent="0.3">
      <c r="A15" s="1" t="s">
        <v>128</v>
      </c>
      <c r="B15" s="1" t="s">
        <v>121</v>
      </c>
      <c r="C15" s="1" t="s">
        <v>129</v>
      </c>
      <c r="D15" s="1" t="s">
        <v>130</v>
      </c>
      <c r="E15" s="1" t="s">
        <v>131</v>
      </c>
      <c r="F15" s="1" t="s">
        <v>128</v>
      </c>
      <c r="G15" s="1" t="s">
        <v>132</v>
      </c>
      <c r="H15" s="3">
        <v>9.0999999999999998E-2</v>
      </c>
      <c r="I15" s="1">
        <f t="shared" si="0"/>
        <v>-9.0999999999999998E-2</v>
      </c>
      <c r="J15" s="1" t="s">
        <v>134</v>
      </c>
      <c r="K15" s="3">
        <v>0.496</v>
      </c>
      <c r="L15" s="1">
        <f t="shared" si="1"/>
        <v>-0.496</v>
      </c>
    </row>
    <row r="16" spans="1:12" x14ac:dyDescent="0.3">
      <c r="A16" s="1" t="s">
        <v>128</v>
      </c>
      <c r="B16" s="1" t="s">
        <v>34</v>
      </c>
      <c r="C16" s="1" t="s">
        <v>136</v>
      </c>
      <c r="D16" s="1" t="s">
        <v>137</v>
      </c>
      <c r="E16" s="1" t="s">
        <v>138</v>
      </c>
      <c r="F16" s="1" t="s">
        <v>139</v>
      </c>
      <c r="G16" s="1" t="s">
        <v>140</v>
      </c>
      <c r="H16" s="3">
        <v>0.12</v>
      </c>
      <c r="I16" s="1">
        <f t="shared" si="0"/>
        <v>-0.12</v>
      </c>
      <c r="J16" s="1" t="s">
        <v>142</v>
      </c>
      <c r="K16" s="3">
        <v>0.6</v>
      </c>
      <c r="L16" s="1">
        <f t="shared" si="1"/>
        <v>-0.6</v>
      </c>
    </row>
    <row r="17" spans="1:12" x14ac:dyDescent="0.3">
      <c r="A17" s="1" t="s">
        <v>128</v>
      </c>
      <c r="B17" s="1" t="s">
        <v>121</v>
      </c>
      <c r="C17" s="1" t="s">
        <v>129</v>
      </c>
      <c r="D17" s="1" t="s">
        <v>144</v>
      </c>
      <c r="E17" s="1" t="s">
        <v>145</v>
      </c>
      <c r="F17" s="1" t="s">
        <v>146</v>
      </c>
      <c r="G17" s="1" t="s">
        <v>147</v>
      </c>
      <c r="H17" s="3">
        <v>0.12</v>
      </c>
      <c r="I17" s="1">
        <f t="shared" si="0"/>
        <v>-0.12</v>
      </c>
      <c r="J17" s="1" t="s">
        <v>148</v>
      </c>
      <c r="K17" s="3">
        <v>0.64200000000000002</v>
      </c>
      <c r="L17" s="1">
        <f t="shared" si="1"/>
        <v>-0.64200000000000002</v>
      </c>
    </row>
    <row r="18" spans="1:12" x14ac:dyDescent="0.3">
      <c r="A18" s="1" t="s">
        <v>33</v>
      </c>
      <c r="B18" s="1" t="s">
        <v>150</v>
      </c>
      <c r="C18" s="1" t="s">
        <v>151</v>
      </c>
      <c r="D18" s="1" t="s">
        <v>152</v>
      </c>
      <c r="E18" s="1" t="s">
        <v>153</v>
      </c>
      <c r="F18" s="1" t="s">
        <v>154</v>
      </c>
      <c r="G18" s="1" t="s">
        <v>155</v>
      </c>
      <c r="H18" s="3">
        <v>9.7000000000000003E-2</v>
      </c>
      <c r="I18" s="1">
        <f t="shared" si="0"/>
        <v>-9.7000000000000003E-2</v>
      </c>
      <c r="J18" s="1" t="s">
        <v>156</v>
      </c>
      <c r="K18" s="3">
        <v>0.46400000000000002</v>
      </c>
      <c r="L18" s="1">
        <f t="shared" si="1"/>
        <v>-0.46400000000000002</v>
      </c>
    </row>
    <row r="19" spans="1:12" x14ac:dyDescent="0.3">
      <c r="A19" s="1" t="s">
        <v>33</v>
      </c>
      <c r="B19" s="1" t="s">
        <v>158</v>
      </c>
      <c r="C19" s="1" t="s">
        <v>159</v>
      </c>
      <c r="D19" s="1" t="s">
        <v>160</v>
      </c>
      <c r="E19" s="1" t="s">
        <v>161</v>
      </c>
      <c r="F19" s="1" t="s">
        <v>162</v>
      </c>
      <c r="G19" s="1" t="s">
        <v>163</v>
      </c>
      <c r="H19" s="3">
        <v>6.6000000000000003E-2</v>
      </c>
      <c r="I19" s="1">
        <f t="shared" si="0"/>
        <v>-6.6000000000000003E-2</v>
      </c>
      <c r="J19" s="1" t="s">
        <v>77</v>
      </c>
      <c r="K19" s="3">
        <v>0.51400000000000001</v>
      </c>
      <c r="L19" s="1">
        <f t="shared" si="1"/>
        <v>-0.51400000000000001</v>
      </c>
    </row>
    <row r="20" spans="1:12" x14ac:dyDescent="0.3">
      <c r="A20" s="1" t="s">
        <v>33</v>
      </c>
      <c r="B20" s="1" t="s">
        <v>61</v>
      </c>
      <c r="C20" s="1" t="s">
        <v>80</v>
      </c>
      <c r="D20" s="1" t="s">
        <v>166</v>
      </c>
      <c r="E20" s="1" t="s">
        <v>167</v>
      </c>
      <c r="F20" s="1" t="s">
        <v>168</v>
      </c>
      <c r="G20" s="1" t="s">
        <v>169</v>
      </c>
      <c r="H20" s="3">
        <v>9.6000000000000002E-2</v>
      </c>
      <c r="I20" s="1">
        <f t="shared" si="0"/>
        <v>-9.6000000000000002E-2</v>
      </c>
      <c r="J20" s="1" t="s">
        <v>171</v>
      </c>
      <c r="K20" s="3">
        <v>0.46200000000000002</v>
      </c>
      <c r="L20" s="1">
        <f t="shared" si="1"/>
        <v>-0.46200000000000002</v>
      </c>
    </row>
    <row r="21" spans="1:12" x14ac:dyDescent="0.3">
      <c r="A21" s="1" t="s">
        <v>173</v>
      </c>
      <c r="B21" s="1" t="s">
        <v>81</v>
      </c>
      <c r="C21" s="1" t="s">
        <v>88</v>
      </c>
      <c r="D21" s="1" t="s">
        <v>174</v>
      </c>
      <c r="E21" s="1" t="s">
        <v>175</v>
      </c>
      <c r="F21" s="1" t="s">
        <v>176</v>
      </c>
      <c r="G21" s="1" t="s">
        <v>177</v>
      </c>
      <c r="H21" s="3">
        <v>6.5000000000000002E-2</v>
      </c>
      <c r="I21" s="1">
        <f t="shared" si="0"/>
        <v>-6.5000000000000002E-2</v>
      </c>
      <c r="J21" s="1" t="s">
        <v>179</v>
      </c>
      <c r="K21" s="3">
        <v>0.62</v>
      </c>
      <c r="L21" s="1">
        <f t="shared" si="1"/>
        <v>-0.62</v>
      </c>
    </row>
    <row r="22" spans="1:12" x14ac:dyDescent="0.3">
      <c r="A22" s="1" t="s">
        <v>182</v>
      </c>
      <c r="B22" s="1" t="s">
        <v>81</v>
      </c>
      <c r="C22" s="1" t="s">
        <v>183</v>
      </c>
      <c r="D22" s="1" t="s">
        <v>123</v>
      </c>
      <c r="E22" s="1" t="s">
        <v>184</v>
      </c>
      <c r="F22" s="1" t="s">
        <v>185</v>
      </c>
      <c r="G22" s="1" t="s">
        <v>186</v>
      </c>
      <c r="H22" s="3">
        <v>7.0999999999999994E-2</v>
      </c>
      <c r="I22" s="1">
        <f t="shared" si="0"/>
        <v>-7.0999999999999994E-2</v>
      </c>
      <c r="J22" s="1" t="s">
        <v>188</v>
      </c>
      <c r="K22" s="3">
        <v>0.71</v>
      </c>
      <c r="L22" s="1">
        <f t="shared" si="1"/>
        <v>-0.71</v>
      </c>
    </row>
    <row r="23" spans="1:12" x14ac:dyDescent="0.3">
      <c r="A23" s="1" t="s">
        <v>190</v>
      </c>
      <c r="B23" s="1" t="s">
        <v>191</v>
      </c>
      <c r="C23" s="1" t="s">
        <v>45</v>
      </c>
      <c r="D23" s="1" t="s">
        <v>192</v>
      </c>
      <c r="E23" s="1" t="s">
        <v>193</v>
      </c>
      <c r="F23" s="1" t="s">
        <v>194</v>
      </c>
      <c r="G23" s="1" t="s">
        <v>195</v>
      </c>
      <c r="H23" s="3">
        <v>7.5999999999999998E-2</v>
      </c>
      <c r="I23" s="1">
        <f t="shared" si="0"/>
        <v>-7.5999999999999998E-2</v>
      </c>
      <c r="J23" s="1" t="s">
        <v>197</v>
      </c>
      <c r="K23" s="3">
        <v>0.65</v>
      </c>
      <c r="L23" s="1">
        <f t="shared" si="1"/>
        <v>-0.65</v>
      </c>
    </row>
    <row r="24" spans="1:12" x14ac:dyDescent="0.3">
      <c r="A24" s="1" t="s">
        <v>190</v>
      </c>
      <c r="B24" s="1" t="s">
        <v>191</v>
      </c>
      <c r="C24" s="1" t="s">
        <v>199</v>
      </c>
      <c r="D24" s="1" t="s">
        <v>200</v>
      </c>
      <c r="E24" s="1" t="s">
        <v>201</v>
      </c>
      <c r="F24" s="1" t="s">
        <v>193</v>
      </c>
      <c r="G24" s="1" t="s">
        <v>195</v>
      </c>
      <c r="H24" s="3">
        <v>7.0999999999999994E-2</v>
      </c>
      <c r="I24" s="1">
        <f t="shared" si="0"/>
        <v>-7.0999999999999994E-2</v>
      </c>
      <c r="J24" s="1" t="s">
        <v>202</v>
      </c>
      <c r="K24" s="3">
        <v>0.65</v>
      </c>
      <c r="L24" s="1">
        <f t="shared" si="1"/>
        <v>-0.65</v>
      </c>
    </row>
    <row r="25" spans="1:12" x14ac:dyDescent="0.3">
      <c r="A25" s="1" t="s">
        <v>203</v>
      </c>
      <c r="B25" s="1" t="s">
        <v>99</v>
      </c>
      <c r="C25" s="1" t="s">
        <v>98</v>
      </c>
      <c r="D25" s="1" t="s">
        <v>204</v>
      </c>
      <c r="E25" s="1" t="s">
        <v>205</v>
      </c>
      <c r="F25" s="1" t="s">
        <v>206</v>
      </c>
      <c r="G25" s="1" t="s">
        <v>207</v>
      </c>
      <c r="H25" s="3">
        <v>7.0000000000000007E-2</v>
      </c>
      <c r="I25" s="1">
        <f t="shared" si="0"/>
        <v>-7.0000000000000007E-2</v>
      </c>
      <c r="J25" s="1" t="s">
        <v>209</v>
      </c>
      <c r="K25" s="3">
        <v>0.75</v>
      </c>
      <c r="L25" s="1">
        <f t="shared" si="1"/>
        <v>-0.75</v>
      </c>
    </row>
    <row r="26" spans="1:12" x14ac:dyDescent="0.3">
      <c r="A26" s="1" t="s">
        <v>211</v>
      </c>
      <c r="B26" s="1" t="s">
        <v>99</v>
      </c>
      <c r="C26" s="1" t="s">
        <v>212</v>
      </c>
      <c r="D26" s="1" t="s">
        <v>213</v>
      </c>
      <c r="E26" s="1" t="s">
        <v>214</v>
      </c>
      <c r="F26" s="1" t="s">
        <v>215</v>
      </c>
      <c r="G26" s="1" t="s">
        <v>216</v>
      </c>
      <c r="H26" s="3">
        <v>0.10199999999999999</v>
      </c>
      <c r="I26" s="1">
        <f t="shared" si="0"/>
        <v>-0.10199999999999999</v>
      </c>
      <c r="J26" s="1" t="s">
        <v>217</v>
      </c>
      <c r="K26" s="3">
        <v>0.42</v>
      </c>
      <c r="L26" s="1">
        <f t="shared" si="1"/>
        <v>-0.42</v>
      </c>
    </row>
    <row r="27" spans="1:12" x14ac:dyDescent="0.3">
      <c r="A27" s="1" t="s">
        <v>219</v>
      </c>
      <c r="B27" s="1" t="s">
        <v>97</v>
      </c>
      <c r="C27" s="1" t="s">
        <v>220</v>
      </c>
      <c r="D27" s="1" t="s">
        <v>221</v>
      </c>
      <c r="E27" s="1" t="s">
        <v>222</v>
      </c>
      <c r="F27" s="1" t="s">
        <v>223</v>
      </c>
      <c r="G27" s="1" t="s">
        <v>224</v>
      </c>
      <c r="H27" s="3">
        <v>7.6999999999999999E-2</v>
      </c>
      <c r="I27" s="1">
        <f t="shared" si="0"/>
        <v>-7.6999999999999999E-2</v>
      </c>
      <c r="J27" s="1" t="s">
        <v>226</v>
      </c>
      <c r="K27" s="3">
        <v>0.74</v>
      </c>
      <c r="L27" s="1">
        <f t="shared" si="1"/>
        <v>-0.74</v>
      </c>
    </row>
    <row r="28" spans="1:12" x14ac:dyDescent="0.3">
      <c r="A28" s="1" t="s">
        <v>228</v>
      </c>
      <c r="B28" s="1" t="s">
        <v>97</v>
      </c>
      <c r="C28" s="1" t="s">
        <v>229</v>
      </c>
      <c r="D28" s="1" t="s">
        <v>192</v>
      </c>
      <c r="E28" s="1" t="s">
        <v>230</v>
      </c>
      <c r="F28" s="1" t="s">
        <v>231</v>
      </c>
      <c r="G28" s="1" t="s">
        <v>232</v>
      </c>
      <c r="H28" s="3">
        <v>7.0000000000000007E-2</v>
      </c>
      <c r="I28" s="1">
        <f t="shared" si="0"/>
        <v>-7.0000000000000007E-2</v>
      </c>
      <c r="J28" s="1" t="s">
        <v>233</v>
      </c>
      <c r="K28" s="3">
        <v>0.69</v>
      </c>
      <c r="L28" s="1">
        <f t="shared" si="1"/>
        <v>-0.69</v>
      </c>
    </row>
    <row r="29" spans="1:12" x14ac:dyDescent="0.3">
      <c r="A29" s="1" t="s">
        <v>228</v>
      </c>
      <c r="B29" s="1" t="s">
        <v>97</v>
      </c>
      <c r="C29" s="1" t="s">
        <v>88</v>
      </c>
      <c r="D29" s="1" t="s">
        <v>192</v>
      </c>
      <c r="E29" s="1" t="s">
        <v>235</v>
      </c>
      <c r="F29" s="1" t="s">
        <v>236</v>
      </c>
      <c r="G29" s="1" t="s">
        <v>232</v>
      </c>
      <c r="H29" s="3">
        <v>7.0000000000000007E-2</v>
      </c>
      <c r="I29" s="1">
        <f t="shared" si="0"/>
        <v>-7.0000000000000007E-2</v>
      </c>
      <c r="J29" s="1" t="s">
        <v>233</v>
      </c>
      <c r="K29" s="3">
        <v>0.69</v>
      </c>
      <c r="L29" s="1">
        <f t="shared" si="1"/>
        <v>-0.69</v>
      </c>
    </row>
    <row r="30" spans="1:12" x14ac:dyDescent="0.3">
      <c r="A30" s="1" t="s">
        <v>237</v>
      </c>
      <c r="B30" s="1" t="s">
        <v>89</v>
      </c>
      <c r="C30" s="1" t="s">
        <v>238</v>
      </c>
      <c r="D30" s="1" t="s">
        <v>239</v>
      </c>
      <c r="E30" s="1" t="s">
        <v>240</v>
      </c>
      <c r="F30" s="1" t="s">
        <v>241</v>
      </c>
      <c r="G30" s="1" t="s">
        <v>242</v>
      </c>
      <c r="H30" s="3">
        <v>6.7000000000000004E-2</v>
      </c>
      <c r="I30" s="1">
        <f t="shared" si="0"/>
        <v>-6.7000000000000004E-2</v>
      </c>
      <c r="J30" s="1" t="s">
        <v>244</v>
      </c>
      <c r="K30" s="3">
        <v>0.56000000000000005</v>
      </c>
      <c r="L30" s="1">
        <f t="shared" si="1"/>
        <v>-0.56000000000000005</v>
      </c>
    </row>
    <row r="31" spans="1:12" x14ac:dyDescent="0.3">
      <c r="A31" s="1" t="s">
        <v>246</v>
      </c>
      <c r="B31" s="1" t="s">
        <v>97</v>
      </c>
      <c r="C31" s="1" t="s">
        <v>247</v>
      </c>
      <c r="D31" s="1" t="s">
        <v>248</v>
      </c>
      <c r="E31" s="1" t="s">
        <v>249</v>
      </c>
      <c r="F31" s="1" t="s">
        <v>250</v>
      </c>
      <c r="G31" s="1" t="s">
        <v>251</v>
      </c>
      <c r="H31" s="3">
        <v>0.09</v>
      </c>
      <c r="I31" s="1">
        <f t="shared" si="0"/>
        <v>-0.09</v>
      </c>
      <c r="J31" s="1" t="s">
        <v>253</v>
      </c>
      <c r="K31" s="3">
        <v>0.43</v>
      </c>
      <c r="L31" s="1">
        <f t="shared" si="1"/>
        <v>-0.43</v>
      </c>
    </row>
    <row r="32" spans="1:12" x14ac:dyDescent="0.3">
      <c r="A32" s="1" t="s">
        <v>246</v>
      </c>
      <c r="B32" s="1" t="s">
        <v>97</v>
      </c>
      <c r="C32" s="1" t="s">
        <v>255</v>
      </c>
      <c r="D32" s="1" t="s">
        <v>256</v>
      </c>
      <c r="E32" s="1" t="s">
        <v>257</v>
      </c>
      <c r="F32" s="1" t="s">
        <v>258</v>
      </c>
      <c r="G32" s="1" t="s">
        <v>259</v>
      </c>
      <c r="H32" s="3">
        <v>5.8999999999999997E-2</v>
      </c>
      <c r="I32" s="1">
        <f t="shared" si="0"/>
        <v>-5.8999999999999997E-2</v>
      </c>
      <c r="J32" s="1" t="s">
        <v>179</v>
      </c>
      <c r="K32" s="3">
        <v>0.51</v>
      </c>
      <c r="L32" s="1">
        <f t="shared" si="1"/>
        <v>-0.51</v>
      </c>
    </row>
    <row r="33" spans="1:12" x14ac:dyDescent="0.3">
      <c r="A33" s="1" t="s">
        <v>246</v>
      </c>
      <c r="B33" s="1" t="s">
        <v>262</v>
      </c>
      <c r="C33" s="1" t="s">
        <v>263</v>
      </c>
      <c r="D33" s="1" t="s">
        <v>256</v>
      </c>
      <c r="E33" s="1" t="s">
        <v>264</v>
      </c>
      <c r="F33" s="1" t="s">
        <v>265</v>
      </c>
      <c r="G33" s="1" t="s">
        <v>266</v>
      </c>
      <c r="H33" s="3">
        <v>7.2999999999999995E-2</v>
      </c>
      <c r="I33" s="1">
        <f t="shared" si="0"/>
        <v>-7.2999999999999995E-2</v>
      </c>
      <c r="J33" s="1" t="s">
        <v>268</v>
      </c>
      <c r="K33" s="3">
        <v>0.41</v>
      </c>
      <c r="L33" s="1">
        <f t="shared" si="1"/>
        <v>-0.41</v>
      </c>
    </row>
    <row r="34" spans="1:12" x14ac:dyDescent="0.3">
      <c r="A34" s="1" t="s">
        <v>246</v>
      </c>
      <c r="B34" s="1" t="s">
        <v>262</v>
      </c>
      <c r="C34" s="1" t="s">
        <v>270</v>
      </c>
      <c r="D34" s="1" t="s">
        <v>248</v>
      </c>
      <c r="E34" s="1" t="s">
        <v>271</v>
      </c>
      <c r="F34" s="1" t="s">
        <v>272</v>
      </c>
      <c r="G34" s="1" t="s">
        <v>273</v>
      </c>
      <c r="H34" s="3">
        <v>0.109</v>
      </c>
      <c r="I34" s="1">
        <f t="shared" si="0"/>
        <v>-0.109</v>
      </c>
      <c r="J34" s="1" t="s">
        <v>217</v>
      </c>
      <c r="K34" s="3">
        <v>0.39</v>
      </c>
      <c r="L34" s="1">
        <f t="shared" si="1"/>
        <v>-0.39</v>
      </c>
    </row>
    <row r="35" spans="1:12" x14ac:dyDescent="0.3">
      <c r="A35" s="1" t="s">
        <v>276</v>
      </c>
      <c r="B35" s="1" t="s">
        <v>97</v>
      </c>
      <c r="C35" s="1" t="s">
        <v>277</v>
      </c>
      <c r="D35" s="1" t="s">
        <v>270</v>
      </c>
      <c r="E35" s="1" t="s">
        <v>278</v>
      </c>
      <c r="F35" s="1" t="s">
        <v>265</v>
      </c>
      <c r="G35" s="1" t="s">
        <v>279</v>
      </c>
      <c r="H35" s="3">
        <v>0.11</v>
      </c>
      <c r="I35" s="1">
        <f t="shared" si="0"/>
        <v>-0.11</v>
      </c>
      <c r="J35" s="1" t="s">
        <v>281</v>
      </c>
      <c r="K35" s="3">
        <v>0.64</v>
      </c>
      <c r="L35" s="1">
        <f t="shared" si="1"/>
        <v>-0.64</v>
      </c>
    </row>
    <row r="36" spans="1:12" x14ac:dyDescent="0.3">
      <c r="A36" s="1" t="s">
        <v>283</v>
      </c>
      <c r="B36" s="1" t="s">
        <v>97</v>
      </c>
      <c r="C36" s="1" t="s">
        <v>284</v>
      </c>
      <c r="D36" s="1" t="s">
        <v>285</v>
      </c>
      <c r="E36" s="1" t="s">
        <v>271</v>
      </c>
      <c r="F36" s="1" t="s">
        <v>286</v>
      </c>
      <c r="G36" s="1" t="s">
        <v>287</v>
      </c>
      <c r="H36" s="3">
        <v>0.12</v>
      </c>
      <c r="I36" s="1">
        <f t="shared" si="0"/>
        <v>-0.12</v>
      </c>
      <c r="J36" s="1" t="s">
        <v>288</v>
      </c>
      <c r="K36" s="3">
        <v>0.51</v>
      </c>
      <c r="L36" s="1">
        <f t="shared" si="1"/>
        <v>-0.51</v>
      </c>
    </row>
    <row r="37" spans="1:12" x14ac:dyDescent="0.3">
      <c r="A37" s="1" t="s">
        <v>289</v>
      </c>
      <c r="B37" s="1" t="s">
        <v>262</v>
      </c>
      <c r="C37" s="1" t="s">
        <v>199</v>
      </c>
      <c r="D37" s="1" t="s">
        <v>290</v>
      </c>
      <c r="E37" s="1" t="s">
        <v>272</v>
      </c>
      <c r="F37" s="1" t="s">
        <v>291</v>
      </c>
      <c r="G37" s="1" t="s">
        <v>292</v>
      </c>
      <c r="H37" s="3">
        <v>0.14000000000000001</v>
      </c>
      <c r="I37" s="1">
        <f t="shared" si="0"/>
        <v>-0.14000000000000001</v>
      </c>
      <c r="J37" s="1" t="s">
        <v>294</v>
      </c>
      <c r="K37" s="3">
        <v>0.56999999999999995</v>
      </c>
      <c r="L37" s="1">
        <f t="shared" si="1"/>
        <v>-0.56999999999999995</v>
      </c>
    </row>
    <row r="38" spans="1:12" x14ac:dyDescent="0.3">
      <c r="A38" s="1" t="s">
        <v>296</v>
      </c>
      <c r="B38" s="1" t="s">
        <v>262</v>
      </c>
      <c r="C38" s="1" t="s">
        <v>297</v>
      </c>
      <c r="D38" s="1" t="s">
        <v>290</v>
      </c>
      <c r="E38" s="1" t="s">
        <v>298</v>
      </c>
      <c r="F38" s="1" t="s">
        <v>47</v>
      </c>
      <c r="G38" s="1" t="s">
        <v>299</v>
      </c>
      <c r="H38" s="3">
        <v>9.5000000000000001E-2</v>
      </c>
      <c r="I38" s="1">
        <f t="shared" si="0"/>
        <v>-9.5000000000000001E-2</v>
      </c>
      <c r="J38" s="1" t="s">
        <v>301</v>
      </c>
      <c r="K38" s="3">
        <v>0.66</v>
      </c>
      <c r="L38" s="1">
        <f t="shared" si="1"/>
        <v>-0.66</v>
      </c>
    </row>
    <row r="39" spans="1:12" x14ac:dyDescent="0.3">
      <c r="A39" s="1" t="s">
        <v>296</v>
      </c>
      <c r="B39" s="1" t="s">
        <v>262</v>
      </c>
      <c r="C39" s="1" t="s">
        <v>303</v>
      </c>
      <c r="D39" s="1" t="s">
        <v>90</v>
      </c>
      <c r="E39" s="1" t="s">
        <v>304</v>
      </c>
      <c r="F39" s="1" t="s">
        <v>305</v>
      </c>
      <c r="G39" s="1" t="s">
        <v>185</v>
      </c>
      <c r="H39" s="3">
        <v>7.2999999999999995E-2</v>
      </c>
      <c r="I39" s="1">
        <f t="shared" si="0"/>
        <v>-7.2999999999999995E-2</v>
      </c>
      <c r="J39" s="1" t="s">
        <v>209</v>
      </c>
      <c r="K39" s="3">
        <v>0.7</v>
      </c>
      <c r="L39" s="1">
        <f t="shared" si="1"/>
        <v>-0.7</v>
      </c>
    </row>
    <row r="40" spans="1:12" x14ac:dyDescent="0.3">
      <c r="A40" s="1" t="s">
        <v>296</v>
      </c>
      <c r="B40" s="1" t="s">
        <v>97</v>
      </c>
      <c r="C40" s="1" t="s">
        <v>159</v>
      </c>
      <c r="D40" s="1" t="s">
        <v>307</v>
      </c>
      <c r="E40" s="1" t="s">
        <v>195</v>
      </c>
      <c r="F40" s="1" t="s">
        <v>308</v>
      </c>
      <c r="G40" s="1" t="s">
        <v>309</v>
      </c>
      <c r="H40" s="3">
        <v>7.3999999999999996E-2</v>
      </c>
      <c r="I40" s="1">
        <f t="shared" si="0"/>
        <v>-7.3999999999999996E-2</v>
      </c>
      <c r="J40" s="1" t="s">
        <v>311</v>
      </c>
      <c r="K40" s="3">
        <v>0.68</v>
      </c>
      <c r="L40" s="1">
        <f t="shared" si="1"/>
        <v>-0.68</v>
      </c>
    </row>
    <row r="41" spans="1:12" x14ac:dyDescent="0.3">
      <c r="A41" s="1" t="s">
        <v>296</v>
      </c>
      <c r="B41" s="1" t="s">
        <v>97</v>
      </c>
      <c r="C41" s="1" t="s">
        <v>98</v>
      </c>
      <c r="D41" s="1" t="s">
        <v>46</v>
      </c>
      <c r="E41" s="1" t="s">
        <v>313</v>
      </c>
      <c r="F41" s="1" t="s">
        <v>309</v>
      </c>
      <c r="G41" s="1" t="s">
        <v>314</v>
      </c>
      <c r="H41" s="3">
        <v>7.0000000000000007E-2</v>
      </c>
      <c r="I41" s="1">
        <f t="shared" si="0"/>
        <v>-7.0000000000000007E-2</v>
      </c>
      <c r="J41" s="1" t="s">
        <v>315</v>
      </c>
      <c r="K41" s="3">
        <v>0.69</v>
      </c>
      <c r="L41" s="1">
        <f t="shared" si="1"/>
        <v>-0.69</v>
      </c>
    </row>
    <row r="42" spans="1:12" x14ac:dyDescent="0.3">
      <c r="A42" s="1" t="s">
        <v>296</v>
      </c>
      <c r="B42" s="1" t="s">
        <v>97</v>
      </c>
      <c r="C42" s="1" t="s">
        <v>303</v>
      </c>
      <c r="D42" s="1" t="s">
        <v>316</v>
      </c>
      <c r="E42" s="1" t="s">
        <v>317</v>
      </c>
      <c r="F42" s="1" t="s">
        <v>318</v>
      </c>
      <c r="G42" s="1" t="s">
        <v>319</v>
      </c>
      <c r="H42" s="3">
        <v>0.08</v>
      </c>
      <c r="I42" s="1">
        <f t="shared" si="0"/>
        <v>-0.08</v>
      </c>
      <c r="J42" s="1" t="s">
        <v>134</v>
      </c>
      <c r="K42" s="3">
        <v>0.68</v>
      </c>
      <c r="L42" s="1">
        <f t="shared" si="1"/>
        <v>-0.68</v>
      </c>
    </row>
    <row r="43" spans="1:12" x14ac:dyDescent="0.3">
      <c r="A43" s="1" t="s">
        <v>296</v>
      </c>
      <c r="B43" s="1" t="s">
        <v>97</v>
      </c>
      <c r="C43" s="1" t="s">
        <v>321</v>
      </c>
      <c r="D43" s="1" t="s">
        <v>322</v>
      </c>
      <c r="E43" s="1" t="s">
        <v>323</v>
      </c>
      <c r="F43" s="1" t="s">
        <v>207</v>
      </c>
      <c r="G43" s="1" t="s">
        <v>324</v>
      </c>
      <c r="H43" s="3">
        <v>8.1000000000000003E-2</v>
      </c>
      <c r="I43" s="1">
        <f t="shared" si="0"/>
        <v>-8.1000000000000003E-2</v>
      </c>
      <c r="J43" s="1" t="s">
        <v>326</v>
      </c>
      <c r="K43" s="3">
        <v>0.6</v>
      </c>
      <c r="L43" s="1">
        <f t="shared" si="1"/>
        <v>-0.6</v>
      </c>
    </row>
    <row r="44" spans="1:12" x14ac:dyDescent="0.3">
      <c r="A44" s="1" t="s">
        <v>327</v>
      </c>
      <c r="B44" s="1" t="s">
        <v>61</v>
      </c>
      <c r="C44" s="1" t="s">
        <v>88</v>
      </c>
      <c r="D44" s="1" t="s">
        <v>328</v>
      </c>
      <c r="E44" s="1" t="s">
        <v>329</v>
      </c>
      <c r="F44" s="1" t="s">
        <v>287</v>
      </c>
      <c r="G44" s="1" t="s">
        <v>330</v>
      </c>
      <c r="H44" s="3">
        <v>8.3000000000000004E-2</v>
      </c>
      <c r="I44" s="1">
        <f t="shared" si="0"/>
        <v>-8.3000000000000004E-2</v>
      </c>
      <c r="J44" s="1" t="s">
        <v>331</v>
      </c>
      <c r="K44" s="3">
        <v>0.63</v>
      </c>
      <c r="L44" s="1">
        <f t="shared" si="1"/>
        <v>-0.63</v>
      </c>
    </row>
    <row r="45" spans="1:12" x14ac:dyDescent="0.3">
      <c r="A45" s="1" t="s">
        <v>327</v>
      </c>
      <c r="B45" s="1" t="s">
        <v>262</v>
      </c>
      <c r="C45" s="1" t="s">
        <v>98</v>
      </c>
      <c r="D45" s="1" t="s">
        <v>333</v>
      </c>
      <c r="E45" s="1" t="s">
        <v>334</v>
      </c>
      <c r="F45" s="1" t="s">
        <v>335</v>
      </c>
      <c r="G45" s="1" t="s">
        <v>336</v>
      </c>
      <c r="H45" s="3">
        <v>8.1000000000000003E-2</v>
      </c>
      <c r="I45" s="1">
        <f t="shared" si="0"/>
        <v>-8.1000000000000003E-2</v>
      </c>
      <c r="J45" s="1" t="s">
        <v>337</v>
      </c>
      <c r="K45" s="3">
        <v>0.69</v>
      </c>
      <c r="L45" s="1">
        <f t="shared" si="1"/>
        <v>-0.69</v>
      </c>
    </row>
    <row r="46" spans="1:12" x14ac:dyDescent="0.3">
      <c r="A46" s="1" t="s">
        <v>338</v>
      </c>
      <c r="B46" s="1" t="s">
        <v>262</v>
      </c>
      <c r="C46" s="1" t="s">
        <v>339</v>
      </c>
      <c r="D46" s="1" t="s">
        <v>340</v>
      </c>
      <c r="E46" s="1" t="s">
        <v>341</v>
      </c>
      <c r="F46" s="1" t="s">
        <v>342</v>
      </c>
      <c r="G46" s="1" t="s">
        <v>305</v>
      </c>
      <c r="H46" s="3">
        <v>0.1</v>
      </c>
      <c r="I46" s="1">
        <f t="shared" si="0"/>
        <v>-0.1</v>
      </c>
      <c r="J46" s="1" t="s">
        <v>344</v>
      </c>
      <c r="K46" s="3">
        <v>0.51</v>
      </c>
      <c r="L46" s="1">
        <f t="shared" si="1"/>
        <v>-0.51</v>
      </c>
    </row>
    <row r="47" spans="1:12" x14ac:dyDescent="0.3">
      <c r="A47" s="1" t="s">
        <v>338</v>
      </c>
      <c r="B47" s="1" t="s">
        <v>97</v>
      </c>
      <c r="C47" s="1" t="s">
        <v>345</v>
      </c>
      <c r="D47" s="1" t="s">
        <v>346</v>
      </c>
      <c r="E47" s="1" t="s">
        <v>347</v>
      </c>
      <c r="F47" s="1" t="s">
        <v>348</v>
      </c>
      <c r="G47" s="1" t="s">
        <v>318</v>
      </c>
      <c r="H47" s="3">
        <v>0.08</v>
      </c>
      <c r="I47" s="1">
        <f t="shared" si="0"/>
        <v>-0.08</v>
      </c>
      <c r="J47" s="1" t="s">
        <v>311</v>
      </c>
      <c r="K47" s="3">
        <v>0.75</v>
      </c>
      <c r="L47" s="1">
        <f t="shared" si="1"/>
        <v>-0.75</v>
      </c>
    </row>
    <row r="48" spans="1:12" x14ac:dyDescent="0.3">
      <c r="A48" s="1" t="s">
        <v>338</v>
      </c>
      <c r="B48" s="1" t="s">
        <v>262</v>
      </c>
      <c r="C48" s="1" t="s">
        <v>106</v>
      </c>
      <c r="D48" s="1" t="s">
        <v>46</v>
      </c>
      <c r="E48" s="1" t="s">
        <v>349</v>
      </c>
      <c r="F48" s="1" t="s">
        <v>350</v>
      </c>
      <c r="G48" s="1" t="s">
        <v>206</v>
      </c>
      <c r="H48" s="3">
        <v>0.08</v>
      </c>
      <c r="I48" s="1">
        <f t="shared" si="0"/>
        <v>-0.08</v>
      </c>
      <c r="J48" s="1" t="s">
        <v>351</v>
      </c>
      <c r="K48" s="3">
        <v>0.73</v>
      </c>
      <c r="L48" s="1">
        <f t="shared" si="1"/>
        <v>-0.73</v>
      </c>
    </row>
    <row r="49" spans="1:18" x14ac:dyDescent="0.3">
      <c r="A49" s="1" t="s">
        <v>338</v>
      </c>
      <c r="B49" s="1" t="s">
        <v>262</v>
      </c>
      <c r="C49" s="1" t="s">
        <v>353</v>
      </c>
      <c r="D49" s="1" t="s">
        <v>46</v>
      </c>
      <c r="E49" s="1" t="s">
        <v>323</v>
      </c>
      <c r="F49" s="1" t="s">
        <v>354</v>
      </c>
      <c r="G49" s="1" t="s">
        <v>355</v>
      </c>
      <c r="H49" s="3">
        <v>0.09</v>
      </c>
      <c r="I49" s="1">
        <f t="shared" si="0"/>
        <v>-0.09</v>
      </c>
      <c r="J49" s="1" t="s">
        <v>209</v>
      </c>
      <c r="K49" s="3">
        <v>0.76</v>
      </c>
      <c r="L49" s="1">
        <f t="shared" si="1"/>
        <v>-0.76</v>
      </c>
    </row>
    <row r="50" spans="1:18" x14ac:dyDescent="0.3">
      <c r="A50" s="1" t="s">
        <v>338</v>
      </c>
      <c r="B50" s="1" t="s">
        <v>97</v>
      </c>
      <c r="C50" s="1" t="s">
        <v>357</v>
      </c>
      <c r="D50" s="1" t="s">
        <v>100</v>
      </c>
      <c r="E50" s="1" t="s">
        <v>358</v>
      </c>
      <c r="F50" s="1" t="s">
        <v>354</v>
      </c>
      <c r="G50" s="1" t="s">
        <v>359</v>
      </c>
      <c r="H50" s="3">
        <v>8.1000000000000003E-2</v>
      </c>
      <c r="I50" s="1">
        <f t="shared" si="0"/>
        <v>-8.1000000000000003E-2</v>
      </c>
      <c r="J50" s="1" t="s">
        <v>360</v>
      </c>
      <c r="K50" s="3">
        <v>0.61</v>
      </c>
      <c r="L50" s="1">
        <f t="shared" si="1"/>
        <v>-0.61</v>
      </c>
    </row>
    <row r="51" spans="1:18" x14ac:dyDescent="0.3">
      <c r="A51" s="1" t="s">
        <v>338</v>
      </c>
      <c r="B51" s="1" t="s">
        <v>97</v>
      </c>
      <c r="C51" s="1" t="s">
        <v>362</v>
      </c>
      <c r="D51" s="1" t="s">
        <v>363</v>
      </c>
      <c r="E51" s="1" t="s">
        <v>317</v>
      </c>
      <c r="F51" s="1" t="s">
        <v>207</v>
      </c>
      <c r="G51" s="1" t="s">
        <v>364</v>
      </c>
      <c r="H51" s="3">
        <v>8.8999999999999996E-2</v>
      </c>
      <c r="I51" s="1">
        <f t="shared" si="0"/>
        <v>-8.8999999999999996E-2</v>
      </c>
      <c r="J51" s="1" t="s">
        <v>366</v>
      </c>
      <c r="K51" s="3">
        <v>0.76</v>
      </c>
      <c r="L51" s="1">
        <f t="shared" si="1"/>
        <v>-0.76</v>
      </c>
    </row>
    <row r="52" spans="1:18" x14ac:dyDescent="0.3">
      <c r="A52" s="1" t="s">
        <v>338</v>
      </c>
      <c r="B52" s="1" t="s">
        <v>262</v>
      </c>
      <c r="C52" s="1" t="s">
        <v>62</v>
      </c>
      <c r="D52" s="1" t="s">
        <v>264</v>
      </c>
      <c r="E52" s="1" t="s">
        <v>367</v>
      </c>
      <c r="F52" s="1" t="s">
        <v>368</v>
      </c>
      <c r="G52" s="1" t="s">
        <v>369</v>
      </c>
      <c r="H52" s="3">
        <v>0.09</v>
      </c>
      <c r="I52" s="1">
        <f t="shared" si="0"/>
        <v>-0.09</v>
      </c>
      <c r="J52" s="1" t="s">
        <v>370</v>
      </c>
      <c r="K52" s="3">
        <v>0.75</v>
      </c>
      <c r="L52" s="1">
        <f t="shared" si="1"/>
        <v>-0.75</v>
      </c>
    </row>
    <row r="53" spans="1:18" x14ac:dyDescent="0.3">
      <c r="A53" s="1" t="s">
        <v>338</v>
      </c>
      <c r="B53" s="1" t="s">
        <v>262</v>
      </c>
      <c r="C53" s="1" t="s">
        <v>212</v>
      </c>
      <c r="D53" s="1" t="s">
        <v>100</v>
      </c>
      <c r="E53" s="1" t="s">
        <v>371</v>
      </c>
      <c r="F53" s="1" t="s">
        <v>372</v>
      </c>
      <c r="G53" s="1" t="s">
        <v>373</v>
      </c>
      <c r="H53" s="3">
        <v>8.2000000000000003E-2</v>
      </c>
      <c r="I53" s="1">
        <f t="shared" si="0"/>
        <v>-8.2000000000000003E-2</v>
      </c>
      <c r="J53" s="1" t="s">
        <v>375</v>
      </c>
      <c r="K53" s="3">
        <v>0.77</v>
      </c>
      <c r="L53" s="1">
        <f t="shared" si="1"/>
        <v>-0.77</v>
      </c>
    </row>
    <row r="54" spans="1:18" ht="21" x14ac:dyDescent="0.4">
      <c r="A54" s="1" t="s">
        <v>377</v>
      </c>
      <c r="B54" s="1" t="s">
        <v>89</v>
      </c>
      <c r="C54" s="1" t="s">
        <v>229</v>
      </c>
      <c r="D54" s="1" t="s">
        <v>378</v>
      </c>
      <c r="E54" s="1" t="s">
        <v>298</v>
      </c>
      <c r="F54" s="1" t="s">
        <v>279</v>
      </c>
      <c r="G54" s="1" t="s">
        <v>379</v>
      </c>
      <c r="H54" s="3">
        <v>9.5000000000000001E-2</v>
      </c>
      <c r="I54" s="1">
        <f t="shared" si="0"/>
        <v>-9.5000000000000001E-2</v>
      </c>
      <c r="J54" s="1" t="s">
        <v>311</v>
      </c>
      <c r="K54" s="3">
        <v>0.54</v>
      </c>
      <c r="L54" s="1">
        <f t="shared" si="1"/>
        <v>-0.54</v>
      </c>
      <c r="N54" s="6"/>
      <c r="O54" s="6"/>
      <c r="P54" s="6"/>
      <c r="Q54" s="6"/>
      <c r="R54" s="6"/>
    </row>
    <row r="55" spans="1:18" ht="21" x14ac:dyDescent="0.4">
      <c r="A55" s="1" t="s">
        <v>377</v>
      </c>
      <c r="B55" s="1" t="s">
        <v>262</v>
      </c>
      <c r="C55" s="1" t="s">
        <v>238</v>
      </c>
      <c r="D55" s="1" t="s">
        <v>381</v>
      </c>
      <c r="E55" s="1" t="s">
        <v>382</v>
      </c>
      <c r="F55" s="1" t="s">
        <v>383</v>
      </c>
      <c r="G55" s="1" t="s">
        <v>206</v>
      </c>
      <c r="H55" s="3">
        <v>9.0999999999999998E-2</v>
      </c>
      <c r="I55" s="1">
        <f t="shared" si="0"/>
        <v>-9.0999999999999998E-2</v>
      </c>
      <c r="J55" s="1" t="s">
        <v>384</v>
      </c>
      <c r="K55" s="3">
        <v>0.6</v>
      </c>
      <c r="L55" s="1">
        <f t="shared" si="1"/>
        <v>-0.6</v>
      </c>
      <c r="N55" s="6"/>
      <c r="O55" s="6"/>
      <c r="P55" s="6"/>
      <c r="Q55" s="6"/>
      <c r="R55" s="6"/>
    </row>
    <row r="56" spans="1:18" ht="21" x14ac:dyDescent="0.4">
      <c r="A56" s="1" t="s">
        <v>377</v>
      </c>
      <c r="B56" s="1" t="s">
        <v>89</v>
      </c>
      <c r="C56" s="1" t="s">
        <v>151</v>
      </c>
      <c r="D56" s="1" t="s">
        <v>385</v>
      </c>
      <c r="E56" s="1" t="s">
        <v>386</v>
      </c>
      <c r="F56" s="1" t="s">
        <v>232</v>
      </c>
      <c r="G56" s="1" t="s">
        <v>177</v>
      </c>
      <c r="H56" s="3">
        <v>7.5999999999999998E-2</v>
      </c>
      <c r="I56" s="1">
        <f t="shared" si="0"/>
        <v>-7.5999999999999998E-2</v>
      </c>
      <c r="J56" s="1" t="s">
        <v>387</v>
      </c>
      <c r="K56" s="3">
        <v>0.62</v>
      </c>
      <c r="L56" s="1">
        <f t="shared" si="1"/>
        <v>-0.62</v>
      </c>
      <c r="N56" s="6"/>
      <c r="O56" s="6"/>
      <c r="P56" s="6"/>
      <c r="Q56" s="6"/>
      <c r="R56" s="6"/>
    </row>
    <row r="57" spans="1:18" ht="21" x14ac:dyDescent="0.4">
      <c r="A57" s="1" t="s">
        <v>388</v>
      </c>
      <c r="B57" s="1" t="s">
        <v>89</v>
      </c>
      <c r="C57" s="1" t="s">
        <v>106</v>
      </c>
      <c r="D57" s="1" t="s">
        <v>239</v>
      </c>
      <c r="E57" s="1" t="s">
        <v>389</v>
      </c>
      <c r="F57" s="1" t="s">
        <v>390</v>
      </c>
      <c r="G57" s="1" t="s">
        <v>354</v>
      </c>
      <c r="H57" s="3">
        <v>7.0999999999999994E-2</v>
      </c>
      <c r="I57" s="1">
        <f t="shared" si="0"/>
        <v>-7.0999999999999994E-2</v>
      </c>
      <c r="J57" s="1" t="s">
        <v>351</v>
      </c>
      <c r="K57" s="3">
        <v>0.56999999999999995</v>
      </c>
      <c r="L57" s="1">
        <f t="shared" si="1"/>
        <v>-0.56999999999999995</v>
      </c>
      <c r="N57" s="6"/>
      <c r="O57" s="6"/>
      <c r="P57" s="6"/>
      <c r="Q57" s="6"/>
      <c r="R57" s="6"/>
    </row>
    <row r="58" spans="1:18" ht="21" x14ac:dyDescent="0.4">
      <c r="A58" s="1" t="s">
        <v>391</v>
      </c>
      <c r="B58" s="1" t="s">
        <v>97</v>
      </c>
      <c r="C58" s="1" t="s">
        <v>392</v>
      </c>
      <c r="D58" s="1" t="s">
        <v>393</v>
      </c>
      <c r="E58" s="1" t="s">
        <v>394</v>
      </c>
      <c r="F58" s="1" t="s">
        <v>395</v>
      </c>
      <c r="G58" s="1" t="s">
        <v>223</v>
      </c>
      <c r="H58" s="3">
        <v>0.09</v>
      </c>
      <c r="I58" s="1">
        <f t="shared" si="0"/>
        <v>-0.09</v>
      </c>
      <c r="J58" s="1" t="s">
        <v>396</v>
      </c>
      <c r="K58" s="3">
        <v>0.56000000000000005</v>
      </c>
      <c r="L58" s="1">
        <f t="shared" si="1"/>
        <v>-0.56000000000000005</v>
      </c>
      <c r="N58" s="6"/>
      <c r="O58" s="6"/>
      <c r="P58" s="6"/>
      <c r="Q58" s="6"/>
      <c r="R58" s="6"/>
    </row>
    <row r="59" spans="1:18" ht="21" x14ac:dyDescent="0.4">
      <c r="A59" s="1" t="s">
        <v>397</v>
      </c>
      <c r="B59" s="1" t="s">
        <v>97</v>
      </c>
      <c r="C59" s="1" t="s">
        <v>129</v>
      </c>
      <c r="D59" s="1" t="s">
        <v>200</v>
      </c>
      <c r="E59" s="1" t="s">
        <v>398</v>
      </c>
      <c r="F59" s="1" t="s">
        <v>162</v>
      </c>
      <c r="G59" s="1" t="s">
        <v>289</v>
      </c>
      <c r="H59" s="3">
        <v>7.0999999999999994E-2</v>
      </c>
      <c r="I59" s="1">
        <f t="shared" si="0"/>
        <v>-7.0999999999999994E-2</v>
      </c>
      <c r="J59" s="1" t="s">
        <v>399</v>
      </c>
      <c r="K59" s="3">
        <v>0.47</v>
      </c>
      <c r="L59" s="1">
        <f t="shared" si="1"/>
        <v>-0.47</v>
      </c>
      <c r="N59" s="6"/>
      <c r="O59" s="6"/>
      <c r="P59" s="6"/>
      <c r="Q59" s="6"/>
      <c r="R59" s="6"/>
    </row>
    <row r="60" spans="1:18" ht="21" x14ac:dyDescent="0.4">
      <c r="A60" s="1" t="s">
        <v>397</v>
      </c>
      <c r="B60" s="1" t="s">
        <v>89</v>
      </c>
      <c r="C60" s="1" t="s">
        <v>220</v>
      </c>
      <c r="D60" s="1" t="s">
        <v>401</v>
      </c>
      <c r="E60" s="1" t="s">
        <v>201</v>
      </c>
      <c r="F60" s="1" t="s">
        <v>402</v>
      </c>
      <c r="G60" s="1" t="s">
        <v>403</v>
      </c>
      <c r="H60" s="3">
        <v>7.2999999999999995E-2</v>
      </c>
      <c r="I60" s="1">
        <f t="shared" si="0"/>
        <v>-7.2999999999999995E-2</v>
      </c>
      <c r="J60" s="1" t="s">
        <v>288</v>
      </c>
      <c r="K60" s="3">
        <v>0.6</v>
      </c>
      <c r="L60" s="1">
        <f t="shared" si="1"/>
        <v>-0.6</v>
      </c>
      <c r="N60" s="6"/>
      <c r="O60" s="6"/>
      <c r="P60" s="6"/>
      <c r="Q60" s="6"/>
      <c r="R60" s="6"/>
    </row>
    <row r="61" spans="1:18" ht="21" x14ac:dyDescent="0.4">
      <c r="A61" s="1" t="s">
        <v>397</v>
      </c>
      <c r="B61" s="1" t="s">
        <v>262</v>
      </c>
      <c r="C61" s="1" t="s">
        <v>404</v>
      </c>
      <c r="D61" s="1" t="s">
        <v>90</v>
      </c>
      <c r="E61" s="1" t="s">
        <v>347</v>
      </c>
      <c r="F61" s="1" t="s">
        <v>405</v>
      </c>
      <c r="G61" s="1" t="s">
        <v>406</v>
      </c>
      <c r="H61" s="3">
        <v>5.7000000000000002E-2</v>
      </c>
      <c r="I61" s="1">
        <f t="shared" si="0"/>
        <v>-5.7000000000000002E-2</v>
      </c>
      <c r="J61" s="1" t="s">
        <v>408</v>
      </c>
      <c r="K61" s="3">
        <v>0.65</v>
      </c>
      <c r="L61" s="1">
        <f t="shared" si="1"/>
        <v>-0.65</v>
      </c>
      <c r="N61" s="6"/>
      <c r="O61" s="6"/>
      <c r="P61" s="6"/>
      <c r="Q61" s="6"/>
      <c r="R61" s="6"/>
    </row>
    <row r="62" spans="1:18" ht="21" x14ac:dyDescent="0.4">
      <c r="A62" s="1" t="s">
        <v>409</v>
      </c>
      <c r="B62" s="1" t="s">
        <v>97</v>
      </c>
      <c r="C62" s="1" t="s">
        <v>410</v>
      </c>
      <c r="D62" s="1" t="s">
        <v>411</v>
      </c>
      <c r="E62" s="1" t="s">
        <v>412</v>
      </c>
      <c r="F62" s="1" t="s">
        <v>413</v>
      </c>
      <c r="G62" s="1" t="s">
        <v>414</v>
      </c>
      <c r="H62" s="3">
        <v>0.11</v>
      </c>
      <c r="I62" s="1">
        <f t="shared" si="0"/>
        <v>-0.11</v>
      </c>
      <c r="J62" s="1" t="s">
        <v>415</v>
      </c>
      <c r="K62" s="3">
        <v>0.59</v>
      </c>
      <c r="L62" s="1">
        <f t="shared" si="1"/>
        <v>-0.59</v>
      </c>
      <c r="N62" s="6"/>
      <c r="O62" s="6"/>
      <c r="P62" s="6"/>
      <c r="Q62" s="6"/>
      <c r="R62" s="6"/>
    </row>
    <row r="63" spans="1:18" ht="21" x14ac:dyDescent="0.4">
      <c r="A63" s="1" t="s">
        <v>417</v>
      </c>
      <c r="B63" s="1" t="s">
        <v>97</v>
      </c>
      <c r="C63" s="1" t="s">
        <v>297</v>
      </c>
      <c r="D63" s="1" t="s">
        <v>411</v>
      </c>
      <c r="E63" s="1" t="s">
        <v>272</v>
      </c>
      <c r="F63" s="1" t="s">
        <v>286</v>
      </c>
      <c r="G63" s="1" t="s">
        <v>418</v>
      </c>
      <c r="H63" s="3">
        <v>7.4999999999999997E-2</v>
      </c>
      <c r="I63" s="1">
        <f t="shared" si="0"/>
        <v>-7.4999999999999997E-2</v>
      </c>
      <c r="J63" s="1" t="s">
        <v>419</v>
      </c>
      <c r="K63" s="3">
        <v>0.54</v>
      </c>
      <c r="L63" s="1">
        <f t="shared" si="1"/>
        <v>-0.54</v>
      </c>
      <c r="N63" s="6"/>
      <c r="O63" s="6"/>
      <c r="P63" s="6"/>
      <c r="Q63" s="6"/>
      <c r="R63" s="6"/>
    </row>
    <row r="64" spans="1:18" ht="21" x14ac:dyDescent="0.4">
      <c r="A64" s="1" t="s">
        <v>417</v>
      </c>
      <c r="B64" s="1" t="s">
        <v>97</v>
      </c>
      <c r="C64" s="1" t="s">
        <v>420</v>
      </c>
      <c r="D64" s="1" t="s">
        <v>421</v>
      </c>
      <c r="E64" s="1" t="s">
        <v>73</v>
      </c>
      <c r="F64" s="1" t="s">
        <v>422</v>
      </c>
      <c r="G64" s="1" t="s">
        <v>423</v>
      </c>
      <c r="H64" s="3">
        <v>0.1</v>
      </c>
      <c r="I64" s="1">
        <f t="shared" si="0"/>
        <v>-0.1</v>
      </c>
      <c r="J64" s="1" t="s">
        <v>415</v>
      </c>
      <c r="K64" s="3">
        <v>0.61</v>
      </c>
      <c r="L64" s="1">
        <f t="shared" si="1"/>
        <v>-0.61</v>
      </c>
      <c r="N64" s="6"/>
      <c r="O64" s="6"/>
      <c r="P64" s="6"/>
      <c r="Q64" s="6"/>
      <c r="R64" s="6"/>
    </row>
    <row r="65" spans="1:13" x14ac:dyDescent="0.3">
      <c r="A65" s="1" t="s">
        <v>424</v>
      </c>
      <c r="B65" s="1" t="s">
        <v>89</v>
      </c>
      <c r="C65" s="1" t="s">
        <v>277</v>
      </c>
      <c r="D65" s="1" t="s">
        <v>290</v>
      </c>
      <c r="E65" s="1" t="s">
        <v>413</v>
      </c>
      <c r="F65" s="1" t="s">
        <v>168</v>
      </c>
      <c r="G65" s="1" t="s">
        <v>425</v>
      </c>
      <c r="H65" s="3">
        <v>0.08</v>
      </c>
      <c r="I65" s="1">
        <f t="shared" si="0"/>
        <v>-0.08</v>
      </c>
      <c r="J65" s="1" t="s">
        <v>426</v>
      </c>
      <c r="K65" s="3">
        <v>0.53</v>
      </c>
      <c r="L65" s="1">
        <f t="shared" si="1"/>
        <v>-0.53</v>
      </c>
    </row>
    <row r="66" spans="1:13" x14ac:dyDescent="0.3">
      <c r="A66" s="1">
        <v>1144</v>
      </c>
      <c r="B66" s="1">
        <v>195</v>
      </c>
      <c r="C66" s="1">
        <v>33</v>
      </c>
      <c r="D66" s="1">
        <v>265</v>
      </c>
      <c r="E66" s="1">
        <v>717</v>
      </c>
      <c r="F66" s="1">
        <v>930</v>
      </c>
      <c r="G66" s="1">
        <v>1000</v>
      </c>
      <c r="H66" s="3">
        <v>0.08</v>
      </c>
      <c r="I66" s="1">
        <f>-H66</f>
        <v>-0.08</v>
      </c>
      <c r="J66" s="1">
        <v>0.32</v>
      </c>
      <c r="K66" s="9">
        <v>0.57999999999999996</v>
      </c>
      <c r="L66" s="8">
        <f>-K66</f>
        <v>-0.57999999999999996</v>
      </c>
      <c r="M66" s="7"/>
    </row>
    <row r="67" spans="1:13" x14ac:dyDescent="0.3">
      <c r="A67" s="1">
        <v>1144</v>
      </c>
      <c r="B67" s="1">
        <v>200</v>
      </c>
      <c r="C67" s="1">
        <v>25</v>
      </c>
      <c r="D67" s="1">
        <v>305</v>
      </c>
      <c r="E67" s="1">
        <v>1020</v>
      </c>
      <c r="F67" s="1">
        <v>1035</v>
      </c>
      <c r="G67" s="1">
        <v>1585</v>
      </c>
      <c r="H67" s="3">
        <v>0.09</v>
      </c>
      <c r="I67" s="1">
        <f t="shared" ref="I67:I72" si="2">-H67</f>
        <v>-0.09</v>
      </c>
      <c r="J67" s="1">
        <v>0.27</v>
      </c>
      <c r="K67" s="3">
        <v>0.53</v>
      </c>
      <c r="L67" s="8">
        <f t="shared" ref="L67:L76" si="3">-K67</f>
        <v>-0.53</v>
      </c>
    </row>
    <row r="68" spans="1:13" x14ac:dyDescent="0.3">
      <c r="A68" s="1" t="s">
        <v>409</v>
      </c>
      <c r="B68" s="1">
        <v>205</v>
      </c>
      <c r="C68" s="1">
        <v>64</v>
      </c>
      <c r="D68" s="1">
        <v>159</v>
      </c>
      <c r="E68" s="1">
        <v>315</v>
      </c>
      <c r="F68" s="1">
        <v>565</v>
      </c>
      <c r="G68" s="1">
        <v>1170</v>
      </c>
      <c r="H68" s="3">
        <v>0.12</v>
      </c>
      <c r="I68" s="1">
        <f t="shared" si="2"/>
        <v>-0.12</v>
      </c>
      <c r="J68" s="1">
        <v>0.95</v>
      </c>
      <c r="K68" s="3">
        <v>0.53</v>
      </c>
      <c r="L68" s="8">
        <f t="shared" si="3"/>
        <v>-0.53</v>
      </c>
    </row>
    <row r="69" spans="1:13" x14ac:dyDescent="0.3">
      <c r="A69" s="1" t="s">
        <v>432</v>
      </c>
      <c r="B69" s="1">
        <v>196</v>
      </c>
      <c r="C69" s="1">
        <v>49</v>
      </c>
      <c r="D69" s="1">
        <v>327</v>
      </c>
      <c r="E69" s="1">
        <v>951</v>
      </c>
      <c r="F69" s="1">
        <v>1100</v>
      </c>
      <c r="G69" s="1">
        <v>1270</v>
      </c>
      <c r="H69" s="3">
        <v>7.2999999999999995E-2</v>
      </c>
      <c r="I69" s="1">
        <f t="shared" si="2"/>
        <v>-7.2999999999999995E-2</v>
      </c>
      <c r="J69" s="1">
        <v>1.54</v>
      </c>
      <c r="K69" s="3">
        <v>0.53</v>
      </c>
      <c r="L69" s="8">
        <f t="shared" si="3"/>
        <v>-0.53</v>
      </c>
    </row>
    <row r="70" spans="1:13" x14ac:dyDescent="0.3">
      <c r="A70" s="1" t="s">
        <v>433</v>
      </c>
      <c r="B70" s="1">
        <v>208</v>
      </c>
      <c r="C70" s="1">
        <v>37</v>
      </c>
      <c r="D70" s="1">
        <v>323</v>
      </c>
      <c r="E70" s="1">
        <v>950</v>
      </c>
      <c r="F70" s="1">
        <v>1050</v>
      </c>
      <c r="G70" s="1">
        <v>1380</v>
      </c>
      <c r="H70" s="3">
        <v>7.1999999999999995E-2</v>
      </c>
      <c r="I70" s="1">
        <f t="shared" si="2"/>
        <v>-7.1999999999999995E-2</v>
      </c>
      <c r="J70" s="1">
        <v>1.89</v>
      </c>
      <c r="K70" s="3">
        <v>0.53</v>
      </c>
      <c r="L70" s="8">
        <f t="shared" si="3"/>
        <v>-0.53</v>
      </c>
    </row>
    <row r="71" spans="1:13" x14ac:dyDescent="0.3">
      <c r="A71" s="1" t="s">
        <v>434</v>
      </c>
      <c r="B71" s="1">
        <v>209</v>
      </c>
      <c r="C71" s="1">
        <v>52</v>
      </c>
      <c r="D71" s="1">
        <v>153</v>
      </c>
      <c r="E71" s="1">
        <v>280</v>
      </c>
      <c r="F71" s="1">
        <v>508</v>
      </c>
      <c r="G71" s="1">
        <v>821</v>
      </c>
      <c r="H71" s="3">
        <v>9.6000000000000002E-2</v>
      </c>
      <c r="I71" s="1">
        <f t="shared" si="2"/>
        <v>-9.6000000000000002E-2</v>
      </c>
      <c r="J71" s="1">
        <v>0.216</v>
      </c>
      <c r="K71" s="3">
        <v>0.53</v>
      </c>
      <c r="L71" s="8">
        <f t="shared" si="3"/>
        <v>-0.53</v>
      </c>
    </row>
    <row r="72" spans="1:13" x14ac:dyDescent="0.3">
      <c r="A72" s="1" t="s">
        <v>435</v>
      </c>
      <c r="B72" s="1">
        <v>206</v>
      </c>
      <c r="C72" s="1">
        <v>39</v>
      </c>
      <c r="D72" s="1">
        <v>234</v>
      </c>
      <c r="E72" s="1">
        <v>590</v>
      </c>
      <c r="F72" s="1">
        <v>798</v>
      </c>
      <c r="G72" s="1">
        <v>1400</v>
      </c>
      <c r="H72" s="3">
        <v>0.107</v>
      </c>
      <c r="I72" s="1">
        <f t="shared" si="2"/>
        <v>-0.107</v>
      </c>
      <c r="J72" s="1">
        <v>0.44900000000000001</v>
      </c>
      <c r="K72" s="3">
        <v>0.53</v>
      </c>
      <c r="L72" s="8">
        <f t="shared" si="3"/>
        <v>-0.53</v>
      </c>
    </row>
    <row r="73" spans="1:13" x14ac:dyDescent="0.3">
      <c r="A73" s="1" t="s">
        <v>436</v>
      </c>
      <c r="B73" s="1">
        <v>201</v>
      </c>
      <c r="C73" s="1">
        <v>66</v>
      </c>
      <c r="D73" s="1">
        <v>241</v>
      </c>
      <c r="E73" s="1">
        <v>565</v>
      </c>
      <c r="F73" s="1">
        <v>825</v>
      </c>
      <c r="G73" s="1">
        <v>1040</v>
      </c>
      <c r="H73" s="3">
        <v>-9.1999999999999998E-2</v>
      </c>
      <c r="I73" s="1">
        <f>H73</f>
        <v>-9.1999999999999998E-2</v>
      </c>
      <c r="J73" s="1">
        <v>0.316</v>
      </c>
      <c r="K73" s="3">
        <v>0.53</v>
      </c>
      <c r="L73" s="8">
        <f t="shared" si="3"/>
        <v>-0.53</v>
      </c>
    </row>
    <row r="74" spans="1:13" x14ac:dyDescent="0.3">
      <c r="A74" s="1" t="s">
        <v>437</v>
      </c>
      <c r="B74" s="1">
        <v>208</v>
      </c>
      <c r="C74" s="1">
        <v>53</v>
      </c>
      <c r="D74" s="1">
        <v>167</v>
      </c>
      <c r="E74" s="1">
        <v>580</v>
      </c>
      <c r="F74" s="1">
        <v>820</v>
      </c>
      <c r="G74" s="1">
        <v>978</v>
      </c>
      <c r="H74" s="3">
        <v>-8.2000000000000003E-2</v>
      </c>
      <c r="I74" s="1">
        <f t="shared" ref="I74:I76" si="4">H74</f>
        <v>-8.2000000000000003E-2</v>
      </c>
      <c r="J74" s="1">
        <v>0.187</v>
      </c>
      <c r="K74" s="3">
        <v>0.53</v>
      </c>
      <c r="L74" s="8">
        <f t="shared" si="3"/>
        <v>-0.53</v>
      </c>
    </row>
    <row r="75" spans="1:13" x14ac:dyDescent="0.3">
      <c r="A75" s="1" t="s">
        <v>438</v>
      </c>
      <c r="B75" s="1">
        <v>210</v>
      </c>
      <c r="C75" s="1">
        <v>66</v>
      </c>
      <c r="D75" s="1">
        <v>300</v>
      </c>
      <c r="E75" s="1">
        <v>795</v>
      </c>
      <c r="F75" s="1">
        <v>951</v>
      </c>
      <c r="G75" s="1">
        <v>1100</v>
      </c>
      <c r="H75" s="3">
        <v>-6.7000000000000004E-2</v>
      </c>
      <c r="I75" s="1">
        <f t="shared" si="4"/>
        <v>-6.7000000000000004E-2</v>
      </c>
      <c r="J75" s="1">
        <v>0.996</v>
      </c>
      <c r="K75" s="3">
        <v>0.53</v>
      </c>
      <c r="L75" s="8">
        <f t="shared" si="3"/>
        <v>-0.53</v>
      </c>
    </row>
    <row r="76" spans="1:13" x14ac:dyDescent="0.3">
      <c r="A76" s="1" t="s">
        <v>439</v>
      </c>
      <c r="B76" s="1">
        <v>204</v>
      </c>
      <c r="C76" s="1">
        <v>36</v>
      </c>
      <c r="D76" s="1">
        <v>319</v>
      </c>
      <c r="E76" s="1">
        <v>846</v>
      </c>
      <c r="F76" s="1">
        <v>1000</v>
      </c>
      <c r="G76" s="1">
        <v>1400</v>
      </c>
      <c r="H76" s="3">
        <v>-8.7999999999999995E-2</v>
      </c>
      <c r="I76" s="1">
        <f t="shared" si="4"/>
        <v>-8.7999999999999995E-2</v>
      </c>
      <c r="J76" s="1">
        <v>0.67500000000000004</v>
      </c>
      <c r="K76" s="3">
        <v>0.53</v>
      </c>
      <c r="L76" s="8">
        <f t="shared" si="3"/>
        <v>-0.53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1B-D5D0-4A18-ADB1-244759EBD316}">
  <sheetPr codeName="Sheet2"/>
  <dimension ref="A1:K67"/>
  <sheetViews>
    <sheetView workbookViewId="0">
      <selection activeCell="A6" sqref="A6:XFD67"/>
    </sheetView>
  </sheetViews>
  <sheetFormatPr defaultRowHeight="14.4" x14ac:dyDescent="0.3"/>
  <cols>
    <col min="1" max="1" width="48.6640625" bestFit="1" customWidth="1"/>
    <col min="2" max="3" width="11.109375" bestFit="1" customWidth="1"/>
    <col min="4" max="4" width="17.88671875" bestFit="1" customWidth="1"/>
    <col min="5" max="5" width="53.109375" bestFit="1" customWidth="1"/>
    <col min="6" max="6" width="11.109375" bestFit="1" customWidth="1"/>
    <col min="7" max="7" width="14.109375" bestFit="1" customWidth="1"/>
    <col min="8" max="9" width="11.109375" bestFit="1" customWidth="1"/>
    <col min="10" max="11" width="12.109375" bestFit="1" customWidth="1"/>
  </cols>
  <sheetData>
    <row r="1" spans="1:1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5" spans="1:11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10</v>
      </c>
      <c r="I5" t="s">
        <v>31</v>
      </c>
      <c r="J5" t="s">
        <v>12</v>
      </c>
      <c r="K5" t="s">
        <v>32</v>
      </c>
    </row>
    <row r="6" spans="1:11" x14ac:dyDescent="0.3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</row>
    <row r="7" spans="1:11" x14ac:dyDescent="0.3">
      <c r="A7" t="s">
        <v>33</v>
      </c>
      <c r="B7" t="s">
        <v>44</v>
      </c>
      <c r="C7" t="s">
        <v>45</v>
      </c>
      <c r="D7" t="s">
        <v>34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43</v>
      </c>
    </row>
    <row r="8" spans="1:11" x14ac:dyDescent="0.3">
      <c r="A8">
        <v>1141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43</v>
      </c>
    </row>
    <row r="9" spans="1:11" x14ac:dyDescent="0.3">
      <c r="A9" t="s">
        <v>33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43</v>
      </c>
    </row>
    <row r="10" spans="1:11" x14ac:dyDescent="0.3">
      <c r="A10">
        <v>1038</v>
      </c>
      <c r="B10" t="s">
        <v>71</v>
      </c>
      <c r="C10" t="s">
        <v>35</v>
      </c>
      <c r="D10" t="s">
        <v>72</v>
      </c>
      <c r="E10" t="s">
        <v>73</v>
      </c>
      <c r="F10" t="s">
        <v>74</v>
      </c>
      <c r="G10" t="s">
        <v>75</v>
      </c>
      <c r="H10" t="s">
        <v>76</v>
      </c>
      <c r="I10" t="s">
        <v>77</v>
      </c>
      <c r="J10" t="s">
        <v>78</v>
      </c>
      <c r="K10" t="s">
        <v>43</v>
      </c>
    </row>
    <row r="11" spans="1:11" x14ac:dyDescent="0.3">
      <c r="A11" t="s">
        <v>70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43</v>
      </c>
    </row>
    <row r="12" spans="1:11" x14ac:dyDescent="0.3">
      <c r="A12" t="s">
        <v>70</v>
      </c>
      <c r="B12" t="s">
        <v>79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  <c r="J12" t="s">
        <v>95</v>
      </c>
      <c r="K12" t="s">
        <v>43</v>
      </c>
    </row>
    <row r="13" spans="1:11" x14ac:dyDescent="0.3">
      <c r="A13" t="s">
        <v>96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103</v>
      </c>
      <c r="I13" t="s">
        <v>104</v>
      </c>
      <c r="J13" t="s">
        <v>105</v>
      </c>
      <c r="K13" t="s">
        <v>43</v>
      </c>
    </row>
    <row r="14" spans="1:11" x14ac:dyDescent="0.3">
      <c r="A14" t="s">
        <v>96</v>
      </c>
      <c r="B14" t="s">
        <v>97</v>
      </c>
      <c r="C14" t="s">
        <v>106</v>
      </c>
      <c r="D14" t="s">
        <v>89</v>
      </c>
      <c r="E14" t="s">
        <v>100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43</v>
      </c>
    </row>
    <row r="15" spans="1:11" x14ac:dyDescent="0.3">
      <c r="A15" t="s">
        <v>112</v>
      </c>
      <c r="B15" t="s">
        <v>113</v>
      </c>
      <c r="C15" t="s">
        <v>114</v>
      </c>
      <c r="D15" t="s">
        <v>97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43</v>
      </c>
    </row>
    <row r="16" spans="1:11" x14ac:dyDescent="0.3">
      <c r="A16" t="s">
        <v>112</v>
      </c>
      <c r="B16" t="s">
        <v>121</v>
      </c>
      <c r="C16" t="s">
        <v>122</v>
      </c>
      <c r="D16" t="s">
        <v>61</v>
      </c>
      <c r="E16" t="s">
        <v>123</v>
      </c>
      <c r="F16" t="s">
        <v>124</v>
      </c>
      <c r="G16" t="s">
        <v>125</v>
      </c>
      <c r="H16" t="s">
        <v>126</v>
      </c>
      <c r="I16" t="s">
        <v>77</v>
      </c>
      <c r="J16" t="s">
        <v>127</v>
      </c>
      <c r="K16" t="s">
        <v>43</v>
      </c>
    </row>
    <row r="17" spans="1:11" x14ac:dyDescent="0.3">
      <c r="A17" t="s">
        <v>128</v>
      </c>
      <c r="B17" t="s">
        <v>121</v>
      </c>
      <c r="C17" t="s">
        <v>129</v>
      </c>
      <c r="D17" t="s">
        <v>130</v>
      </c>
      <c r="E17" t="s">
        <v>131</v>
      </c>
      <c r="F17" t="s">
        <v>128</v>
      </c>
      <c r="G17" t="s">
        <v>132</v>
      </c>
      <c r="H17" t="s">
        <v>133</v>
      </c>
      <c r="I17" t="s">
        <v>134</v>
      </c>
      <c r="J17" t="s">
        <v>135</v>
      </c>
      <c r="K17" t="s">
        <v>43</v>
      </c>
    </row>
    <row r="18" spans="1:11" x14ac:dyDescent="0.3">
      <c r="A18" t="s">
        <v>128</v>
      </c>
      <c r="B18" t="s">
        <v>34</v>
      </c>
      <c r="C18" t="s">
        <v>136</v>
      </c>
      <c r="D18" t="s">
        <v>137</v>
      </c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143</v>
      </c>
      <c r="K18" t="s">
        <v>43</v>
      </c>
    </row>
    <row r="19" spans="1:11" x14ac:dyDescent="0.3">
      <c r="A19" t="s">
        <v>128</v>
      </c>
      <c r="B19" t="s">
        <v>121</v>
      </c>
      <c r="C19" t="s">
        <v>129</v>
      </c>
      <c r="D19" t="s">
        <v>144</v>
      </c>
      <c r="E19" t="s">
        <v>145</v>
      </c>
      <c r="F19" t="s">
        <v>146</v>
      </c>
      <c r="G19" t="s">
        <v>147</v>
      </c>
      <c r="H19" t="s">
        <v>141</v>
      </c>
      <c r="I19" t="s">
        <v>148</v>
      </c>
      <c r="J19" t="s">
        <v>149</v>
      </c>
      <c r="K19" t="s">
        <v>43</v>
      </c>
    </row>
    <row r="20" spans="1:11" x14ac:dyDescent="0.3">
      <c r="A20" t="s">
        <v>33</v>
      </c>
      <c r="B20" t="s">
        <v>150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93</v>
      </c>
      <c r="I20" t="s">
        <v>156</v>
      </c>
      <c r="J20" t="s">
        <v>157</v>
      </c>
      <c r="K20" t="s">
        <v>43</v>
      </c>
    </row>
    <row r="21" spans="1:11" x14ac:dyDescent="0.3">
      <c r="A21" t="s">
        <v>33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77</v>
      </c>
      <c r="J21" t="s">
        <v>165</v>
      </c>
      <c r="K21" t="s">
        <v>43</v>
      </c>
    </row>
    <row r="22" spans="1:11" x14ac:dyDescent="0.3">
      <c r="A22" t="s">
        <v>33</v>
      </c>
      <c r="B22" t="s">
        <v>61</v>
      </c>
      <c r="C22" t="s">
        <v>80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171</v>
      </c>
      <c r="J22" t="s">
        <v>172</v>
      </c>
      <c r="K22" t="s">
        <v>43</v>
      </c>
    </row>
    <row r="23" spans="1:11" x14ac:dyDescent="0.3">
      <c r="A23" t="s">
        <v>173</v>
      </c>
      <c r="B23" t="s">
        <v>81</v>
      </c>
      <c r="C23" t="s">
        <v>88</v>
      </c>
      <c r="D23" t="s">
        <v>174</v>
      </c>
      <c r="E23" t="s">
        <v>175</v>
      </c>
      <c r="F23" t="s">
        <v>176</v>
      </c>
      <c r="G23" t="s">
        <v>177</v>
      </c>
      <c r="H23" t="s">
        <v>178</v>
      </c>
      <c r="I23" t="s">
        <v>179</v>
      </c>
      <c r="J23" t="s">
        <v>180</v>
      </c>
      <c r="K23" t="s">
        <v>181</v>
      </c>
    </row>
    <row r="24" spans="1:11" x14ac:dyDescent="0.3">
      <c r="A24" t="s">
        <v>182</v>
      </c>
      <c r="B24" t="s">
        <v>81</v>
      </c>
      <c r="C24" t="s">
        <v>183</v>
      </c>
      <c r="D24" t="s">
        <v>123</v>
      </c>
      <c r="E24" t="s">
        <v>184</v>
      </c>
      <c r="F24" t="s">
        <v>185</v>
      </c>
      <c r="G24" t="s">
        <v>186</v>
      </c>
      <c r="H24" t="s">
        <v>187</v>
      </c>
      <c r="I24" t="s">
        <v>188</v>
      </c>
      <c r="J24" t="s">
        <v>189</v>
      </c>
      <c r="K24" t="s">
        <v>181</v>
      </c>
    </row>
    <row r="25" spans="1:11" x14ac:dyDescent="0.3">
      <c r="A25" t="s">
        <v>190</v>
      </c>
      <c r="B25" t="s">
        <v>191</v>
      </c>
      <c r="C25" t="s">
        <v>45</v>
      </c>
      <c r="D25" t="s">
        <v>192</v>
      </c>
      <c r="E25" t="s">
        <v>193</v>
      </c>
      <c r="F25" t="s">
        <v>194</v>
      </c>
      <c r="G25" t="s">
        <v>195</v>
      </c>
      <c r="H25" t="s">
        <v>196</v>
      </c>
      <c r="I25" t="s">
        <v>197</v>
      </c>
      <c r="J25" t="s">
        <v>198</v>
      </c>
      <c r="K25" t="s">
        <v>181</v>
      </c>
    </row>
    <row r="26" spans="1:11" x14ac:dyDescent="0.3">
      <c r="A26" t="s">
        <v>190</v>
      </c>
      <c r="B26" t="s">
        <v>191</v>
      </c>
      <c r="C26" t="s">
        <v>199</v>
      </c>
      <c r="D26" t="s">
        <v>200</v>
      </c>
      <c r="E26" t="s">
        <v>201</v>
      </c>
      <c r="F26" t="s">
        <v>193</v>
      </c>
      <c r="G26" t="s">
        <v>195</v>
      </c>
      <c r="H26" t="s">
        <v>187</v>
      </c>
      <c r="I26" t="s">
        <v>202</v>
      </c>
      <c r="J26" t="s">
        <v>198</v>
      </c>
      <c r="K26" t="s">
        <v>181</v>
      </c>
    </row>
    <row r="27" spans="1:11" x14ac:dyDescent="0.3">
      <c r="A27" t="s">
        <v>203</v>
      </c>
      <c r="B27" t="s">
        <v>99</v>
      </c>
      <c r="C27" t="s">
        <v>98</v>
      </c>
      <c r="D27" t="s">
        <v>204</v>
      </c>
      <c r="E27" t="s">
        <v>205</v>
      </c>
      <c r="F27" t="s">
        <v>206</v>
      </c>
      <c r="G27" t="s">
        <v>207</v>
      </c>
      <c r="H27" t="s">
        <v>208</v>
      </c>
      <c r="I27" t="s">
        <v>209</v>
      </c>
      <c r="J27" t="s">
        <v>210</v>
      </c>
      <c r="K27" t="s">
        <v>181</v>
      </c>
    </row>
    <row r="28" spans="1:11" x14ac:dyDescent="0.3">
      <c r="A28" t="s">
        <v>211</v>
      </c>
      <c r="B28" t="s">
        <v>99</v>
      </c>
      <c r="C28" t="s">
        <v>212</v>
      </c>
      <c r="D28" t="s">
        <v>213</v>
      </c>
      <c r="E28" t="s">
        <v>214</v>
      </c>
      <c r="F28" t="s">
        <v>215</v>
      </c>
      <c r="G28" t="s">
        <v>216</v>
      </c>
      <c r="H28" t="s">
        <v>49</v>
      </c>
      <c r="I28" t="s">
        <v>217</v>
      </c>
      <c r="J28" t="s">
        <v>218</v>
      </c>
      <c r="K28" t="s">
        <v>181</v>
      </c>
    </row>
    <row r="29" spans="1:11" x14ac:dyDescent="0.3">
      <c r="A29" t="s">
        <v>219</v>
      </c>
      <c r="B29" t="s">
        <v>97</v>
      </c>
      <c r="C29" t="s">
        <v>220</v>
      </c>
      <c r="D29" t="s">
        <v>221</v>
      </c>
      <c r="E29" t="s">
        <v>222</v>
      </c>
      <c r="F29" t="s">
        <v>223</v>
      </c>
      <c r="G29" t="s">
        <v>224</v>
      </c>
      <c r="H29" t="s">
        <v>225</v>
      </c>
      <c r="I29" t="s">
        <v>226</v>
      </c>
      <c r="J29" t="s">
        <v>227</v>
      </c>
      <c r="K29" t="s">
        <v>181</v>
      </c>
    </row>
    <row r="30" spans="1:11" x14ac:dyDescent="0.3">
      <c r="A30" t="s">
        <v>228</v>
      </c>
      <c r="B30" t="s">
        <v>97</v>
      </c>
      <c r="C30" t="s">
        <v>229</v>
      </c>
      <c r="D30" t="s">
        <v>192</v>
      </c>
      <c r="E30" t="s">
        <v>230</v>
      </c>
      <c r="F30" t="s">
        <v>231</v>
      </c>
      <c r="G30" t="s">
        <v>232</v>
      </c>
      <c r="H30" t="s">
        <v>208</v>
      </c>
      <c r="I30" t="s">
        <v>233</v>
      </c>
      <c r="J30" t="s">
        <v>234</v>
      </c>
      <c r="K30" t="s">
        <v>181</v>
      </c>
    </row>
    <row r="31" spans="1:11" x14ac:dyDescent="0.3">
      <c r="A31" t="s">
        <v>228</v>
      </c>
      <c r="B31" t="s">
        <v>97</v>
      </c>
      <c r="C31" t="s">
        <v>88</v>
      </c>
      <c r="D31" t="s">
        <v>192</v>
      </c>
      <c r="E31" t="s">
        <v>235</v>
      </c>
      <c r="F31" t="s">
        <v>236</v>
      </c>
      <c r="G31" t="s">
        <v>232</v>
      </c>
      <c r="H31" t="s">
        <v>208</v>
      </c>
      <c r="I31" t="s">
        <v>233</v>
      </c>
      <c r="J31" t="s">
        <v>234</v>
      </c>
      <c r="K31" t="s">
        <v>181</v>
      </c>
    </row>
    <row r="32" spans="1:11" x14ac:dyDescent="0.3">
      <c r="A32" t="s">
        <v>237</v>
      </c>
      <c r="B32" t="s">
        <v>89</v>
      </c>
      <c r="C32" t="s">
        <v>238</v>
      </c>
      <c r="D32" t="s">
        <v>239</v>
      </c>
      <c r="E32" t="s">
        <v>240</v>
      </c>
      <c r="F32" t="s">
        <v>241</v>
      </c>
      <c r="G32" t="s">
        <v>242</v>
      </c>
      <c r="H32" t="s">
        <v>243</v>
      </c>
      <c r="I32" t="s">
        <v>244</v>
      </c>
      <c r="J32" t="s">
        <v>245</v>
      </c>
      <c r="K32" t="s">
        <v>181</v>
      </c>
    </row>
    <row r="33" spans="1:11" x14ac:dyDescent="0.3">
      <c r="A33" t="s">
        <v>246</v>
      </c>
      <c r="B33" t="s">
        <v>97</v>
      </c>
      <c r="C33" t="s">
        <v>247</v>
      </c>
      <c r="D33" t="s">
        <v>248</v>
      </c>
      <c r="E33" t="s">
        <v>249</v>
      </c>
      <c r="F33" t="s">
        <v>250</v>
      </c>
      <c r="G33" t="s">
        <v>251</v>
      </c>
      <c r="H33" t="s">
        <v>252</v>
      </c>
      <c r="I33" t="s">
        <v>253</v>
      </c>
      <c r="J33" t="s">
        <v>254</v>
      </c>
      <c r="K33" t="s">
        <v>181</v>
      </c>
    </row>
    <row r="34" spans="1:11" x14ac:dyDescent="0.3">
      <c r="A34" t="s">
        <v>246</v>
      </c>
      <c r="B34" t="s">
        <v>97</v>
      </c>
      <c r="C34" t="s">
        <v>255</v>
      </c>
      <c r="D34" t="s">
        <v>256</v>
      </c>
      <c r="E34" t="s">
        <v>257</v>
      </c>
      <c r="F34" t="s">
        <v>258</v>
      </c>
      <c r="G34" t="s">
        <v>259</v>
      </c>
      <c r="H34" t="s">
        <v>260</v>
      </c>
      <c r="I34" t="s">
        <v>179</v>
      </c>
      <c r="J34" t="s">
        <v>261</v>
      </c>
      <c r="K34" t="s">
        <v>181</v>
      </c>
    </row>
    <row r="35" spans="1:11" x14ac:dyDescent="0.3">
      <c r="A35" t="s">
        <v>246</v>
      </c>
      <c r="B35" t="s">
        <v>262</v>
      </c>
      <c r="C35" t="s">
        <v>263</v>
      </c>
      <c r="D35" t="s">
        <v>256</v>
      </c>
      <c r="E35" t="s">
        <v>264</v>
      </c>
      <c r="F35" t="s">
        <v>265</v>
      </c>
      <c r="G35" t="s">
        <v>266</v>
      </c>
      <c r="H35" t="s">
        <v>267</v>
      </c>
      <c r="I35" t="s">
        <v>268</v>
      </c>
      <c r="J35" t="s">
        <v>269</v>
      </c>
      <c r="K35" t="s">
        <v>181</v>
      </c>
    </row>
    <row r="36" spans="1:11" x14ac:dyDescent="0.3">
      <c r="A36" t="s">
        <v>246</v>
      </c>
      <c r="B36" t="s">
        <v>262</v>
      </c>
      <c r="C36" t="s">
        <v>270</v>
      </c>
      <c r="D36" t="s">
        <v>248</v>
      </c>
      <c r="E36" t="s">
        <v>271</v>
      </c>
      <c r="F36" t="s">
        <v>272</v>
      </c>
      <c r="G36" t="s">
        <v>273</v>
      </c>
      <c r="H36" t="s">
        <v>274</v>
      </c>
      <c r="I36" t="s">
        <v>217</v>
      </c>
      <c r="J36" t="s">
        <v>275</v>
      </c>
      <c r="K36" t="s">
        <v>181</v>
      </c>
    </row>
    <row r="37" spans="1:11" x14ac:dyDescent="0.3">
      <c r="A37" t="s">
        <v>276</v>
      </c>
      <c r="B37" t="s">
        <v>97</v>
      </c>
      <c r="C37" t="s">
        <v>277</v>
      </c>
      <c r="D37" t="s">
        <v>270</v>
      </c>
      <c r="E37" t="s">
        <v>278</v>
      </c>
      <c r="F37" t="s">
        <v>265</v>
      </c>
      <c r="G37" t="s">
        <v>279</v>
      </c>
      <c r="H37" t="s">
        <v>280</v>
      </c>
      <c r="I37" t="s">
        <v>281</v>
      </c>
      <c r="J37" t="s">
        <v>282</v>
      </c>
      <c r="K37" t="s">
        <v>181</v>
      </c>
    </row>
    <row r="38" spans="1:11" x14ac:dyDescent="0.3">
      <c r="A38" t="s">
        <v>283</v>
      </c>
      <c r="B38" t="s">
        <v>97</v>
      </c>
      <c r="C38" t="s">
        <v>284</v>
      </c>
      <c r="D38" t="s">
        <v>285</v>
      </c>
      <c r="E38" t="s">
        <v>271</v>
      </c>
      <c r="F38" t="s">
        <v>286</v>
      </c>
      <c r="G38" t="s">
        <v>287</v>
      </c>
      <c r="H38" t="s">
        <v>141</v>
      </c>
      <c r="I38" t="s">
        <v>288</v>
      </c>
      <c r="J38" t="s">
        <v>261</v>
      </c>
      <c r="K38" t="s">
        <v>181</v>
      </c>
    </row>
    <row r="39" spans="1:11" x14ac:dyDescent="0.3">
      <c r="A39" t="s">
        <v>289</v>
      </c>
      <c r="B39" t="s">
        <v>262</v>
      </c>
      <c r="C39" t="s">
        <v>199</v>
      </c>
      <c r="D39" t="s">
        <v>290</v>
      </c>
      <c r="E39" t="s">
        <v>272</v>
      </c>
      <c r="F39" t="s">
        <v>291</v>
      </c>
      <c r="G39" t="s">
        <v>292</v>
      </c>
      <c r="H39" t="s">
        <v>293</v>
      </c>
      <c r="I39" t="s">
        <v>294</v>
      </c>
      <c r="J39" t="s">
        <v>295</v>
      </c>
      <c r="K39" t="s">
        <v>181</v>
      </c>
    </row>
    <row r="40" spans="1:11" x14ac:dyDescent="0.3">
      <c r="A40" t="s">
        <v>296</v>
      </c>
      <c r="B40" t="s">
        <v>262</v>
      </c>
      <c r="C40" t="s">
        <v>297</v>
      </c>
      <c r="D40" t="s">
        <v>290</v>
      </c>
      <c r="E40" t="s">
        <v>298</v>
      </c>
      <c r="F40" t="s">
        <v>47</v>
      </c>
      <c r="G40" t="s">
        <v>299</v>
      </c>
      <c r="H40" t="s">
        <v>300</v>
      </c>
      <c r="I40" t="s">
        <v>301</v>
      </c>
      <c r="J40" t="s">
        <v>302</v>
      </c>
      <c r="K40" t="s">
        <v>181</v>
      </c>
    </row>
    <row r="41" spans="1:11" x14ac:dyDescent="0.3">
      <c r="A41" t="s">
        <v>296</v>
      </c>
      <c r="B41" t="s">
        <v>262</v>
      </c>
      <c r="C41" t="s">
        <v>303</v>
      </c>
      <c r="D41" t="s">
        <v>90</v>
      </c>
      <c r="E41" t="s">
        <v>304</v>
      </c>
      <c r="F41" t="s">
        <v>305</v>
      </c>
      <c r="G41" t="s">
        <v>185</v>
      </c>
      <c r="H41" t="s">
        <v>267</v>
      </c>
      <c r="I41" t="s">
        <v>209</v>
      </c>
      <c r="J41" t="s">
        <v>306</v>
      </c>
      <c r="K41" t="s">
        <v>181</v>
      </c>
    </row>
    <row r="42" spans="1:11" x14ac:dyDescent="0.3">
      <c r="A42" t="s">
        <v>296</v>
      </c>
      <c r="B42" t="s">
        <v>97</v>
      </c>
      <c r="C42" t="s">
        <v>159</v>
      </c>
      <c r="D42" t="s">
        <v>307</v>
      </c>
      <c r="E42" t="s">
        <v>195</v>
      </c>
      <c r="F42" t="s">
        <v>308</v>
      </c>
      <c r="G42" t="s">
        <v>309</v>
      </c>
      <c r="H42" t="s">
        <v>310</v>
      </c>
      <c r="I42" t="s">
        <v>311</v>
      </c>
      <c r="J42" t="s">
        <v>312</v>
      </c>
      <c r="K42" t="s">
        <v>181</v>
      </c>
    </row>
    <row r="43" spans="1:11" x14ac:dyDescent="0.3">
      <c r="A43" t="s">
        <v>296</v>
      </c>
      <c r="B43" t="s">
        <v>97</v>
      </c>
      <c r="C43" t="s">
        <v>98</v>
      </c>
      <c r="D43" t="s">
        <v>46</v>
      </c>
      <c r="E43" t="s">
        <v>313</v>
      </c>
      <c r="F43" t="s">
        <v>309</v>
      </c>
      <c r="G43" t="s">
        <v>314</v>
      </c>
      <c r="H43" t="s">
        <v>208</v>
      </c>
      <c r="I43" t="s">
        <v>315</v>
      </c>
      <c r="J43" t="s">
        <v>234</v>
      </c>
      <c r="K43" t="s">
        <v>181</v>
      </c>
    </row>
    <row r="44" spans="1:11" x14ac:dyDescent="0.3">
      <c r="A44" t="s">
        <v>296</v>
      </c>
      <c r="B44" t="s">
        <v>97</v>
      </c>
      <c r="C44" t="s">
        <v>303</v>
      </c>
      <c r="D44" t="s">
        <v>316</v>
      </c>
      <c r="E44" t="s">
        <v>317</v>
      </c>
      <c r="F44" t="s">
        <v>318</v>
      </c>
      <c r="G44" t="s">
        <v>319</v>
      </c>
      <c r="H44" t="s">
        <v>320</v>
      </c>
      <c r="I44" t="s">
        <v>134</v>
      </c>
      <c r="J44" t="s">
        <v>312</v>
      </c>
      <c r="K44" t="s">
        <v>181</v>
      </c>
    </row>
    <row r="45" spans="1:11" x14ac:dyDescent="0.3">
      <c r="A45" t="s">
        <v>296</v>
      </c>
      <c r="B45" t="s">
        <v>97</v>
      </c>
      <c r="C45" t="s">
        <v>321</v>
      </c>
      <c r="D45" t="s">
        <v>322</v>
      </c>
      <c r="E45" t="s">
        <v>323</v>
      </c>
      <c r="F45" t="s">
        <v>207</v>
      </c>
      <c r="G45" t="s">
        <v>324</v>
      </c>
      <c r="H45" t="s">
        <v>325</v>
      </c>
      <c r="I45" t="s">
        <v>326</v>
      </c>
      <c r="J45" t="s">
        <v>143</v>
      </c>
      <c r="K45" t="s">
        <v>181</v>
      </c>
    </row>
    <row r="46" spans="1:11" x14ac:dyDescent="0.3">
      <c r="A46" t="s">
        <v>327</v>
      </c>
      <c r="B46" t="s">
        <v>61</v>
      </c>
      <c r="C46" t="s">
        <v>88</v>
      </c>
      <c r="D46" t="s">
        <v>328</v>
      </c>
      <c r="E46" t="s">
        <v>329</v>
      </c>
      <c r="F46" t="s">
        <v>287</v>
      </c>
      <c r="G46" t="s">
        <v>330</v>
      </c>
      <c r="H46" t="s">
        <v>109</v>
      </c>
      <c r="I46" t="s">
        <v>331</v>
      </c>
      <c r="J46" t="s">
        <v>332</v>
      </c>
      <c r="K46" t="s">
        <v>181</v>
      </c>
    </row>
    <row r="47" spans="1:11" x14ac:dyDescent="0.3">
      <c r="A47" t="s">
        <v>327</v>
      </c>
      <c r="B47" t="s">
        <v>262</v>
      </c>
      <c r="C47" t="s">
        <v>98</v>
      </c>
      <c r="D47" t="s">
        <v>333</v>
      </c>
      <c r="E47" t="s">
        <v>334</v>
      </c>
      <c r="F47" t="s">
        <v>335</v>
      </c>
      <c r="G47" t="s">
        <v>336</v>
      </c>
      <c r="H47" t="s">
        <v>325</v>
      </c>
      <c r="I47" t="s">
        <v>337</v>
      </c>
      <c r="J47" t="s">
        <v>234</v>
      </c>
      <c r="K47" t="s">
        <v>181</v>
      </c>
    </row>
    <row r="48" spans="1:11" x14ac:dyDescent="0.3">
      <c r="A48" t="s">
        <v>338</v>
      </c>
      <c r="B48" t="s">
        <v>262</v>
      </c>
      <c r="C48" t="s">
        <v>339</v>
      </c>
      <c r="D48" t="s">
        <v>340</v>
      </c>
      <c r="E48" t="s">
        <v>341</v>
      </c>
      <c r="F48" t="s">
        <v>342</v>
      </c>
      <c r="G48" t="s">
        <v>305</v>
      </c>
      <c r="H48" t="s">
        <v>343</v>
      </c>
      <c r="I48" t="s">
        <v>344</v>
      </c>
      <c r="J48" t="s">
        <v>261</v>
      </c>
      <c r="K48" t="s">
        <v>181</v>
      </c>
    </row>
    <row r="49" spans="1:11" x14ac:dyDescent="0.3">
      <c r="A49" t="s">
        <v>338</v>
      </c>
      <c r="B49" t="s">
        <v>97</v>
      </c>
      <c r="C49" t="s">
        <v>345</v>
      </c>
      <c r="D49" t="s">
        <v>346</v>
      </c>
      <c r="E49" t="s">
        <v>347</v>
      </c>
      <c r="F49" t="s">
        <v>348</v>
      </c>
      <c r="G49" t="s">
        <v>318</v>
      </c>
      <c r="H49" t="s">
        <v>320</v>
      </c>
      <c r="I49" t="s">
        <v>311</v>
      </c>
      <c r="J49" t="s">
        <v>210</v>
      </c>
      <c r="K49" t="s">
        <v>181</v>
      </c>
    </row>
    <row r="50" spans="1:11" x14ac:dyDescent="0.3">
      <c r="A50" t="s">
        <v>338</v>
      </c>
      <c r="B50" t="s">
        <v>262</v>
      </c>
      <c r="C50" t="s">
        <v>106</v>
      </c>
      <c r="D50" t="s">
        <v>46</v>
      </c>
      <c r="E50" t="s">
        <v>349</v>
      </c>
      <c r="F50" t="s">
        <v>350</v>
      </c>
      <c r="G50" t="s">
        <v>206</v>
      </c>
      <c r="H50" t="s">
        <v>320</v>
      </c>
      <c r="I50" t="s">
        <v>351</v>
      </c>
      <c r="J50" t="s">
        <v>352</v>
      </c>
      <c r="K50" t="s">
        <v>181</v>
      </c>
    </row>
    <row r="51" spans="1:11" x14ac:dyDescent="0.3">
      <c r="A51" t="s">
        <v>338</v>
      </c>
      <c r="B51" t="s">
        <v>262</v>
      </c>
      <c r="C51" t="s">
        <v>353</v>
      </c>
      <c r="D51" t="s">
        <v>46</v>
      </c>
      <c r="E51" t="s">
        <v>323</v>
      </c>
      <c r="F51" t="s">
        <v>354</v>
      </c>
      <c r="G51" t="s">
        <v>355</v>
      </c>
      <c r="H51" t="s">
        <v>252</v>
      </c>
      <c r="I51" t="s">
        <v>209</v>
      </c>
      <c r="J51" t="s">
        <v>356</v>
      </c>
      <c r="K51" t="s">
        <v>181</v>
      </c>
    </row>
    <row r="52" spans="1:11" x14ac:dyDescent="0.3">
      <c r="A52" t="s">
        <v>338</v>
      </c>
      <c r="B52" t="s">
        <v>97</v>
      </c>
      <c r="C52" t="s">
        <v>357</v>
      </c>
      <c r="D52" t="s">
        <v>100</v>
      </c>
      <c r="E52" t="s">
        <v>358</v>
      </c>
      <c r="F52" t="s">
        <v>354</v>
      </c>
      <c r="G52" t="s">
        <v>359</v>
      </c>
      <c r="H52" t="s">
        <v>325</v>
      </c>
      <c r="I52" t="s">
        <v>360</v>
      </c>
      <c r="J52" t="s">
        <v>361</v>
      </c>
      <c r="K52" t="s">
        <v>181</v>
      </c>
    </row>
    <row r="53" spans="1:11" x14ac:dyDescent="0.3">
      <c r="A53" t="s">
        <v>338</v>
      </c>
      <c r="B53" t="s">
        <v>97</v>
      </c>
      <c r="C53" t="s">
        <v>362</v>
      </c>
      <c r="D53" t="s">
        <v>363</v>
      </c>
      <c r="E53" t="s">
        <v>317</v>
      </c>
      <c r="F53" t="s">
        <v>207</v>
      </c>
      <c r="G53" t="s">
        <v>364</v>
      </c>
      <c r="H53" t="s">
        <v>365</v>
      </c>
      <c r="I53" t="s">
        <v>366</v>
      </c>
      <c r="J53" t="s">
        <v>356</v>
      </c>
      <c r="K53" t="s">
        <v>181</v>
      </c>
    </row>
    <row r="54" spans="1:11" x14ac:dyDescent="0.3">
      <c r="A54" t="s">
        <v>338</v>
      </c>
      <c r="B54" t="s">
        <v>262</v>
      </c>
      <c r="C54" t="s">
        <v>62</v>
      </c>
      <c r="D54" t="s">
        <v>264</v>
      </c>
      <c r="E54" t="s">
        <v>367</v>
      </c>
      <c r="F54" t="s">
        <v>368</v>
      </c>
      <c r="G54" t="s">
        <v>369</v>
      </c>
      <c r="H54" t="s">
        <v>252</v>
      </c>
      <c r="I54" t="s">
        <v>370</v>
      </c>
      <c r="J54" t="s">
        <v>210</v>
      </c>
      <c r="K54" t="s">
        <v>181</v>
      </c>
    </row>
    <row r="55" spans="1:11" x14ac:dyDescent="0.3">
      <c r="A55" t="s">
        <v>338</v>
      </c>
      <c r="B55" t="s">
        <v>262</v>
      </c>
      <c r="C55" t="s">
        <v>212</v>
      </c>
      <c r="D55" t="s">
        <v>100</v>
      </c>
      <c r="E55" t="s">
        <v>371</v>
      </c>
      <c r="F55" t="s">
        <v>372</v>
      </c>
      <c r="G55" t="s">
        <v>373</v>
      </c>
      <c r="H55" t="s">
        <v>374</v>
      </c>
      <c r="I55" t="s">
        <v>375</v>
      </c>
      <c r="J55" t="s">
        <v>376</v>
      </c>
      <c r="K55" t="s">
        <v>181</v>
      </c>
    </row>
    <row r="56" spans="1:11" x14ac:dyDescent="0.3">
      <c r="A56" t="s">
        <v>377</v>
      </c>
      <c r="B56" t="s">
        <v>89</v>
      </c>
      <c r="C56" t="s">
        <v>229</v>
      </c>
      <c r="D56" t="s">
        <v>378</v>
      </c>
      <c r="E56" t="s">
        <v>298</v>
      </c>
      <c r="F56" t="s">
        <v>279</v>
      </c>
      <c r="G56" t="s">
        <v>379</v>
      </c>
      <c r="H56" t="s">
        <v>300</v>
      </c>
      <c r="I56" t="s">
        <v>311</v>
      </c>
      <c r="J56" t="s">
        <v>380</v>
      </c>
      <c r="K56" t="s">
        <v>181</v>
      </c>
    </row>
    <row r="57" spans="1:11" x14ac:dyDescent="0.3">
      <c r="A57" t="s">
        <v>377</v>
      </c>
      <c r="B57" t="s">
        <v>262</v>
      </c>
      <c r="C57" t="s">
        <v>238</v>
      </c>
      <c r="D57" t="s">
        <v>381</v>
      </c>
      <c r="E57" t="s">
        <v>382</v>
      </c>
      <c r="F57" t="s">
        <v>383</v>
      </c>
      <c r="G57" t="s">
        <v>206</v>
      </c>
      <c r="H57" t="s">
        <v>133</v>
      </c>
      <c r="I57" t="s">
        <v>384</v>
      </c>
      <c r="J57" t="s">
        <v>143</v>
      </c>
      <c r="K57" t="s">
        <v>181</v>
      </c>
    </row>
    <row r="58" spans="1:11" x14ac:dyDescent="0.3">
      <c r="A58" t="s">
        <v>377</v>
      </c>
      <c r="B58" t="s">
        <v>89</v>
      </c>
      <c r="C58" t="s">
        <v>151</v>
      </c>
      <c r="D58" t="s">
        <v>385</v>
      </c>
      <c r="E58" t="s">
        <v>386</v>
      </c>
      <c r="F58" t="s">
        <v>232</v>
      </c>
      <c r="G58" t="s">
        <v>177</v>
      </c>
      <c r="H58" t="s">
        <v>196</v>
      </c>
      <c r="I58" t="s">
        <v>387</v>
      </c>
      <c r="J58" t="s">
        <v>180</v>
      </c>
      <c r="K58" t="s">
        <v>181</v>
      </c>
    </row>
    <row r="59" spans="1:11" x14ac:dyDescent="0.3">
      <c r="A59" t="s">
        <v>388</v>
      </c>
      <c r="B59" t="s">
        <v>89</v>
      </c>
      <c r="C59" t="s">
        <v>106</v>
      </c>
      <c r="D59" t="s">
        <v>239</v>
      </c>
      <c r="E59" t="s">
        <v>389</v>
      </c>
      <c r="F59" t="s">
        <v>390</v>
      </c>
      <c r="G59" t="s">
        <v>354</v>
      </c>
      <c r="H59" t="s">
        <v>187</v>
      </c>
      <c r="I59" t="s">
        <v>351</v>
      </c>
      <c r="J59" t="s">
        <v>295</v>
      </c>
      <c r="K59" t="s">
        <v>181</v>
      </c>
    </row>
    <row r="60" spans="1:11" x14ac:dyDescent="0.3">
      <c r="A60" t="s">
        <v>391</v>
      </c>
      <c r="B60" t="s">
        <v>97</v>
      </c>
      <c r="C60" t="s">
        <v>392</v>
      </c>
      <c r="D60" t="s">
        <v>393</v>
      </c>
      <c r="E60" t="s">
        <v>394</v>
      </c>
      <c r="F60" t="s">
        <v>395</v>
      </c>
      <c r="G60" t="s">
        <v>223</v>
      </c>
      <c r="H60" t="s">
        <v>252</v>
      </c>
      <c r="I60" t="s">
        <v>396</v>
      </c>
      <c r="J60" t="s">
        <v>245</v>
      </c>
      <c r="K60" t="s">
        <v>181</v>
      </c>
    </row>
    <row r="61" spans="1:11" x14ac:dyDescent="0.3">
      <c r="A61" t="s">
        <v>397</v>
      </c>
      <c r="B61" t="s">
        <v>97</v>
      </c>
      <c r="C61" t="s">
        <v>129</v>
      </c>
      <c r="D61" t="s">
        <v>200</v>
      </c>
      <c r="E61" t="s">
        <v>398</v>
      </c>
      <c r="F61" t="s">
        <v>162</v>
      </c>
      <c r="G61" t="s">
        <v>289</v>
      </c>
      <c r="H61" t="s">
        <v>187</v>
      </c>
      <c r="I61" t="s">
        <v>399</v>
      </c>
      <c r="J61" t="s">
        <v>400</v>
      </c>
      <c r="K61" t="s">
        <v>181</v>
      </c>
    </row>
    <row r="62" spans="1:11" x14ac:dyDescent="0.3">
      <c r="A62" t="s">
        <v>397</v>
      </c>
      <c r="B62" t="s">
        <v>89</v>
      </c>
      <c r="C62" t="s">
        <v>220</v>
      </c>
      <c r="D62" t="s">
        <v>401</v>
      </c>
      <c r="E62" t="s">
        <v>201</v>
      </c>
      <c r="F62" t="s">
        <v>402</v>
      </c>
      <c r="G62" t="s">
        <v>403</v>
      </c>
      <c r="H62" t="s">
        <v>267</v>
      </c>
      <c r="I62" t="s">
        <v>288</v>
      </c>
      <c r="J62" t="s">
        <v>143</v>
      </c>
      <c r="K62" t="s">
        <v>181</v>
      </c>
    </row>
    <row r="63" spans="1:11" x14ac:dyDescent="0.3">
      <c r="A63" t="s">
        <v>397</v>
      </c>
      <c r="B63" t="s">
        <v>262</v>
      </c>
      <c r="C63" t="s">
        <v>404</v>
      </c>
      <c r="D63" t="s">
        <v>90</v>
      </c>
      <c r="E63" t="s">
        <v>347</v>
      </c>
      <c r="F63" t="s">
        <v>405</v>
      </c>
      <c r="G63" t="s">
        <v>406</v>
      </c>
      <c r="H63" t="s">
        <v>407</v>
      </c>
      <c r="I63" t="s">
        <v>408</v>
      </c>
      <c r="J63" t="s">
        <v>198</v>
      </c>
      <c r="K63" t="s">
        <v>181</v>
      </c>
    </row>
    <row r="64" spans="1:11" x14ac:dyDescent="0.3">
      <c r="A64" t="s">
        <v>409</v>
      </c>
      <c r="B64" t="s">
        <v>97</v>
      </c>
      <c r="C64" t="s">
        <v>410</v>
      </c>
      <c r="D64" t="s">
        <v>411</v>
      </c>
      <c r="E64" t="s">
        <v>412</v>
      </c>
      <c r="F64" t="s">
        <v>413</v>
      </c>
      <c r="G64" t="s">
        <v>414</v>
      </c>
      <c r="H64" t="s">
        <v>280</v>
      </c>
      <c r="I64" t="s">
        <v>415</v>
      </c>
      <c r="J64" t="s">
        <v>416</v>
      </c>
      <c r="K64" t="s">
        <v>181</v>
      </c>
    </row>
    <row r="65" spans="1:11" x14ac:dyDescent="0.3">
      <c r="A65" t="s">
        <v>417</v>
      </c>
      <c r="B65" t="s">
        <v>97</v>
      </c>
      <c r="C65" t="s">
        <v>297</v>
      </c>
      <c r="D65" t="s">
        <v>411</v>
      </c>
      <c r="E65" t="s">
        <v>272</v>
      </c>
      <c r="F65" t="s">
        <v>286</v>
      </c>
      <c r="G65" t="s">
        <v>418</v>
      </c>
      <c r="H65" t="s">
        <v>126</v>
      </c>
      <c r="I65" t="s">
        <v>419</v>
      </c>
      <c r="J65" t="s">
        <v>380</v>
      </c>
      <c r="K65" t="s">
        <v>181</v>
      </c>
    </row>
    <row r="66" spans="1:11" x14ac:dyDescent="0.3">
      <c r="A66" t="s">
        <v>417</v>
      </c>
      <c r="B66" t="s">
        <v>97</v>
      </c>
      <c r="C66" t="s">
        <v>420</v>
      </c>
      <c r="D66" t="s">
        <v>421</v>
      </c>
      <c r="E66" t="s">
        <v>73</v>
      </c>
      <c r="F66" t="s">
        <v>422</v>
      </c>
      <c r="G66" t="s">
        <v>423</v>
      </c>
      <c r="H66" t="s">
        <v>343</v>
      </c>
      <c r="I66" t="s">
        <v>415</v>
      </c>
      <c r="J66" t="s">
        <v>361</v>
      </c>
      <c r="K66" t="s">
        <v>181</v>
      </c>
    </row>
    <row r="67" spans="1:11" x14ac:dyDescent="0.3">
      <c r="A67" t="s">
        <v>424</v>
      </c>
      <c r="B67" t="s">
        <v>89</v>
      </c>
      <c r="C67" t="s">
        <v>277</v>
      </c>
      <c r="D67" t="s">
        <v>290</v>
      </c>
      <c r="E67" t="s">
        <v>413</v>
      </c>
      <c r="F67" t="s">
        <v>168</v>
      </c>
      <c r="G67" t="s">
        <v>425</v>
      </c>
      <c r="H67" t="s">
        <v>320</v>
      </c>
      <c r="I67" t="s">
        <v>426</v>
      </c>
      <c r="J67" t="s">
        <v>427</v>
      </c>
      <c r="K67" t="s">
        <v>181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6CA1-F94D-42D8-8E89-53D91AFADD46}">
  <dimension ref="A1:E11"/>
  <sheetViews>
    <sheetView workbookViewId="0"/>
  </sheetViews>
  <sheetFormatPr defaultRowHeight="14.4" x14ac:dyDescent="0.3"/>
  <sheetData>
    <row r="1" spans="1:5" ht="21" x14ac:dyDescent="0.4">
      <c r="A1" s="6"/>
      <c r="B1" s="6"/>
      <c r="C1" s="6"/>
      <c r="D1" s="6"/>
      <c r="E1" s="6"/>
    </row>
    <row r="2" spans="1:5" ht="21" x14ac:dyDescent="0.4">
      <c r="A2" s="6"/>
      <c r="B2" s="6"/>
      <c r="C2" s="6"/>
      <c r="D2" s="6"/>
      <c r="E2" s="6"/>
    </row>
    <row r="3" spans="1:5" ht="21" x14ac:dyDescent="0.4">
      <c r="A3" s="6"/>
      <c r="B3" s="6"/>
      <c r="C3" s="6"/>
      <c r="D3" s="6"/>
      <c r="E3" s="6"/>
    </row>
    <row r="4" spans="1:5" ht="21" x14ac:dyDescent="0.4">
      <c r="A4" s="6"/>
      <c r="B4" s="6"/>
      <c r="C4" s="6"/>
      <c r="D4" s="6"/>
      <c r="E4" s="6"/>
    </row>
    <row r="5" spans="1:5" ht="21" x14ac:dyDescent="0.4">
      <c r="A5" s="6"/>
      <c r="B5" s="6"/>
      <c r="C5" s="6"/>
      <c r="D5" s="6"/>
      <c r="E5" s="6"/>
    </row>
    <row r="6" spans="1:5" ht="21" x14ac:dyDescent="0.4">
      <c r="A6" s="6"/>
      <c r="B6" s="6"/>
      <c r="C6" s="6"/>
      <c r="D6" s="6"/>
      <c r="E6" s="6"/>
    </row>
    <row r="7" spans="1:5" ht="21" x14ac:dyDescent="0.4">
      <c r="A7" s="6"/>
      <c r="B7" s="6"/>
      <c r="C7" s="6"/>
      <c r="D7" s="6"/>
      <c r="E7" s="6"/>
    </row>
    <row r="8" spans="1:5" ht="21" x14ac:dyDescent="0.4">
      <c r="A8" s="6"/>
      <c r="B8" s="6"/>
      <c r="C8" s="6"/>
      <c r="D8" s="6"/>
      <c r="E8" s="6"/>
    </row>
    <row r="9" spans="1:5" ht="21" x14ac:dyDescent="0.4">
      <c r="A9" s="6"/>
      <c r="B9" s="6"/>
      <c r="C9" s="6"/>
      <c r="D9" s="6"/>
      <c r="E9" s="6"/>
    </row>
    <row r="10" spans="1:5" ht="21" x14ac:dyDescent="0.4">
      <c r="A10" s="6"/>
      <c r="B10" s="6"/>
      <c r="C10" s="6"/>
      <c r="D10" s="6"/>
      <c r="E10" s="6"/>
    </row>
    <row r="11" spans="1:5" ht="21" x14ac:dyDescent="0.4">
      <c r="A11" s="6"/>
      <c r="B11" s="6"/>
      <c r="C11" s="6"/>
      <c r="D11" s="6"/>
      <c r="E1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5FB0-B5C3-44E3-99B0-9EFDA0F0DA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C n d 4 V 3 z h M G a m A A A A + A A A A B I A H A B D b 2 5 m a W c v U G F j a 2 F n Z S 5 4 b W w g o h g A K K A U A A A A A A A A A A A A A A A A A A A A A A A A A A A A h Y + x D o I w G I R 3 E 9 + B d K c t x Y n 8 l M F V E h O i c W 2 g g U Z o D S 2 W d 3 P w k X w F I Y q 6 O d 7 d l 9 z d 4 3 a H b O z a 4 C p 7 q 4 x O U Y Q p C q w T u h K t 0 T J F 2 q C M r 1 e w F + V Z 1 D K Y a G 2 T 0 V Y p a p y 7 J I R 4 7 7 G P s e l r w i i N y C n f F W U j O 4 E + s P o P h 0 r P t a V E H I 6 v N Z z h K N p g x l i M K Z D F h V z p L 8 G m x X P 6 Y 8 J 2 a N 3 Q S y 5 1 e C i A L B L I + w R / A l B L A w Q U A A I A C A A K d 3 h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n d 4 V 7 c s 6 j n p A Q A A M w s A A B M A H A B G b 3 J t d W x h c y 9 T Z W N 0 a W 9 u M S 5 t I K I Y A C i g F A A A A A A A A A A A A A A A A A A A A A A A A A A A A O 1 T 0 W r b M B R 9 N + Q f L u q L D c F E b r N l K 3 n Y U g o d o w S a P c V h a P G 1 o 0 6 W j K S w l J B / n 2 z H 2 T o i K G s Y e 4 g f b D h X u v e c 6 3 M M L i 1 X E h 7 a L 7 0 O A r N i G j O Y s g I H A w p j E G h 7 A b j n Q a 3 1 E h 0 y z f J 4 x r 4 J N O E t F x h P l L Q o r Q n J 5 H 3 6 x a A 2 6 Q 8 m i 8 f H 9 A b N d 6 u q t E C J A n J m e b F G + E r j K s t J 1 I f 5 X V k J L N 1 l V s 8 f E x p f k k X U b w f W H G o G 7 e D t / C 4 b k z 0 v s t j N b 5 h l i / 3 R C z J Z u Z G O + O y p Q u I u N Q T j m W b S 5 E q X E y X W p a y L J m z 6 9 r e 7 q B d w e f T + n 3 s Y n W g P U 6 1 y + K R W 0 v W V R V q y 5 Y p L d K 2 Z l l w W 4 J g e t r R U 0 l g m L V S O B 2 / + z 3 6 P H + 7 v D 6 c E z / G 1 2 x y d Y p t b 0 o K U 9 M G 6 A l j c 2 F 0 f O j z x 4 J c e / M q D D z 3 4 G w / + 1 o O P P P g 7 D 0 4 H v s J z x S 9 y 1 Q V p F j o Y D K H Z H 1 x F 5 D + x m M Y c R q A V G i M Q j N W M y / q g 1 e p X g o 1 F F A Z Y V W m 1 4 W V j N / M y G x 6 E P 3 d i B 7 / K i l 2 T s x u P F H y S q U 8 z 9 Y m m P t X U J 5 v 6 d F O f c O p T n v i U J 6 f J I Y T J O Y v n L J 6 z + I + y 2 A t 6 X R o z 5 7 X k a P R a n 9 1 q t b e Y C b e f X Z J M A 3 3 k k u m n v 8 x k M z O 2 G 1 u n R a 6 F 6 N 4 0 G S b R 7 8 R b M t c / A V B L A Q I t A B Q A A g A I A A p 3 e F d 8 4 T B m p g A A A P g A A A A S A A A A A A A A A A A A A A A A A A A A A A B D b 2 5 m a W c v U G F j a 2 F n Z S 5 4 b W x Q S w E C L Q A U A A I A C A A K d 3 h X U 3 I 4 L J s A A A D h A A A A E w A A A A A A A A A A A A A A A A D y A A A A W 0 N v b n R l b n R f V H l w Z X N d L n h t b F B L A Q I t A B Q A A g A I A A p 3 e F e 3 L O o 5 6 Q E A A D M L A A A T A A A A A A A A A A A A A A A A A N o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A A A A A A A A A R 0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Q 2 9 1 b n Q i I F Z h b H V l P S J s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x M j o 0 N T o 1 M S 4 x N D Y 1 M z I 5 W i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E y O j Q 4 O j I 2 L j U 2 N z Q 1 N j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g v Q X V 0 b 1 J l b W 9 2 Z W R D b 2 x 1 b W 5 z M S 5 7 Q 2 9 s d W 1 u M S w w f S Z x d W 9 0 O y w m c X V v d D t T Z W N 0 a W 9 u M S 9 Q Y W d l M D A 4 L 0 F 1 d G 9 S Z W 1 v d m V k Q 2 9 s d W 1 u c z E u e 0 N v b H V t b j I s M X 0 m c X V v d D s s J n F 1 b 3 Q 7 U 2 V j d G l v b j E v U G F n Z T A w O C 9 B d X R v U m V t b 3 Z l Z E N v b H V t b n M x L n t D b 2 x 1 b W 4 z L D J 9 J n F 1 b 3 Q 7 L C Z x d W 9 0 O 1 N l Y 3 R p b 2 4 x L 1 B h Z 2 U w M D g v Q X V 0 b 1 J l b W 9 2 Z W R D b 2 x 1 b W 5 z M S 5 7 Q 2 9 s d W 1 u N C w z f S Z x d W 9 0 O y w m c X V v d D t T Z W N 0 a W 9 u M S 9 Q Y W d l M D A 4 L 0 F 1 d G 9 S Z W 1 v d m V k Q 2 9 s d W 1 u c z E u e 0 N v b H V t b j U s N H 0 m c X V v d D s s J n F 1 b 3 Q 7 U 2 V j d G l v b j E v U G F n Z T A w O C 9 B d X R v U m V t b 3 Z l Z E N v b H V t b n M x L n t D b 2 x 1 b W 4 2 L D V 9 J n F 1 b 3 Q 7 L C Z x d W 9 0 O 1 N l Y 3 R p b 2 4 x L 1 B h Z 2 U w M D g v Q X V 0 b 1 J l b W 9 2 Z W R D b 2 x 1 b W 5 z M S 5 7 Q 2 9 s d W 1 u N y w 2 f S Z x d W 9 0 O y w m c X V v d D t T Z W N 0 a W 9 u M S 9 Q Y W d l M D A 4 L 0 F 1 d G 9 S Z W 1 v d m V k Q 2 9 s d W 1 u c z E u e 0 N v b H V t b j g s N 3 0 m c X V v d D s s J n F 1 b 3 Q 7 U 2 V j d G l v b j E v U G F n Z T A w O C 9 B d X R v U m V t b 3 Z l Z E N v b H V t b n M x L n t D b 2 x 1 b W 4 5 L D h 9 J n F 1 b 3 Q 7 L C Z x d W 9 0 O 1 N l Y 3 R p b 2 4 x L 1 B h Z 2 U w M D g v Q X V 0 b 1 J l b W 9 2 Z W R D b 2 x 1 b W 5 z M S 5 7 Q 2 9 s d W 1 u M T A s O X 0 m c X V v d D s s J n F 1 b 3 Q 7 U 2 V j d G l v b j E v U G F n Z T A w O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D g v Q X V 0 b 1 J l b W 9 2 Z W R D b 2 x 1 b W 5 z M S 5 7 Q 2 9 s d W 1 u M S w w f S Z x d W 9 0 O y w m c X V v d D t T Z W N 0 a W 9 u M S 9 Q Y W d l M D A 4 L 0 F 1 d G 9 S Z W 1 v d m V k Q 2 9 s d W 1 u c z E u e 0 N v b H V t b j I s M X 0 m c X V v d D s s J n F 1 b 3 Q 7 U 2 V j d G l v b j E v U G F n Z T A w O C 9 B d X R v U m V t b 3 Z l Z E N v b H V t b n M x L n t D b 2 x 1 b W 4 z L D J 9 J n F 1 b 3 Q 7 L C Z x d W 9 0 O 1 N l Y 3 R p b 2 4 x L 1 B h Z 2 U w M D g v Q X V 0 b 1 J l b W 9 2 Z W R D b 2 x 1 b W 5 z M S 5 7 Q 2 9 s d W 1 u N C w z f S Z x d W 9 0 O y w m c X V v d D t T Z W N 0 a W 9 u M S 9 Q Y W d l M D A 4 L 0 F 1 d G 9 S Z W 1 v d m V k Q 2 9 s d W 1 u c z E u e 0 N v b H V t b j U s N H 0 m c X V v d D s s J n F 1 b 3 Q 7 U 2 V j d G l v b j E v U G F n Z T A w O C 9 B d X R v U m V t b 3 Z l Z E N v b H V t b n M x L n t D b 2 x 1 b W 4 2 L D V 9 J n F 1 b 3 Q 7 L C Z x d W 9 0 O 1 N l Y 3 R p b 2 4 x L 1 B h Z 2 U w M D g v Q X V 0 b 1 J l b W 9 2 Z W R D b 2 x 1 b W 5 z M S 5 7 Q 2 9 s d W 1 u N y w 2 f S Z x d W 9 0 O y w m c X V v d D t T Z W N 0 a W 9 u M S 9 Q Y W d l M D A 4 L 0 F 1 d G 9 S Z W 1 v d m V k Q 2 9 s d W 1 u c z E u e 0 N v b H V t b j g s N 3 0 m c X V v d D s s J n F 1 b 3 Q 7 U 2 V j d G l v b j E v U G F n Z T A w O C 9 B d X R v U m V t b 3 Z l Z E N v b H V t b n M x L n t D b 2 x 1 b W 4 5 L D h 9 J n F 1 b 3 Q 7 L C Z x d W 9 0 O 1 N l Y 3 R p b 2 4 x L 1 B h Z 2 U w M D g v Q X V 0 b 1 J l b W 9 2 Z W R D b 2 x 1 b W 5 z M S 5 7 Q 2 9 s d W 1 u M T A s O X 0 m c X V v d D s s J n F 1 b 3 Q 7 U 2 V j d G l v b j E v U G F n Z T A w O C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d l M D A 4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E z O j M 0 O j Q 3 L j k 1 M T k 4 M D F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L C Z x d W 9 0 O 1 N l Y 3 R p b 2 4 x L 1 R h Y m x l M D A 1 I C h Q Y W d l I D Q p L 0 F 1 d G 9 S Z W 1 v d m V k Q 2 9 s d W 1 u c z E u e 0 N v b H V t b j E w L D l 9 J n F 1 b 3 Q 7 L C Z x d W 9 0 O 1 N l Y 3 R p b 2 4 x L 1 R h Y m x l M D A 1 I C h Q Y W d l I D Q p L 0 F 1 d G 9 S Z W 1 v d m V k Q 2 9 s d W 1 u c z E u e 0 N v b H V t b j E x L D E w f S Z x d W 9 0 O y w m c X V v d D t T Z W N 0 a W 9 u M S 9 U Y W J s Z T A w N S A o U G F n Z S A 0 K S 9 B d X R v U m V t b 3 Z l Z E N v b H V t b n M x L n t D b 2 x 1 b W 4 x M i w x M X 0 m c X V v d D s s J n F 1 b 3 Q 7 U 2 V j d G l v b j E v V G F i b G U w M D U g K F B h Z 2 U g N C k v Q X V 0 b 1 J l b W 9 2 Z W R D b 2 x 1 b W 5 z M S 5 7 Q 2 9 s d W 1 u M T M s M T J 9 J n F 1 b 3 Q 7 L C Z x d W 9 0 O 1 N l Y 3 R p b 2 4 x L 1 R h Y m x l M D A 1 I C h Q Y W d l I D Q p L 0 F 1 d G 9 S Z W 1 v d m V k Q 2 9 s d W 1 u c z E u e 0 N v b H V t b j E 0 L D E z f S Z x d W 9 0 O y w m c X V v d D t T Z W N 0 a W 9 u M S 9 U Y W J s Z T A w N S A o U G F n Z S A 0 K S 9 B d X R v U m V t b 3 Z l Z E N v b H V t b n M x L n t D b 2 x 1 b W 4 x N S w x N H 0 m c X V v d D s s J n F 1 b 3 Q 7 U 2 V j d G l v b j E v V G F i b G U w M D U g K F B h Z 2 U g N C k v Q X V 0 b 1 J l b W 9 2 Z W R D b 2 x 1 b W 5 z M S 5 7 Q 2 9 s d W 1 u M T Y s M T V 9 J n F 1 b 3 Q 7 L C Z x d W 9 0 O 1 N l Y 3 R p b 2 4 x L 1 R h Y m x l M D A 1 I C h Q Y W d l I D Q p L 0 F 1 d G 9 S Z W 1 v d m V k Q 2 9 s d W 1 u c z E u e 0 N v b H V t b j E 3 L D E 2 f S Z x d W 9 0 O y w m c X V v d D t T Z W N 0 a W 9 u M S 9 U Y W J s Z T A w N S A o U G F n Z S A 0 K S 9 B d X R v U m V t b 3 Z l Z E N v b H V t b n M x L n t D b 2 x 1 b W 4 x O C w x N 3 0 m c X V v d D s s J n F 1 b 3 Q 7 U 2 V j d G l v b j E v V G F i b G U w M D U g K F B h Z 2 U g N C k v Q X V 0 b 1 J l b W 9 2 Z W R D b 2 x 1 b W 5 z M S 5 7 Q 2 9 s d W 1 u M T k s M T h 9 J n F 1 b 3 Q 7 L C Z x d W 9 0 O 1 N l Y 3 R p b 2 4 x L 1 R h Y m x l M D A 1 I C h Q Y W d l I D Q p L 0 F 1 d G 9 S Z W 1 v d m V k Q 2 9 s d W 1 u c z E u e 0 N v b H V t b j I w L D E 5 f S Z x d W 9 0 O y w m c X V v d D t T Z W N 0 a W 9 u M S 9 U Y W J s Z T A w N S A o U G F n Z S A 0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L C Z x d W 9 0 O 1 N l Y 3 R p b 2 4 x L 1 R h Y m x l M D A 1 I C h Q Y W d l I D Q p L 0 F 1 d G 9 S Z W 1 v d m V k Q 2 9 s d W 1 u c z E u e 0 N v b H V t b j E w L D l 9 J n F 1 b 3 Q 7 L C Z x d W 9 0 O 1 N l Y 3 R p b 2 4 x L 1 R h Y m x l M D A 1 I C h Q Y W d l I D Q p L 0 F 1 d G 9 S Z W 1 v d m V k Q 2 9 s d W 1 u c z E u e 0 N v b H V t b j E x L D E w f S Z x d W 9 0 O y w m c X V v d D t T Z W N 0 a W 9 u M S 9 U Y W J s Z T A w N S A o U G F n Z S A 0 K S 9 B d X R v U m V t b 3 Z l Z E N v b H V t b n M x L n t D b 2 x 1 b W 4 x M i w x M X 0 m c X V v d D s s J n F 1 b 3 Q 7 U 2 V j d G l v b j E v V G F i b G U w M D U g K F B h Z 2 U g N C k v Q X V 0 b 1 J l b W 9 2 Z W R D b 2 x 1 b W 5 z M S 5 7 Q 2 9 s d W 1 u M T M s M T J 9 J n F 1 b 3 Q 7 L C Z x d W 9 0 O 1 N l Y 3 R p b 2 4 x L 1 R h Y m x l M D A 1 I C h Q Y W d l I D Q p L 0 F 1 d G 9 S Z W 1 v d m V k Q 2 9 s d W 1 u c z E u e 0 N v b H V t b j E 0 L D E z f S Z x d W 9 0 O y w m c X V v d D t T Z W N 0 a W 9 u M S 9 U Y W J s Z T A w N S A o U G F n Z S A 0 K S 9 B d X R v U m V t b 3 Z l Z E N v b H V t b n M x L n t D b 2 x 1 b W 4 x N S w x N H 0 m c X V v d D s s J n F 1 b 3 Q 7 U 2 V j d G l v b j E v V G F i b G U w M D U g K F B h Z 2 U g N C k v Q X V 0 b 1 J l b W 9 2 Z W R D b 2 x 1 b W 5 z M S 5 7 Q 2 9 s d W 1 u M T Y s M T V 9 J n F 1 b 3 Q 7 L C Z x d W 9 0 O 1 N l Y 3 R p b 2 4 x L 1 R h Y m x l M D A 1 I C h Q Y W d l I D Q p L 0 F 1 d G 9 S Z W 1 v d m V k Q 2 9 s d W 1 u c z E u e 0 N v b H V t b j E 3 L D E 2 f S Z x d W 9 0 O y w m c X V v d D t T Z W N 0 a W 9 u M S 9 U Y W J s Z T A w N S A o U G F n Z S A 0 K S 9 B d X R v U m V t b 3 Z l Z E N v b H V t b n M x L n t D b 2 x 1 b W 4 x O C w x N 3 0 m c X V v d D s s J n F 1 b 3 Q 7 U 2 V j d G l v b j E v V G F i b G U w M D U g K F B h Z 2 U g N C k v Q X V 0 b 1 J l b W 9 2 Z W R D b 2 x 1 b W 5 z M S 5 7 Q 2 9 s d W 1 u M T k s M T h 9 J n F 1 b 3 Q 7 L C Z x d W 9 0 O 1 N l Y 3 R p b 2 4 x L 1 R h Y m x l M D A 1 I C h Q Y W d l I D Q p L 0 F 1 d G 9 S Z W 1 v d m V k Q 2 9 s d W 1 u c z E u e 0 N v b H V t b j I w L D E 5 f S Z x d W 9 0 O y w m c X V v d D t T Z W N 0 a W 9 u M S 9 U Y W J s Z T A w N S A o U G F n Z S A 0 K S 9 B d X R v U m V t b 3 Z l Z E N v b H V t b n M x L n t D b 2 x 1 b W 4 y M S w y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x M z o z N D o 0 N y 4 5 N T E 5 O D A x W i I g L z 4 8 R W 5 0 c n k g V H l w Z T 0 i R m l s b E N v b H V t b l R 5 c G V z I i B W Y W x 1 Z T 0 i c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y w m c X V v d D t T Z W N 0 a W 9 u M S 9 U Y W J s Z T A w N S A o U G F n Z S A 0 K S 9 B d X R v U m V t b 3 Z l Z E N v b H V t b n M x L n t D b 2 x 1 b W 4 x M C w 5 f S Z x d W 9 0 O y w m c X V v d D t T Z W N 0 a W 9 u M S 9 U Y W J s Z T A w N S A o U G F n Z S A 0 K S 9 B d X R v U m V t b 3 Z l Z E N v b H V t b n M x L n t D b 2 x 1 b W 4 x M S w x M H 0 m c X V v d D s s J n F 1 b 3 Q 7 U 2 V j d G l v b j E v V G F i b G U w M D U g K F B h Z 2 U g N C k v Q X V 0 b 1 J l b W 9 2 Z W R D b 2 x 1 b W 5 z M S 5 7 Q 2 9 s d W 1 u M T I s M T F 9 J n F 1 b 3 Q 7 L C Z x d W 9 0 O 1 N l Y 3 R p b 2 4 x L 1 R h Y m x l M D A 1 I C h Q Y W d l I D Q p L 0 F 1 d G 9 S Z W 1 v d m V k Q 2 9 s d W 1 u c z E u e 0 N v b H V t b j E z L D E y f S Z x d W 9 0 O y w m c X V v d D t T Z W N 0 a W 9 u M S 9 U Y W J s Z T A w N S A o U G F n Z S A 0 K S 9 B d X R v U m V t b 3 Z l Z E N v b H V t b n M x L n t D b 2 x 1 b W 4 x N C w x M 3 0 m c X V v d D s s J n F 1 b 3 Q 7 U 2 V j d G l v b j E v V G F i b G U w M D U g K F B h Z 2 U g N C k v Q X V 0 b 1 J l b W 9 2 Z W R D b 2 x 1 b W 5 z M S 5 7 Q 2 9 s d W 1 u M T U s M T R 9 J n F 1 b 3 Q 7 L C Z x d W 9 0 O 1 N l Y 3 R p b 2 4 x L 1 R h Y m x l M D A 1 I C h Q Y W d l I D Q p L 0 F 1 d G 9 S Z W 1 v d m V k Q 2 9 s d W 1 u c z E u e 0 N v b H V t b j E 2 L D E 1 f S Z x d W 9 0 O y w m c X V v d D t T Z W N 0 a W 9 u M S 9 U Y W J s Z T A w N S A o U G F n Z S A 0 K S 9 B d X R v U m V t b 3 Z l Z E N v b H V t b n M x L n t D b 2 x 1 b W 4 x N y w x N n 0 m c X V v d D s s J n F 1 b 3 Q 7 U 2 V j d G l v b j E v V G F i b G U w M D U g K F B h Z 2 U g N C k v Q X V 0 b 1 J l b W 9 2 Z W R D b 2 x 1 b W 5 z M S 5 7 Q 2 9 s d W 1 u M T g s M T d 9 J n F 1 b 3 Q 7 L C Z x d W 9 0 O 1 N l Y 3 R p b 2 4 x L 1 R h Y m x l M D A 1 I C h Q Y W d l I D Q p L 0 F 1 d G 9 S Z W 1 v d m V k Q 2 9 s d W 1 u c z E u e 0 N v b H V t b j E 5 L D E 4 f S Z x d W 9 0 O y w m c X V v d D t T Z W N 0 a W 9 u M S 9 U Y W J s Z T A w N S A o U G F n Z S A 0 K S 9 B d X R v U m V t b 3 Z l Z E N v b H V t b n M x L n t D b 2 x 1 b W 4 y M C w x O X 0 m c X V v d D s s J n F 1 b 3 Q 7 U 2 V j d G l v b j E v V G F i b G U w M D U g K F B h Z 2 U g N C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y w m c X V v d D t T Z W N 0 a W 9 u M S 9 U Y W J s Z T A w N S A o U G F n Z S A 0 K S 9 B d X R v U m V t b 3 Z l Z E N v b H V t b n M x L n t D b 2 x 1 b W 4 x M C w 5 f S Z x d W 9 0 O y w m c X V v d D t T Z W N 0 a W 9 u M S 9 U Y W J s Z T A w N S A o U G F n Z S A 0 K S 9 B d X R v U m V t b 3 Z l Z E N v b H V t b n M x L n t D b 2 x 1 b W 4 x M S w x M H 0 m c X V v d D s s J n F 1 b 3 Q 7 U 2 V j d G l v b j E v V G F i b G U w M D U g K F B h Z 2 U g N C k v Q X V 0 b 1 J l b W 9 2 Z W R D b 2 x 1 b W 5 z M S 5 7 Q 2 9 s d W 1 u M T I s M T F 9 J n F 1 b 3 Q 7 L C Z x d W 9 0 O 1 N l Y 3 R p b 2 4 x L 1 R h Y m x l M D A 1 I C h Q Y W d l I D Q p L 0 F 1 d G 9 S Z W 1 v d m V k Q 2 9 s d W 1 u c z E u e 0 N v b H V t b j E z L D E y f S Z x d W 9 0 O y w m c X V v d D t T Z W N 0 a W 9 u M S 9 U Y W J s Z T A w N S A o U G F n Z S A 0 K S 9 B d X R v U m V t b 3 Z l Z E N v b H V t b n M x L n t D b 2 x 1 b W 4 x N C w x M 3 0 m c X V v d D s s J n F 1 b 3 Q 7 U 2 V j d G l v b j E v V G F i b G U w M D U g K F B h Z 2 U g N C k v Q X V 0 b 1 J l b W 9 2 Z W R D b 2 x 1 b W 5 z M S 5 7 Q 2 9 s d W 1 u M T U s M T R 9 J n F 1 b 3 Q 7 L C Z x d W 9 0 O 1 N l Y 3 R p b 2 4 x L 1 R h Y m x l M D A 1 I C h Q Y W d l I D Q p L 0 F 1 d G 9 S Z W 1 v d m V k Q 2 9 s d W 1 u c z E u e 0 N v b H V t b j E 2 L D E 1 f S Z x d W 9 0 O y w m c X V v d D t T Z W N 0 a W 9 u M S 9 U Y W J s Z T A w N S A o U G F n Z S A 0 K S 9 B d X R v U m V t b 3 Z l Z E N v b H V t b n M x L n t D b 2 x 1 b W 4 x N y w x N n 0 m c X V v d D s s J n F 1 b 3 Q 7 U 2 V j d G l v b j E v V G F i b G U w M D U g K F B h Z 2 U g N C k v Q X V 0 b 1 J l b W 9 2 Z W R D b 2 x 1 b W 5 z M S 5 7 Q 2 9 s d W 1 u M T g s M T d 9 J n F 1 b 3 Q 7 L C Z x d W 9 0 O 1 N l Y 3 R p b 2 4 x L 1 R h Y m x l M D A 1 I C h Q Y W d l I D Q p L 0 F 1 d G 9 S Z W 1 v d m V k Q 2 9 s d W 1 u c z E u e 0 N v b H V t b j E 5 L D E 4 f S Z x d W 9 0 O y w m c X V v d D t T Z W N 0 a W 9 u M S 9 U Y W J s Z T A w N S A o U G F n Z S A 0 K S 9 B d X R v U m V t b 3 Z l Z E N v b H V t b n M x L n t D b 2 x 1 b W 4 y M C w x O X 0 m c X V v d D s s J n F 1 b 3 Q 7 U 2 V j d G l v b j E v V G F i b G U w M D U g K F B h Z 2 U g N C k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w N j o 1 N j o w N y 4 2 M T I 2 O T g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Y T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P S K L t 2 a d l B s Z i 7 n 1 I u l h Y A A A A A A g A A A A A A A 2 Y A A M A A A A A Q A A A A k G y C i q 3 k 2 0 L t H h O 0 1 K U e f w A A A A A E g A A A o A A A A B A A A A C X E 1 8 S o O Y p e a 3 r E C h Q 9 4 R v U A A A A B 8 U C S z z y K p s l 8 L E j K e d x l G N B N Z e W 4 7 F W Y b 3 W 2 K q 2 M C O + X m E C 6 l S Q 0 u S g 4 B O Y t 7 G K C 7 3 E 3 e C W j l 4 d V G 9 S 4 O d H A J n p W G m F V B t d U Y / h 4 d u E r w E F A A A A J B b k D f v 5 v a Y M / i K u d w 1 J 9 K N 1 U c 3 < / D a t a M a s h u p > 
</file>

<file path=customXml/itemProps1.xml><?xml version="1.0" encoding="utf-8"?>
<ds:datastoreItem xmlns:ds="http://schemas.openxmlformats.org/officeDocument/2006/customXml" ds:itemID="{82E4A8A7-9D96-404A-871E-F564633F1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tensile_fatigue_r (3)</vt:lpstr>
      <vt:lpstr>tensile_fatigue_r</vt:lpstr>
      <vt:lpstr>tensile_fatigue_r (2)</vt:lpstr>
      <vt:lpstr>tensile_fatigue_r_final</vt:lpstr>
      <vt:lpstr>tensile_fatigue_r_normalized</vt:lpstr>
      <vt:lpstr>tensile_fatigue</vt:lpstr>
      <vt:lpstr>Genel paper</vt:lpstr>
      <vt:lpstr>Sheet6</vt:lpstr>
      <vt:lpstr>Sheet7</vt:lpstr>
      <vt:lpstr>Roessle paper</vt:lpstr>
      <vt:lpstr>Roessle paper-transpose</vt:lpstr>
      <vt:lpstr>ChartData</vt:lpstr>
      <vt:lpstr>wang paper</vt:lpstr>
      <vt:lpstr>wang paper_summ</vt:lpstr>
      <vt:lpstr>tensile_fatigue_raw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Jingjing</dc:creator>
  <cp:lastModifiedBy>#NG JIAPING, JASON#</cp:lastModifiedBy>
  <dcterms:created xsi:type="dcterms:W3CDTF">2015-06-05T18:17:20Z</dcterms:created>
  <dcterms:modified xsi:type="dcterms:W3CDTF">2024-08-20T08:34:08Z</dcterms:modified>
</cp:coreProperties>
</file>