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ivi-tache" sheetId="1" r:id="rId4"/>
    <sheet state="visible" name="Feuil1" sheetId="2" r:id="rId5"/>
  </sheets>
  <definedNames/>
  <calcPr/>
  <extLst>
    <ext uri="GoogleSheetsCustomDataVersion2">
      <go:sheetsCustomData xmlns:go="http://customooxmlschemas.google.com/" r:id="rId6" roundtripDataChecksum="EHeTy1GM/boRIcGf1FttLCDn/9yz8u7BVLWmgeGQvFg="/>
    </ext>
  </extLst>
</workbook>
</file>

<file path=xl/sharedStrings.xml><?xml version="1.0" encoding="utf-8"?>
<sst xmlns="http://schemas.openxmlformats.org/spreadsheetml/2006/main" count="312" uniqueCount="91">
  <si>
    <t>Catégorie</t>
  </si>
  <si>
    <t>Taches</t>
  </si>
  <si>
    <t>Type</t>
  </si>
  <si>
    <t>Qui</t>
  </si>
  <si>
    <t>Estimation</t>
  </si>
  <si>
    <t>Temps passé</t>
  </si>
  <si>
    <t>Reste à faire</t>
  </si>
  <si>
    <t>Avancement</t>
  </si>
  <si>
    <t xml:space="preserve">Conception </t>
  </si>
  <si>
    <t>Base de données</t>
  </si>
  <si>
    <t>Conception</t>
  </si>
  <si>
    <t>Fitia</t>
  </si>
  <si>
    <t>Inscription</t>
  </si>
  <si>
    <t>Age &gt;=12</t>
  </si>
  <si>
    <t>Metier</t>
  </si>
  <si>
    <t>Distribution de 5 cartes</t>
  </si>
  <si>
    <t>Insertion inscription</t>
  </si>
  <si>
    <t>Login</t>
  </si>
  <si>
    <t>Check Login</t>
  </si>
  <si>
    <t>Panier</t>
  </si>
  <si>
    <t>Ajouter panier</t>
  </si>
  <si>
    <t>Supprimer panier</t>
  </si>
  <si>
    <t>Admin</t>
  </si>
  <si>
    <t>Ajouter/Modifier/Supprimer Serie</t>
  </si>
  <si>
    <t>Ajouter/Modifier/Supprimer Carte</t>
  </si>
  <si>
    <t>Modifier/Supprimer Stock</t>
  </si>
  <si>
    <t>Validation ajouts monnaie</t>
  </si>
  <si>
    <t xml:space="preserve">Voir stock </t>
  </si>
  <si>
    <t>Statistiques</t>
  </si>
  <si>
    <t>Top 5 pokemon plus chers</t>
  </si>
  <si>
    <t>Montant total des pokemon de chaque user</t>
  </si>
  <si>
    <t>Acceuil</t>
  </si>
  <si>
    <t>Recherche multicritère</t>
  </si>
  <si>
    <t>Liste Pokemons</t>
  </si>
  <si>
    <t>Mettre un pokemon en vente</t>
  </si>
  <si>
    <t>Liste des pokemons</t>
  </si>
  <si>
    <t>Montant total de ses pokemons</t>
  </si>
  <si>
    <t>Annuler la vente d'un pokemon</t>
  </si>
  <si>
    <t>Validation panier</t>
  </si>
  <si>
    <t>Remise de 10% si 3 articles</t>
  </si>
  <si>
    <t>Formulaire</t>
  </si>
  <si>
    <t>Affichage</t>
  </si>
  <si>
    <t>Ny Avo</t>
  </si>
  <si>
    <t>Modèle</t>
  </si>
  <si>
    <t>Menu</t>
  </si>
  <si>
    <t>Telecharger données</t>
  </si>
  <si>
    <t>Autre</t>
  </si>
  <si>
    <t>Inserer données de test</t>
  </si>
  <si>
    <t>Ajouter/modifier</t>
  </si>
  <si>
    <t>Montant total pokémons chaque user</t>
  </si>
  <si>
    <t>Page panier</t>
  </si>
  <si>
    <t>Traitement</t>
  </si>
  <si>
    <t>Integration</t>
  </si>
  <si>
    <t>Fitahiana</t>
  </si>
  <si>
    <t>Intergration</t>
  </si>
  <si>
    <t>Porte monnaie</t>
  </si>
  <si>
    <t xml:space="preserve">Ajouter argent </t>
  </si>
  <si>
    <t>VenteUsers</t>
  </si>
  <si>
    <t>Traitement vente Users</t>
  </si>
  <si>
    <t>Traitement vente Site</t>
  </si>
  <si>
    <t>Validation monnaie user</t>
  </si>
  <si>
    <t>Debug</t>
  </si>
  <si>
    <t>Tous</t>
  </si>
  <si>
    <t>Design</t>
  </si>
  <si>
    <t>Front Site</t>
  </si>
  <si>
    <t>Alea</t>
  </si>
  <si>
    <t>*Valeur en Minutes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</si>
  <si>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</si>
  <si>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</si>
  <si>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</si>
  <si>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</si>
  <si>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</si>
  <si>
    <t>Rabe</t>
  </si>
  <si>
    <t>Gestion vol</t>
  </si>
  <si>
    <t>Liste</t>
  </si>
  <si>
    <t>Andry</t>
  </si>
  <si>
    <t>Vola</t>
  </si>
  <si>
    <t>Ajout</t>
  </si>
  <si>
    <t>Suppression</t>
  </si>
  <si>
    <t>Modification</t>
  </si>
  <si>
    <t>Tri colonne</t>
  </si>
  <si>
    <t>Pagination</t>
  </si>
  <si>
    <t>Ajout avion</t>
  </si>
  <si>
    <t>Gestion avion</t>
  </si>
  <si>
    <t>Ajout avec upload image</t>
  </si>
  <si>
    <t>Proposition Piste</t>
  </si>
  <si>
    <t>Webservice</t>
  </si>
  <si>
    <t>Export Excel</t>
  </si>
  <si>
    <t>Export PDF</t>
  </si>
  <si>
    <t>Gestion client</t>
  </si>
  <si>
    <t>Global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</si>
</sst>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000000"/>
      <name val="Docs-Calibri"/>
    </font>
    <font>
      <sz val="12.0"/>
      <color rgb="FF000000"/>
      <name val="Calibri"/>
      <scheme val="minor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10" xfId="0" applyBorder="1" applyFont="1" applyNumberFormat="1"/>
    <xf borderId="1" fillId="0" fontId="3" numFmtId="0" xfId="0" applyBorder="1" applyFont="1"/>
    <xf borderId="1" fillId="2" fontId="4" numFmtId="0" xfId="0" applyAlignment="1" applyBorder="1" applyFill="1" applyFont="1">
      <alignment horizontal="left" readingOrder="0"/>
    </xf>
    <xf borderId="0" fillId="2" fontId="4" numFmtId="0" xfId="0" applyAlignment="1" applyFont="1">
      <alignment horizontal="left" readingOrder="0"/>
    </xf>
    <xf borderId="2" fillId="0" fontId="2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right" readingOrder="0" vertical="bottom"/>
    </xf>
    <xf borderId="1" fillId="0" fontId="5" numFmtId="0" xfId="0" applyBorder="1" applyFont="1"/>
    <xf borderId="1" fillId="0" fontId="5" numFmtId="0" xfId="0" applyBorder="1" applyFont="1"/>
    <xf borderId="1" fillId="3" fontId="2" numFmtId="10" xfId="0" applyBorder="1" applyFill="1" applyFont="1" applyNumberFormat="1"/>
    <xf borderId="0" fillId="0" fontId="2" numFmtId="0" xfId="0" applyAlignment="1" applyFont="1">
      <alignment readingOrder="0"/>
    </xf>
    <xf borderId="0" fillId="0" fontId="5" numFmtId="0" xfId="0" applyFont="1"/>
    <xf borderId="0" fillId="0" fontId="5" numFmtId="0" xfId="0" applyFont="1"/>
    <xf borderId="0" fillId="0" fontId="2" numFmtId="10" xfId="0" applyFont="1" applyNumberForma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33"/>
    <col customWidth="1" min="2" max="2" width="35.11"/>
    <col customWidth="1" min="3" max="3" width="15.0"/>
    <col customWidth="1" min="4" max="4" width="10.11"/>
    <col customWidth="1" min="5" max="5" width="13.78"/>
    <col customWidth="1" min="6" max="6" width="14.0"/>
    <col customWidth="1" min="7" max="7" width="13.11"/>
    <col customWidth="1" min="8" max="8" width="16.67"/>
    <col customWidth="1" min="9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8</v>
      </c>
      <c r="B2" s="2" t="s">
        <v>9</v>
      </c>
      <c r="C2" s="2" t="s">
        <v>10</v>
      </c>
      <c r="D2" s="3" t="s">
        <v>11</v>
      </c>
      <c r="E2" s="3">
        <v>15.0</v>
      </c>
      <c r="F2" s="3">
        <v>30.0</v>
      </c>
      <c r="G2" s="4">
        <v>0.0</v>
      </c>
      <c r="H2" s="5">
        <f t="shared" ref="H2:H52" si="1">(F2/(F2+G2))</f>
        <v>1</v>
      </c>
    </row>
    <row r="3" ht="15.75" customHeight="1">
      <c r="A3" s="3" t="s">
        <v>12</v>
      </c>
      <c r="B3" s="3" t="s">
        <v>13</v>
      </c>
      <c r="C3" s="3" t="s">
        <v>14</v>
      </c>
      <c r="D3" s="3" t="s">
        <v>11</v>
      </c>
      <c r="E3" s="3">
        <v>10.0</v>
      </c>
      <c r="F3" s="3">
        <v>15.0</v>
      </c>
      <c r="G3" s="4">
        <v>0.0</v>
      </c>
      <c r="H3" s="5">
        <f t="shared" si="1"/>
        <v>1</v>
      </c>
    </row>
    <row r="4" ht="15.75" customHeight="1">
      <c r="A4" s="3" t="s">
        <v>12</v>
      </c>
      <c r="B4" s="3" t="s">
        <v>15</v>
      </c>
      <c r="C4" s="2" t="s">
        <v>14</v>
      </c>
      <c r="D4" s="3" t="s">
        <v>11</v>
      </c>
      <c r="E4" s="3">
        <v>30.0</v>
      </c>
      <c r="F4" s="3">
        <v>45.0</v>
      </c>
      <c r="G4" s="4">
        <v>0.0</v>
      </c>
      <c r="H4" s="5">
        <f t="shared" si="1"/>
        <v>1</v>
      </c>
    </row>
    <row r="5" ht="15.75" customHeight="1">
      <c r="A5" s="3" t="s">
        <v>12</v>
      </c>
      <c r="B5" s="3" t="s">
        <v>16</v>
      </c>
      <c r="C5" s="3" t="s">
        <v>14</v>
      </c>
      <c r="D5" s="3" t="s">
        <v>11</v>
      </c>
      <c r="E5" s="3">
        <v>10.0</v>
      </c>
      <c r="F5" s="3">
        <v>5.0</v>
      </c>
      <c r="G5" s="6">
        <v>0.0</v>
      </c>
      <c r="H5" s="5">
        <f t="shared" si="1"/>
        <v>1</v>
      </c>
    </row>
    <row r="6" ht="15.75" customHeight="1">
      <c r="A6" s="3" t="s">
        <v>17</v>
      </c>
      <c r="B6" s="3" t="s">
        <v>18</v>
      </c>
      <c r="C6" s="3" t="s">
        <v>14</v>
      </c>
      <c r="D6" s="3" t="s">
        <v>11</v>
      </c>
      <c r="E6" s="3">
        <v>5.0</v>
      </c>
      <c r="F6" s="3">
        <v>5.0</v>
      </c>
      <c r="G6" s="6">
        <f t="shared" ref="G6:G8" si="2">E6-F6</f>
        <v>0</v>
      </c>
      <c r="H6" s="5">
        <f t="shared" si="1"/>
        <v>1</v>
      </c>
    </row>
    <row r="7" ht="15.75" customHeight="1">
      <c r="A7" s="3" t="s">
        <v>19</v>
      </c>
      <c r="B7" s="3" t="s">
        <v>20</v>
      </c>
      <c r="C7" s="3" t="s">
        <v>14</v>
      </c>
      <c r="D7" s="3" t="s">
        <v>11</v>
      </c>
      <c r="E7" s="3">
        <v>10.0</v>
      </c>
      <c r="F7" s="3">
        <v>10.0</v>
      </c>
      <c r="G7" s="6">
        <f t="shared" si="2"/>
        <v>0</v>
      </c>
      <c r="H7" s="5">
        <f t="shared" si="1"/>
        <v>1</v>
      </c>
    </row>
    <row r="8" ht="15.75" customHeight="1">
      <c r="A8" s="3" t="s">
        <v>19</v>
      </c>
      <c r="B8" s="3" t="s">
        <v>21</v>
      </c>
      <c r="C8" s="2" t="s">
        <v>14</v>
      </c>
      <c r="D8" s="3" t="s">
        <v>11</v>
      </c>
      <c r="E8" s="3">
        <v>5.0</v>
      </c>
      <c r="F8" s="3">
        <v>5.0</v>
      </c>
      <c r="G8" s="6">
        <f t="shared" si="2"/>
        <v>0</v>
      </c>
      <c r="H8" s="5">
        <f t="shared" si="1"/>
        <v>1</v>
      </c>
    </row>
    <row r="9" ht="15.75" customHeight="1">
      <c r="A9" s="3" t="s">
        <v>22</v>
      </c>
      <c r="B9" s="3" t="s">
        <v>23</v>
      </c>
      <c r="C9" s="3" t="s">
        <v>14</v>
      </c>
      <c r="D9" s="3" t="s">
        <v>11</v>
      </c>
      <c r="E9" s="3">
        <v>20.0</v>
      </c>
      <c r="F9" s="3">
        <v>5.0</v>
      </c>
      <c r="G9" s="4">
        <v>0.0</v>
      </c>
      <c r="H9" s="5">
        <f t="shared" si="1"/>
        <v>1</v>
      </c>
    </row>
    <row r="10" ht="15.75" customHeight="1">
      <c r="A10" s="3" t="s">
        <v>22</v>
      </c>
      <c r="B10" s="3" t="s">
        <v>24</v>
      </c>
      <c r="C10" s="3" t="s">
        <v>14</v>
      </c>
      <c r="D10" s="3" t="s">
        <v>11</v>
      </c>
      <c r="E10" s="3">
        <v>15.0</v>
      </c>
      <c r="F10" s="3">
        <v>45.0</v>
      </c>
      <c r="G10" s="4">
        <v>0.0</v>
      </c>
      <c r="H10" s="5">
        <f t="shared" si="1"/>
        <v>1</v>
      </c>
    </row>
    <row r="11" ht="15.75" customHeight="1">
      <c r="A11" s="3" t="s">
        <v>22</v>
      </c>
      <c r="B11" s="3" t="s">
        <v>25</v>
      </c>
      <c r="C11" s="3" t="s">
        <v>14</v>
      </c>
      <c r="D11" s="7" t="s">
        <v>11</v>
      </c>
      <c r="E11" s="3">
        <v>15.0</v>
      </c>
      <c r="F11" s="3">
        <v>8.0</v>
      </c>
      <c r="G11" s="4">
        <v>0.0</v>
      </c>
      <c r="H11" s="5">
        <f t="shared" si="1"/>
        <v>1</v>
      </c>
    </row>
    <row r="12" ht="15.75" customHeight="1">
      <c r="A12" s="3" t="s">
        <v>22</v>
      </c>
      <c r="B12" s="3" t="s">
        <v>26</v>
      </c>
      <c r="C12" s="2" t="s">
        <v>14</v>
      </c>
      <c r="D12" s="7" t="s">
        <v>11</v>
      </c>
      <c r="E12" s="3">
        <v>15.0</v>
      </c>
      <c r="F12" s="3">
        <v>3.0</v>
      </c>
      <c r="G12" s="4">
        <v>0.0</v>
      </c>
      <c r="H12" s="5">
        <f t="shared" si="1"/>
        <v>1</v>
      </c>
    </row>
    <row r="13" ht="15.75" customHeight="1">
      <c r="A13" s="3" t="s">
        <v>22</v>
      </c>
      <c r="B13" s="3" t="s">
        <v>27</v>
      </c>
      <c r="C13" s="2" t="s">
        <v>14</v>
      </c>
      <c r="D13" s="7" t="s">
        <v>11</v>
      </c>
      <c r="E13" s="3">
        <v>10.0</v>
      </c>
      <c r="F13" s="3">
        <v>5.0</v>
      </c>
      <c r="G13" s="4">
        <v>0.0</v>
      </c>
      <c r="H13" s="5">
        <f t="shared" si="1"/>
        <v>1</v>
      </c>
    </row>
    <row r="14" ht="15.75" customHeight="1">
      <c r="A14" s="3" t="s">
        <v>28</v>
      </c>
      <c r="B14" s="3" t="s">
        <v>29</v>
      </c>
      <c r="C14" s="2" t="s">
        <v>14</v>
      </c>
      <c r="D14" s="7" t="s">
        <v>11</v>
      </c>
      <c r="E14" s="3">
        <v>10.0</v>
      </c>
      <c r="F14" s="3">
        <v>7.0</v>
      </c>
      <c r="G14" s="4">
        <v>0.0</v>
      </c>
      <c r="H14" s="5">
        <f t="shared" si="1"/>
        <v>1</v>
      </c>
    </row>
    <row r="15" ht="15.75" customHeight="1">
      <c r="A15" s="8" t="s">
        <v>28</v>
      </c>
      <c r="B15" s="3" t="s">
        <v>30</v>
      </c>
      <c r="C15" s="2" t="s">
        <v>14</v>
      </c>
      <c r="D15" s="7" t="s">
        <v>11</v>
      </c>
      <c r="E15" s="2">
        <v>15.0</v>
      </c>
      <c r="F15" s="3">
        <v>10.0</v>
      </c>
      <c r="G15" s="4">
        <v>0.0</v>
      </c>
      <c r="H15" s="5">
        <f t="shared" si="1"/>
        <v>1</v>
      </c>
    </row>
    <row r="16" ht="15.75" customHeight="1">
      <c r="A16" s="3" t="s">
        <v>31</v>
      </c>
      <c r="B16" s="3" t="s">
        <v>32</v>
      </c>
      <c r="C16" s="2" t="s">
        <v>14</v>
      </c>
      <c r="D16" s="3" t="s">
        <v>11</v>
      </c>
      <c r="E16" s="2">
        <v>30.0</v>
      </c>
      <c r="F16" s="3">
        <v>10.0</v>
      </c>
      <c r="G16" s="4">
        <v>0.0</v>
      </c>
      <c r="H16" s="5">
        <f t="shared" si="1"/>
        <v>1</v>
      </c>
    </row>
    <row r="17" ht="15.75" customHeight="1">
      <c r="A17" s="3" t="s">
        <v>33</v>
      </c>
      <c r="B17" s="3" t="s">
        <v>34</v>
      </c>
      <c r="C17" s="2" t="s">
        <v>14</v>
      </c>
      <c r="D17" s="3" t="s">
        <v>11</v>
      </c>
      <c r="E17" s="3">
        <v>15.0</v>
      </c>
      <c r="F17" s="3">
        <v>5.0</v>
      </c>
      <c r="G17" s="4">
        <v>0.0</v>
      </c>
      <c r="H17" s="5">
        <f t="shared" si="1"/>
        <v>1</v>
      </c>
    </row>
    <row r="18" ht="15.75" customHeight="1">
      <c r="A18" s="3" t="s">
        <v>33</v>
      </c>
      <c r="B18" s="3" t="s">
        <v>35</v>
      </c>
      <c r="C18" s="2" t="s">
        <v>14</v>
      </c>
      <c r="D18" s="3" t="s">
        <v>11</v>
      </c>
      <c r="E18" s="3">
        <v>5.0</v>
      </c>
      <c r="F18" s="3">
        <v>20.0</v>
      </c>
      <c r="G18" s="4">
        <v>0.0</v>
      </c>
      <c r="H18" s="5">
        <f t="shared" si="1"/>
        <v>1</v>
      </c>
    </row>
    <row r="19" ht="15.75" customHeight="1">
      <c r="A19" s="3" t="s">
        <v>33</v>
      </c>
      <c r="B19" s="3" t="s">
        <v>36</v>
      </c>
      <c r="C19" s="2" t="s">
        <v>14</v>
      </c>
      <c r="D19" s="3" t="s">
        <v>11</v>
      </c>
      <c r="E19" s="3">
        <v>5.0</v>
      </c>
      <c r="F19" s="3">
        <v>1.0</v>
      </c>
      <c r="G19" s="4">
        <v>0.0</v>
      </c>
      <c r="H19" s="5">
        <f t="shared" si="1"/>
        <v>1</v>
      </c>
    </row>
    <row r="20" ht="18.75" customHeight="1">
      <c r="A20" s="3" t="s">
        <v>33</v>
      </c>
      <c r="B20" s="3" t="s">
        <v>37</v>
      </c>
      <c r="C20" s="2" t="s">
        <v>14</v>
      </c>
      <c r="D20" s="3" t="s">
        <v>11</v>
      </c>
      <c r="E20" s="3">
        <v>10.0</v>
      </c>
      <c r="F20" s="3">
        <v>10.0</v>
      </c>
      <c r="G20" s="6">
        <f>E20-F20</f>
        <v>0</v>
      </c>
      <c r="H20" s="5">
        <f t="shared" si="1"/>
        <v>1</v>
      </c>
    </row>
    <row r="21" ht="18.75" customHeight="1">
      <c r="A21" s="3" t="s">
        <v>19</v>
      </c>
      <c r="B21" s="9" t="s">
        <v>38</v>
      </c>
      <c r="C21" s="9" t="s">
        <v>14</v>
      </c>
      <c r="D21" s="9" t="s">
        <v>11</v>
      </c>
      <c r="E21" s="9">
        <v>15.0</v>
      </c>
      <c r="F21" s="9">
        <v>40.0</v>
      </c>
      <c r="G21" s="10">
        <v>0.0</v>
      </c>
      <c r="H21" s="5">
        <f t="shared" si="1"/>
        <v>1</v>
      </c>
    </row>
    <row r="22" ht="18.75" customHeight="1">
      <c r="A22" s="3" t="s">
        <v>19</v>
      </c>
      <c r="B22" s="9" t="s">
        <v>39</v>
      </c>
      <c r="C22" s="9" t="s">
        <v>14</v>
      </c>
      <c r="D22" s="9" t="s">
        <v>11</v>
      </c>
      <c r="E22" s="9">
        <v>15.0</v>
      </c>
      <c r="F22" s="9">
        <v>5.0</v>
      </c>
      <c r="G22" s="10">
        <v>0.0</v>
      </c>
      <c r="H22" s="5">
        <f t="shared" si="1"/>
        <v>1</v>
      </c>
    </row>
    <row r="23" ht="18.75" customHeight="1">
      <c r="A23" s="11" t="s">
        <v>12</v>
      </c>
      <c r="B23" s="12" t="s">
        <v>40</v>
      </c>
      <c r="C23" s="13" t="s">
        <v>41</v>
      </c>
      <c r="D23" s="12" t="s">
        <v>42</v>
      </c>
      <c r="E23" s="14">
        <f>15</f>
        <v>15</v>
      </c>
      <c r="F23" s="15">
        <v>20.0</v>
      </c>
      <c r="G23" s="15">
        <f>0</f>
        <v>0</v>
      </c>
      <c r="H23" s="5">
        <f t="shared" si="1"/>
        <v>1</v>
      </c>
    </row>
    <row r="24" ht="18.75" customHeight="1">
      <c r="A24" s="16" t="s">
        <v>17</v>
      </c>
      <c r="B24" s="17" t="s">
        <v>40</v>
      </c>
      <c r="C24" s="17" t="s">
        <v>41</v>
      </c>
      <c r="D24" s="17" t="s">
        <v>42</v>
      </c>
      <c r="E24" s="18">
        <v>15.0</v>
      </c>
      <c r="F24" s="18">
        <v>20.0</v>
      </c>
      <c r="G24" s="18">
        <v>0.0</v>
      </c>
      <c r="H24" s="5">
        <f t="shared" si="1"/>
        <v>1</v>
      </c>
    </row>
    <row r="25" ht="18.75" customHeight="1">
      <c r="A25" s="16" t="s">
        <v>43</v>
      </c>
      <c r="B25" s="17" t="s">
        <v>44</v>
      </c>
      <c r="C25" s="17" t="s">
        <v>41</v>
      </c>
      <c r="D25" s="17" t="s">
        <v>42</v>
      </c>
      <c r="E25" s="18">
        <v>30.0</v>
      </c>
      <c r="F25" s="18">
        <v>30.0</v>
      </c>
      <c r="G25" s="18">
        <v>15.0</v>
      </c>
      <c r="H25" s="5">
        <f t="shared" si="1"/>
        <v>0.6666666667</v>
      </c>
    </row>
    <row r="26" ht="18.75" customHeight="1">
      <c r="A26" s="2" t="s">
        <v>9</v>
      </c>
      <c r="B26" s="17" t="s">
        <v>45</v>
      </c>
      <c r="C26" s="17" t="s">
        <v>46</v>
      </c>
      <c r="D26" s="17" t="s">
        <v>11</v>
      </c>
      <c r="E26" s="18">
        <v>45.0</v>
      </c>
      <c r="F26" s="18">
        <v>60.0</v>
      </c>
      <c r="G26" s="18">
        <v>0.0</v>
      </c>
      <c r="H26" s="5">
        <f t="shared" si="1"/>
        <v>1</v>
      </c>
    </row>
    <row r="27" ht="18.75" customHeight="1">
      <c r="A27" s="3" t="s">
        <v>9</v>
      </c>
      <c r="B27" s="17" t="s">
        <v>47</v>
      </c>
      <c r="C27" s="17" t="s">
        <v>46</v>
      </c>
      <c r="D27" s="17" t="s">
        <v>11</v>
      </c>
      <c r="E27" s="18">
        <v>60.0</v>
      </c>
      <c r="F27" s="18">
        <v>90.0</v>
      </c>
      <c r="G27" s="18">
        <v>0.0</v>
      </c>
      <c r="H27" s="5">
        <f t="shared" si="1"/>
        <v>1</v>
      </c>
    </row>
    <row r="28" ht="18.75" customHeight="1">
      <c r="A28" s="3" t="s">
        <v>22</v>
      </c>
      <c r="B28" s="17" t="s">
        <v>48</v>
      </c>
      <c r="C28" s="17" t="s">
        <v>41</v>
      </c>
      <c r="D28" s="17" t="s">
        <v>42</v>
      </c>
      <c r="E28" s="18">
        <v>40.0</v>
      </c>
      <c r="F28" s="18">
        <v>66.0</v>
      </c>
      <c r="G28" s="18">
        <v>0.0</v>
      </c>
      <c r="H28" s="5">
        <f t="shared" si="1"/>
        <v>1</v>
      </c>
    </row>
    <row r="29" ht="18.75" customHeight="1">
      <c r="A29" s="3" t="s">
        <v>22</v>
      </c>
      <c r="B29" s="17" t="s">
        <v>26</v>
      </c>
      <c r="C29" s="17" t="s">
        <v>41</v>
      </c>
      <c r="D29" s="17" t="s">
        <v>42</v>
      </c>
      <c r="E29" s="18">
        <v>20.0</v>
      </c>
      <c r="F29" s="18">
        <v>25.0</v>
      </c>
      <c r="G29" s="18">
        <v>0.0</v>
      </c>
      <c r="H29" s="5">
        <f t="shared" si="1"/>
        <v>1</v>
      </c>
    </row>
    <row r="30" ht="18.75" customHeight="1">
      <c r="A30" s="3" t="s">
        <v>22</v>
      </c>
      <c r="B30" s="17" t="s">
        <v>27</v>
      </c>
      <c r="C30" s="17" t="s">
        <v>41</v>
      </c>
      <c r="D30" s="17" t="s">
        <v>42</v>
      </c>
      <c r="E30" s="18">
        <v>20.0</v>
      </c>
      <c r="F30" s="18">
        <v>35.0</v>
      </c>
      <c r="G30" s="18">
        <v>0.0</v>
      </c>
      <c r="H30" s="5">
        <f t="shared" si="1"/>
        <v>1</v>
      </c>
    </row>
    <row r="31" ht="18.75" customHeight="1">
      <c r="A31" s="3" t="s">
        <v>28</v>
      </c>
      <c r="B31" s="17" t="s">
        <v>29</v>
      </c>
      <c r="C31" s="17" t="s">
        <v>41</v>
      </c>
      <c r="D31" s="17" t="s">
        <v>42</v>
      </c>
      <c r="E31" s="18">
        <v>20.0</v>
      </c>
      <c r="F31" s="18">
        <v>18.0</v>
      </c>
      <c r="G31" s="18">
        <v>0.0</v>
      </c>
      <c r="H31" s="5">
        <f t="shared" si="1"/>
        <v>1</v>
      </c>
    </row>
    <row r="32" ht="18.75" customHeight="1">
      <c r="A32" s="3" t="s">
        <v>28</v>
      </c>
      <c r="B32" s="17" t="s">
        <v>49</v>
      </c>
      <c r="C32" s="17" t="s">
        <v>41</v>
      </c>
      <c r="D32" s="17" t="s">
        <v>42</v>
      </c>
      <c r="E32" s="18">
        <v>15.0</v>
      </c>
      <c r="F32" s="18">
        <v>10.0</v>
      </c>
      <c r="G32" s="18">
        <v>0.0</v>
      </c>
      <c r="H32" s="5">
        <f t="shared" si="1"/>
        <v>1</v>
      </c>
    </row>
    <row r="33" ht="18.75" customHeight="1">
      <c r="A33" s="3" t="s">
        <v>31</v>
      </c>
      <c r="B33" s="17" t="s">
        <v>32</v>
      </c>
      <c r="C33" s="17" t="s">
        <v>41</v>
      </c>
      <c r="D33" s="17" t="s">
        <v>42</v>
      </c>
      <c r="E33" s="18">
        <v>10.0</v>
      </c>
      <c r="F33" s="18">
        <v>10.0</v>
      </c>
      <c r="G33" s="18">
        <v>0.0</v>
      </c>
      <c r="H33" s="5">
        <f t="shared" si="1"/>
        <v>1</v>
      </c>
    </row>
    <row r="34" ht="18.75" customHeight="1">
      <c r="A34" s="3" t="s">
        <v>19</v>
      </c>
      <c r="B34" s="17" t="s">
        <v>50</v>
      </c>
      <c r="C34" s="17" t="s">
        <v>41</v>
      </c>
      <c r="D34" s="17" t="s">
        <v>42</v>
      </c>
      <c r="E34" s="18">
        <v>20.0</v>
      </c>
      <c r="F34" s="18">
        <v>15.0</v>
      </c>
      <c r="G34" s="18">
        <v>0.0</v>
      </c>
      <c r="H34" s="5">
        <f t="shared" si="1"/>
        <v>1</v>
      </c>
    </row>
    <row r="35" ht="18.75" customHeight="1">
      <c r="A35" s="3" t="s">
        <v>12</v>
      </c>
      <c r="B35" s="17" t="s">
        <v>51</v>
      </c>
      <c r="C35" s="17" t="s">
        <v>52</v>
      </c>
      <c r="D35" s="17" t="s">
        <v>53</v>
      </c>
      <c r="E35" s="18">
        <v>15.0</v>
      </c>
      <c r="F35" s="18">
        <v>20.0</v>
      </c>
      <c r="G35" s="18">
        <v>0.0</v>
      </c>
      <c r="H35" s="5">
        <f t="shared" si="1"/>
        <v>1</v>
      </c>
    </row>
    <row r="36" ht="18.75" customHeight="1">
      <c r="A36" s="3" t="s">
        <v>17</v>
      </c>
      <c r="B36" s="17" t="s">
        <v>51</v>
      </c>
      <c r="C36" s="17" t="s">
        <v>52</v>
      </c>
      <c r="D36" s="17" t="s">
        <v>53</v>
      </c>
      <c r="E36" s="18">
        <v>15.0</v>
      </c>
      <c r="F36" s="18">
        <v>20.0</v>
      </c>
      <c r="G36" s="18">
        <v>0.0</v>
      </c>
      <c r="H36" s="5">
        <f t="shared" si="1"/>
        <v>1</v>
      </c>
    </row>
    <row r="37" ht="18.75" customHeight="1">
      <c r="A37" s="3" t="s">
        <v>31</v>
      </c>
      <c r="B37" s="17" t="s">
        <v>32</v>
      </c>
      <c r="C37" s="17" t="s">
        <v>54</v>
      </c>
      <c r="D37" s="17" t="s">
        <v>53</v>
      </c>
      <c r="E37" s="18">
        <v>30.0</v>
      </c>
      <c r="F37" s="18">
        <v>20.0</v>
      </c>
      <c r="G37" s="18">
        <v>0.0</v>
      </c>
      <c r="H37" s="5">
        <f t="shared" si="1"/>
        <v>1</v>
      </c>
    </row>
    <row r="38" ht="18.75" customHeight="1">
      <c r="A38" s="3" t="s">
        <v>55</v>
      </c>
      <c r="B38" s="17" t="s">
        <v>56</v>
      </c>
      <c r="C38" s="17" t="s">
        <v>52</v>
      </c>
      <c r="D38" s="17" t="s">
        <v>53</v>
      </c>
      <c r="E38" s="18">
        <v>15.0</v>
      </c>
      <c r="F38" s="18">
        <v>20.0</v>
      </c>
      <c r="G38" s="18">
        <v>0.0</v>
      </c>
      <c r="H38" s="5">
        <f t="shared" si="1"/>
        <v>1</v>
      </c>
    </row>
    <row r="39" ht="18.75" customHeight="1">
      <c r="A39" s="3" t="s">
        <v>22</v>
      </c>
      <c r="B39" s="3" t="s">
        <v>23</v>
      </c>
      <c r="C39" s="17" t="s">
        <v>52</v>
      </c>
      <c r="D39" s="17" t="s">
        <v>53</v>
      </c>
      <c r="E39" s="18">
        <v>30.0</v>
      </c>
      <c r="F39" s="18">
        <v>30.0</v>
      </c>
      <c r="G39" s="18">
        <v>0.0</v>
      </c>
      <c r="H39" s="5">
        <f t="shared" si="1"/>
        <v>1</v>
      </c>
    </row>
    <row r="40" ht="18.75" customHeight="1">
      <c r="A40" s="3" t="s">
        <v>22</v>
      </c>
      <c r="B40" s="3" t="s">
        <v>24</v>
      </c>
      <c r="C40" s="17" t="s">
        <v>52</v>
      </c>
      <c r="D40" s="17" t="s">
        <v>53</v>
      </c>
      <c r="E40" s="18">
        <v>30.0</v>
      </c>
      <c r="F40" s="18">
        <v>30.0</v>
      </c>
      <c r="G40" s="18">
        <v>0.0</v>
      </c>
      <c r="H40" s="5">
        <f t="shared" si="1"/>
        <v>1</v>
      </c>
    </row>
    <row r="41" ht="18.75" customHeight="1">
      <c r="A41" s="3" t="s">
        <v>22</v>
      </c>
      <c r="B41" s="3" t="s">
        <v>25</v>
      </c>
      <c r="C41" s="17" t="s">
        <v>52</v>
      </c>
      <c r="D41" s="17" t="s">
        <v>53</v>
      </c>
      <c r="E41" s="18">
        <v>30.0</v>
      </c>
      <c r="F41" s="18">
        <v>30.0</v>
      </c>
      <c r="G41" s="18">
        <v>0.0</v>
      </c>
      <c r="H41" s="5">
        <f t="shared" si="1"/>
        <v>1</v>
      </c>
    </row>
    <row r="42" ht="18.75" customHeight="1">
      <c r="A42" s="3" t="s">
        <v>57</v>
      </c>
      <c r="B42" s="9" t="s">
        <v>58</v>
      </c>
      <c r="C42" s="17" t="s">
        <v>52</v>
      </c>
      <c r="D42" s="17" t="s">
        <v>53</v>
      </c>
      <c r="E42" s="18">
        <v>15.0</v>
      </c>
      <c r="F42" s="18">
        <v>15.0</v>
      </c>
      <c r="G42" s="18">
        <v>0.0</v>
      </c>
      <c r="H42" s="5">
        <f t="shared" si="1"/>
        <v>1</v>
      </c>
    </row>
    <row r="43" ht="18.75" customHeight="1">
      <c r="A43" s="3" t="s">
        <v>31</v>
      </c>
      <c r="B43" s="17" t="s">
        <v>59</v>
      </c>
      <c r="C43" s="17" t="s">
        <v>52</v>
      </c>
      <c r="D43" s="17" t="s">
        <v>42</v>
      </c>
      <c r="E43" s="18">
        <v>15.0</v>
      </c>
      <c r="F43" s="18">
        <v>10.0</v>
      </c>
      <c r="G43" s="18">
        <v>0.0</v>
      </c>
      <c r="H43" s="5">
        <f t="shared" si="1"/>
        <v>1</v>
      </c>
    </row>
    <row r="44" ht="18.75" customHeight="1">
      <c r="A44" s="3" t="s">
        <v>19</v>
      </c>
      <c r="B44" s="17" t="s">
        <v>38</v>
      </c>
      <c r="C44" s="17" t="s">
        <v>52</v>
      </c>
      <c r="D44" s="17" t="s">
        <v>53</v>
      </c>
      <c r="E44" s="18">
        <v>20.0</v>
      </c>
      <c r="F44" s="18">
        <v>0.0</v>
      </c>
      <c r="G44" s="18">
        <v>20.0</v>
      </c>
      <c r="H44" s="5">
        <f t="shared" si="1"/>
        <v>0</v>
      </c>
    </row>
    <row r="45" ht="18.75" customHeight="1">
      <c r="A45" s="3" t="s">
        <v>22</v>
      </c>
      <c r="B45" s="17" t="s">
        <v>60</v>
      </c>
      <c r="C45" s="17" t="s">
        <v>52</v>
      </c>
      <c r="D45" s="17" t="s">
        <v>53</v>
      </c>
      <c r="E45" s="18">
        <v>15.0</v>
      </c>
      <c r="F45" s="18">
        <v>20.0</v>
      </c>
      <c r="G45" s="18">
        <v>0.0</v>
      </c>
      <c r="H45" s="5">
        <f t="shared" si="1"/>
        <v>1</v>
      </c>
    </row>
    <row r="46" ht="18.75" customHeight="1">
      <c r="A46" s="3" t="s">
        <v>22</v>
      </c>
      <c r="B46" s="3" t="s">
        <v>23</v>
      </c>
      <c r="C46" s="17" t="s">
        <v>41</v>
      </c>
      <c r="D46" s="17" t="s">
        <v>42</v>
      </c>
      <c r="E46" s="18">
        <v>15.0</v>
      </c>
      <c r="F46" s="18">
        <v>13.0</v>
      </c>
      <c r="G46" s="18">
        <v>0.0</v>
      </c>
      <c r="H46" s="5">
        <f t="shared" si="1"/>
        <v>1</v>
      </c>
    </row>
    <row r="47" ht="18.75" customHeight="1">
      <c r="A47" s="3" t="s">
        <v>22</v>
      </c>
      <c r="B47" s="3" t="s">
        <v>24</v>
      </c>
      <c r="C47" s="17" t="s">
        <v>41</v>
      </c>
      <c r="D47" s="17" t="s">
        <v>42</v>
      </c>
      <c r="E47" s="18">
        <v>15.0</v>
      </c>
      <c r="F47" s="18">
        <v>15.0</v>
      </c>
      <c r="G47" s="18">
        <v>0.0</v>
      </c>
      <c r="H47" s="5">
        <f t="shared" si="1"/>
        <v>1</v>
      </c>
    </row>
    <row r="48" ht="18.75" customHeight="1">
      <c r="A48" s="3" t="s">
        <v>22</v>
      </c>
      <c r="B48" s="3" t="s">
        <v>25</v>
      </c>
      <c r="C48" s="17" t="s">
        <v>41</v>
      </c>
      <c r="D48" s="17" t="s">
        <v>42</v>
      </c>
      <c r="E48" s="18">
        <v>15.0</v>
      </c>
      <c r="F48" s="18">
        <v>15.0</v>
      </c>
      <c r="G48" s="18">
        <v>0.0</v>
      </c>
      <c r="H48" s="5">
        <f t="shared" si="1"/>
        <v>1</v>
      </c>
    </row>
    <row r="49" ht="18.75" customHeight="1">
      <c r="A49" s="3"/>
      <c r="B49" s="3" t="s">
        <v>61</v>
      </c>
      <c r="C49" s="17" t="s">
        <v>46</v>
      </c>
      <c r="D49" s="17" t="s">
        <v>62</v>
      </c>
      <c r="E49" s="18">
        <v>120.0</v>
      </c>
      <c r="F49" s="18">
        <v>60.0</v>
      </c>
      <c r="G49" s="18">
        <v>30.0</v>
      </c>
      <c r="H49" s="5">
        <f t="shared" si="1"/>
        <v>0.6666666667</v>
      </c>
    </row>
    <row r="50" ht="18.75" customHeight="1">
      <c r="A50" s="3" t="s">
        <v>63</v>
      </c>
      <c r="B50" s="3" t="s">
        <v>64</v>
      </c>
      <c r="C50" s="17" t="s">
        <v>41</v>
      </c>
      <c r="D50" s="17" t="s">
        <v>42</v>
      </c>
      <c r="E50" s="18">
        <v>90.0</v>
      </c>
      <c r="F50" s="18">
        <v>60.0</v>
      </c>
      <c r="G50" s="18">
        <v>20.0</v>
      </c>
      <c r="H50" s="5">
        <f t="shared" si="1"/>
        <v>0.75</v>
      </c>
    </row>
    <row r="51" ht="18.75" customHeight="1">
      <c r="A51" s="3"/>
      <c r="B51" s="3" t="s">
        <v>65</v>
      </c>
      <c r="C51" s="17"/>
      <c r="D51" s="17"/>
      <c r="E51" s="18">
        <v>20.0</v>
      </c>
      <c r="F51" s="18">
        <v>0.0</v>
      </c>
      <c r="G51" s="18">
        <v>20.0</v>
      </c>
      <c r="H51" s="5">
        <f t="shared" si="1"/>
        <v>0</v>
      </c>
    </row>
    <row r="52" ht="15.75" customHeight="1">
      <c r="A52" s="3"/>
      <c r="B52" s="3"/>
      <c r="C52" s="3"/>
      <c r="D52" s="3"/>
      <c r="E52" s="3">
        <f t="shared" ref="E52:G52" si="3">SUM(E2:E51)</f>
        <v>1095</v>
      </c>
      <c r="F52" s="19">
        <f t="shared" si="3"/>
        <v>1066</v>
      </c>
      <c r="G52" s="20">
        <f t="shared" si="3"/>
        <v>105</v>
      </c>
      <c r="H52" s="21">
        <f t="shared" si="1"/>
        <v>0.9103330487</v>
      </c>
    </row>
    <row r="53" ht="15.75" customHeight="1">
      <c r="A53" s="22"/>
      <c r="B53" s="22"/>
      <c r="C53" s="22"/>
      <c r="D53" s="22"/>
      <c r="E53" s="22"/>
      <c r="F53" s="23"/>
      <c r="G53" s="24"/>
      <c r="H53" s="25"/>
    </row>
    <row r="54" ht="15.75" customHeight="1">
      <c r="A54" s="26" t="s">
        <v>66</v>
      </c>
    </row>
    <row r="55" ht="15.75" customHeight="1">
      <c r="A55" s="27" t="s">
        <v>67</v>
      </c>
      <c r="B55" s="26" t="s">
        <v>68</v>
      </c>
    </row>
    <row r="56" ht="15.75" customHeight="1">
      <c r="A56" s="27" t="s">
        <v>5</v>
      </c>
      <c r="B56" s="26" t="s">
        <v>69</v>
      </c>
    </row>
    <row r="57" ht="15.75" customHeight="1">
      <c r="A57" s="27" t="s">
        <v>6</v>
      </c>
      <c r="B57" s="26" t="s">
        <v>70</v>
      </c>
    </row>
    <row r="58" ht="15.75" customHeight="1">
      <c r="B58" s="26" t="s">
        <v>71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33"/>
    <col customWidth="1" min="2" max="2" width="23.67"/>
    <col customWidth="1" min="3" max="3" width="15.0"/>
    <col customWidth="1" min="4" max="4" width="10.11"/>
    <col customWidth="1" min="5" max="5" width="13.78"/>
    <col customWidth="1" min="6" max="6" width="14.0"/>
    <col customWidth="1" min="7" max="7" width="13.11"/>
    <col customWidth="1" min="8" max="8" width="16.67"/>
    <col customWidth="1" min="9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8</v>
      </c>
      <c r="B2" s="2" t="s">
        <v>9</v>
      </c>
      <c r="C2" s="2" t="s">
        <v>10</v>
      </c>
      <c r="D2" s="2" t="s">
        <v>72</v>
      </c>
      <c r="E2" s="2">
        <v>60.0</v>
      </c>
      <c r="F2" s="2">
        <v>15.0</v>
      </c>
      <c r="G2" s="6">
        <f>E2-F2</f>
        <v>45</v>
      </c>
      <c r="H2" s="5">
        <f t="shared" ref="H2:H23" si="1">(F2/(F2+G2))</f>
        <v>0.25</v>
      </c>
    </row>
    <row r="3" ht="15.75" customHeight="1">
      <c r="A3" s="2" t="s">
        <v>73</v>
      </c>
      <c r="B3" s="2" t="s">
        <v>74</v>
      </c>
      <c r="C3" s="2" t="s">
        <v>41</v>
      </c>
      <c r="D3" s="2" t="s">
        <v>75</v>
      </c>
      <c r="E3" s="2">
        <v>15.0</v>
      </c>
      <c r="F3" s="2">
        <v>15.0</v>
      </c>
      <c r="G3" s="6">
        <v>0.0</v>
      </c>
      <c r="H3" s="5">
        <f t="shared" si="1"/>
        <v>1</v>
      </c>
    </row>
    <row r="4" ht="15.75" customHeight="1">
      <c r="A4" s="2" t="s">
        <v>73</v>
      </c>
      <c r="B4" s="2" t="s">
        <v>74</v>
      </c>
      <c r="C4" s="2" t="s">
        <v>14</v>
      </c>
      <c r="D4" s="2" t="s">
        <v>76</v>
      </c>
      <c r="E4" s="2">
        <v>15.0</v>
      </c>
      <c r="F4" s="2">
        <v>20.0</v>
      </c>
      <c r="G4" s="6">
        <v>0.0</v>
      </c>
      <c r="H4" s="5">
        <f t="shared" si="1"/>
        <v>1</v>
      </c>
    </row>
    <row r="5" ht="15.75" customHeight="1">
      <c r="A5" s="2" t="s">
        <v>73</v>
      </c>
      <c r="B5" s="2" t="s">
        <v>74</v>
      </c>
      <c r="C5" s="2" t="s">
        <v>52</v>
      </c>
      <c r="D5" s="2" t="s">
        <v>75</v>
      </c>
      <c r="E5" s="2">
        <v>15.0</v>
      </c>
      <c r="F5" s="2">
        <v>30.0</v>
      </c>
      <c r="G5" s="6">
        <v>0.0</v>
      </c>
      <c r="H5" s="5">
        <f t="shared" si="1"/>
        <v>1</v>
      </c>
    </row>
    <row r="6" ht="15.75" customHeight="1">
      <c r="A6" s="2" t="s">
        <v>73</v>
      </c>
      <c r="B6" s="2" t="s">
        <v>77</v>
      </c>
      <c r="C6" s="2" t="s">
        <v>10</v>
      </c>
      <c r="D6" s="2" t="s">
        <v>72</v>
      </c>
      <c r="E6" s="2">
        <v>30.0</v>
      </c>
      <c r="F6" s="2">
        <v>30.0</v>
      </c>
      <c r="G6" s="6">
        <f t="shared" ref="G6:G10" si="2">E6-F6</f>
        <v>0</v>
      </c>
      <c r="H6" s="5">
        <f t="shared" si="1"/>
        <v>1</v>
      </c>
    </row>
    <row r="7" ht="15.75" customHeight="1">
      <c r="A7" s="2" t="s">
        <v>73</v>
      </c>
      <c r="B7" s="2" t="s">
        <v>78</v>
      </c>
      <c r="C7" s="2" t="s">
        <v>41</v>
      </c>
      <c r="D7" s="2" t="s">
        <v>75</v>
      </c>
      <c r="E7" s="2">
        <v>15.0</v>
      </c>
      <c r="F7" s="2">
        <v>15.0</v>
      </c>
      <c r="G7" s="6">
        <f t="shared" si="2"/>
        <v>0</v>
      </c>
      <c r="H7" s="5">
        <f t="shared" si="1"/>
        <v>1</v>
      </c>
    </row>
    <row r="8" ht="15.75" customHeight="1">
      <c r="A8" s="2" t="s">
        <v>73</v>
      </c>
      <c r="B8" s="2" t="s">
        <v>79</v>
      </c>
      <c r="C8" s="2" t="s">
        <v>14</v>
      </c>
      <c r="D8" s="2" t="s">
        <v>76</v>
      </c>
      <c r="E8" s="2">
        <v>30.0</v>
      </c>
      <c r="F8" s="2">
        <v>30.0</v>
      </c>
      <c r="G8" s="6">
        <f t="shared" si="2"/>
        <v>0</v>
      </c>
      <c r="H8" s="5">
        <f t="shared" si="1"/>
        <v>1</v>
      </c>
    </row>
    <row r="9" ht="15.75" customHeight="1">
      <c r="A9" s="2" t="s">
        <v>73</v>
      </c>
      <c r="B9" s="2" t="s">
        <v>32</v>
      </c>
      <c r="C9" s="2" t="s">
        <v>52</v>
      </c>
      <c r="D9" s="2" t="s">
        <v>75</v>
      </c>
      <c r="E9" s="2">
        <v>30.0</v>
      </c>
      <c r="F9" s="2">
        <v>0.0</v>
      </c>
      <c r="G9" s="6">
        <f t="shared" si="2"/>
        <v>30</v>
      </c>
      <c r="H9" s="5">
        <f t="shared" si="1"/>
        <v>0</v>
      </c>
    </row>
    <row r="10" ht="15.75" customHeight="1">
      <c r="A10" s="2" t="s">
        <v>73</v>
      </c>
      <c r="B10" s="2" t="s">
        <v>80</v>
      </c>
      <c r="C10" s="2" t="s">
        <v>10</v>
      </c>
      <c r="D10" s="2" t="s">
        <v>72</v>
      </c>
      <c r="E10" s="2">
        <v>30.0</v>
      </c>
      <c r="F10" s="2">
        <v>30.0</v>
      </c>
      <c r="G10" s="6">
        <f t="shared" si="2"/>
        <v>0</v>
      </c>
      <c r="H10" s="5">
        <f t="shared" si="1"/>
        <v>1</v>
      </c>
    </row>
    <row r="11" ht="15.75" customHeight="1">
      <c r="A11" s="2" t="s">
        <v>73</v>
      </c>
      <c r="B11" s="2" t="s">
        <v>81</v>
      </c>
      <c r="C11" s="2" t="s">
        <v>41</v>
      </c>
      <c r="D11" s="2" t="s">
        <v>75</v>
      </c>
      <c r="E11" s="2">
        <v>60.0</v>
      </c>
      <c r="F11" s="2">
        <v>45.0</v>
      </c>
      <c r="G11" s="6">
        <v>45.0</v>
      </c>
      <c r="H11" s="5">
        <f t="shared" si="1"/>
        <v>0.5</v>
      </c>
    </row>
    <row r="12" ht="15.75" customHeight="1">
      <c r="A12" s="2" t="s">
        <v>73</v>
      </c>
      <c r="B12" s="2" t="s">
        <v>82</v>
      </c>
      <c r="C12" s="2" t="s">
        <v>14</v>
      </c>
      <c r="D12" s="2" t="s">
        <v>76</v>
      </c>
      <c r="E12" s="2">
        <v>20.0</v>
      </c>
      <c r="F12" s="2">
        <v>20.0</v>
      </c>
      <c r="G12" s="6">
        <f>E12-F12</f>
        <v>0</v>
      </c>
      <c r="H12" s="5">
        <f t="shared" si="1"/>
        <v>1</v>
      </c>
    </row>
    <row r="13" ht="15.75" customHeight="1">
      <c r="A13" s="2" t="s">
        <v>83</v>
      </c>
      <c r="B13" s="2" t="s">
        <v>74</v>
      </c>
      <c r="C13" s="2" t="s">
        <v>52</v>
      </c>
      <c r="D13" s="2" t="s">
        <v>75</v>
      </c>
      <c r="E13" s="2">
        <v>20.0</v>
      </c>
      <c r="F13" s="2">
        <v>20.0</v>
      </c>
      <c r="G13" s="6">
        <v>10.0</v>
      </c>
      <c r="H13" s="5">
        <f t="shared" si="1"/>
        <v>0.6666666667</v>
      </c>
    </row>
    <row r="14" ht="15.75" customHeight="1">
      <c r="A14" s="2" t="s">
        <v>83</v>
      </c>
      <c r="B14" s="2" t="s">
        <v>84</v>
      </c>
      <c r="C14" s="2" t="s">
        <v>10</v>
      </c>
      <c r="D14" s="2" t="s">
        <v>72</v>
      </c>
      <c r="E14" s="2">
        <v>45.0</v>
      </c>
      <c r="F14" s="2">
        <v>40.0</v>
      </c>
      <c r="G14" s="6">
        <v>0.0</v>
      </c>
      <c r="H14" s="5">
        <f t="shared" si="1"/>
        <v>1</v>
      </c>
    </row>
    <row r="15" ht="15.75" customHeight="1">
      <c r="A15" s="2" t="s">
        <v>83</v>
      </c>
      <c r="B15" s="2" t="s">
        <v>78</v>
      </c>
      <c r="C15" s="2" t="s">
        <v>41</v>
      </c>
      <c r="D15" s="2" t="s">
        <v>75</v>
      </c>
      <c r="E15" s="2">
        <v>15.0</v>
      </c>
      <c r="F15" s="2">
        <v>15.0</v>
      </c>
      <c r="G15" s="6">
        <f t="shared" ref="G15:G22" si="3">E15-F15</f>
        <v>0</v>
      </c>
      <c r="H15" s="5">
        <f t="shared" si="1"/>
        <v>1</v>
      </c>
    </row>
    <row r="16" ht="15.75" customHeight="1">
      <c r="A16" s="2" t="s">
        <v>83</v>
      </c>
      <c r="B16" s="2" t="s">
        <v>79</v>
      </c>
      <c r="C16" s="2" t="s">
        <v>14</v>
      </c>
      <c r="D16" s="2" t="s">
        <v>76</v>
      </c>
      <c r="E16" s="2">
        <v>30.0</v>
      </c>
      <c r="F16" s="2">
        <v>0.0</v>
      </c>
      <c r="G16" s="6">
        <f t="shared" si="3"/>
        <v>30</v>
      </c>
      <c r="H16" s="5">
        <f t="shared" si="1"/>
        <v>0</v>
      </c>
    </row>
    <row r="17" ht="15.75" customHeight="1">
      <c r="A17" s="2" t="s">
        <v>83</v>
      </c>
      <c r="B17" s="2" t="s">
        <v>32</v>
      </c>
      <c r="C17" s="2" t="s">
        <v>52</v>
      </c>
      <c r="D17" s="2" t="s">
        <v>75</v>
      </c>
      <c r="E17" s="2">
        <v>30.0</v>
      </c>
      <c r="F17" s="2">
        <v>0.0</v>
      </c>
      <c r="G17" s="6">
        <f t="shared" si="3"/>
        <v>30</v>
      </c>
      <c r="H17" s="5">
        <f t="shared" si="1"/>
        <v>0</v>
      </c>
    </row>
    <row r="18" ht="15.75" customHeight="1">
      <c r="A18" s="2" t="s">
        <v>85</v>
      </c>
      <c r="B18" s="2" t="s">
        <v>86</v>
      </c>
      <c r="C18" s="2" t="s">
        <v>10</v>
      </c>
      <c r="D18" s="2" t="s">
        <v>72</v>
      </c>
      <c r="E18" s="2">
        <v>30.0</v>
      </c>
      <c r="F18" s="2">
        <v>0.0</v>
      </c>
      <c r="G18" s="6">
        <f t="shared" si="3"/>
        <v>30</v>
      </c>
      <c r="H18" s="5">
        <f t="shared" si="1"/>
        <v>0</v>
      </c>
    </row>
    <row r="19" ht="15.75" customHeight="1">
      <c r="A19" s="2" t="s">
        <v>85</v>
      </c>
      <c r="B19" s="2" t="s">
        <v>74</v>
      </c>
      <c r="C19" s="2" t="s">
        <v>41</v>
      </c>
      <c r="D19" s="2" t="s">
        <v>75</v>
      </c>
      <c r="E19" s="2">
        <v>20.0</v>
      </c>
      <c r="F19" s="2">
        <v>5.0</v>
      </c>
      <c r="G19" s="6">
        <f t="shared" si="3"/>
        <v>15</v>
      </c>
      <c r="H19" s="5">
        <f t="shared" si="1"/>
        <v>0.25</v>
      </c>
    </row>
    <row r="20" ht="15.75" customHeight="1">
      <c r="A20" s="2" t="s">
        <v>85</v>
      </c>
      <c r="B20" s="2" t="s">
        <v>87</v>
      </c>
      <c r="C20" s="2" t="s">
        <v>14</v>
      </c>
      <c r="D20" s="2" t="s">
        <v>76</v>
      </c>
      <c r="E20" s="2">
        <v>30.0</v>
      </c>
      <c r="F20" s="2">
        <v>0.0</v>
      </c>
      <c r="G20" s="6">
        <f t="shared" si="3"/>
        <v>30</v>
      </c>
      <c r="H20" s="5">
        <f t="shared" si="1"/>
        <v>0</v>
      </c>
    </row>
    <row r="21" ht="15.75" customHeight="1">
      <c r="A21" s="2" t="s">
        <v>85</v>
      </c>
      <c r="B21" s="2" t="s">
        <v>88</v>
      </c>
      <c r="C21" s="2" t="s">
        <v>52</v>
      </c>
      <c r="D21" s="2" t="s">
        <v>75</v>
      </c>
      <c r="E21" s="2">
        <v>45.0</v>
      </c>
      <c r="F21" s="2">
        <v>30.0</v>
      </c>
      <c r="G21" s="6">
        <f t="shared" si="3"/>
        <v>15</v>
      </c>
      <c r="H21" s="5">
        <f t="shared" si="1"/>
        <v>0.6666666667</v>
      </c>
    </row>
    <row r="22" ht="15.75" customHeight="1">
      <c r="A22" s="2" t="s">
        <v>89</v>
      </c>
      <c r="B22" s="2" t="s">
        <v>90</v>
      </c>
      <c r="C22" s="2" t="s">
        <v>52</v>
      </c>
      <c r="D22" s="2" t="s">
        <v>75</v>
      </c>
      <c r="E22" s="2">
        <v>180.0</v>
      </c>
      <c r="F22" s="2">
        <v>0.0</v>
      </c>
      <c r="G22" s="6">
        <f t="shared" si="3"/>
        <v>180</v>
      </c>
      <c r="H22" s="5">
        <f t="shared" si="1"/>
        <v>0</v>
      </c>
    </row>
    <row r="23" ht="15.75" customHeight="1">
      <c r="A23" s="2"/>
      <c r="B23" s="2"/>
      <c r="C23" s="2"/>
      <c r="D23" s="2"/>
      <c r="E23" s="2">
        <f t="shared" ref="E23:G23" si="4">SUM(E2:E22)</f>
        <v>765</v>
      </c>
      <c r="F23" s="2">
        <f t="shared" si="4"/>
        <v>360</v>
      </c>
      <c r="G23" s="2">
        <f t="shared" si="4"/>
        <v>460</v>
      </c>
      <c r="H23" s="21">
        <f t="shared" si="1"/>
        <v>0.4390243902</v>
      </c>
    </row>
    <row r="24" ht="15.75" customHeight="1"/>
    <row r="25" ht="15.75" customHeight="1">
      <c r="A25" s="26" t="s">
        <v>66</v>
      </c>
    </row>
    <row r="26" ht="15.75" customHeight="1">
      <c r="A26" s="27" t="s">
        <v>67</v>
      </c>
      <c r="B26" s="26" t="s">
        <v>68</v>
      </c>
    </row>
    <row r="27" ht="15.75" customHeight="1">
      <c r="A27" s="27" t="s">
        <v>5</v>
      </c>
      <c r="B27" s="26" t="s">
        <v>69</v>
      </c>
    </row>
    <row r="28" ht="15.75" customHeight="1">
      <c r="A28" s="27" t="s">
        <v>6</v>
      </c>
      <c r="B28" s="26" t="s">
        <v>70</v>
      </c>
    </row>
    <row r="29" ht="15.75" customHeight="1">
      <c r="B29" s="26" t="s">
        <v>71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</cp:coreProperties>
</file>