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EH Database\Event Horizon 1.9.1 build 1394 (database testing)\Mods\Event-Horizon-ES-mod\"/>
    </mc:Choice>
  </mc:AlternateContent>
  <xr:revisionPtr revIDLastSave="0" documentId="13_ncr:1_{92111184-33A3-4E73-9A0E-96FB88310A7E}" xr6:coauthVersionLast="47" xr6:coauthVersionMax="47" xr10:uidLastSave="{00000000-0000-0000-0000-000000000000}"/>
  <bookViews>
    <workbookView xWindow="-120" yWindow="-120" windowWidth="20730" windowHeight="11760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16" i="1"/>
  <c r="E16" i="1" s="1"/>
  <c r="C15" i="1"/>
  <c r="G15" i="1" s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9" i="1"/>
  <c r="C8" i="1"/>
  <c r="C7" i="1"/>
  <c r="E7" i="1" s="1"/>
  <c r="C6" i="1"/>
  <c r="E6" i="1" s="1"/>
  <c r="G6" i="1" s="1"/>
  <c r="C5" i="1"/>
  <c r="E5" i="1" s="1"/>
  <c r="C3" i="1"/>
  <c r="E3" i="1" s="1"/>
  <c r="G4" i="1" l="1"/>
</calcChain>
</file>

<file path=xl/sharedStrings.xml><?xml version="1.0" encoding="utf-8"?>
<sst xmlns="http://schemas.openxmlformats.org/spreadsheetml/2006/main" count="55" uniqueCount="43">
  <si>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</si>
  <si>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</si>
  <si>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</si>
  <si>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</si>
  <si>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</si>
  <si>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</si>
  <si>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</si>
  <si>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</si>
  <si>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</si>
  <si>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</si>
  <si>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</si>
  <si>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</si>
  <si>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</si>
  <si>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</si>
  <si>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</si>
  <si>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</si>
  <si>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</si>
  <si>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</si>
  <si>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</si>
  <si>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</si>
  <si>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</si>
  <si>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</si>
  <si>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</si>
  <si>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</si>
  <si>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</si>
  <si>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See D5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</si>
  <si>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</si>
  <si>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</si>
  <si>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</si>
  <si>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</si>
  <si>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</si>
  <si>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</si>
  <si>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</si>
  <si>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</si>
  <si>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10% of G6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</si>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</sst>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I19"/>
  <sheetViews>
    <sheetView tabSelected="1" workbookViewId="0">
      <selection activeCell="B16" sqref="B16"/>
    </sheetView>
  </sheetViews>
  <sheetFormatPr defaultRowHeight="15" x14ac:dyDescent="0.25"/>
  <cols>
    <col min="1" max="1" width="22.28515625" customWidth="1"/>
    <col min="3" max="3" width="19.5703125" customWidth="1"/>
    <col min="4" max="4" width="22.140625" customWidth="1"/>
    <col min="5" max="5" width="21.28515625" customWidth="1"/>
    <col min="6" max="6" width="19.5703125" customWidth="1"/>
    <col min="7" max="7" width="9.140625" customWidth="1"/>
    <col min="8" max="8" width="16.7109375" customWidth="1"/>
    <col min="9" max="9" width="19.28515625" customWidth="1"/>
    <col min="10" max="10" width="9.85546875" customWidth="1"/>
  </cols>
  <sheetData>
    <row r="1" spans="1:9" x14ac:dyDescent="0.25">
      <c r="B1" t="s">
        <v>0</v>
      </c>
      <c r="C1" t="s">
        <v>26</v>
      </c>
      <c r="D1" t="s">
        <v>27</v>
      </c>
      <c r="E1" t="s">
        <v>12</v>
      </c>
      <c r="F1" t="s">
        <v>28</v>
      </c>
      <c r="G1" t="s">
        <v>1</v>
      </c>
      <c r="H1" t="s">
        <v>29</v>
      </c>
      <c r="I1" t="s">
        <v>19</v>
      </c>
    </row>
    <row r="2" spans="1:9" x14ac:dyDescent="0.25">
      <c r="A2" t="s">
        <v>33</v>
      </c>
      <c r="B2">
        <v>0</v>
      </c>
      <c r="C2" t="str">
        <f>IMPRODUCT(60, B2)</f>
        <v>0</v>
      </c>
      <c r="D2">
        <v>0</v>
      </c>
      <c r="E2" t="str">
        <f>IMDIV(C2, B10)</f>
        <v>0</v>
      </c>
      <c r="F2" t="str">
        <f>IMDIV(D2,B10)</f>
        <v>0</v>
      </c>
      <c r="G2" t="str">
        <f>IMPRODUCT(E2, 1/250)</f>
        <v>0</v>
      </c>
      <c r="H2" t="str">
        <f>IMPRODUCT(F2, 1/250)</f>
        <v>0</v>
      </c>
      <c r="I2" t="s">
        <v>11</v>
      </c>
    </row>
    <row r="3" spans="1:9" x14ac:dyDescent="0.25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30</v>
      </c>
      <c r="H3" t="s">
        <v>30</v>
      </c>
    </row>
    <row r="4" spans="1:9" x14ac:dyDescent="0.25">
      <c r="A4" t="s">
        <v>36</v>
      </c>
      <c r="B4">
        <v>0</v>
      </c>
      <c r="C4" t="str">
        <f>IMPRODUCT(B4, 1)</f>
        <v>0</v>
      </c>
      <c r="D4">
        <v>0</v>
      </c>
      <c r="E4" t="str">
        <f>IMDIV(C4, B10)</f>
        <v>0</v>
      </c>
      <c r="F4" t="str">
        <f>IMDIV(D4,B10)</f>
        <v>0</v>
      </c>
      <c r="G4" t="str">
        <f>IMPRODUCT(E4,1/10)</f>
        <v>0</v>
      </c>
      <c r="H4" t="str">
        <f>IMPRODUCT(F4,1/10)</f>
        <v>0</v>
      </c>
      <c r="I4" t="s">
        <v>17</v>
      </c>
    </row>
    <row r="5" spans="1:9" x14ac:dyDescent="0.25">
      <c r="A5" t="s">
        <v>3</v>
      </c>
      <c r="B5">
        <v>0</v>
      </c>
      <c r="C5" t="str">
        <f>IMPRODUCT(B5, 60)</f>
        <v>0</v>
      </c>
      <c r="D5">
        <v>0</v>
      </c>
      <c r="E5" t="str">
        <f>IMDIV(C5, B10)</f>
        <v>0</v>
      </c>
      <c r="F5" t="str">
        <f>IMDIV(D5,B10)</f>
        <v>0</v>
      </c>
      <c r="G5" t="s">
        <v>25</v>
      </c>
      <c r="H5" t="s">
        <v>25</v>
      </c>
      <c r="I5" t="s">
        <v>35</v>
      </c>
    </row>
    <row r="6" spans="1:9" x14ac:dyDescent="0.25">
      <c r="A6" t="s">
        <v>37</v>
      </c>
      <c r="B6">
        <v>0</v>
      </c>
      <c r="C6" t="str">
        <f>IMPRODUCT(B6, 60)</f>
        <v>0</v>
      </c>
      <c r="D6">
        <v>0</v>
      </c>
      <c r="E6" t="str">
        <f>IMDIV(C6,B10)</f>
        <v>0</v>
      </c>
      <c r="F6" t="str">
        <f>IMDIV(D6,B10)</f>
        <v>0</v>
      </c>
      <c r="G6" t="str">
        <f>IMPRODUCT(E6,5)</f>
        <v>0</v>
      </c>
      <c r="H6" t="str">
        <f>IMPRODUCT(F6,5)</f>
        <v>0</v>
      </c>
    </row>
    <row r="7" spans="1:9" x14ac:dyDescent="0.25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">
        <v>34</v>
      </c>
    </row>
    <row r="8" spans="1:9" x14ac:dyDescent="0.25">
      <c r="A8" t="s">
        <v>5</v>
      </c>
      <c r="B8">
        <v>0</v>
      </c>
      <c r="C8" t="str">
        <f>IMPRODUCT(B8, 60)</f>
        <v>0</v>
      </c>
      <c r="D8">
        <v>0</v>
      </c>
      <c r="F8" t="str">
        <f>IMDIV(D8,B10)</f>
        <v>0</v>
      </c>
    </row>
    <row r="9" spans="1:9" x14ac:dyDescent="0.25">
      <c r="A9" t="s">
        <v>6</v>
      </c>
      <c r="B9">
        <v>0</v>
      </c>
      <c r="C9" t="str">
        <f>IMPRODUCT(B9, 3600)</f>
        <v>0</v>
      </c>
      <c r="D9">
        <v>0</v>
      </c>
      <c r="F9" t="str">
        <f>IMDIV(D9,B10)</f>
        <v>0</v>
      </c>
    </row>
    <row r="10" spans="1:9" x14ac:dyDescent="0.25">
      <c r="A10" t="s">
        <v>7</v>
      </c>
      <c r="B10">
        <v>1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31</v>
      </c>
    </row>
    <row r="11" spans="1:9" x14ac:dyDescent="0.25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9" x14ac:dyDescent="0.25">
      <c r="A12" t="s">
        <v>32</v>
      </c>
      <c r="D12">
        <v>0</v>
      </c>
      <c r="E12" t="str">
        <f>IMDIV(D12,B10)</f>
        <v>0</v>
      </c>
    </row>
    <row r="14" spans="1:9" x14ac:dyDescent="0.25">
      <c r="B14" t="s">
        <v>0</v>
      </c>
      <c r="C14" t="s">
        <v>38</v>
      </c>
      <c r="D14" t="s">
        <v>39</v>
      </c>
      <c r="E14" t="s">
        <v>8</v>
      </c>
      <c r="F14" t="s">
        <v>9</v>
      </c>
      <c r="G14" t="s">
        <v>10</v>
      </c>
    </row>
    <row r="15" spans="1:9" x14ac:dyDescent="0.25">
      <c r="A15" t="s">
        <v>40</v>
      </c>
      <c r="B15">
        <v>5.7</v>
      </c>
      <c r="C15" t="str">
        <f>IMPRODUCT(B15,60)</f>
        <v>342</v>
      </c>
      <c r="E15" t="str">
        <f>IMPRODUCT(B17,1/10)</f>
        <v>340</v>
      </c>
      <c r="F15" t="str">
        <f>IMPRODUCT(B17,1/20)</f>
        <v>170</v>
      </c>
      <c r="G15" t="str">
        <f>IMPRODUCT(C15,1/15)</f>
        <v>22.8</v>
      </c>
      <c r="I15" t="s">
        <v>18</v>
      </c>
    </row>
    <row r="16" spans="1:9" x14ac:dyDescent="0.25">
      <c r="A16" t="s">
        <v>13</v>
      </c>
      <c r="B16">
        <v>2.5</v>
      </c>
      <c r="C16" t="str">
        <f>IMPRODUCT(B16,60)</f>
        <v>150</v>
      </c>
      <c r="E16" t="str">
        <f>IMPRODUCT(C16,1/10)</f>
        <v>15</v>
      </c>
      <c r="F16" t="s">
        <v>15</v>
      </c>
      <c r="G16" t="s">
        <v>15</v>
      </c>
    </row>
    <row r="17" spans="1:9" x14ac:dyDescent="0.25">
      <c r="A17" t="s">
        <v>41</v>
      </c>
      <c r="B17">
        <v>3400</v>
      </c>
      <c r="C17" t="s">
        <v>42</v>
      </c>
    </row>
    <row r="18" spans="1:9" x14ac:dyDescent="0.25">
      <c r="A18" t="s">
        <v>14</v>
      </c>
      <c r="B18">
        <v>0</v>
      </c>
      <c r="E18" t="str">
        <f>IMPRODUCT(B18,1/10)</f>
        <v>0</v>
      </c>
      <c r="F18" t="str">
        <f>IMPRODUCT(B18,1/50)</f>
        <v>0</v>
      </c>
      <c r="I18" t="s">
        <v>16</v>
      </c>
    </row>
    <row r="19" spans="1:9" x14ac:dyDescent="0.25">
      <c r="A19" t="s">
        <v>20</v>
      </c>
      <c r="B19" t="s">
        <v>23</v>
      </c>
      <c r="E19" t="s">
        <v>23</v>
      </c>
      <c r="F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2022-12-27T21:59:49Z</dcterms:created>
  <dcterms:modified xsi:type="dcterms:W3CDTF">2023-02-04T03:47:04Z</dcterms:modified>
</cp:coreProperties>
</file>