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程式\AI-python\Practice\Regression\"/>
    </mc:Choice>
  </mc:AlternateContent>
  <bookViews>
    <workbookView xWindow="0" yWindow="0" windowWidth="19200" windowHeight="725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V80" i="1" l="1"/>
  <c r="U80" i="1"/>
  <c r="T80" i="1"/>
  <c r="S80" i="1"/>
  <c r="R80" i="1"/>
  <c r="Q80" i="1"/>
  <c r="P80" i="1"/>
  <c r="O80" i="1"/>
  <c r="N80" i="1"/>
  <c r="V79" i="1"/>
  <c r="U79" i="1"/>
  <c r="T79" i="1"/>
  <c r="S79" i="1"/>
  <c r="R79" i="1"/>
  <c r="Q79" i="1"/>
  <c r="P79" i="1"/>
  <c r="O79" i="1"/>
  <c r="N79" i="1"/>
  <c r="V78" i="1"/>
  <c r="U78" i="1"/>
  <c r="T78" i="1"/>
  <c r="S78" i="1"/>
  <c r="R78" i="1"/>
  <c r="Q78" i="1"/>
  <c r="P78" i="1"/>
  <c r="O78" i="1"/>
  <c r="N78" i="1"/>
  <c r="V77" i="1"/>
  <c r="U77" i="1"/>
  <c r="T77" i="1"/>
  <c r="S77" i="1"/>
  <c r="R77" i="1"/>
  <c r="Q77" i="1"/>
  <c r="P77" i="1"/>
  <c r="O77" i="1"/>
  <c r="N77" i="1"/>
  <c r="V76" i="1"/>
  <c r="U76" i="1"/>
  <c r="T76" i="1"/>
  <c r="S76" i="1"/>
  <c r="R76" i="1"/>
  <c r="Q76" i="1"/>
  <c r="P76" i="1"/>
  <c r="O76" i="1"/>
  <c r="N76" i="1"/>
  <c r="V75" i="1"/>
  <c r="U75" i="1"/>
  <c r="T75" i="1"/>
  <c r="S75" i="1"/>
  <c r="R75" i="1"/>
  <c r="Q75" i="1"/>
  <c r="P75" i="1"/>
  <c r="O75" i="1"/>
  <c r="N75" i="1"/>
  <c r="V74" i="1"/>
  <c r="U74" i="1"/>
  <c r="T74" i="1"/>
  <c r="S74" i="1"/>
  <c r="R74" i="1"/>
  <c r="Q74" i="1"/>
  <c r="P74" i="1"/>
  <c r="O74" i="1"/>
  <c r="N74" i="1"/>
  <c r="V73" i="1"/>
  <c r="U73" i="1"/>
  <c r="T73" i="1"/>
  <c r="S73" i="1"/>
  <c r="R73" i="1"/>
  <c r="Q73" i="1"/>
  <c r="P73" i="1"/>
  <c r="O73" i="1"/>
  <c r="N73" i="1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4" i="1"/>
  <c r="U64" i="1"/>
  <c r="T64" i="1"/>
  <c r="S64" i="1"/>
  <c r="R64" i="1"/>
  <c r="Q64" i="1"/>
  <c r="P64" i="1"/>
  <c r="O64" i="1"/>
  <c r="N64" i="1"/>
  <c r="V63" i="1"/>
  <c r="U63" i="1"/>
  <c r="T63" i="1"/>
  <c r="S63" i="1"/>
  <c r="R63" i="1"/>
  <c r="Q63" i="1"/>
  <c r="P63" i="1"/>
  <c r="O63" i="1"/>
  <c r="N63" i="1"/>
  <c r="V62" i="1"/>
  <c r="U62" i="1"/>
  <c r="T62" i="1"/>
  <c r="S62" i="1"/>
  <c r="R62" i="1"/>
  <c r="Q62" i="1"/>
  <c r="P62" i="1"/>
  <c r="O62" i="1"/>
  <c r="N62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9" i="1"/>
  <c r="U59" i="1"/>
  <c r="T59" i="1"/>
  <c r="S59" i="1"/>
  <c r="R59" i="1"/>
  <c r="Q59" i="1"/>
  <c r="P59" i="1"/>
  <c r="O59" i="1"/>
  <c r="N59" i="1"/>
  <c r="V58" i="1"/>
  <c r="U58" i="1"/>
  <c r="T58" i="1"/>
  <c r="S58" i="1"/>
  <c r="R58" i="1"/>
  <c r="Q58" i="1"/>
  <c r="P58" i="1"/>
  <c r="O58" i="1"/>
  <c r="N58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4" i="1"/>
  <c r="U54" i="1"/>
  <c r="T54" i="1"/>
  <c r="S54" i="1"/>
  <c r="R54" i="1"/>
  <c r="Q54" i="1"/>
  <c r="P54" i="1"/>
  <c r="O54" i="1"/>
  <c r="N54" i="1"/>
  <c r="V53" i="1"/>
  <c r="U53" i="1"/>
  <c r="T53" i="1"/>
  <c r="S53" i="1"/>
  <c r="R53" i="1"/>
  <c r="Q53" i="1"/>
  <c r="P53" i="1"/>
  <c r="O53" i="1"/>
  <c r="N53" i="1"/>
  <c r="V52" i="1"/>
  <c r="U52" i="1"/>
  <c r="T52" i="1"/>
  <c r="S52" i="1"/>
  <c r="R52" i="1"/>
  <c r="Q52" i="1"/>
  <c r="P52" i="1"/>
  <c r="O52" i="1"/>
  <c r="N52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N47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V44" i="1"/>
  <c r="U44" i="1"/>
  <c r="T44" i="1"/>
  <c r="S44" i="1"/>
  <c r="R44" i="1"/>
  <c r="Q44" i="1"/>
  <c r="P44" i="1"/>
  <c r="O44" i="1"/>
  <c r="N44" i="1"/>
  <c r="V43" i="1"/>
  <c r="U43" i="1"/>
  <c r="T43" i="1"/>
  <c r="S43" i="1"/>
  <c r="R43" i="1"/>
  <c r="Q43" i="1"/>
  <c r="P43" i="1"/>
  <c r="O43" i="1"/>
  <c r="N43" i="1"/>
  <c r="V42" i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40" i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N31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N7" i="1"/>
  <c r="V6" i="1"/>
  <c r="U6" i="1"/>
  <c r="T6" i="1"/>
  <c r="S6" i="1"/>
  <c r="R6" i="1"/>
  <c r="Q6" i="1"/>
  <c r="P6" i="1"/>
  <c r="O6" i="1"/>
  <c r="N6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<sst xmlns="http://schemas.openxmlformats.org/spreadsheetml/2006/main" count="179" uniqueCount="90">
  <si>
    <t>Year</t>
  </si>
  <si>
    <t>黃金價格</t>
  </si>
  <si>
    <t>美元指數</t>
  </si>
  <si>
    <t>日經指數225</t>
  </si>
  <si>
    <t>美債殖利率</t>
  </si>
  <si>
    <t>通膨(%)</t>
  </si>
  <si>
    <t>原油(WTI)</t>
  </si>
  <si>
    <t>道瓊工業指數</t>
  </si>
  <si>
    <t>黃金儲備量($mn)</t>
  </si>
  <si>
    <t>日圓</t>
  </si>
  <si>
    <t>change</t>
  </si>
  <si>
    <t>2019 Q4</t>
  </si>
  <si>
    <t>2019 Q3</t>
  </si>
  <si>
    <t>2019 Q2</t>
  </si>
  <si>
    <t>2019 Q1</t>
  </si>
  <si>
    <t>2018 Q4</t>
  </si>
  <si>
    <t>2018 Q3</t>
  </si>
  <si>
    <t>2018 Q2</t>
  </si>
  <si>
    <t>2018 Q1</t>
  </si>
  <si>
    <t>2017 Q4</t>
  </si>
  <si>
    <t>2017 Q3</t>
  </si>
  <si>
    <t>2017 Q2</t>
  </si>
  <si>
    <t>2017 Q1</t>
  </si>
  <si>
    <t>2016 Q4</t>
  </si>
  <si>
    <t>2016 Q3</t>
  </si>
  <si>
    <t>2016 Q2</t>
  </si>
  <si>
    <t>2016 Q1</t>
  </si>
  <si>
    <t>2015 Q3</t>
  </si>
  <si>
    <t>2015 Q2</t>
  </si>
  <si>
    <t>2015 Q1</t>
  </si>
  <si>
    <t>2014 Q4</t>
  </si>
  <si>
    <t>2014Q3</t>
  </si>
  <si>
    <t>2014 Q2</t>
  </si>
  <si>
    <t>201 Q1</t>
  </si>
  <si>
    <t>2013 Q4</t>
  </si>
  <si>
    <t>2013 Q3</t>
  </si>
  <si>
    <t>2013 Q2</t>
  </si>
  <si>
    <t>2013 Q1</t>
  </si>
  <si>
    <t>2012 Q4</t>
  </si>
  <si>
    <t>2012 Q3</t>
  </si>
  <si>
    <t>2012 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</si>
  <si>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</si>
  <si>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</si>
  <si>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</si>
  <si>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</si>
  <si>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</si>
  <si>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</si>
  <si>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</si>
  <si>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</si>
  <si>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</si>
  <si>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</si>
  <si>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</si>
  <si>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</si>
  <si>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</si>
  <si>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</si>
  <si>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</si>
  <si>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</si>
  <si>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</si>
  <si>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</si>
  <si>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</si>
  <si>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</si>
  <si>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</si>
  <si>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2006 Q4</t>
  </si>
  <si>
    <t>2006 Q3</t>
  </si>
  <si>
    <t>2006 Q2</t>
  </si>
  <si>
    <t>2006 Q1</t>
  </si>
  <si>
    <t>2005 Q4</t>
  </si>
  <si>
    <t>2005 Q3</t>
  </si>
  <si>
    <t>2005 Q2</t>
  </si>
  <si>
    <t>2005 Q1</t>
  </si>
  <si>
    <t>2004 Q4</t>
  </si>
  <si>
    <t>2004 Q3</t>
  </si>
  <si>
    <t>2004 Q2</t>
  </si>
  <si>
    <t>2004 Q1</t>
  </si>
  <si>
    <t>2003 Q4</t>
  </si>
  <si>
    <t>2003 Q3</t>
  </si>
  <si>
    <t>2003 Q2</t>
  </si>
  <si>
    <t>2003 Q1</t>
  </si>
  <si>
    <t>2002 Q4</t>
  </si>
  <si>
    <t>2002 Q3</t>
  </si>
  <si>
    <t>2002 Q2</t>
  </si>
  <si>
    <t>2002 Q1</t>
  </si>
  <si>
    <t>2001 Q4</t>
  </si>
  <si>
    <t>2001 Q3</t>
  </si>
  <si>
    <t>2001 Q2</t>
  </si>
  <si>
    <t>2001 Q1</t>
  </si>
  <si>
    <t>2000 Q4</t>
  </si>
  <si>
    <t>2000 Q3</t>
  </si>
  <si>
    <t>2000 Q2</t>
  </si>
  <si>
    <t>2000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</si>
</sst>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新細明體"/>
      <family val="1"/>
      <charset val="136"/>
    </font>
    <font>
      <sz val="12"/>
      <color rgb="FF2B2B2B"/>
      <name val="Inherit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2"/>
  <sheetViews>
    <sheetView tabSelected="1" workbookViewId="0">
      <selection activeCell="D12" sqref="D12"/>
    </sheetView>
  </sheetViews>
  <sheetFormatPr defaultColWidth="14.453125" defaultRowHeight="15.75" customHeight="1"/>
  <cols>
    <col min="9" max="9" width="15.26953125" customWidth="1"/>
    <col min="12" max="22" width="14.453125" hidden="1"/>
  </cols>
  <sheetData>
    <row r="1" spans="1:33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/>
      <c r="L1" s="3" t="s">
        <v>10</v>
      </c>
      <c r="M1" s="2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75" customHeight="1">
      <c r="A2" s="1" t="s">
        <v>11</v>
      </c>
      <c r="B2" s="5">
        <v>1514.75</v>
      </c>
      <c r="C2" s="6">
        <v>96.389999000000003</v>
      </c>
      <c r="D2" s="7">
        <v>23656.62</v>
      </c>
      <c r="E2" s="6">
        <v>1.919</v>
      </c>
      <c r="F2" s="8">
        <v>2.2999999999999998</v>
      </c>
      <c r="G2" s="6">
        <v>61.06</v>
      </c>
      <c r="H2" s="7">
        <v>28538.44</v>
      </c>
      <c r="I2" s="5">
        <v>1677871.85</v>
      </c>
      <c r="J2" s="6">
        <v>108.62</v>
      </c>
      <c r="M2" s="1" t="s">
        <v>11</v>
      </c>
      <c r="N2" s="9">
        <f t="shared" ref="N2:V2" si="0">B2/B3-1</f>
        <v>1.9827644246953602E-2</v>
      </c>
      <c r="O2" s="9">
        <f t="shared" si="0"/>
        <v>-3.008651730991696E-2</v>
      </c>
      <c r="P2" s="9">
        <f t="shared" si="0"/>
        <v>8.7368724903290174E-2</v>
      </c>
      <c r="Q2" s="9">
        <f t="shared" si="0"/>
        <v>0.15047961630695461</v>
      </c>
      <c r="R2" s="9">
        <f t="shared" si="0"/>
        <v>0.35294117647058809</v>
      </c>
      <c r="S2" s="9">
        <f t="shared" si="0"/>
        <v>0.12927686332531896</v>
      </c>
      <c r="T2" s="9">
        <f t="shared" si="0"/>
        <v>6.0245207180785965E-2</v>
      </c>
      <c r="U2" s="9">
        <f t="shared" si="0"/>
        <v>2.845235838704685E-2</v>
      </c>
      <c r="V2" s="9">
        <f t="shared" si="0"/>
        <v>4.9962990377498961E-3</v>
      </c>
      <c r="X2" s="4"/>
      <c r="Y2" s="9"/>
      <c r="Z2" s="9"/>
      <c r="AA2" s="9"/>
      <c r="AB2" s="9"/>
      <c r="AC2" s="9"/>
      <c r="AD2" s="9"/>
      <c r="AE2" s="9"/>
      <c r="AF2" s="9"/>
      <c r="AG2" s="9"/>
    </row>
    <row r="3" spans="1:33" ht="15.75" customHeight="1">
      <c r="A3" s="1" t="s">
        <v>12</v>
      </c>
      <c r="B3" s="5">
        <v>1485.3</v>
      </c>
      <c r="C3" s="6">
        <v>99.379997000000003</v>
      </c>
      <c r="D3" s="7">
        <v>21755.84</v>
      </c>
      <c r="E3" s="6">
        <v>1.6679999999999999</v>
      </c>
      <c r="F3" s="8">
        <v>1.7</v>
      </c>
      <c r="G3" s="6">
        <v>54.07</v>
      </c>
      <c r="H3" s="7">
        <v>26916.83</v>
      </c>
      <c r="I3" s="5">
        <v>1631453.16</v>
      </c>
      <c r="J3" s="6">
        <v>108.08</v>
      </c>
      <c r="M3" s="1" t="s">
        <v>12</v>
      </c>
      <c r="N3" s="9">
        <f t="shared" ref="N3:V3" si="1">B3/B4-1</f>
        <v>5.4151880766501126E-2</v>
      </c>
      <c r="O3" s="9">
        <f t="shared" si="1"/>
        <v>3.3808385534434215E-2</v>
      </c>
      <c r="P3" s="9">
        <f t="shared" si="1"/>
        <v>2.2556956408935624E-2</v>
      </c>
      <c r="Q3" s="9">
        <f t="shared" si="1"/>
        <v>-0.16890881913303446</v>
      </c>
      <c r="R3" s="9">
        <f t="shared" si="1"/>
        <v>6.25E-2</v>
      </c>
      <c r="S3" s="9">
        <f t="shared" si="1"/>
        <v>-7.5252266119377409E-2</v>
      </c>
      <c r="T3" s="9">
        <f t="shared" si="1"/>
        <v>1.191242392845715E-2</v>
      </c>
      <c r="U3" s="9">
        <f t="shared" si="1"/>
        <v>5.8431844766934304E-2</v>
      </c>
      <c r="V3" s="9">
        <f t="shared" si="1"/>
        <v>1.761052924274642E-3</v>
      </c>
      <c r="X3" s="4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>
      <c r="A4" s="1" t="s">
        <v>13</v>
      </c>
      <c r="B4" s="5">
        <v>1409</v>
      </c>
      <c r="C4" s="6">
        <v>96.129997000000003</v>
      </c>
      <c r="D4" s="7">
        <v>21275.919999999998</v>
      </c>
      <c r="E4" s="6">
        <v>2.0070000000000001</v>
      </c>
      <c r="F4" s="8">
        <v>1.6</v>
      </c>
      <c r="G4" s="6">
        <v>58.47</v>
      </c>
      <c r="H4" s="7">
        <v>26599.96</v>
      </c>
      <c r="I4" s="5">
        <v>1541387.07</v>
      </c>
      <c r="J4" s="6">
        <v>107.89</v>
      </c>
      <c r="M4" s="1" t="s">
        <v>13</v>
      </c>
      <c r="N4" s="9">
        <f t="shared" ref="N4:V4" si="2">B4/B5-1</f>
        <v>8.7694920487880079E-2</v>
      </c>
      <c r="O4" s="9">
        <f t="shared" si="2"/>
        <v>-1.1821566733363098E-2</v>
      </c>
      <c r="P4" s="9">
        <f t="shared" si="2"/>
        <v>3.3061693941422998E-3</v>
      </c>
      <c r="Q4" s="9">
        <f t="shared" si="2"/>
        <v>-0.16618196925633566</v>
      </c>
      <c r="R4" s="9">
        <f t="shared" si="2"/>
        <v>-0.1578947368421052</v>
      </c>
      <c r="S4" s="9">
        <f t="shared" si="2"/>
        <v>-2.7768540073162651E-2</v>
      </c>
      <c r="T4" s="9">
        <f t="shared" si="2"/>
        <v>2.5889478369126362E-2</v>
      </c>
      <c r="U4" s="9">
        <f t="shared" si="2"/>
        <v>9.3265415074137215E-2</v>
      </c>
      <c r="V4" s="9">
        <f t="shared" si="2"/>
        <v>-2.679054663539604E-2</v>
      </c>
      <c r="X4" s="4"/>
      <c r="Y4" s="9"/>
      <c r="Z4" s="9"/>
      <c r="AA4" s="9"/>
      <c r="AB4" s="9"/>
      <c r="AC4" s="9"/>
      <c r="AD4" s="9"/>
      <c r="AE4" s="9"/>
      <c r="AF4" s="9"/>
      <c r="AG4" s="9"/>
    </row>
    <row r="5" spans="1:33" ht="15.75" customHeight="1">
      <c r="A5" s="1" t="s">
        <v>14</v>
      </c>
      <c r="B5" s="5">
        <v>1295.4000000000001</v>
      </c>
      <c r="C5" s="6">
        <v>97.279999000000004</v>
      </c>
      <c r="D5" s="7">
        <v>21205.81</v>
      </c>
      <c r="E5" s="6">
        <v>2.407</v>
      </c>
      <c r="F5" s="8">
        <v>1.9</v>
      </c>
      <c r="G5" s="6">
        <v>60.14</v>
      </c>
      <c r="H5" s="7">
        <v>25928.68</v>
      </c>
      <c r="I5" s="5">
        <v>1409892.83</v>
      </c>
      <c r="J5" s="6">
        <v>110.86</v>
      </c>
      <c r="M5" s="1" t="s">
        <v>14</v>
      </c>
      <c r="N5" s="9">
        <f t="shared" ref="N5:V5" si="3">B5/B6-1</f>
        <v>1.2822517591868809E-2</v>
      </c>
      <c r="O5" s="9">
        <f t="shared" si="3"/>
        <v>1.1542071572050894E-2</v>
      </c>
      <c r="P5" s="9">
        <f t="shared" si="3"/>
        <v>5.9508053302635977E-2</v>
      </c>
      <c r="Q5" s="9">
        <f t="shared" si="3"/>
        <v>-0.10387192851824267</v>
      </c>
      <c r="R5" s="9">
        <f t="shared" si="3"/>
        <v>0</v>
      </c>
      <c r="S5" s="9">
        <f t="shared" si="3"/>
        <v>0.32437789033252606</v>
      </c>
      <c r="T5" s="9">
        <f t="shared" si="3"/>
        <v>0.11150892553239844</v>
      </c>
      <c r="U5" s="9">
        <f t="shared" si="3"/>
        <v>1.4697148605186339E-2</v>
      </c>
      <c r="V5" s="9">
        <f t="shared" si="3"/>
        <v>1.1680963679503664E-2</v>
      </c>
      <c r="X5" s="4"/>
      <c r="Y5" s="9"/>
      <c r="Z5" s="9"/>
      <c r="AA5" s="9"/>
      <c r="AB5" s="9"/>
      <c r="AC5" s="9"/>
      <c r="AD5" s="9"/>
      <c r="AE5" s="9"/>
      <c r="AF5" s="9"/>
      <c r="AG5" s="9"/>
    </row>
    <row r="6" spans="1:33" ht="15.75" customHeight="1">
      <c r="A6" s="1" t="s">
        <v>15</v>
      </c>
      <c r="B6" s="5">
        <v>1279</v>
      </c>
      <c r="C6" s="6">
        <v>96.169998000000007</v>
      </c>
      <c r="D6" s="7">
        <v>20014.77</v>
      </c>
      <c r="E6" s="6">
        <v>2.6859999999999999</v>
      </c>
      <c r="F6" s="8">
        <v>1.9</v>
      </c>
      <c r="G6" s="6">
        <v>45.41</v>
      </c>
      <c r="H6" s="7">
        <v>23327.46</v>
      </c>
      <c r="I6" s="5">
        <v>1389471.56</v>
      </c>
      <c r="J6" s="6">
        <v>109.58</v>
      </c>
      <c r="M6" s="1" t="s">
        <v>15</v>
      </c>
      <c r="N6" s="9">
        <f t="shared" ref="N6:V6" si="4">B6/B7-1</f>
        <v>7.7279427247841648E-2</v>
      </c>
      <c r="O6" s="9">
        <f t="shared" si="4"/>
        <v>1.0295156838004971E-2</v>
      </c>
      <c r="P6" s="9">
        <f t="shared" si="4"/>
        <v>-0.17020162487292723</v>
      </c>
      <c r="Q6" s="9">
        <f t="shared" si="4"/>
        <v>-0.12365415986949424</v>
      </c>
      <c r="R6" s="9">
        <f t="shared" si="4"/>
        <v>-0.17391304347826086</v>
      </c>
      <c r="S6" s="9">
        <f t="shared" si="4"/>
        <v>-0.38006825938566557</v>
      </c>
      <c r="T6" s="9">
        <f t="shared" si="4"/>
        <v>-0.11833144293796549</v>
      </c>
      <c r="U6" s="9">
        <f t="shared" si="4"/>
        <v>8.3017496129682566E-2</v>
      </c>
      <c r="V6" s="9">
        <f t="shared" si="4"/>
        <v>-3.6150936757850305E-2</v>
      </c>
      <c r="X6" s="4"/>
      <c r="Y6" s="9"/>
      <c r="Z6" s="9"/>
      <c r="AA6" s="9"/>
      <c r="AB6" s="9"/>
      <c r="AC6" s="9"/>
      <c r="AD6" s="9"/>
      <c r="AE6" s="9"/>
      <c r="AF6" s="9"/>
      <c r="AG6" s="9"/>
    </row>
    <row r="7" spans="1:33" ht="15.75" customHeight="1">
      <c r="A7" s="1" t="s">
        <v>16</v>
      </c>
      <c r="B7" s="5">
        <v>1187.25</v>
      </c>
      <c r="C7" s="6">
        <v>95.190002000000007</v>
      </c>
      <c r="D7" s="7">
        <v>24120.04</v>
      </c>
      <c r="E7" s="6">
        <v>3.0649999999999999</v>
      </c>
      <c r="F7" s="8">
        <v>2.2999999999999998</v>
      </c>
      <c r="G7" s="6">
        <v>73.25</v>
      </c>
      <c r="H7" s="7">
        <v>26458.31</v>
      </c>
      <c r="I7" s="5">
        <v>1282963.17</v>
      </c>
      <c r="J7" s="6">
        <v>113.69</v>
      </c>
      <c r="M7" s="1" t="s">
        <v>16</v>
      </c>
      <c r="N7" s="9">
        <f t="shared" ref="N7:V7" si="5">B7/B8-1</f>
        <v>-5.0541804950217983E-2</v>
      </c>
      <c r="O7" s="9">
        <f t="shared" si="5"/>
        <v>5.9178380825690713E-3</v>
      </c>
      <c r="P7" s="9">
        <f t="shared" si="5"/>
        <v>8.1397439351951872E-2</v>
      </c>
      <c r="Q7" s="9">
        <f t="shared" si="5"/>
        <v>7.1678321678321666E-2</v>
      </c>
      <c r="R7" s="9">
        <f t="shared" si="5"/>
        <v>-0.20689655172413801</v>
      </c>
      <c r="S7" s="9">
        <f t="shared" si="5"/>
        <v>-1.2137559002022957E-2</v>
      </c>
      <c r="T7" s="9">
        <f t="shared" si="5"/>
        <v>9.0101893544709766E-2</v>
      </c>
      <c r="U7" s="9">
        <f t="shared" si="5"/>
        <v>-4.9865258064929696E-2</v>
      </c>
      <c r="V7" s="9">
        <f t="shared" si="5"/>
        <v>2.7195518612215253E-2</v>
      </c>
      <c r="X7" s="4"/>
      <c r="Y7" s="9"/>
      <c r="Z7" s="9"/>
      <c r="AA7" s="9"/>
      <c r="AB7" s="9"/>
      <c r="AC7" s="9"/>
      <c r="AD7" s="9"/>
      <c r="AE7" s="9"/>
      <c r="AF7" s="9"/>
      <c r="AG7" s="9"/>
    </row>
    <row r="8" spans="1:33" ht="15.75" customHeight="1">
      <c r="A8" s="1" t="s">
        <v>17</v>
      </c>
      <c r="B8" s="5">
        <v>1250.45</v>
      </c>
      <c r="C8" s="6">
        <v>94.629997000000003</v>
      </c>
      <c r="D8" s="7">
        <v>22304.51</v>
      </c>
      <c r="E8" s="6">
        <v>2.86</v>
      </c>
      <c r="F8" s="8">
        <v>2.9</v>
      </c>
      <c r="G8" s="6">
        <v>74.150000000000006</v>
      </c>
      <c r="H8" s="7">
        <v>24271.41</v>
      </c>
      <c r="I8" s="5">
        <v>1350296.03</v>
      </c>
      <c r="J8" s="6">
        <v>110.68</v>
      </c>
      <c r="M8" s="1" t="s">
        <v>17</v>
      </c>
      <c r="N8" s="9">
        <f t="shared" ref="N8:V8" si="6">B8/B9-1</f>
        <v>-5.5444347924613724E-2</v>
      </c>
      <c r="O8" s="9">
        <f t="shared" si="6"/>
        <v>5.1794997757085737E-2</v>
      </c>
      <c r="P8" s="9">
        <f t="shared" si="6"/>
        <v>3.9628885584708007E-2</v>
      </c>
      <c r="Q8" s="9">
        <f t="shared" si="6"/>
        <v>4.341481211236764E-2</v>
      </c>
      <c r="R8" s="9">
        <f t="shared" si="6"/>
        <v>0.20833333333333326</v>
      </c>
      <c r="S8" s="9">
        <f t="shared" si="6"/>
        <v>0.14182322143517112</v>
      </c>
      <c r="T8" s="9">
        <f t="shared" si="6"/>
        <v>6.9825014282389741E-3</v>
      </c>
      <c r="U8" s="9">
        <f t="shared" si="6"/>
        <v>-5.0672192221173917E-2</v>
      </c>
      <c r="V8" s="9">
        <f t="shared" si="6"/>
        <v>4.1400075272864267E-2</v>
      </c>
      <c r="X8" s="4"/>
      <c r="Y8" s="9"/>
      <c r="Z8" s="9"/>
      <c r="AA8" s="9"/>
      <c r="AB8" s="9"/>
      <c r="AC8" s="9"/>
      <c r="AD8" s="9"/>
      <c r="AE8" s="9"/>
      <c r="AF8" s="9"/>
      <c r="AG8" s="9"/>
    </row>
    <row r="9" spans="1:33" ht="15.75" customHeight="1">
      <c r="A9" s="1" t="s">
        <v>18</v>
      </c>
      <c r="B9" s="5">
        <v>1323.85</v>
      </c>
      <c r="C9" s="6">
        <v>89.970000999999996</v>
      </c>
      <c r="D9" s="7">
        <v>21454.3</v>
      </c>
      <c r="E9" s="6">
        <v>2.7410000000000001</v>
      </c>
      <c r="F9" s="8">
        <v>2.4</v>
      </c>
      <c r="G9" s="6">
        <v>64.94</v>
      </c>
      <c r="H9" s="7">
        <v>24103.11</v>
      </c>
      <c r="I9" s="5">
        <v>1422370.67</v>
      </c>
      <c r="J9" s="6">
        <v>106.28</v>
      </c>
      <c r="M9" s="1" t="s">
        <v>18</v>
      </c>
      <c r="N9" s="9">
        <f t="shared" ref="N9:V9" si="7">B9/B10-1</f>
        <v>2.5445391169635956E-2</v>
      </c>
      <c r="O9" s="9">
        <f t="shared" si="7"/>
        <v>-2.3339143833940201E-2</v>
      </c>
      <c r="P9" s="9">
        <f t="shared" si="7"/>
        <v>-5.7572741241575853E-2</v>
      </c>
      <c r="Q9" s="9">
        <f t="shared" si="7"/>
        <v>0.13970893970893994</v>
      </c>
      <c r="R9" s="9">
        <f t="shared" si="7"/>
        <v>0.14285714285714279</v>
      </c>
      <c r="S9" s="9">
        <f t="shared" si="7"/>
        <v>7.4809665673617909E-2</v>
      </c>
      <c r="T9" s="9">
        <f t="shared" si="7"/>
        <v>-2.4924330136630535E-2</v>
      </c>
      <c r="U9" s="9">
        <f t="shared" si="7"/>
        <v>2.5001877959768271E-2</v>
      </c>
      <c r="V9" s="9">
        <f t="shared" si="7"/>
        <v>-5.6881710888277537E-2</v>
      </c>
      <c r="X9" s="4"/>
      <c r="Y9" s="9"/>
      <c r="Z9" s="9"/>
      <c r="AA9" s="9"/>
      <c r="AB9" s="9"/>
      <c r="AC9" s="9"/>
      <c r="AD9" s="9"/>
      <c r="AE9" s="9"/>
      <c r="AF9" s="9"/>
      <c r="AG9" s="9"/>
    </row>
    <row r="10" spans="1:33" ht="15.75" customHeight="1">
      <c r="A10" s="1" t="s">
        <v>19</v>
      </c>
      <c r="B10" s="5">
        <v>1291</v>
      </c>
      <c r="C10" s="6">
        <v>92.120002999999997</v>
      </c>
      <c r="D10" s="7">
        <v>22764.94</v>
      </c>
      <c r="E10" s="6">
        <v>2.4049999999999998</v>
      </c>
      <c r="F10" s="8">
        <v>2.1</v>
      </c>
      <c r="G10" s="6">
        <v>60.42</v>
      </c>
      <c r="H10" s="7">
        <v>24719.22</v>
      </c>
      <c r="I10" s="5">
        <v>1387676.16</v>
      </c>
      <c r="J10" s="6">
        <v>112.69</v>
      </c>
      <c r="M10" s="1" t="s">
        <v>19</v>
      </c>
      <c r="N10" s="9">
        <f t="shared" ref="N10:V10" si="8">B10/B11-1</f>
        <v>6.1569636037721587E-3</v>
      </c>
      <c r="O10" s="9">
        <f t="shared" si="8"/>
        <v>-1.0313697672675093E-2</v>
      </c>
      <c r="P10" s="9">
        <f t="shared" si="8"/>
        <v>0.11832515567677393</v>
      </c>
      <c r="Q10" s="9">
        <f t="shared" si="8"/>
        <v>2.8217186831979379E-2</v>
      </c>
      <c r="R10" s="9">
        <f t="shared" si="8"/>
        <v>-4.5454545454545525E-2</v>
      </c>
      <c r="S10" s="9">
        <f t="shared" si="8"/>
        <v>0.16934391329591647</v>
      </c>
      <c r="T10" s="9">
        <f t="shared" si="8"/>
        <v>0.10328590512245217</v>
      </c>
      <c r="U10" s="9">
        <f t="shared" si="8"/>
        <v>7.9637989723777558E-3</v>
      </c>
      <c r="V10" s="9">
        <f t="shared" si="8"/>
        <v>1.7779358165170844E-3</v>
      </c>
      <c r="X10" s="4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15.75" customHeight="1">
      <c r="A11" s="1" t="s">
        <v>20</v>
      </c>
      <c r="B11" s="5">
        <v>1283.0999999999999</v>
      </c>
      <c r="C11" s="6">
        <v>93.080001999999993</v>
      </c>
      <c r="D11" s="7">
        <v>20356.28</v>
      </c>
      <c r="E11" s="6">
        <v>2.339</v>
      </c>
      <c r="F11" s="8">
        <v>2.2000000000000002</v>
      </c>
      <c r="G11" s="6">
        <v>51.67</v>
      </c>
      <c r="H11" s="7">
        <v>22405.09</v>
      </c>
      <c r="I11" s="5">
        <v>1376712.3</v>
      </c>
      <c r="J11" s="6">
        <v>112.49</v>
      </c>
      <c r="M11" s="1" t="s">
        <v>20</v>
      </c>
      <c r="N11" s="9">
        <f t="shared" ref="N11:V11" si="9">B11/B12-1</f>
        <v>3.2883880056349346E-2</v>
      </c>
      <c r="O11" s="9">
        <f t="shared" si="9"/>
        <v>-2.6970540373383312E-2</v>
      </c>
      <c r="P11" s="9">
        <f t="shared" si="9"/>
        <v>1.6115562836718444E-2</v>
      </c>
      <c r="Q11" s="9">
        <f t="shared" si="9"/>
        <v>1.5190972222222321E-2</v>
      </c>
      <c r="R11" s="9">
        <f t="shared" si="9"/>
        <v>0.375</v>
      </c>
      <c r="S11" s="9">
        <f t="shared" si="9"/>
        <v>0.12228496959165946</v>
      </c>
      <c r="T11" s="9">
        <f t="shared" si="9"/>
        <v>4.9436922326054233E-2</v>
      </c>
      <c r="U11" s="9">
        <f t="shared" si="9"/>
        <v>3.6521099758109576E-2</v>
      </c>
      <c r="V11" s="9">
        <f t="shared" si="9"/>
        <v>9.788218544224403E-4</v>
      </c>
      <c r="X11" s="4"/>
      <c r="Y11" s="9"/>
      <c r="Z11" s="9"/>
      <c r="AA11" s="9"/>
      <c r="AB11" s="9"/>
      <c r="AC11" s="9"/>
      <c r="AD11" s="9"/>
      <c r="AE11" s="9"/>
      <c r="AF11" s="9"/>
      <c r="AG11" s="9"/>
    </row>
    <row r="12" spans="1:33" ht="15.75" customHeight="1">
      <c r="A12" s="1" t="s">
        <v>21</v>
      </c>
      <c r="B12" s="5">
        <v>1242.25</v>
      </c>
      <c r="C12" s="6">
        <v>95.660004000000001</v>
      </c>
      <c r="D12" s="7">
        <v>20033.43</v>
      </c>
      <c r="E12" s="6">
        <v>2.3039999999999998</v>
      </c>
      <c r="F12" s="8">
        <v>1.6</v>
      </c>
      <c r="G12" s="6">
        <v>46.04</v>
      </c>
      <c r="H12" s="7">
        <v>21349.63</v>
      </c>
      <c r="I12" s="5">
        <v>1328204.8</v>
      </c>
      <c r="J12" s="6">
        <v>112.38</v>
      </c>
      <c r="M12" s="1" t="s">
        <v>21</v>
      </c>
      <c r="N12" s="9">
        <f t="shared" ref="N12:V12" si="10">B12/B13-1</f>
        <v>-2.0886050528174938E-3</v>
      </c>
      <c r="O12" s="9">
        <f t="shared" si="10"/>
        <v>-4.6736363661910585E-2</v>
      </c>
      <c r="P12" s="9">
        <f t="shared" si="10"/>
        <v>5.9450766449877124E-2</v>
      </c>
      <c r="Q12" s="9">
        <f t="shared" si="10"/>
        <v>-3.5579740477187149E-2</v>
      </c>
      <c r="R12" s="9">
        <f t="shared" si="10"/>
        <v>-0.33333333333333326</v>
      </c>
      <c r="S12" s="9">
        <f t="shared" si="10"/>
        <v>-9.0118577075098849E-2</v>
      </c>
      <c r="T12" s="9">
        <f t="shared" si="10"/>
        <v>3.3218927156561273E-2</v>
      </c>
      <c r="U12" s="9">
        <f t="shared" si="10"/>
        <v>-6.005630010075258E-4</v>
      </c>
      <c r="V12" s="9">
        <f t="shared" si="10"/>
        <v>8.8876918933475935E-3</v>
      </c>
      <c r="X12" s="4"/>
      <c r="Y12" s="9"/>
      <c r="Z12" s="9"/>
      <c r="AA12" s="9"/>
      <c r="AB12" s="9"/>
      <c r="AC12" s="9"/>
      <c r="AD12" s="9"/>
      <c r="AE12" s="9"/>
      <c r="AF12" s="9"/>
      <c r="AG12" s="9"/>
    </row>
    <row r="13" spans="1:33" ht="15.75" customHeight="1">
      <c r="A13" s="1" t="s">
        <v>22</v>
      </c>
      <c r="B13" s="5">
        <v>1244.8499999999999</v>
      </c>
      <c r="C13" s="6">
        <v>100.349998</v>
      </c>
      <c r="D13" s="7">
        <v>18909.259999999998</v>
      </c>
      <c r="E13" s="6">
        <v>2.3889999999999998</v>
      </c>
      <c r="F13" s="8">
        <v>2.4</v>
      </c>
      <c r="G13" s="6">
        <v>50.6</v>
      </c>
      <c r="H13" s="7">
        <v>20663.22</v>
      </c>
      <c r="I13" s="5">
        <v>1329002.95</v>
      </c>
      <c r="J13" s="6">
        <v>111.39</v>
      </c>
      <c r="M13" s="1" t="s">
        <v>22</v>
      </c>
      <c r="N13" s="9">
        <f t="shared" ref="N13:V13" si="11">B13/B14-1</f>
        <v>8.6351339558425444E-2</v>
      </c>
      <c r="O13" s="9">
        <f t="shared" si="11"/>
        <v>-1.9923830646780272E-2</v>
      </c>
      <c r="P13" s="9">
        <f t="shared" si="11"/>
        <v>-1.0730670171185341E-2</v>
      </c>
      <c r="Q13" s="9">
        <f t="shared" si="11"/>
        <v>-2.3303352412101574E-2</v>
      </c>
      <c r="R13" s="9">
        <f t="shared" si="11"/>
        <v>0.14285714285714279</v>
      </c>
      <c r="S13" s="9">
        <f t="shared" si="11"/>
        <v>-5.8078927773641098E-2</v>
      </c>
      <c r="T13" s="9">
        <f t="shared" si="11"/>
        <v>4.5571938914920285E-2</v>
      </c>
      <c r="U13" s="9">
        <f t="shared" si="11"/>
        <v>8.8517729465498407E-2</v>
      </c>
      <c r="V13" s="9">
        <f t="shared" si="11"/>
        <v>-4.7052784669347258E-2</v>
      </c>
      <c r="X13" s="4"/>
      <c r="Y13" s="9"/>
      <c r="Z13" s="9"/>
      <c r="AA13" s="9"/>
      <c r="AB13" s="9"/>
      <c r="AC13" s="9"/>
      <c r="AD13" s="9"/>
      <c r="AE13" s="9"/>
      <c r="AF13" s="9"/>
      <c r="AG13" s="9"/>
    </row>
    <row r="14" spans="1:33" ht="15.75" customHeight="1">
      <c r="A14" s="1" t="s">
        <v>23</v>
      </c>
      <c r="B14" s="5">
        <v>1145.9000000000001</v>
      </c>
      <c r="C14" s="6">
        <v>102.389999</v>
      </c>
      <c r="D14" s="7">
        <v>19114.37</v>
      </c>
      <c r="E14" s="6">
        <v>2.4460000000000002</v>
      </c>
      <c r="F14" s="8">
        <v>2.1</v>
      </c>
      <c r="G14" s="6">
        <v>53.72</v>
      </c>
      <c r="H14" s="7">
        <v>19762.599999999999</v>
      </c>
      <c r="I14" s="5">
        <v>1220929.08</v>
      </c>
      <c r="J14" s="6">
        <v>116.89</v>
      </c>
      <c r="M14" s="1" t="s">
        <v>23</v>
      </c>
      <c r="N14" s="9">
        <f t="shared" ref="N14:V14" si="12">B14/B15-1</f>
        <v>-0.13353497164461237</v>
      </c>
      <c r="O14" s="9">
        <f t="shared" si="12"/>
        <v>7.2595852426103669E-2</v>
      </c>
      <c r="P14" s="9">
        <f t="shared" si="12"/>
        <v>0.16197908307922737</v>
      </c>
      <c r="Q14" s="9">
        <f t="shared" si="12"/>
        <v>0.53066332916145176</v>
      </c>
      <c r="R14" s="9">
        <f t="shared" si="12"/>
        <v>0.40000000000000013</v>
      </c>
      <c r="S14" s="9">
        <f t="shared" si="12"/>
        <v>0.11359867330016571</v>
      </c>
      <c r="T14" s="9">
        <f t="shared" si="12"/>
        <v>7.9442761830113673E-2</v>
      </c>
      <c r="U14" s="9">
        <f t="shared" si="12"/>
        <v>-0.12890519732695482</v>
      </c>
      <c r="V14" s="9">
        <f t="shared" si="12"/>
        <v>0.15344385237813296</v>
      </c>
      <c r="X14" s="4"/>
      <c r="Y14" s="9"/>
      <c r="Z14" s="9"/>
      <c r="AA14" s="9"/>
      <c r="AB14" s="9"/>
      <c r="AC14" s="9"/>
      <c r="AD14" s="9"/>
      <c r="AE14" s="9"/>
      <c r="AF14" s="9"/>
      <c r="AG14" s="9"/>
    </row>
    <row r="15" spans="1:33" ht="15.75" customHeight="1">
      <c r="A15" s="1" t="s">
        <v>24</v>
      </c>
      <c r="B15" s="5">
        <v>1322.5</v>
      </c>
      <c r="C15" s="6">
        <v>95.459998999999996</v>
      </c>
      <c r="D15" s="7">
        <v>16449.84</v>
      </c>
      <c r="E15" s="6">
        <v>1.5980000000000001</v>
      </c>
      <c r="F15" s="8">
        <v>1.5</v>
      </c>
      <c r="G15" s="6">
        <v>48.24</v>
      </c>
      <c r="H15" s="7">
        <v>18308.150000000001</v>
      </c>
      <c r="I15" s="5">
        <v>1401602.99</v>
      </c>
      <c r="J15" s="6">
        <v>101.34</v>
      </c>
      <c r="M15" s="1" t="s">
        <v>24</v>
      </c>
      <c r="N15" s="9">
        <f t="shared" ref="N15:V15" si="13">B15/B16-1</f>
        <v>1.3250047321597958E-3</v>
      </c>
      <c r="O15" s="9">
        <f t="shared" si="13"/>
        <v>-7.0730185882361685E-3</v>
      </c>
      <c r="P15" s="9">
        <f t="shared" si="13"/>
        <v>5.6107119194243493E-2</v>
      </c>
      <c r="Q15" s="9">
        <f t="shared" si="13"/>
        <v>8.3389830508474594E-2</v>
      </c>
      <c r="R15" s="9">
        <f t="shared" si="13"/>
        <v>0.5</v>
      </c>
      <c r="S15" s="9">
        <f t="shared" si="13"/>
        <v>-1.8621973929235924E-3</v>
      </c>
      <c r="T15" s="9">
        <f t="shared" si="13"/>
        <v>2.1090920853832129E-2</v>
      </c>
      <c r="U15" s="9">
        <f t="shared" si="13"/>
        <v>1.0018452254080934E-2</v>
      </c>
      <c r="V15" s="9">
        <f t="shared" si="13"/>
        <v>-1.8878884693581233E-2</v>
      </c>
      <c r="X15" s="4"/>
      <c r="Y15" s="9"/>
      <c r="Z15" s="9"/>
      <c r="AA15" s="9"/>
      <c r="AB15" s="9"/>
      <c r="AC15" s="9"/>
      <c r="AD15" s="9"/>
      <c r="AE15" s="9"/>
      <c r="AF15" s="9"/>
      <c r="AG15" s="9"/>
    </row>
    <row r="16" spans="1:33" ht="15.75" customHeight="1">
      <c r="A16" s="1" t="s">
        <v>25</v>
      </c>
      <c r="B16" s="5">
        <v>1320.75</v>
      </c>
      <c r="C16" s="6">
        <v>96.139999000000003</v>
      </c>
      <c r="D16" s="7">
        <v>15575.92</v>
      </c>
      <c r="E16" s="6">
        <v>1.4750000000000001</v>
      </c>
      <c r="F16" s="8">
        <v>1</v>
      </c>
      <c r="G16" s="6">
        <v>48.33</v>
      </c>
      <c r="H16" s="7">
        <v>17929.990000000002</v>
      </c>
      <c r="I16" s="5">
        <v>1387700.38</v>
      </c>
      <c r="J16" s="6">
        <v>103.29</v>
      </c>
      <c r="M16" s="1" t="s">
        <v>25</v>
      </c>
      <c r="N16" s="9">
        <f t="shared" ref="N16:V16" si="14">B16/B17-1</f>
        <v>6.7704122877930484E-2</v>
      </c>
      <c r="O16" s="9">
        <f t="shared" si="14"/>
        <v>1.6386542610700605E-2</v>
      </c>
      <c r="P16" s="9">
        <f t="shared" si="14"/>
        <v>-7.0575409623794605E-2</v>
      </c>
      <c r="Q16" s="9">
        <f t="shared" si="14"/>
        <v>-0.16666666666666663</v>
      </c>
      <c r="R16" s="9">
        <f t="shared" si="14"/>
        <v>0.11111111111111116</v>
      </c>
      <c r="S16" s="9">
        <f t="shared" si="14"/>
        <v>0.26056338028169002</v>
      </c>
      <c r="T16" s="9">
        <f t="shared" si="14"/>
        <v>1.3847823222839173E-2</v>
      </c>
      <c r="U16" s="9">
        <f t="shared" si="14"/>
        <v>7.459809620173985E-2</v>
      </c>
      <c r="V16" s="9">
        <f t="shared" si="14"/>
        <v>-8.2519097530644792E-2</v>
      </c>
      <c r="X16" s="4"/>
      <c r="Y16" s="9"/>
      <c r="Z16" s="9"/>
      <c r="AA16" s="9"/>
      <c r="AB16" s="9"/>
      <c r="AC16" s="9"/>
      <c r="AD16" s="9"/>
      <c r="AE16" s="9"/>
      <c r="AF16" s="9"/>
      <c r="AG16" s="9"/>
    </row>
    <row r="17" spans="1:33" ht="15.75" customHeight="1">
      <c r="A17" s="1" t="s">
        <v>26</v>
      </c>
      <c r="B17" s="5">
        <v>1237</v>
      </c>
      <c r="C17" s="6">
        <v>94.589995999999999</v>
      </c>
      <c r="D17" s="7">
        <v>16758.669999999998</v>
      </c>
      <c r="E17" s="6">
        <v>1.77</v>
      </c>
      <c r="F17" s="8">
        <v>0.9</v>
      </c>
      <c r="G17" s="6">
        <v>38.340000000000003</v>
      </c>
      <c r="H17" s="7">
        <v>17685.09</v>
      </c>
      <c r="I17" s="5">
        <v>1291366.8700000001</v>
      </c>
      <c r="J17" s="6">
        <v>112.58</v>
      </c>
      <c r="M17" s="1" t="s">
        <v>26</v>
      </c>
      <c r="N17" s="9" t="e">
        <f t="shared" ref="N17:V17" si="15">B17/#REF!-1</f>
        <v>#REF!</v>
      </c>
      <c r="O17" s="9" t="e">
        <f t="shared" si="15"/>
        <v>#REF!</v>
      </c>
      <c r="P17" s="9" t="e">
        <f t="shared" si="15"/>
        <v>#REF!</v>
      </c>
      <c r="Q17" s="9" t="e">
        <f t="shared" si="15"/>
        <v>#REF!</v>
      </c>
      <c r="R17" s="9" t="e">
        <f t="shared" si="15"/>
        <v>#REF!</v>
      </c>
      <c r="S17" s="9" t="e">
        <f t="shared" si="15"/>
        <v>#REF!</v>
      </c>
      <c r="T17" s="9" t="e">
        <f t="shared" si="15"/>
        <v>#REF!</v>
      </c>
      <c r="U17" s="9" t="e">
        <f t="shared" si="15"/>
        <v>#REF!</v>
      </c>
      <c r="V17" s="9" t="e">
        <f t="shared" si="15"/>
        <v>#REF!</v>
      </c>
      <c r="X17" s="4"/>
      <c r="Y17" s="9"/>
      <c r="Z17" s="9"/>
      <c r="AA17" s="9"/>
      <c r="AB17" s="9"/>
      <c r="AC17" s="9"/>
      <c r="AD17" s="9"/>
      <c r="AE17" s="9"/>
      <c r="AF17" s="9"/>
      <c r="AG17" s="9"/>
    </row>
    <row r="18" spans="1:33" ht="15.75" customHeight="1">
      <c r="A18" s="1" t="s">
        <v>27</v>
      </c>
      <c r="B18" s="5">
        <v>1114</v>
      </c>
      <c r="C18" s="6">
        <v>96.349997999999999</v>
      </c>
      <c r="D18" s="7">
        <v>17388.150000000001</v>
      </c>
      <c r="E18" s="6">
        <v>2.0350000000000001</v>
      </c>
      <c r="F18" s="8">
        <v>0</v>
      </c>
      <c r="G18" s="6">
        <v>45.09</v>
      </c>
      <c r="H18" s="7">
        <v>16284.7</v>
      </c>
      <c r="I18" s="5">
        <v>1157571.45</v>
      </c>
      <c r="J18" s="6">
        <v>119.86</v>
      </c>
      <c r="M18" s="1" t="s">
        <v>27</v>
      </c>
      <c r="N18" s="9">
        <f t="shared" ref="N18:V18" si="16">B18/B19-1</f>
        <v>-4.8676345004269872E-2</v>
      </c>
      <c r="O18" s="9">
        <f t="shared" si="16"/>
        <v>9.0061788460817915E-3</v>
      </c>
      <c r="P18" s="9">
        <f t="shared" si="16"/>
        <v>-0.14072039901698619</v>
      </c>
      <c r="Q18" s="9">
        <f t="shared" si="16"/>
        <v>-0.13367390378884636</v>
      </c>
      <c r="R18" s="9">
        <f t="shared" si="16"/>
        <v>-1</v>
      </c>
      <c r="S18" s="9">
        <f t="shared" si="16"/>
        <v>-0.24180258954094491</v>
      </c>
      <c r="T18" s="9">
        <f t="shared" si="16"/>
        <v>-7.5757498364029341E-2</v>
      </c>
      <c r="U18" s="9">
        <f t="shared" si="16"/>
        <v>-4.6501166454533505E-2</v>
      </c>
      <c r="V18" s="9">
        <f t="shared" si="16"/>
        <v>-2.1551020408163257E-2</v>
      </c>
      <c r="X18" s="4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5.75" customHeight="1">
      <c r="A19" s="1" t="s">
        <v>28</v>
      </c>
      <c r="B19" s="5">
        <v>1171</v>
      </c>
      <c r="C19" s="6">
        <v>95.489998</v>
      </c>
      <c r="D19" s="7">
        <v>20235.73</v>
      </c>
      <c r="E19" s="6">
        <v>2.3490000000000002</v>
      </c>
      <c r="F19" s="8">
        <v>0.1</v>
      </c>
      <c r="G19" s="6">
        <v>59.47</v>
      </c>
      <c r="H19" s="7">
        <v>17619.509999999998</v>
      </c>
      <c r="I19" s="5">
        <v>1214025.03</v>
      </c>
      <c r="J19" s="6">
        <v>122.5</v>
      </c>
      <c r="M19" s="1" t="s">
        <v>28</v>
      </c>
      <c r="N19" s="9">
        <f t="shared" ref="N19:V19" si="17">B19/B20-1</f>
        <v>-1.347935973041281E-2</v>
      </c>
      <c r="O19" s="9">
        <f t="shared" si="17"/>
        <v>-3.6457010477695229E-2</v>
      </c>
      <c r="P19" s="9">
        <f t="shared" si="17"/>
        <v>5.3560708887753883E-2</v>
      </c>
      <c r="Q19" s="9">
        <f t="shared" si="17"/>
        <v>0.21899325376232492</v>
      </c>
      <c r="R19" s="9">
        <f t="shared" si="17"/>
        <v>-2</v>
      </c>
      <c r="S19" s="9">
        <f t="shared" si="17"/>
        <v>0.24936974789915967</v>
      </c>
      <c r="T19" s="9">
        <f t="shared" si="17"/>
        <v>-8.8101340449997512E-3</v>
      </c>
      <c r="U19" s="9">
        <f t="shared" si="17"/>
        <v>7.8353849901191541E-3</v>
      </c>
      <c r="V19" s="9">
        <f t="shared" si="17"/>
        <v>1.9643748959547125E-2</v>
      </c>
      <c r="X19" s="4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5.75" customHeight="1">
      <c r="A20" s="1" t="s">
        <v>29</v>
      </c>
      <c r="B20" s="5">
        <v>1187</v>
      </c>
      <c r="C20" s="6">
        <v>99.102997000000002</v>
      </c>
      <c r="D20" s="7">
        <v>19206.990000000002</v>
      </c>
      <c r="E20" s="6">
        <v>1.927</v>
      </c>
      <c r="F20" s="8">
        <v>-0.1</v>
      </c>
      <c r="G20" s="6">
        <v>47.6</v>
      </c>
      <c r="H20" s="7">
        <v>17776.12</v>
      </c>
      <c r="I20" s="5">
        <v>1204586.6299999999</v>
      </c>
      <c r="J20" s="6">
        <v>120.14</v>
      </c>
      <c r="M20" s="1" t="s">
        <v>29</v>
      </c>
      <c r="N20" s="9">
        <f t="shared" ref="N20:V20" si="18">B20/B21-1</f>
        <v>-1.5754560530679917E-2</v>
      </c>
      <c r="O20" s="9">
        <f t="shared" si="18"/>
        <v>9.7850895021077688E-2</v>
      </c>
      <c r="P20" s="9">
        <f t="shared" si="18"/>
        <v>0.10063853915901722</v>
      </c>
      <c r="Q20" s="9">
        <f t="shared" si="18"/>
        <v>-0.11198156682027649</v>
      </c>
      <c r="R20" s="9">
        <f t="shared" si="18"/>
        <v>-1.125</v>
      </c>
      <c r="S20" s="9">
        <f t="shared" si="18"/>
        <v>-0.10643889618922475</v>
      </c>
      <c r="T20" s="9">
        <f t="shared" si="18"/>
        <v>-2.6342263145463507E-3</v>
      </c>
      <c r="U20" s="9">
        <f t="shared" si="18"/>
        <v>-1.8885387184694569E-2</v>
      </c>
      <c r="V20" s="9">
        <f t="shared" si="18"/>
        <v>3.7597125908597206E-3</v>
      </c>
      <c r="X20" s="4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5.75" customHeight="1">
      <c r="A21" s="1" t="s">
        <v>30</v>
      </c>
      <c r="B21" s="5">
        <v>1206</v>
      </c>
      <c r="C21" s="6">
        <v>90.269997000000004</v>
      </c>
      <c r="D21" s="7">
        <v>17450.77</v>
      </c>
      <c r="E21" s="6">
        <v>2.17</v>
      </c>
      <c r="F21" s="8">
        <v>0.8</v>
      </c>
      <c r="G21" s="6">
        <v>53.27</v>
      </c>
      <c r="H21" s="7">
        <v>17823.07</v>
      </c>
      <c r="I21" s="5">
        <v>1227773.6100000001</v>
      </c>
      <c r="J21" s="6">
        <v>119.69</v>
      </c>
      <c r="M21" s="1" t="s">
        <v>30</v>
      </c>
      <c r="N21" s="9">
        <f t="shared" ref="N21:V21" si="19">B21/B22-1</f>
        <v>-8.6313193588162251E-3</v>
      </c>
      <c r="O21" s="9">
        <f t="shared" si="19"/>
        <v>5.0383929476752742E-2</v>
      </c>
      <c r="P21" s="9">
        <f t="shared" si="19"/>
        <v>7.8971677161187026E-2</v>
      </c>
      <c r="Q21" s="9">
        <f t="shared" si="19"/>
        <v>-0.13026052104208419</v>
      </c>
      <c r="R21" s="9">
        <f t="shared" si="19"/>
        <v>-0.52941176470588225</v>
      </c>
      <c r="S21" s="9">
        <f t="shared" si="19"/>
        <v>-0.41564282580078982</v>
      </c>
      <c r="T21" s="9">
        <f t="shared" si="19"/>
        <v>4.5776833754818558E-2</v>
      </c>
      <c r="U21" s="9">
        <f t="shared" si="19"/>
        <v>-1.072728094587394E-2</v>
      </c>
      <c r="V21" s="9">
        <f t="shared" si="19"/>
        <v>9.1464526718949557E-2</v>
      </c>
      <c r="X21" s="4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15.75" customHeight="1">
      <c r="A22" s="1" t="s">
        <v>31</v>
      </c>
      <c r="B22" s="5">
        <v>1216.5</v>
      </c>
      <c r="C22" s="6">
        <v>85.940002000000007</v>
      </c>
      <c r="D22" s="7">
        <v>16173.52</v>
      </c>
      <c r="E22" s="6">
        <v>2.4950000000000001</v>
      </c>
      <c r="F22" s="8">
        <v>1.7</v>
      </c>
      <c r="G22" s="6">
        <v>91.16</v>
      </c>
      <c r="H22" s="7">
        <v>17042.900000000001</v>
      </c>
      <c r="I22" s="5">
        <v>1241087.1000000001</v>
      </c>
      <c r="J22" s="6">
        <v>109.66</v>
      </c>
      <c r="M22" s="1" t="s">
        <v>31</v>
      </c>
      <c r="N22" s="9">
        <f t="shared" ref="N22:V22" si="20">B22/B23-1</f>
        <v>-7.4904942965779431E-2</v>
      </c>
      <c r="O22" s="9">
        <f t="shared" si="20"/>
        <v>7.7212372489500858E-2</v>
      </c>
      <c r="P22" s="9">
        <f t="shared" si="20"/>
        <v>6.6707118407080879E-2</v>
      </c>
      <c r="Q22" s="9">
        <f t="shared" si="20"/>
        <v>-1.461295418641384E-2</v>
      </c>
      <c r="R22" s="9">
        <f t="shared" si="20"/>
        <v>-0.19047619047619058</v>
      </c>
      <c r="S22" s="9">
        <f t="shared" si="20"/>
        <v>-0.13485811900920575</v>
      </c>
      <c r="T22" s="9">
        <f t="shared" si="20"/>
        <v>1.2854646809218995E-2</v>
      </c>
      <c r="U22" s="9">
        <f t="shared" si="20"/>
        <v>-6.8175338833956545E-2</v>
      </c>
      <c r="V22" s="9">
        <f t="shared" si="20"/>
        <v>8.2206651534589836E-2</v>
      </c>
      <c r="X22" s="4"/>
      <c r="Y22" s="9"/>
      <c r="Z22" s="9"/>
      <c r="AA22" s="9"/>
      <c r="AB22" s="9"/>
      <c r="AC22" s="9"/>
      <c r="AD22" s="9"/>
      <c r="AE22" s="9"/>
      <c r="AF22" s="9"/>
      <c r="AG22" s="9"/>
    </row>
    <row r="23" spans="1:33" ht="17">
      <c r="A23" s="1" t="s">
        <v>32</v>
      </c>
      <c r="B23" s="5">
        <v>1315</v>
      </c>
      <c r="C23" s="6">
        <v>79.779999000000004</v>
      </c>
      <c r="D23" s="7">
        <v>15162.1</v>
      </c>
      <c r="E23" s="6">
        <v>2.532</v>
      </c>
      <c r="F23" s="8">
        <v>2.1</v>
      </c>
      <c r="G23" s="6">
        <v>105.37</v>
      </c>
      <c r="H23" s="7">
        <v>16826.599999999999</v>
      </c>
      <c r="I23" s="5">
        <v>1331889.0900000001</v>
      </c>
      <c r="J23" s="6">
        <v>101.33</v>
      </c>
      <c r="M23" s="1" t="s">
        <v>32</v>
      </c>
      <c r="N23" s="9">
        <f t="shared" ref="N23:V23" si="21">B23/B24-1</f>
        <v>1.7998838784594628E-2</v>
      </c>
      <c r="O23" s="9">
        <f t="shared" si="21"/>
        <v>-3.9949938575528643E-3</v>
      </c>
      <c r="P23" s="9">
        <f t="shared" si="21"/>
        <v>2.254342004190768E-2</v>
      </c>
      <c r="Q23" s="9">
        <f t="shared" si="21"/>
        <v>-6.8775285031261402E-2</v>
      </c>
      <c r="R23" s="9">
        <f t="shared" si="21"/>
        <v>0.40000000000000013</v>
      </c>
      <c r="S23" s="9">
        <f t="shared" si="21"/>
        <v>3.7310494191770127E-2</v>
      </c>
      <c r="T23" s="9">
        <f t="shared" si="21"/>
        <v>2.2417524727087468E-2</v>
      </c>
      <c r="U23" s="9">
        <f t="shared" si="21"/>
        <v>-0.20620332834119603</v>
      </c>
      <c r="V23" s="9">
        <f t="shared" si="21"/>
        <v>-1.8310404960279025E-2</v>
      </c>
      <c r="X23" s="4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7">
      <c r="A24" s="1" t="s">
        <v>33</v>
      </c>
      <c r="B24" s="5">
        <v>1291.75</v>
      </c>
      <c r="C24" s="6">
        <v>80.099997999999999</v>
      </c>
      <c r="D24" s="7">
        <v>14827.83</v>
      </c>
      <c r="E24" s="6">
        <v>2.7189999999999999</v>
      </c>
      <c r="F24" s="8">
        <v>1.5</v>
      </c>
      <c r="G24" s="6">
        <v>101.58</v>
      </c>
      <c r="H24" s="7">
        <v>16457.66</v>
      </c>
      <c r="I24" s="5">
        <v>1677871.85</v>
      </c>
      <c r="J24" s="6">
        <v>103.22</v>
      </c>
      <c r="M24" s="1" t="s">
        <v>33</v>
      </c>
      <c r="N24" s="9">
        <f t="shared" ref="N24:V24" si="22">B24/B25-1</f>
        <v>7.2436695724366951E-2</v>
      </c>
      <c r="O24" s="9">
        <f t="shared" si="22"/>
        <v>7.4958769678179493E-4</v>
      </c>
      <c r="P24" s="9">
        <f t="shared" si="22"/>
        <v>-8.9831941077789246E-2</v>
      </c>
      <c r="Q24" s="9">
        <f t="shared" si="22"/>
        <v>-0.10145406477197616</v>
      </c>
      <c r="R24" s="9">
        <f t="shared" si="22"/>
        <v>0</v>
      </c>
      <c r="S24" s="9">
        <f t="shared" si="22"/>
        <v>3.2107295265189961E-2</v>
      </c>
      <c r="T24" s="9">
        <f t="shared" si="22"/>
        <v>-7.1787682198947156E-3</v>
      </c>
      <c r="U24" s="9">
        <f t="shared" si="22"/>
        <v>0.37808718699990984</v>
      </c>
      <c r="V24" s="9">
        <f t="shared" si="22"/>
        <v>-1.9846168455037505E-2</v>
      </c>
      <c r="X24" s="4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7">
      <c r="A25" s="10" t="s">
        <v>34</v>
      </c>
      <c r="B25" s="5">
        <v>1204.5</v>
      </c>
      <c r="C25" s="6">
        <v>80.040001000000004</v>
      </c>
      <c r="D25" s="7">
        <v>16291.31</v>
      </c>
      <c r="E25" s="6">
        <v>3.0259999999999998</v>
      </c>
      <c r="F25" s="8">
        <v>1.5</v>
      </c>
      <c r="G25" s="6">
        <v>98.42</v>
      </c>
      <c r="H25" s="7">
        <v>16576.66</v>
      </c>
      <c r="I25" s="5">
        <v>1217536.79</v>
      </c>
      <c r="J25" s="6">
        <v>105.31</v>
      </c>
      <c r="M25" s="10" t="s">
        <v>34</v>
      </c>
      <c r="N25" s="9">
        <f t="shared" ref="N25:V25" si="23">B25/B26-1</f>
        <v>-9.1971353185073546E-2</v>
      </c>
      <c r="O25" s="9">
        <f t="shared" si="23"/>
        <v>-2.2438294409893311E-3</v>
      </c>
      <c r="P25" s="9">
        <f t="shared" si="23"/>
        <v>0.12697394817305163</v>
      </c>
      <c r="Q25" s="9">
        <f t="shared" si="23"/>
        <v>0.15717017208412987</v>
      </c>
      <c r="R25" s="9">
        <f t="shared" si="23"/>
        <v>0.25</v>
      </c>
      <c r="S25" s="9">
        <f t="shared" si="23"/>
        <v>-3.8209713671455092E-2</v>
      </c>
      <c r="T25" s="9">
        <f t="shared" si="23"/>
        <v>9.5639230730081959E-2</v>
      </c>
      <c r="U25" s="9">
        <f t="shared" si="23"/>
        <v>-9.2653190818732689E-2</v>
      </c>
      <c r="V25" s="9">
        <f t="shared" si="23"/>
        <v>7.2075740608775307E-2</v>
      </c>
      <c r="X25" s="4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7">
      <c r="A26" s="10" t="s">
        <v>35</v>
      </c>
      <c r="B26" s="5">
        <v>1326.5</v>
      </c>
      <c r="C26" s="6">
        <v>80.220000999999996</v>
      </c>
      <c r="D26" s="7">
        <v>14455.8</v>
      </c>
      <c r="E26" s="6">
        <v>2.6150000000000002</v>
      </c>
      <c r="F26" s="8">
        <v>1.2</v>
      </c>
      <c r="G26" s="6">
        <v>102.33</v>
      </c>
      <c r="H26" s="7">
        <v>15129.67</v>
      </c>
      <c r="I26" s="5">
        <v>1341864.8500000001</v>
      </c>
      <c r="J26" s="6">
        <v>98.23</v>
      </c>
      <c r="M26" s="10" t="s">
        <v>35</v>
      </c>
      <c r="N26" s="9">
        <f t="shared" ref="N26:V26" si="24">B26/B27-1</f>
        <v>0.11283557046979875</v>
      </c>
      <c r="O26" s="9">
        <f t="shared" si="24"/>
        <v>-3.5469485041950022E-2</v>
      </c>
      <c r="P26" s="9">
        <f t="shared" si="24"/>
        <v>5.6917583269237015E-2</v>
      </c>
      <c r="Q26" s="9">
        <f t="shared" si="24"/>
        <v>5.1467631684760873E-2</v>
      </c>
      <c r="R26" s="9">
        <f t="shared" si="24"/>
        <v>-0.33333333333333337</v>
      </c>
      <c r="S26" s="9">
        <f t="shared" si="24"/>
        <v>5.9755592377796152E-2</v>
      </c>
      <c r="T26" s="9">
        <f t="shared" si="24"/>
        <v>1.4760288673069777E-2</v>
      </c>
      <c r="U26" s="9">
        <f t="shared" si="24"/>
        <v>0.11044848505792815</v>
      </c>
      <c r="V26" s="9">
        <f t="shared" si="24"/>
        <v>-9.1789388743190869E-3</v>
      </c>
      <c r="X26" s="4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7">
      <c r="A27" s="10" t="s">
        <v>36</v>
      </c>
      <c r="B27" s="5">
        <v>1192</v>
      </c>
      <c r="C27" s="6">
        <v>83.169998000000007</v>
      </c>
      <c r="D27" s="7">
        <v>13677.32</v>
      </c>
      <c r="E27" s="6">
        <v>2.4870000000000001</v>
      </c>
      <c r="F27" s="8">
        <v>1.8</v>
      </c>
      <c r="G27" s="6">
        <v>96.56</v>
      </c>
      <c r="H27" s="7">
        <v>14909.6</v>
      </c>
      <c r="I27" s="5">
        <v>1208399.01</v>
      </c>
      <c r="J27" s="6">
        <v>99.14</v>
      </c>
      <c r="M27" s="10" t="s">
        <v>36</v>
      </c>
      <c r="N27" s="9">
        <f t="shared" ref="N27:V27" si="25">B27/B28-1</f>
        <v>-0.25418426403879246</v>
      </c>
      <c r="O27" s="9">
        <f t="shared" si="25"/>
        <v>2.1689360686574233E-3</v>
      </c>
      <c r="P27" s="9">
        <f t="shared" si="25"/>
        <v>0.10319561926163368</v>
      </c>
      <c r="Q27" s="9">
        <f t="shared" si="25"/>
        <v>0.34287257019438444</v>
      </c>
      <c r="R27" s="9">
        <f t="shared" si="25"/>
        <v>0.19999999999999996</v>
      </c>
      <c r="S27" s="9">
        <f t="shared" si="25"/>
        <v>-6.8908773012444913E-3</v>
      </c>
      <c r="T27" s="9">
        <f t="shared" si="25"/>
        <v>2.2708721175097146E-2</v>
      </c>
      <c r="U27" s="9">
        <f t="shared" si="25"/>
        <v>-0.25245414882874329</v>
      </c>
      <c r="V27" s="9">
        <f t="shared" si="25"/>
        <v>5.2218212693695643E-2</v>
      </c>
      <c r="X27" s="4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7">
      <c r="A28" s="10" t="s">
        <v>37</v>
      </c>
      <c r="B28" s="5">
        <v>1598.25</v>
      </c>
      <c r="C28" s="6">
        <v>82.989998</v>
      </c>
      <c r="D28" s="7">
        <v>12397.91</v>
      </c>
      <c r="E28" s="6">
        <v>1.8520000000000001</v>
      </c>
      <c r="F28" s="8">
        <v>1.5</v>
      </c>
      <c r="G28" s="6">
        <v>97.23</v>
      </c>
      <c r="H28" s="7">
        <v>14578.54</v>
      </c>
      <c r="I28" s="5">
        <v>1616488.15</v>
      </c>
      <c r="J28" s="6">
        <v>94.22</v>
      </c>
      <c r="M28" s="10" t="s">
        <v>37</v>
      </c>
      <c r="N28" s="9">
        <f t="shared" ref="N28:V28" si="26">B28/B29-1</f>
        <v>-3.5746606334841613E-2</v>
      </c>
      <c r="O28" s="9">
        <f t="shared" si="26"/>
        <v>4.036606645478491E-2</v>
      </c>
      <c r="P28" s="9">
        <f t="shared" si="26"/>
        <v>0.19265948256788246</v>
      </c>
      <c r="Q28" s="9">
        <f t="shared" si="26"/>
        <v>5.4669703872437303E-2</v>
      </c>
      <c r="R28" s="9">
        <f t="shared" si="26"/>
        <v>-0.11764705882352944</v>
      </c>
      <c r="S28" s="9">
        <f t="shared" si="26"/>
        <v>5.8919625353953453E-2</v>
      </c>
      <c r="T28" s="9">
        <f t="shared" si="26"/>
        <v>0.11251406044196721</v>
      </c>
      <c r="U28" s="9">
        <f t="shared" si="26"/>
        <v>-2.8123755497784564E-2</v>
      </c>
      <c r="V28" s="9">
        <f t="shared" si="26"/>
        <v>8.6109510086455288E-2</v>
      </c>
      <c r="X28" s="4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7">
      <c r="A29" s="10" t="s">
        <v>38</v>
      </c>
      <c r="B29" s="5">
        <v>1657.5</v>
      </c>
      <c r="C29" s="6">
        <v>79.769997000000004</v>
      </c>
      <c r="D29" s="7">
        <v>10395.18</v>
      </c>
      <c r="E29" s="6">
        <v>1.756</v>
      </c>
      <c r="F29" s="8">
        <v>1.7</v>
      </c>
      <c r="G29" s="6">
        <v>91.82</v>
      </c>
      <c r="H29" s="7">
        <v>13104.14</v>
      </c>
      <c r="I29" s="5">
        <v>1663265.42</v>
      </c>
      <c r="J29" s="6">
        <v>86.75</v>
      </c>
      <c r="M29" s="10" t="s">
        <v>38</v>
      </c>
      <c r="N29" s="9">
        <f t="shared" ref="N29:V29" si="27">B29/B30-1</f>
        <v>-6.6722972972973027E-2</v>
      </c>
      <c r="O29" s="9">
        <f t="shared" si="27"/>
        <v>-2.1266574399135818E-3</v>
      </c>
      <c r="P29" s="9">
        <f t="shared" si="27"/>
        <v>0.1719270001893991</v>
      </c>
      <c r="Q29" s="9">
        <f t="shared" si="27"/>
        <v>7.5321494182486237E-2</v>
      </c>
      <c r="R29" s="9">
        <f t="shared" si="27"/>
        <v>-0.15000000000000002</v>
      </c>
      <c r="S29" s="9">
        <f t="shared" si="27"/>
        <v>-4.0134504826988548E-3</v>
      </c>
      <c r="T29" s="9">
        <f t="shared" si="27"/>
        <v>-2.4781333513927417E-2</v>
      </c>
      <c r="U29" s="9">
        <f t="shared" si="27"/>
        <v>-6.3661225239142638E-2</v>
      </c>
      <c r="V29" s="9">
        <f t="shared" si="27"/>
        <v>0.11332135523613962</v>
      </c>
      <c r="X29" s="4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7">
      <c r="A30" s="10" t="s">
        <v>39</v>
      </c>
      <c r="B30" s="5">
        <v>1776</v>
      </c>
      <c r="C30" s="6">
        <v>79.940002000000007</v>
      </c>
      <c r="D30" s="7">
        <v>8870.16</v>
      </c>
      <c r="E30" s="6">
        <v>1.633</v>
      </c>
      <c r="F30" s="8">
        <v>2</v>
      </c>
      <c r="G30" s="6">
        <v>92.19</v>
      </c>
      <c r="H30" s="7">
        <v>13437.13</v>
      </c>
      <c r="I30" s="5">
        <v>1776350.04</v>
      </c>
      <c r="J30" s="6">
        <v>77.92</v>
      </c>
      <c r="M30" s="10" t="s">
        <v>39</v>
      </c>
      <c r="N30" s="9">
        <f t="shared" ref="N30:V30" si="28">B30/B31-1</f>
        <v>0.11104160150140752</v>
      </c>
      <c r="O30" s="9">
        <f t="shared" si="28"/>
        <v>-2.0943049088963828E-2</v>
      </c>
      <c r="P30" s="9">
        <f t="shared" si="28"/>
        <v>-1.5168573008333852E-2</v>
      </c>
      <c r="Q30" s="9">
        <f t="shared" si="28"/>
        <v>-6.0864272671942166E-3</v>
      </c>
      <c r="R30" s="9">
        <f t="shared" si="28"/>
        <v>0.17647058823529416</v>
      </c>
      <c r="S30" s="9">
        <f t="shared" si="28"/>
        <v>8.5098870056497189E-2</v>
      </c>
      <c r="T30" s="9">
        <f t="shared" si="28"/>
        <v>4.3248145005197802E-2</v>
      </c>
      <c r="U30" s="9">
        <f t="shared" si="28"/>
        <v>0.11436969765159311</v>
      </c>
      <c r="V30" s="9">
        <f t="shared" si="28"/>
        <v>-2.3681242952011017E-2</v>
      </c>
      <c r="X30" s="4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7">
      <c r="A31" s="10" t="s">
        <v>40</v>
      </c>
      <c r="B31" s="5">
        <v>1598.5</v>
      </c>
      <c r="C31" s="6">
        <v>81.650002000000001</v>
      </c>
      <c r="D31" s="7">
        <v>9006.7800000000007</v>
      </c>
      <c r="E31" s="6">
        <v>1.643</v>
      </c>
      <c r="F31" s="8">
        <v>1.7</v>
      </c>
      <c r="G31" s="6">
        <v>84.96</v>
      </c>
      <c r="H31" s="7">
        <v>12880.09</v>
      </c>
      <c r="I31" s="5">
        <v>1594040.15</v>
      </c>
      <c r="J31" s="6">
        <v>79.81</v>
      </c>
      <c r="M31" s="10" t="s">
        <v>40</v>
      </c>
      <c r="N31" s="9">
        <f t="shared" ref="N31:V31" si="29">B31/B32-1</f>
        <v>-3.8496240601503806E-2</v>
      </c>
      <c r="O31" s="9">
        <f t="shared" si="29"/>
        <v>3.4460940073482771E-2</v>
      </c>
      <c r="P31" s="9">
        <f t="shared" si="29"/>
        <v>-0.10678569870164889</v>
      </c>
      <c r="Q31" s="9">
        <f t="shared" si="29"/>
        <v>-0.25790424570912374</v>
      </c>
      <c r="R31" s="9">
        <f t="shared" si="29"/>
        <v>-0.37037037037037046</v>
      </c>
      <c r="S31" s="9">
        <f t="shared" si="29"/>
        <v>-0.17530576587070479</v>
      </c>
      <c r="T31" s="9">
        <f t="shared" si="29"/>
        <v>-2.5124810400210751E-2</v>
      </c>
      <c r="U31" s="9">
        <f t="shared" si="29"/>
        <v>-3.7079067058710224E-2</v>
      </c>
      <c r="V31" s="9">
        <f t="shared" si="29"/>
        <v>-3.6227508754981264E-2</v>
      </c>
      <c r="X31" s="4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7">
      <c r="A32" s="10" t="s">
        <v>41</v>
      </c>
      <c r="B32" s="5">
        <v>1662.5</v>
      </c>
      <c r="C32" s="6">
        <v>78.930000000000007</v>
      </c>
      <c r="D32" s="7">
        <v>10083.56</v>
      </c>
      <c r="E32" s="6">
        <v>2.214</v>
      </c>
      <c r="F32" s="8">
        <v>2.7</v>
      </c>
      <c r="G32" s="6">
        <v>103.02</v>
      </c>
      <c r="H32" s="7">
        <v>13212.04</v>
      </c>
      <c r="I32" s="5">
        <v>1655421.64</v>
      </c>
      <c r="J32" s="6">
        <v>82.81</v>
      </c>
      <c r="M32" s="10" t="s">
        <v>41</v>
      </c>
      <c r="N32" s="9">
        <f t="shared" ref="N32:V32" si="30">B32/B33-1</f>
        <v>8.5891574134552506E-2</v>
      </c>
      <c r="O32" s="9">
        <f t="shared" si="30"/>
        <v>-1.54671077826396E-2</v>
      </c>
      <c r="P32" s="9">
        <f t="shared" si="30"/>
        <v>0.19256565369854584</v>
      </c>
      <c r="Q32" s="9">
        <f t="shared" si="30"/>
        <v>0.18017057569296391</v>
      </c>
      <c r="R32" s="9">
        <f t="shared" si="30"/>
        <v>-9.9999999999999978E-2</v>
      </c>
      <c r="S32" s="9">
        <f t="shared" si="30"/>
        <v>4.2396033593038451E-2</v>
      </c>
      <c r="T32" s="9">
        <f t="shared" si="30"/>
        <v>8.1397594937123507E-2</v>
      </c>
      <c r="U32" s="9">
        <f t="shared" si="30"/>
        <v>8.829714496792973E-2</v>
      </c>
      <c r="V32" s="9">
        <f t="shared" si="30"/>
        <v>7.6013513513513598E-2</v>
      </c>
      <c r="X32" s="4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7">
      <c r="A33" s="10" t="s">
        <v>42</v>
      </c>
      <c r="B33" s="5">
        <v>1531</v>
      </c>
      <c r="C33" s="6">
        <v>80.169998000000007</v>
      </c>
      <c r="D33" s="7">
        <v>8455.35</v>
      </c>
      <c r="E33" s="6">
        <v>1.8759999999999999</v>
      </c>
      <c r="F33" s="8">
        <v>3</v>
      </c>
      <c r="G33" s="6">
        <v>98.83</v>
      </c>
      <c r="H33" s="7">
        <v>12217.56</v>
      </c>
      <c r="I33" s="5">
        <v>1521111.81</v>
      </c>
      <c r="J33" s="6">
        <v>76.959999999999994</v>
      </c>
      <c r="M33" s="10" t="s">
        <v>42</v>
      </c>
      <c r="N33" s="9">
        <f t="shared" ref="N33:V33" si="31">B33/B34-1</f>
        <v>-5.4938271604938249E-2</v>
      </c>
      <c r="O33" s="9">
        <f t="shared" si="31"/>
        <v>2.0623742051289362E-2</v>
      </c>
      <c r="P33" s="9">
        <f t="shared" si="31"/>
        <v>-2.8153084552354102E-2</v>
      </c>
      <c r="Q33" s="9">
        <f t="shared" si="31"/>
        <v>-2.1387584767866508E-2</v>
      </c>
      <c r="R33" s="9">
        <f t="shared" si="31"/>
        <v>-0.23076923076923073</v>
      </c>
      <c r="S33" s="9">
        <f t="shared" si="31"/>
        <v>0.24785353535353538</v>
      </c>
      <c r="T33" s="9">
        <f t="shared" si="31"/>
        <v>0.11950284879661477</v>
      </c>
      <c r="U33" s="9">
        <f t="shared" si="31"/>
        <v>-5.2862207203460243E-2</v>
      </c>
      <c r="V33" s="9">
        <f t="shared" si="31"/>
        <v>-1.2976901116014128E-3</v>
      </c>
      <c r="X33" s="4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7">
      <c r="A34" s="10" t="s">
        <v>43</v>
      </c>
      <c r="B34" s="5">
        <v>1620</v>
      </c>
      <c r="C34" s="6">
        <v>78.550003000000004</v>
      </c>
      <c r="D34" s="7">
        <v>8700.2900000000009</v>
      </c>
      <c r="E34" s="6">
        <v>1.917</v>
      </c>
      <c r="F34" s="8">
        <v>3.9</v>
      </c>
      <c r="G34" s="6">
        <v>79.2</v>
      </c>
      <c r="H34" s="7">
        <v>10913.38</v>
      </c>
      <c r="I34" s="5">
        <v>1606008.99</v>
      </c>
      <c r="J34" s="6">
        <v>77.06</v>
      </c>
      <c r="M34" s="10" t="s">
        <v>43</v>
      </c>
      <c r="N34" s="9">
        <f t="shared" ref="N34:V34" si="32">B34/B35-1</f>
        <v>7.6054466954500244E-2</v>
      </c>
      <c r="O34" s="9">
        <f t="shared" si="32"/>
        <v>5.7200536048430672E-2</v>
      </c>
      <c r="P34" s="9">
        <f t="shared" si="32"/>
        <v>-0.11367051443089859</v>
      </c>
      <c r="Q34" s="9">
        <f t="shared" si="32"/>
        <v>-0.39335443037974682</v>
      </c>
      <c r="R34" s="9">
        <f t="shared" si="32"/>
        <v>8.3333333333333259E-2</v>
      </c>
      <c r="S34" s="9">
        <f t="shared" si="32"/>
        <v>-0.1699853280234751</v>
      </c>
      <c r="T34" s="9">
        <f t="shared" si="32"/>
        <v>-0.1209053401147383</v>
      </c>
      <c r="U34" s="9">
        <f t="shared" si="32"/>
        <v>7.7499242651759781E-2</v>
      </c>
      <c r="V34" s="9">
        <f t="shared" si="32"/>
        <v>-4.3089531851483898E-2</v>
      </c>
      <c r="X34" s="4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7">
      <c r="A35" s="10" t="s">
        <v>44</v>
      </c>
      <c r="B35" s="5">
        <v>1505.5</v>
      </c>
      <c r="C35" s="6">
        <v>74.300003000000004</v>
      </c>
      <c r="D35" s="7">
        <v>9816.09</v>
      </c>
      <c r="E35" s="6">
        <v>3.16</v>
      </c>
      <c r="F35" s="8">
        <v>3.6</v>
      </c>
      <c r="G35" s="6">
        <v>95.42</v>
      </c>
      <c r="H35" s="7">
        <v>12414.34</v>
      </c>
      <c r="I35" s="5">
        <v>1490496.63</v>
      </c>
      <c r="J35" s="6">
        <v>80.53</v>
      </c>
      <c r="M35" s="10" t="s">
        <v>44</v>
      </c>
      <c r="N35" s="9">
        <f t="shared" ref="N35:V35" si="33">B35/B36-1</f>
        <v>4.62126476719944E-2</v>
      </c>
      <c r="O35" s="9">
        <f t="shared" si="33"/>
        <v>-2.0564170569942308E-2</v>
      </c>
      <c r="P35" s="9">
        <f t="shared" si="33"/>
        <v>6.2521142786848838E-3</v>
      </c>
      <c r="Q35" s="9">
        <f t="shared" si="33"/>
        <v>-8.9337175792507217E-2</v>
      </c>
      <c r="R35" s="9">
        <f t="shared" si="33"/>
        <v>0.33333333333333326</v>
      </c>
      <c r="S35" s="9">
        <f t="shared" si="33"/>
        <v>-0.10588455772113936</v>
      </c>
      <c r="T35" s="9">
        <f t="shared" si="33"/>
        <v>7.6795514187406599E-3</v>
      </c>
      <c r="U35" s="9">
        <f t="shared" si="33"/>
        <v>4.7142489570774382E-2</v>
      </c>
      <c r="V35" s="9">
        <f t="shared" si="33"/>
        <v>-3.1625781625781557E-2</v>
      </c>
      <c r="X35" s="4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7">
      <c r="A36" s="10" t="s">
        <v>45</v>
      </c>
      <c r="B36" s="5">
        <v>1439</v>
      </c>
      <c r="C36" s="6">
        <v>75.860000999999997</v>
      </c>
      <c r="D36" s="7">
        <v>9755.1</v>
      </c>
      <c r="E36" s="6">
        <v>3.47</v>
      </c>
      <c r="F36" s="8">
        <v>2.7</v>
      </c>
      <c r="G36" s="6">
        <v>106.72</v>
      </c>
      <c r="H36" s="7">
        <v>12319.73</v>
      </c>
      <c r="I36" s="5">
        <v>1423394.28</v>
      </c>
      <c r="J36" s="6">
        <v>83.16</v>
      </c>
      <c r="M36" s="10" t="s">
        <v>45</v>
      </c>
      <c r="N36" s="9">
        <f t="shared" ref="N36:V36" si="34">B36/B37-1</f>
        <v>2.3834934187122014E-2</v>
      </c>
      <c r="O36" s="9">
        <f t="shared" si="34"/>
        <v>-4.0111325320907665E-2</v>
      </c>
      <c r="P36" s="9">
        <f t="shared" si="34"/>
        <v>-4.6321605800025756E-2</v>
      </c>
      <c r="Q36" s="9">
        <f t="shared" si="34"/>
        <v>5.5352798053527996E-2</v>
      </c>
      <c r="R36" s="9">
        <f t="shared" si="34"/>
        <v>0.8</v>
      </c>
      <c r="S36" s="9">
        <f t="shared" si="34"/>
        <v>0.16787043116655731</v>
      </c>
      <c r="T36" s="9">
        <f t="shared" si="34"/>
        <v>6.4108776412199031E-2</v>
      </c>
      <c r="U36" s="9">
        <f t="shared" si="34"/>
        <v>2.8798382584248383E-2</v>
      </c>
      <c r="V36" s="9">
        <f t="shared" si="34"/>
        <v>2.4516446963163574E-2</v>
      </c>
      <c r="X36" s="4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7">
      <c r="A37" s="10" t="s">
        <v>46</v>
      </c>
      <c r="B37" s="5">
        <v>1405.5</v>
      </c>
      <c r="C37" s="6">
        <v>79.029999000000004</v>
      </c>
      <c r="D37" s="7">
        <v>10228.92</v>
      </c>
      <c r="E37" s="6">
        <v>3.2879999999999998</v>
      </c>
      <c r="F37" s="8">
        <v>1.5</v>
      </c>
      <c r="G37" s="6">
        <v>91.38</v>
      </c>
      <c r="H37" s="7">
        <v>11577.51</v>
      </c>
      <c r="I37" s="5">
        <v>1383550.27</v>
      </c>
      <c r="J37" s="6">
        <v>81.17</v>
      </c>
      <c r="M37" s="10" t="s">
        <v>46</v>
      </c>
      <c r="N37" s="9">
        <f t="shared" ref="N37:V37" si="35">B37/B38-1</f>
        <v>7.5363427697016094E-2</v>
      </c>
      <c r="O37" s="9">
        <f t="shared" si="35"/>
        <v>3.937982673552165E-3</v>
      </c>
      <c r="P37" s="9">
        <f t="shared" si="35"/>
        <v>9.1742756968199446E-2</v>
      </c>
      <c r="Q37" s="9">
        <f t="shared" si="35"/>
        <v>0.30891719745222912</v>
      </c>
      <c r="R37" s="9">
        <f t="shared" si="35"/>
        <v>0.36363636363636354</v>
      </c>
      <c r="S37" s="9">
        <f t="shared" si="35"/>
        <v>0.14267850443916474</v>
      </c>
      <c r="T37" s="9">
        <f t="shared" si="35"/>
        <v>7.3179119488693711E-2</v>
      </c>
      <c r="U37" s="9">
        <f t="shared" si="35"/>
        <v>7.3983478581313156E-2</v>
      </c>
      <c r="V37" s="9">
        <f t="shared" si="35"/>
        <v>-2.7554810111417249E-2</v>
      </c>
      <c r="X37" s="4"/>
      <c r="Y37" s="9"/>
      <c r="Z37" s="9"/>
      <c r="AA37" s="9"/>
      <c r="AB37" s="9"/>
      <c r="AC37" s="9"/>
      <c r="AD37" s="9"/>
      <c r="AE37" s="9"/>
      <c r="AF37" s="9"/>
      <c r="AG37" s="9"/>
    </row>
    <row r="38" spans="1:33" ht="17">
      <c r="A38" s="10" t="s">
        <v>47</v>
      </c>
      <c r="B38" s="5">
        <v>1307</v>
      </c>
      <c r="C38" s="6">
        <v>78.720000999999996</v>
      </c>
      <c r="D38" s="7">
        <v>9369.35</v>
      </c>
      <c r="E38" s="6">
        <v>2.512</v>
      </c>
      <c r="F38" s="8">
        <v>1.1000000000000001</v>
      </c>
      <c r="G38" s="6">
        <v>79.97</v>
      </c>
      <c r="H38" s="7">
        <v>10788.05</v>
      </c>
      <c r="I38" s="5">
        <v>1288241.67</v>
      </c>
      <c r="J38" s="6">
        <v>83.47</v>
      </c>
      <c r="M38" s="10" t="s">
        <v>47</v>
      </c>
      <c r="N38" s="9">
        <f t="shared" ref="N38:V38" si="36">B38/B39-1</f>
        <v>5.0643086816720251E-2</v>
      </c>
      <c r="O38" s="9">
        <f t="shared" si="36"/>
        <v>-8.486394157860766E-2</v>
      </c>
      <c r="P38" s="9">
        <f t="shared" si="36"/>
        <v>-1.4164456911912593E-3</v>
      </c>
      <c r="Q38" s="9">
        <f t="shared" si="36"/>
        <v>-0.14412265758091991</v>
      </c>
      <c r="R38" s="9">
        <f t="shared" si="36"/>
        <v>0</v>
      </c>
      <c r="S38" s="9">
        <f t="shared" si="36"/>
        <v>5.7384635726563493E-2</v>
      </c>
      <c r="T38" s="9">
        <f t="shared" si="36"/>
        <v>0.10374748568142889</v>
      </c>
      <c r="U38" s="9">
        <f t="shared" si="36"/>
        <v>5.1161291255940489E-2</v>
      </c>
      <c r="V38" s="9">
        <f t="shared" si="36"/>
        <v>-5.5876032123063024E-2</v>
      </c>
      <c r="X38" s="4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7">
      <c r="A39" s="10" t="s">
        <v>48</v>
      </c>
      <c r="B39" s="5">
        <v>1244</v>
      </c>
      <c r="C39" s="6">
        <v>86.019997000000004</v>
      </c>
      <c r="D39" s="7">
        <v>9382.64</v>
      </c>
      <c r="E39" s="6">
        <v>2.9350000000000001</v>
      </c>
      <c r="F39" s="8">
        <v>1.1000000000000001</v>
      </c>
      <c r="G39" s="6">
        <v>75.63</v>
      </c>
      <c r="H39" s="7">
        <v>9774.02</v>
      </c>
      <c r="I39" s="5">
        <v>1225541.3899999999</v>
      </c>
      <c r="J39" s="6">
        <v>88.41</v>
      </c>
      <c r="M39" s="10" t="s">
        <v>48</v>
      </c>
      <c r="N39" s="9">
        <f t="shared" ref="N39:V39" si="37">B39/B40-1</f>
        <v>0.11519497982967275</v>
      </c>
      <c r="O39" s="9">
        <f t="shared" si="37"/>
        <v>6.1058307635377007E-2</v>
      </c>
      <c r="P39" s="9">
        <f t="shared" si="37"/>
        <v>-0.15395033697206661</v>
      </c>
      <c r="Q39" s="9">
        <f t="shared" si="37"/>
        <v>-0.23428124184711718</v>
      </c>
      <c r="R39" s="9">
        <f t="shared" si="37"/>
        <v>-0.52173913043478248</v>
      </c>
      <c r="S39" s="9">
        <f t="shared" si="37"/>
        <v>-9.7063037249283779E-2</v>
      </c>
      <c r="T39" s="9">
        <f t="shared" si="37"/>
        <v>-9.9718789348075654E-2</v>
      </c>
      <c r="U39" s="9">
        <f t="shared" si="37"/>
        <v>0.11532887357608579</v>
      </c>
      <c r="V39" s="9">
        <f t="shared" si="37"/>
        <v>-5.4135016582860795E-2</v>
      </c>
      <c r="X39" s="4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7">
      <c r="A40" s="10" t="s">
        <v>49</v>
      </c>
      <c r="B40" s="5">
        <v>1115.5</v>
      </c>
      <c r="C40" s="6">
        <v>81.069999999999993</v>
      </c>
      <c r="D40" s="7">
        <v>11089.94</v>
      </c>
      <c r="E40" s="6">
        <v>3.8330000000000002</v>
      </c>
      <c r="F40" s="8">
        <v>2.2999999999999998</v>
      </c>
      <c r="G40" s="6">
        <v>83.76</v>
      </c>
      <c r="H40" s="7">
        <v>10856.63</v>
      </c>
      <c r="I40" s="5">
        <v>1098816.1599999999</v>
      </c>
      <c r="J40" s="6">
        <v>93.47</v>
      </c>
      <c r="M40" s="10" t="s">
        <v>49</v>
      </c>
      <c r="N40" s="9">
        <f t="shared" ref="N40:V40" si="38">B40/B41-1</f>
        <v>2.5747126436781675E-2</v>
      </c>
      <c r="O40" s="9">
        <f t="shared" si="38"/>
        <v>4.1227831476652543E-2</v>
      </c>
      <c r="P40" s="9">
        <f t="shared" si="38"/>
        <v>5.1533977342117288E-2</v>
      </c>
      <c r="Q40" s="9">
        <f t="shared" si="38"/>
        <v>-1.0424811050300242E-3</v>
      </c>
      <c r="R40" s="9">
        <f t="shared" si="38"/>
        <v>-0.14814814814814825</v>
      </c>
      <c r="S40" s="9">
        <f t="shared" si="38"/>
        <v>5.5443548387096753E-2</v>
      </c>
      <c r="T40" s="9">
        <f t="shared" si="38"/>
        <v>4.1098767267130576E-2</v>
      </c>
      <c r="U40" s="9">
        <f t="shared" si="38"/>
        <v>3.6860626957413656E-2</v>
      </c>
      <c r="V40" s="9">
        <f t="shared" si="38"/>
        <v>5.9190701678863977E-3</v>
      </c>
      <c r="X40" s="4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7">
      <c r="A41" s="10" t="s">
        <v>50</v>
      </c>
      <c r="B41" s="5">
        <v>1087.5</v>
      </c>
      <c r="C41" s="6">
        <v>77.860000999999997</v>
      </c>
      <c r="D41" s="7">
        <v>10546.44</v>
      </c>
      <c r="E41" s="6">
        <v>3.8370000000000002</v>
      </c>
      <c r="F41" s="8">
        <v>2.7</v>
      </c>
      <c r="G41" s="6">
        <v>79.36</v>
      </c>
      <c r="H41" s="7">
        <v>10428.049999999999</v>
      </c>
      <c r="I41" s="5">
        <v>1059753</v>
      </c>
      <c r="J41" s="6">
        <v>92.92</v>
      </c>
      <c r="M41" s="10" t="s">
        <v>50</v>
      </c>
      <c r="N41" s="9">
        <f t="shared" ref="N41:V41" si="39">B41/B42-1</f>
        <v>9.2141601807682605E-2</v>
      </c>
      <c r="O41" s="9">
        <f t="shared" si="39"/>
        <v>1.5786026985361357E-2</v>
      </c>
      <c r="P41" s="9">
        <f t="shared" si="39"/>
        <v>4.0777718456997514E-2</v>
      </c>
      <c r="Q41" s="9">
        <f t="shared" si="39"/>
        <v>0.16096822995461424</v>
      </c>
      <c r="R41" s="9">
        <f t="shared" si="39"/>
        <v>-3.0769230769230771</v>
      </c>
      <c r="S41" s="9">
        <f t="shared" si="39"/>
        <v>0.12392012462823954</v>
      </c>
      <c r="T41" s="9">
        <f t="shared" si="39"/>
        <v>7.3697422232472665E-2</v>
      </c>
      <c r="U41" s="9">
        <f t="shared" si="39"/>
        <v>9.5811193305076259E-2</v>
      </c>
      <c r="V41" s="9">
        <f t="shared" si="39"/>
        <v>3.5089673610337657E-2</v>
      </c>
      <c r="X41" s="4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7">
      <c r="A42" s="10" t="s">
        <v>51</v>
      </c>
      <c r="B42" s="5">
        <v>995.75</v>
      </c>
      <c r="C42" s="6">
        <v>76.650002000000001</v>
      </c>
      <c r="D42" s="7">
        <v>10133.23</v>
      </c>
      <c r="E42" s="6">
        <v>3.3050000000000002</v>
      </c>
      <c r="F42" s="8">
        <v>-1.3</v>
      </c>
      <c r="G42" s="6">
        <v>70.61</v>
      </c>
      <c r="H42" s="7">
        <v>9712.2800000000007</v>
      </c>
      <c r="I42" s="5">
        <v>967094.52</v>
      </c>
      <c r="J42" s="6">
        <v>89.77</v>
      </c>
      <c r="M42" s="10" t="s">
        <v>51</v>
      </c>
      <c r="N42" s="9">
        <f t="shared" ref="N42:V42" si="40">B42/B43-1</f>
        <v>6.5543071161048738E-2</v>
      </c>
      <c r="O42" s="9">
        <f t="shared" si="40"/>
        <v>-4.3429366408187953E-2</v>
      </c>
      <c r="P42" s="9">
        <f t="shared" si="40"/>
        <v>1.7551945887106735E-2</v>
      </c>
      <c r="Q42" s="9">
        <f t="shared" si="40"/>
        <v>-6.5592309867118948E-2</v>
      </c>
      <c r="R42" s="9">
        <f t="shared" si="40"/>
        <v>-7.1428571428571286E-2</v>
      </c>
      <c r="S42" s="9">
        <f t="shared" si="40"/>
        <v>1.0301902990413447E-2</v>
      </c>
      <c r="T42" s="9">
        <f t="shared" si="40"/>
        <v>0.14979045815082292</v>
      </c>
      <c r="U42" s="9">
        <f t="shared" si="40"/>
        <v>6.6615673523836572E-2</v>
      </c>
      <c r="V42" s="9">
        <f t="shared" si="40"/>
        <v>-6.8099242188311093E-2</v>
      </c>
      <c r="X42" s="4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7">
      <c r="A43" s="10" t="s">
        <v>52</v>
      </c>
      <c r="B43" s="5">
        <v>934.5</v>
      </c>
      <c r="C43" s="6">
        <v>80.129997000000003</v>
      </c>
      <c r="D43" s="7">
        <v>9958.44</v>
      </c>
      <c r="E43" s="6">
        <v>3.5369999999999999</v>
      </c>
      <c r="F43" s="8">
        <v>-1.4</v>
      </c>
      <c r="G43" s="6">
        <v>69.89</v>
      </c>
      <c r="H43" s="7">
        <v>8447</v>
      </c>
      <c r="I43" s="5">
        <v>906694.45799999998</v>
      </c>
      <c r="J43" s="6">
        <v>96.33</v>
      </c>
      <c r="M43" s="10" t="s">
        <v>52</v>
      </c>
      <c r="N43" s="9">
        <f t="shared" ref="N43:V43" si="41">B43/B44-1</f>
        <v>1.9639934533551617E-2</v>
      </c>
      <c r="O43" s="9">
        <f t="shared" si="41"/>
        <v>-6.2039131452651386E-2</v>
      </c>
      <c r="P43" s="9">
        <f t="shared" si="41"/>
        <v>0.22799225109223364</v>
      </c>
      <c r="Q43" s="9">
        <f t="shared" si="41"/>
        <v>0.32571214392803594</v>
      </c>
      <c r="R43" s="9">
        <f t="shared" si="41"/>
        <v>2.4999999999999996</v>
      </c>
      <c r="S43" s="9">
        <f t="shared" si="41"/>
        <v>0.40737011679420077</v>
      </c>
      <c r="T43" s="9">
        <f t="shared" si="41"/>
        <v>0.1101444094562698</v>
      </c>
      <c r="U43" s="9">
        <f t="shared" si="41"/>
        <v>3.4426580750467339E-2</v>
      </c>
      <c r="V43" s="9">
        <f t="shared" si="41"/>
        <v>-2.5591745903297602E-2</v>
      </c>
      <c r="X43" s="4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7">
      <c r="A44" s="10" t="s">
        <v>53</v>
      </c>
      <c r="B44" s="5">
        <v>916.5</v>
      </c>
      <c r="C44" s="6">
        <v>85.43</v>
      </c>
      <c r="D44" s="7">
        <v>8109.53</v>
      </c>
      <c r="E44" s="6">
        <v>2.6680000000000001</v>
      </c>
      <c r="F44" s="8">
        <v>-0.4</v>
      </c>
      <c r="G44" s="6">
        <v>49.66</v>
      </c>
      <c r="H44" s="7">
        <v>7608.92</v>
      </c>
      <c r="I44" s="5">
        <v>876518.90899999999</v>
      </c>
      <c r="J44" s="6">
        <v>98.86</v>
      </c>
      <c r="M44" s="10" t="s">
        <v>53</v>
      </c>
      <c r="N44" s="9">
        <f t="shared" ref="N44:V44" si="42">B44/B45-1</f>
        <v>5.375107789594713E-2</v>
      </c>
      <c r="O44" s="9">
        <f t="shared" si="42"/>
        <v>5.0670300102577892E-2</v>
      </c>
      <c r="P44" s="9">
        <f t="shared" si="42"/>
        <v>-8.4657703091349901E-2</v>
      </c>
      <c r="Q44" s="9">
        <f t="shared" si="42"/>
        <v>0.20180180180180174</v>
      </c>
      <c r="R44" s="9">
        <f t="shared" si="42"/>
        <v>-5</v>
      </c>
      <c r="S44" s="9">
        <f t="shared" si="42"/>
        <v>0.11345291479820618</v>
      </c>
      <c r="T44" s="9">
        <f t="shared" si="42"/>
        <v>-0.13302394264612205</v>
      </c>
      <c r="U44" s="9">
        <f t="shared" si="42"/>
        <v>5.2374303735995831E-2</v>
      </c>
      <c r="V44" s="9">
        <f t="shared" si="42"/>
        <v>9.1049553029467045E-2</v>
      </c>
      <c r="X44" s="4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7">
      <c r="A45" s="10" t="s">
        <v>54</v>
      </c>
      <c r="B45" s="5">
        <v>869.75</v>
      </c>
      <c r="C45" s="6">
        <v>81.309997999999993</v>
      </c>
      <c r="D45" s="7">
        <v>8859.56</v>
      </c>
      <c r="E45" s="6">
        <v>2.2200000000000002</v>
      </c>
      <c r="F45" s="8">
        <v>0.1</v>
      </c>
      <c r="G45" s="6">
        <v>44.6</v>
      </c>
      <c r="H45" s="7">
        <v>8776.39</v>
      </c>
      <c r="I45" s="5">
        <v>832896.53300000005</v>
      </c>
      <c r="J45" s="6">
        <v>90.61</v>
      </c>
      <c r="M45" s="10" t="s">
        <v>54</v>
      </c>
      <c r="N45" s="9">
        <f t="shared" ref="N45:V45" si="43">B45/B46-1</f>
        <v>-1.6676088185415439E-2</v>
      </c>
      <c r="O45" s="9">
        <f t="shared" si="43"/>
        <v>2.3410963753717873E-2</v>
      </c>
      <c r="P45" s="9">
        <f t="shared" si="43"/>
        <v>-0.21317316556333743</v>
      </c>
      <c r="Q45" s="9">
        <f t="shared" si="43"/>
        <v>-0.4202141551318882</v>
      </c>
      <c r="R45" s="9">
        <f t="shared" si="43"/>
        <v>-0.97959183673469385</v>
      </c>
      <c r="S45" s="9">
        <f t="shared" si="43"/>
        <v>-0.55683624801271858</v>
      </c>
      <c r="T45" s="9">
        <f t="shared" si="43"/>
        <v>-0.19116533003522374</v>
      </c>
      <c r="U45" s="9">
        <f t="shared" si="43"/>
        <v>-1.671856105893732E-2</v>
      </c>
      <c r="V45" s="9">
        <f t="shared" si="43"/>
        <v>-0.14543053852683208</v>
      </c>
      <c r="X45" s="4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7">
      <c r="A46" s="10" t="s">
        <v>55</v>
      </c>
      <c r="B46" s="5">
        <v>884.5</v>
      </c>
      <c r="C46" s="6">
        <v>79.449996999999996</v>
      </c>
      <c r="D46" s="7">
        <v>11259.86</v>
      </c>
      <c r="E46" s="6">
        <v>3.8290000000000002</v>
      </c>
      <c r="F46" s="8">
        <v>4.9000000000000004</v>
      </c>
      <c r="G46" s="6">
        <v>100.64</v>
      </c>
      <c r="H46" s="7">
        <v>10850.66</v>
      </c>
      <c r="I46" s="5">
        <v>847058.12600000005</v>
      </c>
      <c r="J46" s="6">
        <v>106.03</v>
      </c>
      <c r="M46" s="10" t="s">
        <v>55</v>
      </c>
      <c r="N46" s="9">
        <f t="shared" ref="N46:V46" si="44">B46/B47-1</f>
        <v>-4.9180327868852514E-2</v>
      </c>
      <c r="O46" s="9">
        <f t="shared" si="44"/>
        <v>9.6466990014725251E-2</v>
      </c>
      <c r="P46" s="9">
        <f t="shared" si="44"/>
        <v>-0.16478431733249854</v>
      </c>
      <c r="Q46" s="9">
        <f t="shared" si="44"/>
        <v>-3.672955974842762E-2</v>
      </c>
      <c r="R46" s="9">
        <f t="shared" si="44"/>
        <v>-1.9999999999999907E-2</v>
      </c>
      <c r="S46" s="9">
        <f t="shared" si="44"/>
        <v>-0.28114285714285714</v>
      </c>
      <c r="T46" s="9">
        <f t="shared" si="44"/>
        <v>-4.399555595105209E-2</v>
      </c>
      <c r="U46" s="9">
        <f t="shared" si="44"/>
        <v>-5.1419909594090374E-2</v>
      </c>
      <c r="V46" s="9">
        <f t="shared" si="44"/>
        <v>-7.5393459617378866E-4</v>
      </c>
      <c r="X46" s="4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7">
      <c r="A47" s="10" t="s">
        <v>56</v>
      </c>
      <c r="B47" s="5">
        <v>930.25</v>
      </c>
      <c r="C47" s="6">
        <v>72.459998999999996</v>
      </c>
      <c r="D47" s="7">
        <v>13481.38</v>
      </c>
      <c r="E47" s="6">
        <v>3.9750000000000001</v>
      </c>
      <c r="F47" s="8">
        <v>5</v>
      </c>
      <c r="G47" s="6">
        <v>140</v>
      </c>
      <c r="H47" s="7">
        <v>11350.01</v>
      </c>
      <c r="I47" s="5">
        <v>892974.81</v>
      </c>
      <c r="J47" s="6">
        <v>106.11</v>
      </c>
      <c r="M47" s="10" t="s">
        <v>56</v>
      </c>
      <c r="N47" s="9">
        <f t="shared" ref="N47:V47" si="45">B47/B48-1</f>
        <v>-3.4815211569362292E-3</v>
      </c>
      <c r="O47" s="9">
        <f t="shared" si="45"/>
        <v>9.1921444627236504E-3</v>
      </c>
      <c r="P47" s="9">
        <f t="shared" si="45"/>
        <v>7.631128079108751E-2</v>
      </c>
      <c r="Q47" s="9">
        <f t="shared" si="45"/>
        <v>0.16194095293773758</v>
      </c>
      <c r="R47" s="9">
        <f t="shared" si="45"/>
        <v>0.25</v>
      </c>
      <c r="S47" s="9">
        <f t="shared" si="45"/>
        <v>0.37822405985430207</v>
      </c>
      <c r="T47" s="9">
        <f t="shared" si="45"/>
        <v>-7.4442484601916825E-2</v>
      </c>
      <c r="U47" s="9">
        <f t="shared" si="45"/>
        <v>-4.4469798427904106E-3</v>
      </c>
      <c r="V47" s="9">
        <f t="shared" si="45"/>
        <v>6.2906941801061711E-2</v>
      </c>
      <c r="X47" s="4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7">
      <c r="A48" s="10" t="s">
        <v>57</v>
      </c>
      <c r="B48" s="5">
        <v>933.5</v>
      </c>
      <c r="C48" s="6">
        <v>71.800003000000004</v>
      </c>
      <c r="D48" s="7">
        <v>12525.54</v>
      </c>
      <c r="E48" s="6">
        <v>3.4209999999999998</v>
      </c>
      <c r="F48" s="8">
        <v>4</v>
      </c>
      <c r="G48" s="6">
        <v>101.58</v>
      </c>
      <c r="H48" s="7">
        <v>12262.89</v>
      </c>
      <c r="I48" s="5">
        <v>896963.58900000004</v>
      </c>
      <c r="J48" s="6">
        <v>99.83</v>
      </c>
      <c r="M48" s="10" t="s">
        <v>57</v>
      </c>
      <c r="N48" s="9">
        <f t="shared" ref="N48:V48" si="46">B48/B49-1</f>
        <v>0.11964017991004505</v>
      </c>
      <c r="O48" s="9">
        <f t="shared" si="46"/>
        <v>-6.3885191547008668E-2</v>
      </c>
      <c r="P48" s="9">
        <f t="shared" si="46"/>
        <v>-0.18175333065931176</v>
      </c>
      <c r="Q48" s="9">
        <f t="shared" si="46"/>
        <v>-0.15216852540272618</v>
      </c>
      <c r="R48" s="9">
        <f t="shared" si="46"/>
        <v>-2.4390243902438935E-2</v>
      </c>
      <c r="S48" s="9">
        <f t="shared" si="46"/>
        <v>5.8345488643467336E-2</v>
      </c>
      <c r="T48" s="9">
        <f t="shared" si="46"/>
        <v>-7.5532875681690426E-2</v>
      </c>
      <c r="U48" s="9">
        <f t="shared" si="46"/>
        <v>0.1241100423281456</v>
      </c>
      <c r="V48" s="9">
        <f t="shared" si="46"/>
        <v>-0.10353807471264365</v>
      </c>
      <c r="X48" s="4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7">
      <c r="A49" s="10" t="s">
        <v>58</v>
      </c>
      <c r="B49" s="5">
        <v>833.75</v>
      </c>
      <c r="C49" s="6">
        <v>76.699996999999996</v>
      </c>
      <c r="D49" s="7">
        <v>15307.78</v>
      </c>
      <c r="E49" s="6">
        <v>4.0350000000000001</v>
      </c>
      <c r="F49" s="8">
        <v>4.0999999999999996</v>
      </c>
      <c r="G49" s="6">
        <v>95.98</v>
      </c>
      <c r="H49" s="7">
        <v>13264.82</v>
      </c>
      <c r="I49" s="5">
        <v>797932.19099999999</v>
      </c>
      <c r="J49" s="6">
        <v>111.36</v>
      </c>
      <c r="M49" s="10" t="s">
        <v>58</v>
      </c>
      <c r="N49" s="9">
        <f t="shared" ref="N49:V49" si="47">B49/B50-1</f>
        <v>0.12213997308209956</v>
      </c>
      <c r="O49" s="9">
        <f t="shared" si="47"/>
        <v>-1.3124086295366877E-2</v>
      </c>
      <c r="P49" s="9">
        <f t="shared" si="47"/>
        <v>-8.8045829513114904E-2</v>
      </c>
      <c r="Q49" s="9">
        <f t="shared" si="47"/>
        <v>-0.12168045276447548</v>
      </c>
      <c r="R49" s="9">
        <f t="shared" si="47"/>
        <v>0.46428571428571419</v>
      </c>
      <c r="S49" s="9">
        <f t="shared" si="47"/>
        <v>0.17536125397991675</v>
      </c>
      <c r="T49" s="9">
        <f t="shared" si="47"/>
        <v>-4.5396286458404544E-2</v>
      </c>
      <c r="U49" s="9">
        <f t="shared" si="47"/>
        <v>0.11834084902393882</v>
      </c>
      <c r="V49" s="9">
        <f t="shared" si="47"/>
        <v>-3.0134122975091437E-2</v>
      </c>
      <c r="X49" s="4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7">
      <c r="A50" s="10" t="s">
        <v>59</v>
      </c>
      <c r="B50" s="5">
        <v>743</v>
      </c>
      <c r="C50" s="6">
        <v>77.720000999999996</v>
      </c>
      <c r="D50" s="7">
        <v>16785.689999999999</v>
      </c>
      <c r="E50" s="6">
        <v>4.5940000000000003</v>
      </c>
      <c r="F50" s="8">
        <v>2.8</v>
      </c>
      <c r="G50" s="6">
        <v>81.66</v>
      </c>
      <c r="H50" s="7">
        <v>13895.63</v>
      </c>
      <c r="I50" s="5">
        <v>713496.41899999999</v>
      </c>
      <c r="J50" s="6">
        <v>114.82</v>
      </c>
      <c r="M50" s="10" t="s">
        <v>59</v>
      </c>
      <c r="N50" s="9">
        <f t="shared" ref="N50:V50" si="48">B50/B51-1</f>
        <v>0.14219830899308228</v>
      </c>
      <c r="O50" s="9">
        <f t="shared" si="48"/>
        <v>-5.1269495880603033E-2</v>
      </c>
      <c r="P50" s="9">
        <f t="shared" si="48"/>
        <v>-7.4575099402592215E-2</v>
      </c>
      <c r="Q50" s="9">
        <f t="shared" si="48"/>
        <v>-8.6134871692858495E-2</v>
      </c>
      <c r="R50" s="9">
        <f t="shared" si="48"/>
        <v>3.7037037037036979E-2</v>
      </c>
      <c r="S50" s="9">
        <f t="shared" si="48"/>
        <v>0.15534804753820008</v>
      </c>
      <c r="T50" s="9">
        <f t="shared" si="48"/>
        <v>3.6320665363027471E-2</v>
      </c>
      <c r="U50" s="9">
        <f t="shared" si="48"/>
        <v>0.13585311807963385</v>
      </c>
      <c r="V50" s="9">
        <f t="shared" si="48"/>
        <v>-6.7792481935536331E-2</v>
      </c>
      <c r="X50" s="4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7">
      <c r="A51" s="10" t="s">
        <v>60</v>
      </c>
      <c r="B51" s="5">
        <v>650.5</v>
      </c>
      <c r="C51" s="6">
        <v>81.919998000000007</v>
      </c>
      <c r="D51" s="7">
        <v>18138.36</v>
      </c>
      <c r="E51" s="6">
        <v>5.0270000000000001</v>
      </c>
      <c r="F51" s="8">
        <v>2.7</v>
      </c>
      <c r="G51" s="6">
        <v>70.680000000000007</v>
      </c>
      <c r="H51" s="7">
        <v>13408.62</v>
      </c>
      <c r="I51" s="5">
        <v>628159.05299999996</v>
      </c>
      <c r="J51" s="6">
        <v>123.17</v>
      </c>
      <c r="M51" s="10" t="s">
        <v>60</v>
      </c>
      <c r="N51" s="9">
        <f t="shared" ref="N51:V51" si="49">B51/B52-1</f>
        <v>-1.7000377786173027E-2</v>
      </c>
      <c r="O51" s="9">
        <f t="shared" si="49"/>
        <v>-1.2178970215844687E-2</v>
      </c>
      <c r="P51" s="9">
        <f t="shared" si="49"/>
        <v>4.9209117491388232E-2</v>
      </c>
      <c r="Q51" s="9">
        <f t="shared" si="49"/>
        <v>8.1540447504303115E-2</v>
      </c>
      <c r="R51" s="9">
        <f t="shared" si="49"/>
        <v>-3.5714285714285587E-2</v>
      </c>
      <c r="S51" s="9">
        <f t="shared" si="49"/>
        <v>7.3022620312737319E-2</v>
      </c>
      <c r="T51" s="9">
        <f t="shared" si="49"/>
        <v>8.5335934306539851E-2</v>
      </c>
      <c r="U51" s="9">
        <f t="shared" si="49"/>
        <v>-2.206018738529536E-2</v>
      </c>
      <c r="V51" s="9">
        <f t="shared" si="49"/>
        <v>4.5674505475846727E-2</v>
      </c>
      <c r="X51" s="4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7">
      <c r="A52" s="10" t="s">
        <v>61</v>
      </c>
      <c r="B52" s="5">
        <v>661.75</v>
      </c>
      <c r="C52" s="6">
        <v>82.93</v>
      </c>
      <c r="D52" s="7">
        <v>17287.650000000001</v>
      </c>
      <c r="E52" s="6">
        <v>4.6479999999999997</v>
      </c>
      <c r="F52" s="8">
        <v>2.8</v>
      </c>
      <c r="G52" s="6">
        <v>65.87</v>
      </c>
      <c r="H52" s="7">
        <v>12354.35</v>
      </c>
      <c r="I52" s="5">
        <v>642328.94999999995</v>
      </c>
      <c r="J52" s="6">
        <v>117.79</v>
      </c>
      <c r="M52" s="10" t="s">
        <v>61</v>
      </c>
      <c r="N52" s="9">
        <f t="shared" ref="N52:V52" si="50">B52/B53-1</f>
        <v>4.7072784810126667E-2</v>
      </c>
      <c r="O52" s="9">
        <f t="shared" si="50"/>
        <v>-9.4362277898203395E-3</v>
      </c>
      <c r="P52" s="9">
        <f t="shared" si="50"/>
        <v>3.5887965920944342E-3</v>
      </c>
      <c r="Q52" s="9">
        <f t="shared" si="50"/>
        <v>-1.1063829787234192E-2</v>
      </c>
      <c r="R52" s="9">
        <f t="shared" si="50"/>
        <v>0.11999999999999988</v>
      </c>
      <c r="S52" s="9">
        <f t="shared" si="50"/>
        <v>7.8951678951679094E-2</v>
      </c>
      <c r="T52" s="9">
        <f t="shared" si="50"/>
        <v>-8.7297352595451239E-3</v>
      </c>
      <c r="U52" s="9">
        <f t="shared" si="50"/>
        <v>4.4300408440599348E-2</v>
      </c>
      <c r="V52" s="9">
        <f t="shared" si="50"/>
        <v>-1.0334397580238575E-2</v>
      </c>
      <c r="X52" s="4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7">
      <c r="A53" s="10" t="s">
        <v>62</v>
      </c>
      <c r="B53" s="5">
        <v>632</v>
      </c>
      <c r="C53" s="6">
        <v>83.720000999999996</v>
      </c>
      <c r="D53" s="7">
        <v>17225.830000000002</v>
      </c>
      <c r="E53" s="6">
        <v>4.7</v>
      </c>
      <c r="F53" s="8">
        <v>2.5</v>
      </c>
      <c r="G53" s="6">
        <v>61.05</v>
      </c>
      <c r="H53" s="7">
        <v>12463.15</v>
      </c>
      <c r="I53" s="5">
        <v>615080.62699999998</v>
      </c>
      <c r="J53" s="6">
        <v>119.02</v>
      </c>
      <c r="M53" s="10" t="s">
        <v>62</v>
      </c>
      <c r="N53" s="9">
        <f t="shared" ref="N53:V53" si="51">B53/B54-1</f>
        <v>5.4651647893199762E-2</v>
      </c>
      <c r="O53" s="9">
        <f t="shared" si="51"/>
        <v>-2.6171920132931015E-2</v>
      </c>
      <c r="P53" s="9">
        <f t="shared" si="51"/>
        <v>6.809763151074133E-2</v>
      </c>
      <c r="Q53" s="9">
        <f t="shared" si="51"/>
        <v>1.4461472048348911E-2</v>
      </c>
      <c r="R53" s="9">
        <f t="shared" si="51"/>
        <v>0.19047619047619047</v>
      </c>
      <c r="S53" s="9">
        <f t="shared" si="51"/>
        <v>-2.9566046733428664E-2</v>
      </c>
      <c r="T53" s="9">
        <f t="shared" si="51"/>
        <v>6.7135482534140145E-2</v>
      </c>
      <c r="U53" s="9">
        <f t="shared" si="51"/>
        <v>5.2391037854038203E-2</v>
      </c>
      <c r="V53" s="9">
        <f t="shared" si="51"/>
        <v>7.1078016584869008E-3</v>
      </c>
      <c r="X53" s="4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7">
      <c r="A54" s="10" t="s">
        <v>63</v>
      </c>
      <c r="B54" s="5">
        <v>599.25</v>
      </c>
      <c r="C54" s="6">
        <v>85.970000999999996</v>
      </c>
      <c r="D54" s="7">
        <v>16127.58</v>
      </c>
      <c r="E54" s="6">
        <v>4.633</v>
      </c>
      <c r="F54" s="8">
        <v>2.1</v>
      </c>
      <c r="G54" s="6">
        <v>62.91</v>
      </c>
      <c r="H54" s="7">
        <v>11679.07</v>
      </c>
      <c r="I54" s="5">
        <v>584460.15300000005</v>
      </c>
      <c r="J54" s="6">
        <v>118.18</v>
      </c>
      <c r="M54" s="10" t="s">
        <v>63</v>
      </c>
      <c r="N54" s="9">
        <f t="shared" ref="N54:V54" si="52">B54/B55-1</f>
        <v>-2.3227383863080653E-2</v>
      </c>
      <c r="O54" s="9">
        <f t="shared" si="52"/>
        <v>8.8007508941474466E-3</v>
      </c>
      <c r="P54" s="9">
        <f t="shared" si="52"/>
        <v>4.0141423704852075E-2</v>
      </c>
      <c r="Q54" s="9">
        <f t="shared" si="52"/>
        <v>-9.9514091350826006E-2</v>
      </c>
      <c r="R54" s="9">
        <f t="shared" si="52"/>
        <v>-0.51162790697674421</v>
      </c>
      <c r="S54" s="9">
        <f t="shared" si="52"/>
        <v>-0.14905992154740988</v>
      </c>
      <c r="T54" s="9">
        <f t="shared" si="52"/>
        <v>4.742955744370958E-2</v>
      </c>
      <c r="U54" s="9">
        <f t="shared" si="52"/>
        <v>-2.6684493604571369E-2</v>
      </c>
      <c r="V54" s="9">
        <f t="shared" si="52"/>
        <v>3.2680880810905366E-2</v>
      </c>
      <c r="X54" s="4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7">
      <c r="A55" s="10" t="s">
        <v>64</v>
      </c>
      <c r="B55" s="5">
        <v>613.5</v>
      </c>
      <c r="C55" s="6">
        <v>85.220000999999996</v>
      </c>
      <c r="D55" s="7">
        <v>15505.18</v>
      </c>
      <c r="E55" s="6">
        <v>5.1449999999999996</v>
      </c>
      <c r="F55" s="8">
        <v>4.3</v>
      </c>
      <c r="G55" s="6">
        <v>73.930000000000007</v>
      </c>
      <c r="H55" s="7">
        <v>11150.22</v>
      </c>
      <c r="I55" s="5">
        <v>600483.75800000003</v>
      </c>
      <c r="J55" s="6">
        <v>114.44</v>
      </c>
      <c r="M55" s="10" t="s">
        <v>64</v>
      </c>
      <c r="N55" s="9">
        <f t="shared" ref="N55:V55" si="53">B55/B56-1</f>
        <v>5.4123711340206215E-2</v>
      </c>
      <c r="O55" s="9">
        <f t="shared" si="53"/>
        <v>-5.0261917410166612E-2</v>
      </c>
      <c r="P55" s="9">
        <f t="shared" si="53"/>
        <v>-9.1120221622236319E-2</v>
      </c>
      <c r="Q55" s="9">
        <f t="shared" si="53"/>
        <v>6.0168967648877025E-2</v>
      </c>
      <c r="R55" s="9">
        <f t="shared" si="53"/>
        <v>0.26470588235294112</v>
      </c>
      <c r="S55" s="9">
        <f t="shared" si="53"/>
        <v>0.10956025814197834</v>
      </c>
      <c r="T55" s="9">
        <f t="shared" si="53"/>
        <v>3.6815934728677835E-3</v>
      </c>
      <c r="U55" s="9">
        <f t="shared" si="53"/>
        <v>5.0703926630697005E-2</v>
      </c>
      <c r="V55" s="9">
        <f t="shared" si="53"/>
        <v>-2.7532290958531713E-2</v>
      </c>
      <c r="X55" s="4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7">
      <c r="A56" s="10" t="s">
        <v>65</v>
      </c>
      <c r="B56" s="5">
        <v>582</v>
      </c>
      <c r="C56" s="6">
        <v>89.730002999999996</v>
      </c>
      <c r="D56" s="7">
        <v>17059.66</v>
      </c>
      <c r="E56" s="6">
        <v>4.8529999999999998</v>
      </c>
      <c r="F56" s="8">
        <v>3.4</v>
      </c>
      <c r="G56" s="6">
        <v>66.63</v>
      </c>
      <c r="H56" s="7">
        <v>11109.32</v>
      </c>
      <c r="I56" s="5">
        <v>571506.152</v>
      </c>
      <c r="J56" s="6">
        <v>117.68</v>
      </c>
      <c r="M56" s="10" t="s">
        <v>65</v>
      </c>
      <c r="N56" s="9">
        <f t="shared" ref="N56:V56" si="54">B56/B57-1</f>
        <v>0.13450292397660824</v>
      </c>
      <c r="O56" s="9">
        <f t="shared" si="54"/>
        <v>-1.5794614802997042E-2</v>
      </c>
      <c r="P56" s="9">
        <f t="shared" si="54"/>
        <v>5.8854490259399705E-2</v>
      </c>
      <c r="Q56" s="9">
        <f t="shared" si="54"/>
        <v>0.10420932878270772</v>
      </c>
      <c r="R56" s="9">
        <f t="shared" si="54"/>
        <v>0</v>
      </c>
      <c r="S56" s="9">
        <f t="shared" si="54"/>
        <v>9.1579292267365497E-2</v>
      </c>
      <c r="T56" s="9">
        <f t="shared" si="54"/>
        <v>3.6558898996967626E-2</v>
      </c>
      <c r="U56" s="9">
        <f t="shared" si="54"/>
        <v>0.13098947420898988</v>
      </c>
      <c r="V56" s="9">
        <f t="shared" si="54"/>
        <v>-2.3736859952525613E-3</v>
      </c>
      <c r="X56" s="4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7">
      <c r="A57" s="10" t="s">
        <v>66</v>
      </c>
      <c r="B57" s="5">
        <v>513</v>
      </c>
      <c r="C57" s="6">
        <v>91.169998000000007</v>
      </c>
      <c r="D57" s="7">
        <v>16111.43</v>
      </c>
      <c r="E57" s="6">
        <v>4.3949999999999996</v>
      </c>
      <c r="F57" s="8">
        <v>3.4</v>
      </c>
      <c r="G57" s="6">
        <v>61.04</v>
      </c>
      <c r="H57" s="7">
        <v>10717.5</v>
      </c>
      <c r="I57" s="5">
        <v>505315.18199999997</v>
      </c>
      <c r="J57" s="6">
        <v>117.96</v>
      </c>
      <c r="M57" s="10" t="s">
        <v>66</v>
      </c>
      <c r="N57" s="9">
        <f t="shared" ref="N57:V57" si="55">B57/B58-1</f>
        <v>8.3993660855784524E-2</v>
      </c>
      <c r="O57" s="9">
        <f t="shared" si="55"/>
        <v>1.8431647177110655E-2</v>
      </c>
      <c r="P57" s="9">
        <f t="shared" si="55"/>
        <v>0.18690687549265905</v>
      </c>
      <c r="Q57" s="9">
        <f t="shared" si="55"/>
        <v>1.454293628808867E-2</v>
      </c>
      <c r="R57" s="9">
        <f t="shared" si="55"/>
        <v>-0.27659574468085113</v>
      </c>
      <c r="S57" s="9">
        <f t="shared" si="55"/>
        <v>-7.8502415458937103E-2</v>
      </c>
      <c r="T57" s="9">
        <f t="shared" si="55"/>
        <v>1.4079309659655426E-2</v>
      </c>
      <c r="U57" s="9">
        <f t="shared" si="55"/>
        <v>7.822827251588782E-2</v>
      </c>
      <c r="V57" s="9">
        <f t="shared" si="55"/>
        <v>3.9295154185021941E-2</v>
      </c>
      <c r="X57" s="4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7">
      <c r="A58" s="10" t="s">
        <v>67</v>
      </c>
      <c r="B58" s="5">
        <v>473.25</v>
      </c>
      <c r="C58" s="6">
        <v>89.519997000000004</v>
      </c>
      <c r="D58" s="7">
        <v>13574.3</v>
      </c>
      <c r="E58" s="6">
        <v>4.3319999999999999</v>
      </c>
      <c r="F58" s="8">
        <v>4.7</v>
      </c>
      <c r="G58" s="6">
        <v>66.239999999999995</v>
      </c>
      <c r="H58" s="7">
        <v>10568.7</v>
      </c>
      <c r="I58" s="5">
        <v>468653.24800000002</v>
      </c>
      <c r="J58" s="6">
        <v>113.5</v>
      </c>
      <c r="M58" s="10" t="s">
        <v>67</v>
      </c>
      <c r="N58" s="9">
        <f t="shared" ref="N58:V58" si="56">B58/B59-1</f>
        <v>8.270418668496915E-2</v>
      </c>
      <c r="O58" s="9">
        <f t="shared" si="56"/>
        <v>4.6010099360227485E-3</v>
      </c>
      <c r="P58" s="9">
        <f t="shared" si="56"/>
        <v>0.17181356024381866</v>
      </c>
      <c r="Q58" s="9">
        <f t="shared" si="56"/>
        <v>0.10482019892884464</v>
      </c>
      <c r="R58" s="9">
        <f t="shared" si="56"/>
        <v>0.88000000000000012</v>
      </c>
      <c r="S58" s="9">
        <f t="shared" si="56"/>
        <v>0.1723893805309733</v>
      </c>
      <c r="T58" s="9">
        <f t="shared" si="56"/>
        <v>2.8586944779400936E-2</v>
      </c>
      <c r="U58" s="9">
        <f t="shared" si="56"/>
        <v>8.0505174733168205E-2</v>
      </c>
      <c r="V58" s="9">
        <f t="shared" si="56"/>
        <v>2.4275787383810199E-2</v>
      </c>
      <c r="X58" s="4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7">
      <c r="A59" s="10" t="s">
        <v>68</v>
      </c>
      <c r="B59" s="5">
        <v>437.1</v>
      </c>
      <c r="C59" s="6">
        <v>89.110000999999997</v>
      </c>
      <c r="D59" s="7">
        <v>11584.01</v>
      </c>
      <c r="E59" s="6">
        <v>3.9209999999999998</v>
      </c>
      <c r="F59" s="8">
        <v>2.5</v>
      </c>
      <c r="G59" s="6">
        <v>56.5</v>
      </c>
      <c r="H59" s="7">
        <v>10274.969999999999</v>
      </c>
      <c r="I59" s="5">
        <v>433735.31099999999</v>
      </c>
      <c r="J59" s="6">
        <v>110.81</v>
      </c>
      <c r="M59" s="10" t="s">
        <v>68</v>
      </c>
      <c r="N59" s="9">
        <f t="shared" ref="N59:V59" si="57">B59/B60-1</f>
        <v>2.2456140350877174E-2</v>
      </c>
      <c r="O59" s="9">
        <f t="shared" si="57"/>
        <v>6.0076173211424555E-2</v>
      </c>
      <c r="P59" s="9">
        <f t="shared" si="57"/>
        <v>-7.2791467955557465E-3</v>
      </c>
      <c r="Q59" s="9">
        <f t="shared" si="57"/>
        <v>-0.12633689839572204</v>
      </c>
      <c r="R59" s="9">
        <f t="shared" si="57"/>
        <v>-0.19354838709677424</v>
      </c>
      <c r="S59" s="9">
        <f t="shared" si="57"/>
        <v>1.9855595667870096E-2</v>
      </c>
      <c r="T59" s="9">
        <f t="shared" si="57"/>
        <v>-2.1781723877925652E-2</v>
      </c>
      <c r="U59" s="9">
        <f t="shared" si="57"/>
        <v>1.7708182414612583E-2</v>
      </c>
      <c r="V59" s="9">
        <f t="shared" si="57"/>
        <v>3.4543926804220026E-2</v>
      </c>
      <c r="X59" s="4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7">
      <c r="A60" s="10" t="s">
        <v>69</v>
      </c>
      <c r="B60" s="5">
        <v>427.5</v>
      </c>
      <c r="C60" s="6">
        <v>84.059997999999993</v>
      </c>
      <c r="D60" s="7">
        <v>11668.95</v>
      </c>
      <c r="E60" s="6">
        <v>4.4880000000000004</v>
      </c>
      <c r="F60" s="8">
        <v>3.1</v>
      </c>
      <c r="G60" s="6">
        <v>55.4</v>
      </c>
      <c r="H60" s="7">
        <v>10503.76</v>
      </c>
      <c r="I60" s="5">
        <v>426188.29100000003</v>
      </c>
      <c r="J60" s="6">
        <v>107.11</v>
      </c>
      <c r="M60" s="10" t="s">
        <v>69</v>
      </c>
      <c r="N60" s="9">
        <f t="shared" ref="N60:V60" si="58">B60/B61-1</f>
        <v>-1.8595041322314154E-2</v>
      </c>
      <c r="O60" s="9">
        <f t="shared" si="58"/>
        <v>3.9703154971011845E-2</v>
      </c>
      <c r="P60" s="9">
        <f t="shared" si="58"/>
        <v>1.5684025081906139E-2</v>
      </c>
      <c r="Q60" s="9">
        <f t="shared" si="58"/>
        <v>6.3003315963997997E-2</v>
      </c>
      <c r="R60" s="9">
        <f t="shared" si="58"/>
        <v>-6.0606060606060552E-2</v>
      </c>
      <c r="S60" s="9">
        <f t="shared" si="58"/>
        <v>0.27502876869965465</v>
      </c>
      <c r="T60" s="9">
        <f t="shared" si="58"/>
        <v>-2.5897221647758872E-2</v>
      </c>
      <c r="U60" s="9">
        <f t="shared" si="58"/>
        <v>-2.5881505802927474E-2</v>
      </c>
      <c r="V60" s="9">
        <f t="shared" si="58"/>
        <v>4.5281545818288249E-2</v>
      </c>
      <c r="X60" s="4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7">
      <c r="A61" s="10" t="s">
        <v>70</v>
      </c>
      <c r="B61" s="5">
        <v>435.6</v>
      </c>
      <c r="C61" s="6">
        <v>80.849997999999999</v>
      </c>
      <c r="D61" s="7">
        <v>11488.76</v>
      </c>
      <c r="E61" s="6">
        <v>4.2220000000000004</v>
      </c>
      <c r="F61" s="8">
        <v>3.3</v>
      </c>
      <c r="G61" s="6">
        <v>43.45</v>
      </c>
      <c r="H61" s="7">
        <v>10783.01</v>
      </c>
      <c r="I61" s="5">
        <v>437511.75400000002</v>
      </c>
      <c r="J61" s="6">
        <v>102.47</v>
      </c>
      <c r="M61" s="10" t="s">
        <v>70</v>
      </c>
      <c r="N61" s="9">
        <f t="shared" ref="N61:V61" si="59">B61/B62-1</f>
        <v>4.799711295561182E-2</v>
      </c>
      <c r="O61" s="9">
        <f t="shared" si="59"/>
        <v>-7.4519264256876494E-2</v>
      </c>
      <c r="P61" s="9">
        <f t="shared" si="59"/>
        <v>6.145754127335068E-2</v>
      </c>
      <c r="Q61" s="9">
        <f t="shared" si="59"/>
        <v>2.401164200824657E-2</v>
      </c>
      <c r="R61" s="9">
        <f t="shared" si="59"/>
        <v>0.31999999999999984</v>
      </c>
      <c r="S61" s="9">
        <f t="shared" si="59"/>
        <v>-0.12469782433521348</v>
      </c>
      <c r="T61" s="9">
        <f t="shared" si="59"/>
        <v>6.9714402491203087E-2</v>
      </c>
      <c r="U61" s="9">
        <f t="shared" si="59"/>
        <v>4.2429734117843454E-2</v>
      </c>
      <c r="V61" s="9">
        <f t="shared" si="59"/>
        <v>-6.8708534036171942E-2</v>
      </c>
      <c r="X61" s="4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7">
      <c r="A62" s="10" t="s">
        <v>71</v>
      </c>
      <c r="B62" s="5">
        <v>415.65</v>
      </c>
      <c r="C62" s="6">
        <v>87.360000999999997</v>
      </c>
      <c r="D62" s="7">
        <v>10823.57</v>
      </c>
      <c r="E62" s="6">
        <v>4.1230000000000002</v>
      </c>
      <c r="F62" s="8">
        <v>2.5</v>
      </c>
      <c r="G62" s="6">
        <v>49.64</v>
      </c>
      <c r="H62" s="7">
        <v>10080.27</v>
      </c>
      <c r="I62" s="5">
        <v>419703.83199999999</v>
      </c>
      <c r="J62" s="6">
        <v>110.03</v>
      </c>
      <c r="M62" s="10" t="s">
        <v>71</v>
      </c>
      <c r="N62" s="9">
        <f t="shared" ref="N62:V62" si="60">B62/B63-1</f>
        <v>5.0151591712986221E-2</v>
      </c>
      <c r="O62" s="9">
        <f t="shared" si="60"/>
        <v>-1.6216238190892907E-2</v>
      </c>
      <c r="P62" s="9">
        <f t="shared" si="60"/>
        <v>-8.7301741228295815E-2</v>
      </c>
      <c r="Q62" s="9">
        <f t="shared" si="60"/>
        <v>-0.10037093606807768</v>
      </c>
      <c r="R62" s="9">
        <f t="shared" si="60"/>
        <v>-0.24242424242424243</v>
      </c>
      <c r="S62" s="9">
        <f t="shared" si="60"/>
        <v>0.33981106612685563</v>
      </c>
      <c r="T62" s="9">
        <f t="shared" si="60"/>
        <v>-3.4038683414658322E-2</v>
      </c>
      <c r="U62" s="9">
        <f t="shared" si="60"/>
        <v>4.8051551239850054E-2</v>
      </c>
      <c r="V62" s="9">
        <f t="shared" si="60"/>
        <v>1.046928092570476E-2</v>
      </c>
      <c r="X62" s="4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7">
      <c r="A63" s="10" t="s">
        <v>72</v>
      </c>
      <c r="B63" s="5">
        <v>395.8</v>
      </c>
      <c r="C63" s="6">
        <v>88.800003000000004</v>
      </c>
      <c r="D63" s="7">
        <v>11858.87</v>
      </c>
      <c r="E63" s="6">
        <v>4.5830000000000002</v>
      </c>
      <c r="F63" s="8">
        <v>3.3</v>
      </c>
      <c r="G63" s="6">
        <v>37.049999999999997</v>
      </c>
      <c r="H63" s="7">
        <v>10435.48</v>
      </c>
      <c r="I63" s="5">
        <v>400461.05699999997</v>
      </c>
      <c r="J63" s="6">
        <v>108.89</v>
      </c>
      <c r="M63" s="10" t="s">
        <v>72</v>
      </c>
      <c r="N63" s="9">
        <f t="shared" ref="N63:V63" si="61">B63/B64-1</f>
        <v>-6.5848477696483276E-2</v>
      </c>
      <c r="O63" s="9">
        <f t="shared" si="61"/>
        <v>1.3582946997112932E-2</v>
      </c>
      <c r="P63" s="9">
        <f t="shared" si="61"/>
        <v>1.2247138166121774E-2</v>
      </c>
      <c r="Q63" s="9">
        <f t="shared" si="61"/>
        <v>0.19442272608808975</v>
      </c>
      <c r="R63" s="9">
        <f t="shared" si="61"/>
        <v>0.94117647058823528</v>
      </c>
      <c r="S63" s="9">
        <f t="shared" si="61"/>
        <v>3.6073825503355694E-2</v>
      </c>
      <c r="T63" s="9">
        <f t="shared" si="61"/>
        <v>7.5093891501007981E-3</v>
      </c>
      <c r="U63" s="9">
        <f t="shared" si="61"/>
        <v>-6.7519547092603438E-2</v>
      </c>
      <c r="V63" s="9">
        <f t="shared" si="61"/>
        <v>4.4909317723826891E-2</v>
      </c>
      <c r="X63" s="4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7">
      <c r="A64" s="10" t="s">
        <v>73</v>
      </c>
      <c r="B64" s="5">
        <v>423.7</v>
      </c>
      <c r="C64" s="6">
        <v>87.610000999999997</v>
      </c>
      <c r="D64" s="7">
        <v>11715.39</v>
      </c>
      <c r="E64" s="6">
        <v>3.8370000000000002</v>
      </c>
      <c r="F64" s="8">
        <v>1.7</v>
      </c>
      <c r="G64" s="6">
        <v>35.76</v>
      </c>
      <c r="H64" s="7">
        <v>10357.700000000001</v>
      </c>
      <c r="I64" s="5">
        <v>429457.85700000002</v>
      </c>
      <c r="J64" s="6">
        <v>104.21</v>
      </c>
      <c r="M64" s="10" t="s">
        <v>73</v>
      </c>
      <c r="N64" s="9">
        <f t="shared" ref="N64:V64" si="62">B64/B65-1</f>
        <v>1.7897897897897863E-2</v>
      </c>
      <c r="O64" s="9">
        <f t="shared" si="62"/>
        <v>7.9383687974772243E-3</v>
      </c>
      <c r="P64" s="9">
        <f t="shared" si="62"/>
        <v>9.7291844625275292E-2</v>
      </c>
      <c r="Q64" s="9">
        <f t="shared" si="62"/>
        <v>-9.7813308252997833E-2</v>
      </c>
      <c r="R64" s="9">
        <f t="shared" si="62"/>
        <v>-0.10526315789473684</v>
      </c>
      <c r="S64" s="9">
        <f t="shared" si="62"/>
        <v>9.963099630996286E-2</v>
      </c>
      <c r="T64" s="9">
        <f t="shared" si="62"/>
        <v>-9.204202825351615E-3</v>
      </c>
      <c r="U64" s="9">
        <f t="shared" si="62"/>
        <v>1.4920363271081927E-2</v>
      </c>
      <c r="V64" s="9">
        <f t="shared" si="62"/>
        <v>-3.0153559795253693E-2</v>
      </c>
      <c r="X64" s="4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7">
      <c r="A65" s="10" t="s">
        <v>74</v>
      </c>
      <c r="B65" s="5">
        <v>416.25</v>
      </c>
      <c r="C65" s="6">
        <v>86.919998000000007</v>
      </c>
      <c r="D65" s="7">
        <v>10676.64</v>
      </c>
      <c r="E65" s="6">
        <v>4.2530000000000001</v>
      </c>
      <c r="F65" s="8">
        <v>1.9</v>
      </c>
      <c r="G65" s="6">
        <v>32.520000000000003</v>
      </c>
      <c r="H65" s="7">
        <v>10453.92</v>
      </c>
      <c r="I65" s="5">
        <v>423144.38900000002</v>
      </c>
      <c r="J65" s="6">
        <v>107.45</v>
      </c>
      <c r="M65" s="10" t="s">
        <v>74</v>
      </c>
      <c r="N65" s="9">
        <f t="shared" ref="N65:V65" si="63">B65/B66-1</f>
        <v>7.2809278350515427E-2</v>
      </c>
      <c r="O65" s="9">
        <f t="shared" si="63"/>
        <v>-6.3866452641172855E-2</v>
      </c>
      <c r="P65" s="9">
        <f t="shared" si="63"/>
        <v>4.4778134953836313E-2</v>
      </c>
      <c r="Q65" s="9">
        <f t="shared" si="63"/>
        <v>7.94416243654823E-2</v>
      </c>
      <c r="R65" s="9">
        <f t="shared" si="63"/>
        <v>-0.17391304347826086</v>
      </c>
      <c r="S65" s="9">
        <f t="shared" si="63"/>
        <v>0.11369863013698644</v>
      </c>
      <c r="T65" s="9">
        <f t="shared" si="63"/>
        <v>0.12709998641518228</v>
      </c>
      <c r="U65" s="9">
        <f t="shared" si="63"/>
        <v>6.8541687794518857E-2</v>
      </c>
      <c r="V65" s="9">
        <f t="shared" si="63"/>
        <v>-3.6149982059562213E-2</v>
      </c>
      <c r="X65" s="4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7">
      <c r="A66" s="10" t="s">
        <v>75</v>
      </c>
      <c r="B66" s="5">
        <v>388</v>
      </c>
      <c r="C66" s="6">
        <v>92.849997999999999</v>
      </c>
      <c r="D66" s="7">
        <v>10219.049999999999</v>
      </c>
      <c r="E66" s="6">
        <v>3.94</v>
      </c>
      <c r="F66" s="8">
        <v>2.2999999999999998</v>
      </c>
      <c r="G66" s="6">
        <v>29.2</v>
      </c>
      <c r="H66" s="7">
        <v>9275.06</v>
      </c>
      <c r="I66" s="5">
        <v>396001.76</v>
      </c>
      <c r="J66" s="6">
        <v>111.48</v>
      </c>
      <c r="M66" s="10" t="s">
        <v>75</v>
      </c>
      <c r="N66" s="9">
        <f t="shared" ref="N66:V66" si="64">B66/B67-1</f>
        <v>0.12138728323699421</v>
      </c>
      <c r="O66" s="9">
        <f t="shared" si="64"/>
        <v>-1.9845929910927929E-2</v>
      </c>
      <c r="P66" s="9">
        <f t="shared" si="64"/>
        <v>0.12506068956557814</v>
      </c>
      <c r="Q66" s="9">
        <f t="shared" si="64"/>
        <v>0.12059158134243453</v>
      </c>
      <c r="R66" s="9">
        <f t="shared" si="64"/>
        <v>9.5238095238095122E-2</v>
      </c>
      <c r="S66" s="9">
        <f t="shared" si="64"/>
        <v>-3.2792315336204081E-2</v>
      </c>
      <c r="T66" s="9">
        <f t="shared" si="64"/>
        <v>3.2232144447016386E-2</v>
      </c>
      <c r="U66" s="9">
        <f t="shared" si="64"/>
        <v>0.11595185327160507</v>
      </c>
      <c r="V66" s="9">
        <f t="shared" si="64"/>
        <v>-6.898279605812585E-2</v>
      </c>
      <c r="X66" s="4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7">
      <c r="A67" s="10" t="s">
        <v>76</v>
      </c>
      <c r="B67" s="5">
        <v>346</v>
      </c>
      <c r="C67" s="6">
        <v>94.730002999999996</v>
      </c>
      <c r="D67" s="7">
        <v>9083.11</v>
      </c>
      <c r="E67" s="6">
        <v>3.516</v>
      </c>
      <c r="F67" s="8">
        <v>2.1</v>
      </c>
      <c r="G67" s="6">
        <v>30.19</v>
      </c>
      <c r="H67" s="7">
        <v>8985.44</v>
      </c>
      <c r="I67" s="5">
        <v>354855.59600000002</v>
      </c>
      <c r="J67" s="6">
        <v>119.74</v>
      </c>
      <c r="M67" s="10" t="s">
        <v>76</v>
      </c>
      <c r="N67" s="9">
        <f t="shared" ref="N67:V67" si="65">B67/B68-1</f>
        <v>3.3298491862027602E-2</v>
      </c>
      <c r="O67" s="9">
        <f t="shared" si="65"/>
        <v>-4.3710832701611801E-2</v>
      </c>
      <c r="P67" s="9">
        <f t="shared" si="65"/>
        <v>0.13927510219235373</v>
      </c>
      <c r="Q67" s="9">
        <f t="shared" si="65"/>
        <v>-7.5223566543924258E-2</v>
      </c>
      <c r="R67" s="9">
        <f t="shared" si="65"/>
        <v>-0.29999999999999993</v>
      </c>
      <c r="S67" s="9">
        <f t="shared" si="65"/>
        <v>-2.7384020618556604E-2</v>
      </c>
      <c r="T67" s="9">
        <f t="shared" si="65"/>
        <v>0.12428601636860259</v>
      </c>
      <c r="U67" s="9">
        <f t="shared" si="65"/>
        <v>2.8963215065419323E-2</v>
      </c>
      <c r="V67" s="9">
        <f t="shared" si="65"/>
        <v>1.4573801050669299E-2</v>
      </c>
      <c r="X67" s="4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7">
      <c r="A68" s="10" t="s">
        <v>77</v>
      </c>
      <c r="B68" s="5">
        <v>334.85</v>
      </c>
      <c r="C68" s="6">
        <v>99.059997999999993</v>
      </c>
      <c r="D68" s="7">
        <v>7972.71</v>
      </c>
      <c r="E68" s="6">
        <v>3.802</v>
      </c>
      <c r="F68" s="8">
        <v>3</v>
      </c>
      <c r="G68" s="6">
        <v>31.04</v>
      </c>
      <c r="H68" s="7">
        <v>7992.13</v>
      </c>
      <c r="I68" s="5">
        <v>344867.13500000001</v>
      </c>
      <c r="J68" s="6">
        <v>118.02</v>
      </c>
      <c r="M68" s="10" t="s">
        <v>77</v>
      </c>
      <c r="N68" s="9">
        <f t="shared" ref="N68:V68" si="66">B68/B69-1</f>
        <v>-3.557027649769573E-2</v>
      </c>
      <c r="O68" s="9">
        <f t="shared" si="66"/>
        <v>-2.7393225869282833E-2</v>
      </c>
      <c r="P68" s="9">
        <f t="shared" si="66"/>
        <v>-7.0665990593254513E-2</v>
      </c>
      <c r="Q68" s="9">
        <f t="shared" si="66"/>
        <v>-4.1906757464641453E-3</v>
      </c>
      <c r="R68" s="9">
        <f t="shared" si="66"/>
        <v>0.25</v>
      </c>
      <c r="S68" s="9">
        <f t="shared" si="66"/>
        <v>-5.12820512820511E-3</v>
      </c>
      <c r="T68" s="9">
        <f t="shared" si="66"/>
        <v>-4.1898286066392232E-2</v>
      </c>
      <c r="U68" s="9">
        <f t="shared" si="66"/>
        <v>-3.9524292234409786E-2</v>
      </c>
      <c r="V68" s="9">
        <f t="shared" si="66"/>
        <v>-4.4706874736398783E-3</v>
      </c>
      <c r="X68" s="4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7">
      <c r="A69" s="10" t="s">
        <v>78</v>
      </c>
      <c r="B69" s="5">
        <v>347.2</v>
      </c>
      <c r="C69" s="6">
        <v>101.849998</v>
      </c>
      <c r="D69" s="7">
        <v>8578.9500000000007</v>
      </c>
      <c r="E69" s="6">
        <v>3.8180000000000001</v>
      </c>
      <c r="F69" s="8">
        <v>2.4</v>
      </c>
      <c r="G69" s="6">
        <v>31.2</v>
      </c>
      <c r="H69" s="7">
        <v>8341.6299999999992</v>
      </c>
      <c r="I69" s="5">
        <v>359058.67499999999</v>
      </c>
      <c r="J69" s="6">
        <v>118.55</v>
      </c>
      <c r="M69" s="10" t="s">
        <v>78</v>
      </c>
      <c r="N69" s="9">
        <f t="shared" ref="N69:V69" si="67">B69/B70-1</f>
        <v>7.2598084646277483E-2</v>
      </c>
      <c r="O69" s="9">
        <f t="shared" si="67"/>
        <v>-4.6973003266407631E-2</v>
      </c>
      <c r="P69" s="9">
        <f t="shared" si="67"/>
        <v>-8.5720466915122584E-2</v>
      </c>
      <c r="Q69" s="9">
        <f t="shared" si="67"/>
        <v>6.0555555555555474E-2</v>
      </c>
      <c r="R69" s="9">
        <f t="shared" si="67"/>
        <v>0.59999999999999987</v>
      </c>
      <c r="S69" s="9">
        <f t="shared" si="67"/>
        <v>2.4630541871921263E-2</v>
      </c>
      <c r="T69" s="9">
        <f t="shared" si="67"/>
        <v>9.8749593318167905E-2</v>
      </c>
      <c r="U69" s="9">
        <f t="shared" si="67"/>
        <v>7.2615741254805188E-2</v>
      </c>
      <c r="V69" s="9">
        <f t="shared" si="67"/>
        <v>-2.572320841551623E-2</v>
      </c>
      <c r="X69" s="4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7">
      <c r="A70" s="10" t="s">
        <v>79</v>
      </c>
      <c r="B70" s="5">
        <v>323.7</v>
      </c>
      <c r="C70" s="6">
        <v>106.870003</v>
      </c>
      <c r="D70" s="7">
        <v>9383.2900000000009</v>
      </c>
      <c r="E70" s="6">
        <v>3.6</v>
      </c>
      <c r="F70" s="8">
        <v>1.5</v>
      </c>
      <c r="G70" s="6">
        <v>30.45</v>
      </c>
      <c r="H70" s="7">
        <v>7591.93</v>
      </c>
      <c r="I70" s="5">
        <v>334750.51799999998</v>
      </c>
      <c r="J70" s="6">
        <v>121.68</v>
      </c>
      <c r="M70" s="10" t="s">
        <v>79</v>
      </c>
      <c r="N70" s="9">
        <f t="shared" ref="N70:V70" si="68">B70/B71-1</f>
        <v>1.6326530612244872E-2</v>
      </c>
      <c r="O70" s="9">
        <f t="shared" si="68"/>
        <v>7.1623974445160776E-3</v>
      </c>
      <c r="P70" s="9">
        <f t="shared" si="68"/>
        <v>-0.11660409119323956</v>
      </c>
      <c r="Q70" s="9">
        <f t="shared" si="68"/>
        <v>-0.25140361821584534</v>
      </c>
      <c r="R70" s="9">
        <f t="shared" si="68"/>
        <v>0.36363636363636354</v>
      </c>
      <c r="S70" s="9">
        <f t="shared" si="68"/>
        <v>0.13365599404318695</v>
      </c>
      <c r="T70" s="9">
        <f t="shared" si="68"/>
        <v>-0.17865233694605587</v>
      </c>
      <c r="U70" s="9">
        <f t="shared" si="68"/>
        <v>1.3796542732908756E-2</v>
      </c>
      <c r="V70" s="9">
        <f t="shared" si="68"/>
        <v>1.7646566864598201E-2</v>
      </c>
      <c r="X70" s="4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7">
      <c r="A71" s="10" t="s">
        <v>80</v>
      </c>
      <c r="B71" s="5">
        <v>318.5</v>
      </c>
      <c r="C71" s="6">
        <v>106.110001</v>
      </c>
      <c r="D71" s="7">
        <v>10621.84</v>
      </c>
      <c r="E71" s="6">
        <v>4.8090000000000002</v>
      </c>
      <c r="F71" s="8">
        <v>1.1000000000000001</v>
      </c>
      <c r="G71" s="6">
        <v>26.86</v>
      </c>
      <c r="H71" s="7">
        <v>9243.26</v>
      </c>
      <c r="I71" s="5">
        <v>330194.96899999998</v>
      </c>
      <c r="J71" s="6">
        <v>119.57</v>
      </c>
      <c r="M71" s="10" t="s">
        <v>80</v>
      </c>
      <c r="N71" s="9">
        <f t="shared" ref="N71:V71" si="69">B71/B72-1</f>
        <v>5.6735235567352493E-2</v>
      </c>
      <c r="O71" s="9">
        <f t="shared" si="69"/>
        <v>-0.10546283665158906</v>
      </c>
      <c r="P71" s="9">
        <f t="shared" si="69"/>
        <v>-3.6562557256547445E-2</v>
      </c>
      <c r="Q71" s="9">
        <f t="shared" si="69"/>
        <v>-0.11043285238623746</v>
      </c>
      <c r="R71" s="9">
        <f t="shared" si="69"/>
        <v>-0.26666666666666661</v>
      </c>
      <c r="S71" s="9">
        <f t="shared" si="69"/>
        <v>2.0904599011782654E-2</v>
      </c>
      <c r="T71" s="9">
        <f t="shared" si="69"/>
        <v>-0.11156158147778628</v>
      </c>
      <c r="U71" s="9">
        <f t="shared" si="69"/>
        <v>5.0794877653979942E-2</v>
      </c>
      <c r="V71" s="9">
        <f t="shared" si="69"/>
        <v>-9.9216513485008373E-2</v>
      </c>
      <c r="X71" s="4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7">
      <c r="A72" s="10" t="s">
        <v>81</v>
      </c>
      <c r="B72" s="5">
        <v>301.39999999999998</v>
      </c>
      <c r="C72" s="6">
        <v>118.620003</v>
      </c>
      <c r="D72" s="7">
        <v>11024.94</v>
      </c>
      <c r="E72" s="6">
        <v>5.4059999999999997</v>
      </c>
      <c r="F72" s="8">
        <v>1.5</v>
      </c>
      <c r="G72" s="6">
        <v>26.31</v>
      </c>
      <c r="H72" s="7">
        <v>10403.94</v>
      </c>
      <c r="I72" s="5">
        <v>314233.516</v>
      </c>
      <c r="J72" s="6">
        <v>132.74</v>
      </c>
      <c r="M72" s="10" t="s">
        <v>81</v>
      </c>
      <c r="N72" s="9">
        <f t="shared" ref="N72:V72" si="70">B72/B73-1</f>
        <v>9.0054249547920406E-2</v>
      </c>
      <c r="O72" s="9">
        <f t="shared" si="70"/>
        <v>1.601715631691647E-2</v>
      </c>
      <c r="P72" s="9">
        <f t="shared" si="70"/>
        <v>4.5749538539755719E-2</v>
      </c>
      <c r="Q72" s="9">
        <f t="shared" si="70"/>
        <v>7.4965201829389594E-2</v>
      </c>
      <c r="R72" s="9">
        <f t="shared" si="70"/>
        <v>-6.25E-2</v>
      </c>
      <c r="S72" s="9">
        <f t="shared" si="70"/>
        <v>0.32610887096774177</v>
      </c>
      <c r="T72" s="9">
        <f t="shared" si="70"/>
        <v>3.8154700311428424E-2</v>
      </c>
      <c r="U72" s="9">
        <f t="shared" si="70"/>
        <v>8.6277481798928468E-2</v>
      </c>
      <c r="V72" s="9">
        <f t="shared" si="70"/>
        <v>8.0498177399757065E-3</v>
      </c>
      <c r="X72" s="4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7">
      <c r="A73" s="10" t="s">
        <v>82</v>
      </c>
      <c r="B73" s="5">
        <v>276.5</v>
      </c>
      <c r="C73" s="6">
        <v>116.75</v>
      </c>
      <c r="D73" s="7">
        <v>10542.62</v>
      </c>
      <c r="E73" s="6">
        <v>5.0289999999999999</v>
      </c>
      <c r="F73" s="8">
        <v>1.6</v>
      </c>
      <c r="G73" s="6">
        <v>19.84</v>
      </c>
      <c r="H73" s="7">
        <v>10021.57</v>
      </c>
      <c r="I73" s="5">
        <v>289275.55</v>
      </c>
      <c r="J73" s="6">
        <v>131.68</v>
      </c>
      <c r="M73" s="10" t="s">
        <v>82</v>
      </c>
      <c r="N73" s="9">
        <f t="shared" ref="N73:V73" si="71">B73/B74-1</f>
        <v>-5.6635960423063847E-2</v>
      </c>
      <c r="O73" s="9">
        <f t="shared" si="71"/>
        <v>2.8815623136703605E-2</v>
      </c>
      <c r="P73" s="9">
        <f t="shared" si="71"/>
        <v>7.856420875159098E-2</v>
      </c>
      <c r="Q73" s="9">
        <f t="shared" si="71"/>
        <v>9.5642701525054497E-2</v>
      </c>
      <c r="R73" s="9">
        <f t="shared" si="71"/>
        <v>-0.38461538461538458</v>
      </c>
      <c r="S73" s="9">
        <f t="shared" si="71"/>
        <v>-0.15322236448997006</v>
      </c>
      <c r="T73" s="9">
        <f t="shared" si="71"/>
        <v>0.13269308148235215</v>
      </c>
      <c r="U73" s="9">
        <f t="shared" si="71"/>
        <v>-5.5920588384613445E-2</v>
      </c>
      <c r="V73" s="9">
        <f t="shared" si="71"/>
        <v>0.101740294511379</v>
      </c>
      <c r="X73" s="4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7">
      <c r="A74" s="10" t="s">
        <v>83</v>
      </c>
      <c r="B74" s="5">
        <v>293.10000000000002</v>
      </c>
      <c r="C74" s="6">
        <v>113.480003</v>
      </c>
      <c r="D74" s="7">
        <v>9774.68</v>
      </c>
      <c r="E74" s="6">
        <v>4.59</v>
      </c>
      <c r="F74" s="8">
        <v>2.6</v>
      </c>
      <c r="G74" s="6">
        <v>23.43</v>
      </c>
      <c r="H74" s="7">
        <v>8847.56</v>
      </c>
      <c r="I74" s="5">
        <v>306410.18800000002</v>
      </c>
      <c r="J74" s="6">
        <v>119.52</v>
      </c>
      <c r="M74" s="10" t="s">
        <v>83</v>
      </c>
      <c r="N74" s="9">
        <f t="shared" ref="N74:V74" si="72">B74/B75-1</f>
        <v>8.314855875831495E-2</v>
      </c>
      <c r="O74" s="9">
        <f t="shared" si="72"/>
        <v>-4.9819953110608828E-2</v>
      </c>
      <c r="P74" s="9">
        <f t="shared" si="72"/>
        <v>-0.24630716976185607</v>
      </c>
      <c r="Q74" s="9">
        <f t="shared" si="72"/>
        <v>-0.15062916358253142</v>
      </c>
      <c r="R74" s="9">
        <f t="shared" si="72"/>
        <v>-0.1875</v>
      </c>
      <c r="S74" s="9">
        <f t="shared" si="72"/>
        <v>-0.10742857142857143</v>
      </c>
      <c r="T74" s="9">
        <f t="shared" si="72"/>
        <v>-0.15756779402803167</v>
      </c>
      <c r="U74" s="9">
        <f t="shared" si="72"/>
        <v>7.9415510580872262E-2</v>
      </c>
      <c r="V74" s="9">
        <f t="shared" si="72"/>
        <v>-4.1001364037551169E-2</v>
      </c>
      <c r="X74" s="4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7">
      <c r="A75" s="10" t="s">
        <v>84</v>
      </c>
      <c r="B75" s="5">
        <v>270.60000000000002</v>
      </c>
      <c r="C75" s="6">
        <v>119.43</v>
      </c>
      <c r="D75" s="7">
        <v>12969.05</v>
      </c>
      <c r="E75" s="6">
        <v>5.4039999999999999</v>
      </c>
      <c r="F75" s="8">
        <v>3.2</v>
      </c>
      <c r="G75" s="6">
        <v>26.25</v>
      </c>
      <c r="H75" s="7">
        <v>10502.4</v>
      </c>
      <c r="I75" s="5">
        <v>283866.76400000002</v>
      </c>
      <c r="J75" s="6">
        <v>124.63</v>
      </c>
      <c r="M75" s="10" t="s">
        <v>84</v>
      </c>
      <c r="N75" s="9">
        <f t="shared" ref="N75:V75" si="73">B75/B76-1</f>
        <v>5.0058207217695161E-2</v>
      </c>
      <c r="O75" s="9">
        <f t="shared" si="73"/>
        <v>1.755130738132471E-2</v>
      </c>
      <c r="P75" s="9">
        <f t="shared" si="73"/>
        <v>-2.3577467172321009E-3</v>
      </c>
      <c r="Q75" s="9">
        <f t="shared" si="73"/>
        <v>9.9491353001017302E-2</v>
      </c>
      <c r="R75" s="9">
        <f t="shared" si="73"/>
        <v>0.10344827586206895</v>
      </c>
      <c r="S75" s="9">
        <f t="shared" si="73"/>
        <v>-1.521491061239999E-3</v>
      </c>
      <c r="T75" s="9">
        <f t="shared" si="73"/>
        <v>6.3127228260979384E-2</v>
      </c>
      <c r="U75" s="9">
        <f t="shared" si="73"/>
        <v>4.8941205072216665E-2</v>
      </c>
      <c r="V75" s="9">
        <f t="shared" si="73"/>
        <v>-1.3378720709309677E-2</v>
      </c>
      <c r="X75" s="4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7">
      <c r="A76" s="10" t="s">
        <v>85</v>
      </c>
      <c r="B76" s="5">
        <v>257.7</v>
      </c>
      <c r="C76" s="6">
        <v>117.370003</v>
      </c>
      <c r="D76" s="7">
        <v>12999.7</v>
      </c>
      <c r="E76" s="6">
        <v>4.915</v>
      </c>
      <c r="F76" s="8">
        <v>2.9</v>
      </c>
      <c r="G76" s="6">
        <v>26.29</v>
      </c>
      <c r="H76" s="7">
        <v>9878.7800000000007</v>
      </c>
      <c r="I76" s="5">
        <v>270622.18800000002</v>
      </c>
      <c r="J76" s="6">
        <v>126.32</v>
      </c>
      <c r="M76" s="10" t="s">
        <v>85</v>
      </c>
      <c r="N76" s="9">
        <f t="shared" ref="N76:V76" si="74">B76/B77-1</f>
        <v>-6.1031153215521994E-2</v>
      </c>
      <c r="O76" s="9">
        <f t="shared" si="74"/>
        <v>7.1285187500642389E-2</v>
      </c>
      <c r="P76" s="9">
        <f t="shared" si="74"/>
        <v>-5.7014919093639871E-2</v>
      </c>
      <c r="Q76" s="9">
        <f t="shared" si="74"/>
        <v>-3.853677621283258E-2</v>
      </c>
      <c r="R76" s="9">
        <f t="shared" si="74"/>
        <v>-0.1470588235294118</v>
      </c>
      <c r="S76" s="9">
        <f t="shared" si="74"/>
        <v>-1.9029850746268728E-2</v>
      </c>
      <c r="T76" s="9">
        <f t="shared" si="74"/>
        <v>-8.4279833407335247E-2</v>
      </c>
      <c r="U76" s="9">
        <f t="shared" si="74"/>
        <v>-6.5237339923102211E-2</v>
      </c>
      <c r="V76" s="9">
        <f t="shared" si="74"/>
        <v>0.10371341197029271</v>
      </c>
      <c r="X76" s="4"/>
      <c r="Y76" s="9"/>
      <c r="Z76" s="9"/>
      <c r="AA76" s="9"/>
      <c r="AB76" s="9"/>
      <c r="AC76" s="9"/>
      <c r="AD76" s="9"/>
      <c r="AE76" s="9"/>
      <c r="AF76" s="9"/>
      <c r="AG76" s="9"/>
    </row>
    <row r="77" spans="1:33" ht="17">
      <c r="A77" s="10" t="s">
        <v>86</v>
      </c>
      <c r="B77" s="5">
        <v>274.45</v>
      </c>
      <c r="C77" s="6">
        <v>109.55999799999999</v>
      </c>
      <c r="D77" s="7">
        <v>13785.69</v>
      </c>
      <c r="E77" s="6">
        <v>5.1120000000000001</v>
      </c>
      <c r="F77" s="8">
        <v>3.4</v>
      </c>
      <c r="G77" s="6">
        <v>26.8</v>
      </c>
      <c r="H77" s="7">
        <v>10787.99</v>
      </c>
      <c r="I77" s="5">
        <v>289508.984</v>
      </c>
      <c r="J77" s="6">
        <v>114.45</v>
      </c>
      <c r="M77" s="10" t="s">
        <v>86</v>
      </c>
      <c r="N77" s="9">
        <f t="shared" ref="N77:V77" si="75">B77/B78-1</f>
        <v>2.923442353371053E-3</v>
      </c>
      <c r="O77" s="9">
        <f t="shared" si="75"/>
        <v>-3.2582799116997907E-2</v>
      </c>
      <c r="P77" s="9">
        <f t="shared" si="75"/>
        <v>-0.12456579747841845</v>
      </c>
      <c r="Q77" s="9">
        <f t="shared" si="75"/>
        <v>-0.11983471074380159</v>
      </c>
      <c r="R77" s="9">
        <f t="shared" si="75"/>
        <v>-2.8571428571428581E-2</v>
      </c>
      <c r="S77" s="9">
        <f t="shared" si="75"/>
        <v>-0.13099870298313876</v>
      </c>
      <c r="T77" s="9">
        <f t="shared" si="75"/>
        <v>1.2869310820098123E-2</v>
      </c>
      <c r="U77" s="9">
        <f t="shared" si="75"/>
        <v>5.588882623787983E-3</v>
      </c>
      <c r="V77" s="9">
        <f t="shared" si="75"/>
        <v>5.8546059933407335E-2</v>
      </c>
      <c r="X77" s="4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7">
      <c r="A78" s="10" t="s">
        <v>87</v>
      </c>
      <c r="B78" s="5">
        <v>273.64999999999998</v>
      </c>
      <c r="C78" s="6">
        <v>113.25</v>
      </c>
      <c r="D78" s="7">
        <v>15747.26</v>
      </c>
      <c r="E78" s="6">
        <v>5.8079999999999998</v>
      </c>
      <c r="F78" s="8">
        <v>3.5</v>
      </c>
      <c r="G78" s="6">
        <v>30.84</v>
      </c>
      <c r="H78" s="7">
        <v>10650.92</v>
      </c>
      <c r="I78" s="5">
        <v>287899.94500000001</v>
      </c>
      <c r="J78" s="6">
        <v>108.12</v>
      </c>
      <c r="M78" s="10" t="s">
        <v>87</v>
      </c>
      <c r="N78" s="9">
        <f t="shared" ref="N78:V78" si="76">B78/B79-1</f>
        <v>-5.0321013361096623E-2</v>
      </c>
      <c r="O78" s="9">
        <f t="shared" si="76"/>
        <v>5.9996295769236152E-2</v>
      </c>
      <c r="P78" s="9">
        <f t="shared" si="76"/>
        <v>-9.5559429213057157E-2</v>
      </c>
      <c r="Q78" s="9">
        <f t="shared" si="76"/>
        <v>-3.6336485813837749E-2</v>
      </c>
      <c r="R78" s="9">
        <f t="shared" si="76"/>
        <v>-5.4054054054054057E-2</v>
      </c>
      <c r="S78" s="9">
        <f t="shared" si="76"/>
        <v>-5.1076923076923131E-2</v>
      </c>
      <c r="T78" s="9">
        <f t="shared" si="76"/>
        <v>1.9432631851981741E-2</v>
      </c>
      <c r="U78" s="9">
        <f t="shared" si="76"/>
        <v>-5.4083699690882336E-2</v>
      </c>
      <c r="V78" s="9">
        <f t="shared" si="76"/>
        <v>1.8750588900405152E-2</v>
      </c>
      <c r="X78" s="4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7">
      <c r="A79" s="10" t="s">
        <v>88</v>
      </c>
      <c r="B79" s="5">
        <v>288.14999999999998</v>
      </c>
      <c r="C79" s="6">
        <v>106.839996</v>
      </c>
      <c r="D79" s="7">
        <v>17411.05</v>
      </c>
      <c r="E79" s="6">
        <v>6.0270000000000001</v>
      </c>
      <c r="F79" s="8">
        <v>3.7</v>
      </c>
      <c r="G79" s="6">
        <v>32.5</v>
      </c>
      <c r="H79" s="7">
        <v>10447.89</v>
      </c>
      <c r="I79" s="5">
        <v>304360.90899999999</v>
      </c>
      <c r="J79" s="6">
        <v>106.13</v>
      </c>
      <c r="M79" s="10" t="s">
        <v>88</v>
      </c>
      <c r="N79" s="9">
        <f t="shared" ref="N79:V79" si="77">B79/B80-1</f>
        <v>4.1192411924119154E-2</v>
      </c>
      <c r="O79" s="9">
        <f t="shared" si="77"/>
        <v>1.3277636318709485E-2</v>
      </c>
      <c r="P79" s="9">
        <f t="shared" si="77"/>
        <v>-0.14388670680305959</v>
      </c>
      <c r="Q79" s="9">
        <f t="shared" si="77"/>
        <v>4.1652782405865452E-3</v>
      </c>
      <c r="R79" s="9">
        <f t="shared" si="77"/>
        <v>-2.631578947368407E-2</v>
      </c>
      <c r="S79" s="9">
        <f t="shared" si="77"/>
        <v>0.20817843866171004</v>
      </c>
      <c r="T79" s="9">
        <f t="shared" si="77"/>
        <v>-4.340170958952283E-2</v>
      </c>
      <c r="U79" s="9">
        <f t="shared" si="77"/>
        <v>3.5670680410534006E-2</v>
      </c>
      <c r="V79" s="9">
        <f t="shared" si="77"/>
        <v>5.0189393939394922E-3</v>
      </c>
      <c r="X79" s="4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7">
      <c r="A80" s="10" t="s">
        <v>89</v>
      </c>
      <c r="B80" s="5">
        <v>276.75</v>
      </c>
      <c r="C80" s="6">
        <v>105.44000200000001</v>
      </c>
      <c r="D80" s="7">
        <v>20337.32</v>
      </c>
      <c r="E80" s="6">
        <v>6.0019999999999998</v>
      </c>
      <c r="F80" s="8">
        <v>3.8</v>
      </c>
      <c r="G80" s="6">
        <v>26.9</v>
      </c>
      <c r="H80" s="7">
        <v>10921.92</v>
      </c>
      <c r="I80" s="5">
        <v>293878.07799999998</v>
      </c>
      <c r="J80" s="6">
        <v>105.6</v>
      </c>
      <c r="M80" s="10" t="s">
        <v>89</v>
      </c>
      <c r="N80" s="9" t="e">
        <f t="shared" ref="N80:V80" si="78">B80/B81-1</f>
        <v>#DIV/0!</v>
      </c>
      <c r="O80" s="9" t="e">
        <f t="shared" si="78"/>
        <v>#DIV/0!</v>
      </c>
      <c r="P80" s="9" t="e">
        <f t="shared" si="78"/>
        <v>#DIV/0!</v>
      </c>
      <c r="Q80" s="9" t="e">
        <f t="shared" si="78"/>
        <v>#DIV/0!</v>
      </c>
      <c r="R80" s="9" t="e">
        <f t="shared" si="78"/>
        <v>#DIV/0!</v>
      </c>
      <c r="S80" s="9" t="e">
        <f t="shared" si="78"/>
        <v>#DIV/0!</v>
      </c>
      <c r="T80" s="9" t="e">
        <f t="shared" si="78"/>
        <v>#DIV/0!</v>
      </c>
      <c r="U80" s="9" t="e">
        <f t="shared" si="78"/>
        <v>#DIV/0!</v>
      </c>
      <c r="V80" s="9" t="e">
        <f t="shared" si="78"/>
        <v>#DIV/0!</v>
      </c>
      <c r="X80" s="4"/>
      <c r="Y80" s="9"/>
      <c r="Z80" s="9"/>
      <c r="AA80" s="9"/>
      <c r="AB80" s="9"/>
      <c r="AC80" s="9"/>
      <c r="AD80" s="9"/>
      <c r="AE80" s="9"/>
      <c r="AF80" s="9"/>
      <c r="AG80" s="9"/>
    </row>
    <row r="81" spans="1:13" ht="12.5">
      <c r="A81" s="11"/>
      <c r="B81" s="4"/>
      <c r="M81" s="11"/>
    </row>
    <row r="82" spans="1:13" ht="12.5">
      <c r="A82" s="11"/>
      <c r="B82" s="4"/>
      <c r="M82" s="11"/>
    </row>
    <row r="83" spans="1:13" ht="12.5">
      <c r="A83" s="11"/>
      <c r="B83" s="4"/>
      <c r="M83" s="11"/>
    </row>
    <row r="84" spans="1:13" ht="12.5">
      <c r="A84" s="11"/>
      <c r="M84" s="11"/>
    </row>
    <row r="85" spans="1:13" ht="12.5">
      <c r="A85" s="11"/>
      <c r="M85" s="11"/>
    </row>
    <row r="86" spans="1:13" ht="12.5">
      <c r="A86" s="11"/>
      <c r="M86" s="11"/>
    </row>
    <row r="87" spans="1:13" ht="12.5">
      <c r="A87" s="11"/>
      <c r="M87" s="11"/>
    </row>
    <row r="88" spans="1:13" ht="12.5">
      <c r="A88" s="11"/>
      <c r="M88" s="11"/>
    </row>
    <row r="89" spans="1:13" ht="12.5">
      <c r="A89" s="11"/>
      <c r="M89" s="11"/>
    </row>
    <row r="90" spans="1:13" ht="12.5">
      <c r="A90" s="11"/>
      <c r="M90" s="11"/>
    </row>
    <row r="91" spans="1:13" ht="12.5">
      <c r="A91" s="11"/>
      <c r="M91" s="11"/>
    </row>
    <row r="92" spans="1:13" ht="12.5">
      <c r="A92" s="11"/>
      <c r="M92" s="1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2020-06-11T11:51:25Z</dcterms:modified>
</cp:coreProperties>
</file>