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witzenmanngroup-my.sharepoint.com/personal/bernhard_mrugalla_witzenmann_com/Documents/01 Dokumente/01 OX/01 Projekte/01 Gruppenweite Instandhaltung/"/>
    </mc:Choice>
  </mc:AlternateContent>
  <xr:revisionPtr revIDLastSave="0" documentId="8_{979F65F2-94E8-4637-86A3-95166359403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artungsplan" sheetId="4" r:id="rId1"/>
    <sheet name="Bedeutung F" sheetId="5" r:id="rId2"/>
    <sheet name="Beduetung IH Dauer" sheetId="6" r:id="rId3"/>
    <sheet name="Bedeutung Q" sheetId="7" r:id="rId4"/>
    <sheet name="Bedeutung AS" sheetId="8" r:id="rId5"/>
    <sheet name="Bedeutung US" sheetId="9" r:id="rId6"/>
    <sheet name="Bedeutung S" sheetId="10" r:id="rId7"/>
    <sheet name="Ausfallwahrscheinlichkeit A" sheetId="11" r:id="rId8"/>
    <sheet name="Entdeckungswahrscheinlichkeit E" sheetId="12" r:id="rId9"/>
    <sheet name="Berechnung RPZ" sheetId="14" r:id="rId10"/>
  </sheets>
  <externalReferences>
    <externalReference r:id="rId11"/>
  </externalReferences>
  <definedNames>
    <definedName name="_DAT1" localSheetId="7">'Ausfallwahrscheinlichkeit A'!#REF!</definedName>
    <definedName name="_DAT1" localSheetId="4">'Bedeutung AS'!#REF!</definedName>
    <definedName name="_DAT1" localSheetId="1">'Bedeutung F'!#REF!</definedName>
    <definedName name="_DAT1" localSheetId="3">'Bedeutung Q'!#REF!</definedName>
    <definedName name="_DAT1" localSheetId="6">'Bedeutung S'!#REF!</definedName>
    <definedName name="_DAT1" localSheetId="5">'Bedeutung US'!#REF!</definedName>
    <definedName name="_DAT1" localSheetId="2">'Beduetung IH Dauer'!#REF!</definedName>
    <definedName name="_DAT1" localSheetId="9">'Berechnung RPZ'!#REF!</definedName>
    <definedName name="_DAT1" localSheetId="8">'Entdeckungswahrscheinlichkeit E'!#REF!</definedName>
    <definedName name="_DAT1" localSheetId="0">Wartungsplan!#REF!</definedName>
    <definedName name="_DAT1">'[1]Daten aus SAP'!$A$2:$A$519</definedName>
    <definedName name="_DAT2" localSheetId="7">'Ausfallwahrscheinlichkeit A'!#REF!</definedName>
    <definedName name="_DAT2" localSheetId="4">'Bedeutung AS'!#REF!</definedName>
    <definedName name="_DAT2" localSheetId="1">'Bedeutung F'!#REF!</definedName>
    <definedName name="_DAT2" localSheetId="3">'Bedeutung Q'!#REF!</definedName>
    <definedName name="_DAT2" localSheetId="6">'Bedeutung S'!#REF!</definedName>
    <definedName name="_DAT2" localSheetId="5">'Bedeutung US'!#REF!</definedName>
    <definedName name="_DAT2" localSheetId="2">'Beduetung IH Dauer'!#REF!</definedName>
    <definedName name="_DAT2" localSheetId="9">'Berechnung RPZ'!#REF!</definedName>
    <definedName name="_DAT2" localSheetId="8">'Entdeckungswahrscheinlichkeit E'!#REF!</definedName>
    <definedName name="_DAT2" localSheetId="0">Wartungsplan!#REF!</definedName>
    <definedName name="_DAT2">'[1]Daten aus SAP'!$B$2:$B$519</definedName>
    <definedName name="_DAT3" localSheetId="7">'Ausfallwahrscheinlichkeit A'!#REF!</definedName>
    <definedName name="_DAT3" localSheetId="4">'Bedeutung AS'!#REF!</definedName>
    <definedName name="_DAT3" localSheetId="1">'Bedeutung F'!#REF!</definedName>
    <definedName name="_DAT3" localSheetId="3">'Bedeutung Q'!#REF!</definedName>
    <definedName name="_DAT3" localSheetId="6">'Bedeutung S'!#REF!</definedName>
    <definedName name="_DAT3" localSheetId="5">'Bedeutung US'!#REF!</definedName>
    <definedName name="_DAT3" localSheetId="2">'Beduetung IH Dauer'!#REF!</definedName>
    <definedName name="_DAT3" localSheetId="9">'Berechnung RPZ'!#REF!</definedName>
    <definedName name="_DAT3" localSheetId="8">'Entdeckungswahrscheinlichkeit E'!#REF!</definedName>
    <definedName name="_DAT3" localSheetId="0">Wartungsplan!#REF!</definedName>
    <definedName name="_DAT3">'[1]Daten aus SAP'!$C$2:$C$519</definedName>
    <definedName name="_DAT4" localSheetId="7">'Ausfallwahrscheinlichkeit A'!#REF!</definedName>
    <definedName name="_DAT4" localSheetId="4">'Bedeutung AS'!#REF!</definedName>
    <definedName name="_DAT4" localSheetId="1">'Bedeutung F'!#REF!</definedName>
    <definedName name="_DAT4" localSheetId="3">'Bedeutung Q'!#REF!</definedName>
    <definedName name="_DAT4" localSheetId="6">'Bedeutung S'!#REF!</definedName>
    <definedName name="_DAT4" localSheetId="5">'Bedeutung US'!#REF!</definedName>
    <definedName name="_DAT4" localSheetId="2">'Beduetung IH Dauer'!#REF!</definedName>
    <definedName name="_DAT4" localSheetId="9">'Berechnung RPZ'!#REF!</definedName>
    <definedName name="_DAT4" localSheetId="8">'Entdeckungswahrscheinlichkeit E'!#REF!</definedName>
    <definedName name="_DAT4" localSheetId="0">Wartungsplan!#REF!</definedName>
    <definedName name="_DAT4">'[1]Daten aus SAP'!$D$2:$D$519</definedName>
    <definedName name="_DAT5" localSheetId="7">'Ausfallwahrscheinlichkeit A'!#REF!</definedName>
    <definedName name="_DAT5" localSheetId="4">'Bedeutung AS'!#REF!</definedName>
    <definedName name="_DAT5" localSheetId="1">'Bedeutung F'!#REF!</definedName>
    <definedName name="_DAT5" localSheetId="3">'Bedeutung Q'!#REF!</definedName>
    <definedName name="_DAT5" localSheetId="6">'Bedeutung S'!#REF!</definedName>
    <definedName name="_DAT5" localSheetId="5">'Bedeutung US'!#REF!</definedName>
    <definedName name="_DAT5" localSheetId="2">'Beduetung IH Dauer'!#REF!</definedName>
    <definedName name="_DAT5" localSheetId="9">'Berechnung RPZ'!#REF!</definedName>
    <definedName name="_DAT5" localSheetId="8">'Entdeckungswahrscheinlichkeit E'!#REF!</definedName>
    <definedName name="_DAT5" localSheetId="0">Wartungsplan!#REF!</definedName>
    <definedName name="_DAT5">'[1]Daten aus SAP'!$E$2:$E$519</definedName>
    <definedName name="_DAT6" localSheetId="7">'Ausfallwahrscheinlichkeit A'!#REF!</definedName>
    <definedName name="_DAT6" localSheetId="4">'Bedeutung AS'!#REF!</definedName>
    <definedName name="_DAT6" localSheetId="1">'Bedeutung F'!#REF!</definedName>
    <definedName name="_DAT6" localSheetId="3">'Bedeutung Q'!#REF!</definedName>
    <definedName name="_DAT6" localSheetId="6">'Bedeutung S'!#REF!</definedName>
    <definedName name="_DAT6" localSheetId="5">'Bedeutung US'!#REF!</definedName>
    <definedName name="_DAT6" localSheetId="2">'Beduetung IH Dauer'!#REF!</definedName>
    <definedName name="_DAT6" localSheetId="9">'Berechnung RPZ'!#REF!</definedName>
    <definedName name="_DAT6" localSheetId="8">'Entdeckungswahrscheinlichkeit E'!#REF!</definedName>
    <definedName name="_DAT6" localSheetId="0">Wartungsplan!#REF!</definedName>
    <definedName name="_DAT6">'[1]Daten aus SAP'!$F$2:$F$519</definedName>
    <definedName name="_DAT7" localSheetId="7">'Ausfallwahrscheinlichkeit A'!#REF!</definedName>
    <definedName name="_DAT7" localSheetId="4">'Bedeutung AS'!#REF!</definedName>
    <definedName name="_DAT7" localSheetId="1">'Bedeutung F'!#REF!</definedName>
    <definedName name="_DAT7" localSheetId="3">'Bedeutung Q'!#REF!</definedName>
    <definedName name="_DAT7" localSheetId="6">'Bedeutung S'!#REF!</definedName>
    <definedName name="_DAT7" localSheetId="5">'Bedeutung US'!#REF!</definedName>
    <definedName name="_DAT7" localSheetId="2">'Beduetung IH Dauer'!#REF!</definedName>
    <definedName name="_DAT7" localSheetId="9">'Berechnung RPZ'!#REF!</definedName>
    <definedName name="_DAT7" localSheetId="8">'Entdeckungswahrscheinlichkeit E'!#REF!</definedName>
    <definedName name="_DAT7" localSheetId="0">Wartungsplan!#REF!</definedName>
    <definedName name="_DAT7">'[1]Daten aus SAP'!$G$2:$G$519</definedName>
    <definedName name="_DAT8" localSheetId="7">'Ausfallwahrscheinlichkeit A'!#REF!</definedName>
    <definedName name="_DAT8" localSheetId="4">'Bedeutung AS'!#REF!</definedName>
    <definedName name="_DAT8" localSheetId="1">'Bedeutung F'!#REF!</definedName>
    <definedName name="_DAT8" localSheetId="3">'Bedeutung Q'!#REF!</definedName>
    <definedName name="_DAT8" localSheetId="6">'Bedeutung S'!#REF!</definedName>
    <definedName name="_DAT8" localSheetId="5">'Bedeutung US'!#REF!</definedName>
    <definedName name="_DAT8" localSheetId="2">'Beduetung IH Dauer'!#REF!</definedName>
    <definedName name="_DAT8" localSheetId="9">'Berechnung RPZ'!#REF!</definedName>
    <definedName name="_DAT8" localSheetId="8">'Entdeckungswahrscheinlichkeit E'!#REF!</definedName>
    <definedName name="_DAT8" localSheetId="0">Wartungsplan!#REF!</definedName>
    <definedName name="_DAT8">'[1]Daten aus SAP'!$H$2:$H$519</definedName>
    <definedName name="_DAT9" localSheetId="7">'Ausfallwahrscheinlichkeit A'!#REF!</definedName>
    <definedName name="_DAT9" localSheetId="4">'Bedeutung AS'!#REF!</definedName>
    <definedName name="_DAT9" localSheetId="1">'Bedeutung F'!#REF!</definedName>
    <definedName name="_DAT9" localSheetId="3">'Bedeutung Q'!#REF!</definedName>
    <definedName name="_DAT9" localSheetId="6">'Bedeutung S'!#REF!</definedName>
    <definedName name="_DAT9" localSheetId="5">'Bedeutung US'!#REF!</definedName>
    <definedName name="_DAT9" localSheetId="2">'Beduetung IH Dauer'!#REF!</definedName>
    <definedName name="_DAT9" localSheetId="9">'Berechnung RPZ'!#REF!</definedName>
    <definedName name="_DAT9" localSheetId="8">'Entdeckungswahrscheinlichkeit E'!#REF!</definedName>
    <definedName name="_DAT9" localSheetId="0">Wartungsplan!#REF!</definedName>
    <definedName name="_DAT9">'[1]Daten aus SAP'!$I$2:$I$519</definedName>
    <definedName name="_xlnm.Print_Area" localSheetId="7">'Ausfallwahrscheinlichkeit A'!$A$1:$L$12</definedName>
    <definedName name="_xlnm.Print_Area" localSheetId="4">'Bedeutung AS'!$A$1:$L$11</definedName>
    <definedName name="_xlnm.Print_Area" localSheetId="1">'Bedeutung F'!$A$1:$L$11</definedName>
    <definedName name="_xlnm.Print_Area" localSheetId="3">'Bedeutung Q'!$A$1:$L$11</definedName>
    <definedName name="_xlnm.Print_Area" localSheetId="6">'Bedeutung S'!$A$1:$L$11</definedName>
    <definedName name="_xlnm.Print_Area" localSheetId="5">'Bedeutung US'!$A$1:$L$11</definedName>
    <definedName name="_xlnm.Print_Area" localSheetId="2">'Beduetung IH Dauer'!$A$1:$L$11</definedName>
    <definedName name="_xlnm.Print_Area" localSheetId="8">'Entdeckungswahrscheinlichkeit E'!$A$1:$L$12</definedName>
    <definedName name="_xlnm.Print_Titles" localSheetId="7">'Ausfallwahrscheinlichkeit A'!$1:$5</definedName>
    <definedName name="_xlnm.Print_Titles" localSheetId="4">'Bedeutung AS'!$1:$5</definedName>
    <definedName name="_xlnm.Print_Titles" localSheetId="1">'Bedeutung F'!$1:$5</definedName>
    <definedName name="_xlnm.Print_Titles" localSheetId="3">'Bedeutung Q'!$1:$5</definedName>
    <definedName name="_xlnm.Print_Titles" localSheetId="6">'Bedeutung S'!$1:$5</definedName>
    <definedName name="_xlnm.Print_Titles" localSheetId="5">'Bedeutung US'!$1:$5</definedName>
    <definedName name="_xlnm.Print_Titles" localSheetId="2">'Beduetung IH Dauer'!$1:$5</definedName>
    <definedName name="_xlnm.Print_Titles" localSheetId="9">'Berechnung RPZ'!$1:$4</definedName>
    <definedName name="_xlnm.Print_Titles" localSheetId="8">'Entdeckungswahrscheinlichkeit E'!$1:$5</definedName>
    <definedName name="_xlnm.Print_Titles" localSheetId="0">Wartungsplan!$1:$6</definedName>
    <definedName name="TEST0" localSheetId="7">'Ausfallwahrscheinlichkeit A'!#REF!</definedName>
    <definedName name="TEST0" localSheetId="4">'Bedeutung AS'!#REF!</definedName>
    <definedName name="TEST0" localSheetId="1">'Bedeutung F'!#REF!</definedName>
    <definedName name="TEST0" localSheetId="3">'Bedeutung Q'!#REF!</definedName>
    <definedName name="TEST0" localSheetId="6">'Bedeutung S'!#REF!</definedName>
    <definedName name="TEST0" localSheetId="5">'Bedeutung US'!#REF!</definedName>
    <definedName name="TEST0" localSheetId="2">'Beduetung IH Dauer'!#REF!</definedName>
    <definedName name="TEST0" localSheetId="9">'Berechnung RPZ'!#REF!</definedName>
    <definedName name="TEST0" localSheetId="8">'Entdeckungswahrscheinlichkeit E'!#REF!</definedName>
    <definedName name="TEST0" localSheetId="0">Wartungsplan!#REF!</definedName>
    <definedName name="TEST0">'[1]Daten aus SAP'!$A$2:$I$519</definedName>
    <definedName name="TESTHKEY" localSheetId="7">'Ausfallwahrscheinlichkeit A'!#REF!</definedName>
    <definedName name="TESTHKEY" localSheetId="4">'Bedeutung AS'!#REF!</definedName>
    <definedName name="TESTHKEY" localSheetId="1">'Bedeutung F'!#REF!</definedName>
    <definedName name="TESTHKEY" localSheetId="3">'Bedeutung Q'!#REF!</definedName>
    <definedName name="TESTHKEY" localSheetId="6">'Bedeutung S'!#REF!</definedName>
    <definedName name="TESTHKEY" localSheetId="5">'Bedeutung US'!#REF!</definedName>
    <definedName name="TESTHKEY" localSheetId="2">'Beduetung IH Dauer'!#REF!</definedName>
    <definedName name="TESTHKEY" localSheetId="9">'Berechnung RPZ'!#REF!</definedName>
    <definedName name="TESTHKEY" localSheetId="8">'Entdeckungswahrscheinlichkeit E'!#REF!</definedName>
    <definedName name="TESTHKEY" localSheetId="0">Wartungsplan!#REF!</definedName>
    <definedName name="TESTHKEY">'[1]Daten aus SAP'!$D$1:$I$1</definedName>
    <definedName name="TESTKEYS" localSheetId="7">'Ausfallwahrscheinlichkeit A'!#REF!</definedName>
    <definedName name="TESTKEYS" localSheetId="4">'Bedeutung AS'!#REF!</definedName>
    <definedName name="TESTKEYS" localSheetId="1">'Bedeutung F'!#REF!</definedName>
    <definedName name="TESTKEYS" localSheetId="3">'Bedeutung Q'!#REF!</definedName>
    <definedName name="TESTKEYS" localSheetId="6">'Bedeutung S'!#REF!</definedName>
    <definedName name="TESTKEYS" localSheetId="5">'Bedeutung US'!#REF!</definedName>
    <definedName name="TESTKEYS" localSheetId="2">'Beduetung IH Dauer'!#REF!</definedName>
    <definedName name="TESTKEYS" localSheetId="9">'Berechnung RPZ'!#REF!</definedName>
    <definedName name="TESTKEYS" localSheetId="8">'Entdeckungswahrscheinlichkeit E'!#REF!</definedName>
    <definedName name="TESTKEYS" localSheetId="0">Wartungsplan!#REF!</definedName>
    <definedName name="TESTKEYS">'[1]Daten aus SAP'!$A$2:$C$519</definedName>
    <definedName name="TESTVKEY" localSheetId="7">'Ausfallwahrscheinlichkeit A'!#REF!</definedName>
    <definedName name="TESTVKEY" localSheetId="4">'Bedeutung AS'!#REF!</definedName>
    <definedName name="TESTVKEY" localSheetId="1">'Bedeutung F'!#REF!</definedName>
    <definedName name="TESTVKEY" localSheetId="3">'Bedeutung Q'!#REF!</definedName>
    <definedName name="TESTVKEY" localSheetId="6">'Bedeutung S'!#REF!</definedName>
    <definedName name="TESTVKEY" localSheetId="5">'Bedeutung US'!#REF!</definedName>
    <definedName name="TESTVKEY" localSheetId="2">'Beduetung IH Dauer'!#REF!</definedName>
    <definedName name="TESTVKEY" localSheetId="9">'Berechnung RPZ'!#REF!</definedName>
    <definedName name="TESTVKEY" localSheetId="8">'Entdeckungswahrscheinlichkeit E'!#REF!</definedName>
    <definedName name="TESTVKEY" localSheetId="0">Wartungsplan!#REF!</definedName>
    <definedName name="TESTVKEY">'[1]Daten aus SAP'!$A$1:$C$1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5" i="4" l="1"/>
  <c r="B3" i="14" l="1"/>
  <c r="L21" i="4"/>
  <c r="P21" i="4" s="1"/>
  <c r="Q21" i="4" s="1"/>
  <c r="L22" i="4"/>
  <c r="P22" i="4" s="1"/>
  <c r="Q22" i="4" s="1"/>
  <c r="L23" i="4"/>
  <c r="P23" i="4" s="1"/>
  <c r="Q23" i="4" s="1"/>
  <c r="L26" i="4"/>
  <c r="P26" i="4" s="1"/>
  <c r="Q26" i="4" s="1"/>
  <c r="L27" i="4"/>
  <c r="P27" i="4" s="1"/>
  <c r="Q27" i="4" s="1"/>
  <c r="L28" i="4"/>
  <c r="P28" i="4" s="1"/>
  <c r="Q28" i="4" s="1"/>
  <c r="L29" i="4"/>
  <c r="P29" i="4" s="1"/>
  <c r="Q29" i="4" s="1"/>
  <c r="L30" i="4"/>
  <c r="P30" i="4" s="1"/>
  <c r="Q30" i="4" s="1"/>
  <c r="L31" i="4"/>
  <c r="P31" i="4" s="1"/>
  <c r="Q31" i="4" s="1"/>
  <c r="L32" i="4"/>
  <c r="P32" i="4" s="1"/>
  <c r="Q32" i="4" s="1"/>
  <c r="P35" i="4"/>
  <c r="Q35" i="4" s="1"/>
  <c r="L36" i="4"/>
  <c r="P36" i="4" s="1"/>
  <c r="Q36" i="4" s="1"/>
  <c r="L37" i="4"/>
  <c r="P37" i="4" s="1"/>
  <c r="Q37" i="4" s="1"/>
  <c r="Q38" i="4"/>
  <c r="L39" i="4"/>
  <c r="P39" i="4" s="1"/>
  <c r="Q39" i="4" s="1"/>
  <c r="L40" i="4"/>
  <c r="P40" i="4" s="1"/>
  <c r="Q40" i="4" s="1"/>
  <c r="L43" i="4"/>
  <c r="P43" i="4" s="1"/>
  <c r="Q43" i="4" s="1"/>
  <c r="L44" i="4"/>
  <c r="P44" i="4" s="1"/>
  <c r="Q44" i="4" s="1"/>
  <c r="L45" i="4"/>
  <c r="P45" i="4" s="1"/>
  <c r="Q45" i="4" s="1"/>
  <c r="L46" i="4"/>
  <c r="P46" i="4" s="1"/>
  <c r="Q46" i="4" s="1"/>
  <c r="L47" i="4"/>
  <c r="P47" i="4" s="1"/>
  <c r="Q47" i="4" s="1"/>
  <c r="L48" i="4"/>
  <c r="P48" i="4" s="1"/>
  <c r="Q48" i="4" s="1"/>
  <c r="L49" i="4"/>
  <c r="P49" i="4" s="1"/>
  <c r="Q49" i="4" s="1"/>
  <c r="L50" i="4"/>
  <c r="P50" i="4" s="1"/>
  <c r="Q50" i="4" s="1"/>
  <c r="L52" i="4"/>
  <c r="P52" i="4" s="1"/>
  <c r="Q52" i="4" s="1"/>
  <c r="L53" i="4"/>
  <c r="P53" i="4" s="1"/>
  <c r="Q53" i="4" s="1"/>
  <c r="L54" i="4"/>
  <c r="P54" i="4" s="1"/>
  <c r="Q54" i="4" s="1"/>
  <c r="L55" i="4"/>
  <c r="P55" i="4" s="1"/>
  <c r="Q55" i="4"/>
  <c r="L56" i="4"/>
  <c r="P56" i="4"/>
  <c r="Q56" i="4" s="1"/>
  <c r="F58" i="4"/>
  <c r="G58" i="4"/>
  <c r="H58" i="4"/>
  <c r="I58" i="4"/>
  <c r="J58" i="4"/>
  <c r="K58" i="4"/>
  <c r="M58" i="4"/>
  <c r="N58" i="4"/>
  <c r="F59" i="4"/>
  <c r="G59" i="4"/>
  <c r="H59" i="4"/>
  <c r="I59" i="4"/>
  <c r="J59" i="4"/>
  <c r="K59" i="4"/>
  <c r="M59" i="4"/>
  <c r="N59" i="4"/>
  <c r="F62" i="4"/>
  <c r="G62" i="4"/>
  <c r="H62" i="4"/>
  <c r="I62" i="4"/>
  <c r="J62" i="4"/>
  <c r="K62" i="4"/>
  <c r="M62" i="4"/>
  <c r="N62" i="4"/>
  <c r="F63" i="4"/>
  <c r="G63" i="4"/>
  <c r="H63" i="4"/>
  <c r="I63" i="4"/>
  <c r="J63" i="4"/>
  <c r="K63" i="4"/>
  <c r="M63" i="4"/>
  <c r="N63" i="4"/>
  <c r="F64" i="4"/>
  <c r="G64" i="4"/>
  <c r="H64" i="4"/>
  <c r="I64" i="4"/>
  <c r="J64" i="4"/>
  <c r="K64" i="4"/>
  <c r="M64" i="4"/>
  <c r="N64" i="4"/>
  <c r="F65" i="4"/>
  <c r="G65" i="4"/>
  <c r="H65" i="4"/>
  <c r="I65" i="4"/>
  <c r="J65" i="4"/>
  <c r="K65" i="4"/>
  <c r="M65" i="4"/>
  <c r="N65" i="4"/>
  <c r="F66" i="4"/>
  <c r="G66" i="4"/>
  <c r="H66" i="4"/>
  <c r="I66" i="4"/>
  <c r="J66" i="4"/>
  <c r="K66" i="4"/>
  <c r="M66" i="4"/>
  <c r="N66" i="4"/>
  <c r="F68" i="4"/>
  <c r="G68" i="4"/>
  <c r="H68" i="4"/>
  <c r="I68" i="4"/>
  <c r="J68" i="4"/>
  <c r="K68" i="4"/>
  <c r="M68" i="4"/>
  <c r="N68" i="4"/>
  <c r="F69" i="4"/>
  <c r="G69" i="4"/>
  <c r="H69" i="4"/>
  <c r="I69" i="4"/>
  <c r="J69" i="4"/>
  <c r="K69" i="4"/>
  <c r="M69" i="4"/>
  <c r="N69" i="4"/>
  <c r="F70" i="4"/>
  <c r="G70" i="4"/>
  <c r="H70" i="4"/>
  <c r="I70" i="4"/>
  <c r="J70" i="4"/>
  <c r="K70" i="4"/>
  <c r="M70" i="4"/>
  <c r="N70" i="4"/>
  <c r="F71" i="4"/>
  <c r="G71" i="4"/>
  <c r="H71" i="4"/>
  <c r="I71" i="4"/>
  <c r="J71" i="4"/>
  <c r="K71" i="4"/>
  <c r="M71" i="4"/>
  <c r="N71" i="4"/>
  <c r="F72" i="4"/>
  <c r="G72" i="4"/>
  <c r="H72" i="4"/>
  <c r="I72" i="4"/>
  <c r="J72" i="4"/>
  <c r="K72" i="4"/>
  <c r="M72" i="4"/>
  <c r="N72" i="4"/>
  <c r="L74" i="4"/>
  <c r="P74" i="4" s="1"/>
  <c r="Q74" i="4" s="1"/>
  <c r="L76" i="4"/>
  <c r="P76" i="4" s="1"/>
  <c r="Q76" i="4" s="1"/>
  <c r="L77" i="4"/>
  <c r="P77" i="4" s="1"/>
  <c r="Q77" i="4" s="1"/>
  <c r="L79" i="4"/>
  <c r="P79" i="4" s="1"/>
  <c r="Q79" i="4" s="1"/>
  <c r="L80" i="4"/>
  <c r="P80" i="4"/>
  <c r="Q80" i="4" s="1"/>
  <c r="L81" i="4"/>
  <c r="P81" i="4" s="1"/>
  <c r="Q81" i="4" s="1"/>
  <c r="F83" i="4"/>
  <c r="G83" i="4"/>
  <c r="H83" i="4"/>
  <c r="I83" i="4"/>
  <c r="J83" i="4"/>
  <c r="K83" i="4"/>
  <c r="M83" i="4"/>
  <c r="N83" i="4"/>
  <c r="F84" i="4"/>
  <c r="G84" i="4"/>
  <c r="H84" i="4"/>
  <c r="I84" i="4"/>
  <c r="J84" i="4"/>
  <c r="K84" i="4"/>
  <c r="M84" i="4"/>
  <c r="N84" i="4"/>
  <c r="F87" i="4"/>
  <c r="G87" i="4"/>
  <c r="H87" i="4"/>
  <c r="I87" i="4"/>
  <c r="J87" i="4"/>
  <c r="K87" i="4"/>
  <c r="M87" i="4"/>
  <c r="N87" i="4"/>
  <c r="F88" i="4"/>
  <c r="G88" i="4"/>
  <c r="H88" i="4"/>
  <c r="I88" i="4"/>
  <c r="J88" i="4"/>
  <c r="K88" i="4"/>
  <c r="M88" i="4"/>
  <c r="L91" i="4"/>
  <c r="P91" i="4" s="1"/>
  <c r="Q91" i="4" s="1"/>
  <c r="F94" i="4"/>
  <c r="G94" i="4"/>
  <c r="H94" i="4"/>
  <c r="I94" i="4"/>
  <c r="J94" i="4"/>
  <c r="K94" i="4"/>
  <c r="M94" i="4"/>
  <c r="N94" i="4"/>
  <c r="L96" i="4"/>
  <c r="P96" i="4" s="1"/>
  <c r="Q96" i="4" s="1"/>
  <c r="F99" i="4"/>
  <c r="G99" i="4"/>
  <c r="H99" i="4"/>
  <c r="I99" i="4"/>
  <c r="J99" i="4"/>
  <c r="K99" i="4"/>
  <c r="M99" i="4"/>
  <c r="N99" i="4"/>
  <c r="F100" i="4"/>
  <c r="G100" i="4"/>
  <c r="H100" i="4"/>
  <c r="I100" i="4"/>
  <c r="J100" i="4"/>
  <c r="K100" i="4"/>
  <c r="M100" i="4"/>
  <c r="N100" i="4"/>
  <c r="F101" i="4"/>
  <c r="G101" i="4"/>
  <c r="H101" i="4"/>
  <c r="I101" i="4"/>
  <c r="J101" i="4"/>
  <c r="K101" i="4"/>
  <c r="M101" i="4"/>
  <c r="N101" i="4"/>
  <c r="F103" i="4"/>
  <c r="G103" i="4"/>
  <c r="H103" i="4"/>
  <c r="I103" i="4"/>
  <c r="J103" i="4"/>
  <c r="K103" i="4"/>
  <c r="M103" i="4"/>
  <c r="N103" i="4"/>
  <c r="F104" i="4"/>
  <c r="G104" i="4"/>
  <c r="H104" i="4"/>
  <c r="I104" i="4"/>
  <c r="J104" i="4"/>
  <c r="K104" i="4"/>
  <c r="M104" i="4"/>
  <c r="N104" i="4"/>
  <c r="F105" i="4"/>
  <c r="G105" i="4"/>
  <c r="H105" i="4"/>
  <c r="I105" i="4"/>
  <c r="J105" i="4"/>
  <c r="K105" i="4"/>
  <c r="M105" i="4"/>
  <c r="N105" i="4"/>
  <c r="F106" i="4"/>
  <c r="G106" i="4"/>
  <c r="H106" i="4"/>
  <c r="I106" i="4"/>
  <c r="J106" i="4"/>
  <c r="K106" i="4"/>
  <c r="M106" i="4"/>
  <c r="N106" i="4"/>
  <c r="F107" i="4"/>
  <c r="G107" i="4"/>
  <c r="H107" i="4"/>
  <c r="I107" i="4"/>
  <c r="J107" i="4"/>
  <c r="K107" i="4"/>
  <c r="M107" i="4"/>
  <c r="N107" i="4"/>
  <c r="F109" i="4"/>
  <c r="G109" i="4"/>
  <c r="H109" i="4"/>
  <c r="I109" i="4"/>
  <c r="J109" i="4"/>
  <c r="K109" i="4"/>
  <c r="M109" i="4"/>
  <c r="N109" i="4"/>
  <c r="F110" i="4"/>
  <c r="G110" i="4"/>
  <c r="H110" i="4"/>
  <c r="I110" i="4"/>
  <c r="J110" i="4"/>
  <c r="K110" i="4"/>
  <c r="M110" i="4"/>
  <c r="N110" i="4"/>
  <c r="L112" i="4"/>
  <c r="P112" i="4" s="1"/>
  <c r="Q112" i="4" s="1"/>
  <c r="F114" i="4"/>
  <c r="G114" i="4"/>
  <c r="H114" i="4"/>
  <c r="I114" i="4"/>
  <c r="J114" i="4"/>
  <c r="K114" i="4"/>
  <c r="M114" i="4"/>
  <c r="N114" i="4"/>
  <c r="L115" i="4"/>
  <c r="P115" i="4" s="1"/>
  <c r="Q115" i="4" s="1"/>
  <c r="L116" i="4"/>
  <c r="P116" i="4" s="1"/>
  <c r="Q116" i="4" s="1"/>
  <c r="L117" i="4"/>
  <c r="P117" i="4" s="1"/>
  <c r="Q117" i="4" s="1"/>
  <c r="F118" i="4"/>
  <c r="G118" i="4"/>
  <c r="H118" i="4"/>
  <c r="I118" i="4"/>
  <c r="J118" i="4"/>
  <c r="K118" i="4"/>
  <c r="M118" i="4"/>
  <c r="N118" i="4"/>
  <c r="L120" i="4"/>
  <c r="P120" i="4" s="1"/>
  <c r="Q120" i="4" s="1"/>
  <c r="L121" i="4"/>
  <c r="P121" i="4" s="1"/>
  <c r="Q121" i="4" s="1"/>
  <c r="L123" i="4"/>
  <c r="P123" i="4" s="1"/>
  <c r="Q123" i="4" s="1"/>
  <c r="L124" i="4"/>
  <c r="P124" i="4" s="1"/>
  <c r="Q124" i="4" s="1"/>
  <c r="L125" i="4"/>
  <c r="P125" i="4" s="1"/>
  <c r="Q125" i="4" s="1"/>
  <c r="L126" i="4"/>
  <c r="P126" i="4" s="1"/>
  <c r="Q126" i="4" s="1"/>
  <c r="L127" i="4"/>
  <c r="P127" i="4" s="1"/>
  <c r="Q127" i="4" s="1"/>
  <c r="L128" i="4"/>
  <c r="P128" i="4" s="1"/>
  <c r="Q128" i="4" s="1"/>
  <c r="L129" i="4"/>
  <c r="P129" i="4" s="1"/>
  <c r="Q129" i="4" s="1"/>
  <c r="L132" i="4"/>
  <c r="P132" i="4" s="1"/>
  <c r="Q132" i="4" s="1"/>
  <c r="L133" i="4"/>
  <c r="P133" i="4" s="1"/>
  <c r="Q133" i="4" s="1"/>
  <c r="L135" i="4"/>
  <c r="P135" i="4" s="1"/>
  <c r="Q135" i="4" s="1"/>
  <c r="L136" i="4"/>
  <c r="P136" i="4" s="1"/>
  <c r="Q136" i="4" s="1"/>
  <c r="L138" i="4"/>
  <c r="P138" i="4" s="1"/>
  <c r="Q138" i="4" s="1"/>
  <c r="L140" i="4"/>
  <c r="P140" i="4"/>
  <c r="Q140" i="4" s="1"/>
  <c r="L141" i="4"/>
  <c r="P141" i="4" s="1"/>
  <c r="Q141" i="4" s="1"/>
  <c r="L142" i="4"/>
  <c r="P142" i="4" s="1"/>
  <c r="Q142" i="4" s="1"/>
  <c r="L19" i="4"/>
  <c r="C3" i="5"/>
  <c r="C3" i="6"/>
  <c r="C3" i="7"/>
  <c r="C3" i="8"/>
  <c r="C3" i="9"/>
  <c r="C3" i="10"/>
  <c r="C3" i="11"/>
  <c r="C3" i="12"/>
  <c r="B3" i="4"/>
  <c r="L66" i="4" l="1"/>
  <c r="P66" i="4" s="1"/>
  <c r="Q66" i="4" s="1"/>
  <c r="L104" i="4"/>
  <c r="P104" i="4" s="1"/>
  <c r="Q104" i="4" s="1"/>
  <c r="L71" i="4"/>
  <c r="P71" i="4" s="1"/>
  <c r="Q71" i="4" s="1"/>
  <c r="L94" i="4"/>
  <c r="P94" i="4" s="1"/>
  <c r="Q94" i="4" s="1"/>
  <c r="L87" i="4"/>
  <c r="P87" i="4" s="1"/>
  <c r="Q87" i="4" s="1"/>
  <c r="L62" i="4"/>
  <c r="P62" i="4" s="1"/>
  <c r="Q62" i="4" s="1"/>
  <c r="L99" i="4"/>
  <c r="P99" i="4" s="1"/>
  <c r="Q99" i="4" s="1"/>
  <c r="L70" i="4"/>
  <c r="P70" i="4" s="1"/>
  <c r="Q70" i="4" s="1"/>
  <c r="L100" i="4"/>
  <c r="L84" i="4"/>
  <c r="P84" i="4" s="1"/>
  <c r="Q84" i="4" s="1"/>
  <c r="L72" i="4"/>
  <c r="P72" i="4" s="1"/>
  <c r="Q72" i="4" s="1"/>
  <c r="M146" i="4"/>
  <c r="L109" i="4"/>
  <c r="P109" i="4" s="1"/>
  <c r="Q109" i="4" s="1"/>
  <c r="L65" i="4"/>
  <c r="P65" i="4" s="1"/>
  <c r="Q65" i="4" s="1"/>
  <c r="P19" i="4"/>
  <c r="L114" i="4"/>
  <c r="P114" i="4" s="1"/>
  <c r="Q114" i="4" s="1"/>
  <c r="L118" i="4"/>
  <c r="P118" i="4" s="1"/>
  <c r="Q118" i="4" s="1"/>
  <c r="L105" i="4"/>
  <c r="P105" i="4" s="1"/>
  <c r="Q105" i="4" s="1"/>
  <c r="L103" i="4"/>
  <c r="P103" i="4" s="1"/>
  <c r="Q103" i="4" s="1"/>
  <c r="L101" i="4"/>
  <c r="P101" i="4" s="1"/>
  <c r="Q101" i="4" s="1"/>
  <c r="L63" i="4"/>
  <c r="P63" i="4" s="1"/>
  <c r="Q63" i="4" s="1"/>
  <c r="L59" i="4"/>
  <c r="P59" i="4" s="1"/>
  <c r="Q59" i="4" s="1"/>
  <c r="L58" i="4"/>
  <c r="P58" i="4" s="1"/>
  <c r="Q58" i="4" s="1"/>
  <c r="L69" i="4"/>
  <c r="P69" i="4" s="1"/>
  <c r="Q69" i="4" s="1"/>
  <c r="P100" i="4"/>
  <c r="Q100" i="4" s="1"/>
  <c r="L110" i="4"/>
  <c r="P110" i="4" s="1"/>
  <c r="Q110" i="4" s="1"/>
  <c r="L107" i="4"/>
  <c r="P107" i="4" s="1"/>
  <c r="Q107" i="4" s="1"/>
  <c r="L106" i="4"/>
  <c r="P106" i="4" s="1"/>
  <c r="Q106" i="4" s="1"/>
  <c r="L88" i="4"/>
  <c r="P88" i="4" s="1"/>
  <c r="Q88" i="4" s="1"/>
  <c r="L83" i="4"/>
  <c r="P83" i="4" s="1"/>
  <c r="Q83" i="4" s="1"/>
  <c r="L68" i="4"/>
  <c r="P68" i="4" s="1"/>
  <c r="Q68" i="4" s="1"/>
  <c r="L64" i="4"/>
  <c r="P64" i="4" s="1"/>
  <c r="Q64" i="4" s="1"/>
  <c r="N146" i="4"/>
  <c r="L146" i="4" l="1"/>
  <c r="L147" i="4"/>
  <c r="Q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Mrugalla</author>
  </authors>
  <commentList>
    <comment ref="P6" authorId="0" shapeId="0" xr:uid="{00000000-0006-0000-0000-000001000000}">
      <text>
        <r>
          <rPr>
            <b/>
            <sz val="10"/>
            <color indexed="12"/>
            <rFont val="Tahoma"/>
            <family val="2"/>
          </rPr>
          <t>Risikoprioritätszahl
RPZ = B x A x E
B = Bedeutung
A = Ausfallwahrscheinlichkeit
E = Entdeckungswahrscheinlichkeit</t>
        </r>
        <r>
          <rPr>
            <sz val="10"/>
            <color indexed="12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Bernhard Mrugalla</author>
  </authors>
  <commentList>
    <comment ref="C6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 xml:space="preserve">Schichtfaktor:
SF 0,33 1 Schichtbetrieb
SF 0,66 2 Schichtbetrieb
SF 1       3 Schichtbetrieb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7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Mit welche Wahrscheinlichkeit wird der Fehler erkannt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900-000003000000}">
      <text>
        <r>
          <rPr>
            <sz val="8"/>
            <color indexed="81"/>
            <rFont val="Tahoma"/>
            <family val="2"/>
          </rPr>
          <t xml:space="preserve">mit welcher Wahrscheinlichkeit tritt der Fehler  / Ausfallauf(Erfahrungswerte)
</t>
        </r>
      </text>
    </comment>
    <comment ref="C11" authorId="0" shapeId="0" xr:uid="{00000000-0006-0000-0900-000004000000}">
      <text>
        <r>
          <rPr>
            <b/>
            <sz val="8"/>
            <color indexed="81"/>
            <rFont val="Tahoma"/>
            <family val="2"/>
          </rPr>
          <t>Bernhard Mrugalla:</t>
        </r>
        <r>
          <rPr>
            <sz val="8"/>
            <color indexed="81"/>
            <rFont val="Tahoma"/>
            <family val="2"/>
          </rPr>
          <t xml:space="preserve">
Welche Bedeutung hat die Folge des potenziellen Fehlers?</t>
        </r>
      </text>
    </comment>
  </commentList>
</comments>
</file>

<file path=xl/sharedStrings.xml><?xml version="1.0" encoding="utf-8"?>
<sst xmlns="http://schemas.openxmlformats.org/spreadsheetml/2006/main" count="407" uniqueCount="312">
  <si>
    <t>Ablage:</t>
  </si>
  <si>
    <t>Lfd.-Nr.</t>
  </si>
  <si>
    <t>Equipmentnummer</t>
  </si>
  <si>
    <t>Maschinenbezeichnung</t>
  </si>
  <si>
    <t>1</t>
  </si>
  <si>
    <t>2</t>
  </si>
  <si>
    <t>3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</si>
  <si>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</si>
  <si>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</si>
  <si>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</si>
  <si>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</si>
  <si>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</si>
  <si>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</si>
  <si>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</si>
  <si>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</si>
  <si>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</si>
  <si>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</si>
  <si>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</si>
  <si>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</si>
  <si>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</si>
  <si>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</si>
  <si>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Not-Aus</t>
  </si>
  <si>
    <t>Prüfe die Funktion (Rasterung, Schaltwirkung)</t>
  </si>
  <si>
    <t>1.) Bedienpult</t>
  </si>
  <si>
    <t>Prüfe die Funktion aller Bedienelemente</t>
  </si>
  <si>
    <t>Bedienpult reinigen</t>
  </si>
  <si>
    <t>Prüfe 24V Glühbirnen; ggf. austauschen</t>
  </si>
  <si>
    <t>19</t>
  </si>
  <si>
    <r>
      <t>2.) Staucheinheit</t>
    </r>
    <r>
      <rPr>
        <sz val="8"/>
        <rFont val="Arial"/>
        <family val="2"/>
      </rPr>
      <t xml:space="preserve"> (bestehend aus Stauchdorn, Stauchspindel und Elementen für Abdichthub von rechts)  Pos. 29 Stauchspindel (Kugelgewindespindel)</t>
    </r>
  </si>
  <si>
    <t>Inspiziere Stauchspindel nach folgenden Kriterien:</t>
  </si>
  <si>
    <t>Stauchspindel auf Beschädigungen prüfen (Oberfläche (Riffen, Kratzer) d. Stauchspindel  prüfen; Stauchspindel auf Geräusche, Laufruhe prüfen</t>
  </si>
  <si>
    <t>Stauchspindel auf Verschmutzung prüfen ggf. reinigen</t>
  </si>
  <si>
    <t>Stauchspindel abschmieren (siehe Schmierplan)</t>
  </si>
  <si>
    <t>überprüfe den Zustand der Stauch-Spindel auf Schmierfilm und Verschleiß. Bei ausreichendem Schmierfilm; --&gt; Schmierung nicht notwendig</t>
  </si>
  <si>
    <r>
      <t xml:space="preserve">Abdeckung abschrauben --&gt; Schmierung erfolgt über Bohrung Pos. 33 in der Spindel     </t>
    </r>
    <r>
      <rPr>
        <b/>
        <u/>
        <sz val="8"/>
        <color indexed="10"/>
        <rFont val="Arial"/>
        <family val="2"/>
      </rPr>
      <t>Achtung:</t>
    </r>
    <r>
      <rPr>
        <sz val="8"/>
        <rFont val="Arial"/>
        <family val="2"/>
      </rPr>
      <t xml:space="preserve"> Spindel dazu unbedingt auf Maximalhub ausfahren --&gt; </t>
    </r>
    <r>
      <rPr>
        <b/>
        <u/>
        <sz val="8"/>
        <rFont val="Arial"/>
        <family val="2"/>
      </rPr>
      <t>Schmieren</t>
    </r>
    <r>
      <rPr>
        <sz val="8"/>
        <rFont val="Arial"/>
        <family val="2"/>
      </rPr>
      <t xml:space="preserve"> 6-10 Hübe/Schmiernippel + Spindel mit sauberen Pinsel abschmieren (Teflon-Fett)</t>
    </r>
  </si>
  <si>
    <t>kontrolliere Getriebe (Sichtkontrolle auf Öl-Leckage )</t>
  </si>
  <si>
    <t>Kontrolliere Elektromotor (Funktion/Verschmutzung/Laufruhe/Kabeln)</t>
  </si>
  <si>
    <t>3.) u. 6.) Oberer Werkzeugträger/Unterer Werkzeugträger</t>
  </si>
  <si>
    <t>Inspiziere alle Werkzeugträger nach folgenden Kriterien:</t>
  </si>
  <si>
    <t>Spindel auf Verschmutzung prüfen ggf. reinigen</t>
  </si>
  <si>
    <t>5.) Verschlussbalken</t>
  </si>
  <si>
    <t>Inspiziere alle Hydraulikzylinder nach folgenden Kriterien:</t>
  </si>
  <si>
    <t>kontrolliere Kolbenspiel</t>
  </si>
  <si>
    <t>kontrolliere Dichtungen (Sichtkontrolle auf Öl-Leckage )</t>
  </si>
  <si>
    <t>Anschlüsse auf Dichtheit und Beschädigungen prüfen</t>
  </si>
  <si>
    <t>überprüfe die Befestigung des Zylinders (wenn möglich)</t>
  </si>
  <si>
    <t>Funktion des Zylinders testen</t>
  </si>
  <si>
    <t>kontrolliere Hydraulikverschraubungen ggf. nachziehen</t>
  </si>
  <si>
    <t>Hydraulikschläuche/Hydraulikleitungen auf Dichtheit und Beschädigungen prüfen ggf. Nachziehen</t>
  </si>
  <si>
    <t>Inspiziere alle Sensoren/Endschalter nach folgenden Kriterien:</t>
  </si>
  <si>
    <t>Funktion testen</t>
  </si>
  <si>
    <t>Anschlüsse kontrollieren</t>
  </si>
  <si>
    <t xml:space="preserve">Befestigung und Position kontrollieren </t>
  </si>
  <si>
    <t xml:space="preserve">Sensor auf Beschädigung kontrollieren </t>
  </si>
  <si>
    <t>Prüfe Kabelklemmung, Knickschutz, Kabelkasten und Leitungen auf Beschädigung</t>
  </si>
  <si>
    <t>Inspiziere alle Hydraulikzylinder/Pneumatikzylinder nach folgenden Kriterien:</t>
  </si>
  <si>
    <t>Befestigung und Position kontrollieren</t>
  </si>
  <si>
    <t>11.) Wasserbehälter für Umformmedium</t>
  </si>
  <si>
    <t>Wasserbehälter auf Beschädigung kontrollieren</t>
  </si>
  <si>
    <t>Band auf Beschädigungen prüfen (starke Risse)</t>
  </si>
  <si>
    <r>
      <t>15.) Wartungseinheit</t>
    </r>
    <r>
      <rPr>
        <sz val="8"/>
        <rFont val="Arial"/>
        <family val="2"/>
      </rPr>
      <t xml:space="preserve"> (falls vorhanden)</t>
    </r>
  </si>
  <si>
    <t>Kondensat ablassen, Filter reinigen, Öl DTE 25 nachfüllen (0,05 Liter)</t>
  </si>
  <si>
    <t>16.) Glattrohrzuführung 17.) Vereinzeler/Rohrstopper</t>
  </si>
  <si>
    <t>Prüfe alle Pneumatikventile/Ventilinseln nach folgenden Kriterien:</t>
  </si>
  <si>
    <t>überprüfe die Befestigung d. Ventile</t>
  </si>
  <si>
    <t>Funktion d. Ventile testen</t>
  </si>
  <si>
    <t>19.) Handbediengerät</t>
  </si>
  <si>
    <t>20.) Klimagerät für Schaltschrank</t>
  </si>
  <si>
    <t>tausche Filtermatten</t>
  </si>
  <si>
    <t>22.) Schaltschrank</t>
  </si>
  <si>
    <t>Filtermatten, wenn vorhanden  austauschen</t>
  </si>
  <si>
    <t>Staub absaugen</t>
  </si>
  <si>
    <t>Prüfe Dichtheit von Gehäuse und Tür</t>
  </si>
  <si>
    <t>Sichtkontrolle der elek. Komponenten</t>
  </si>
  <si>
    <t>Prüfe Lüfter auf Funktion</t>
  </si>
  <si>
    <t>25.) Hydraulikaggregat</t>
  </si>
  <si>
    <t>Prüfe Ölstand und Zustand (Farbe, Verunreinigung) ggf. nachfüllen</t>
  </si>
  <si>
    <t xml:space="preserve">Temperatur messen (Öl-Temperatur soll 75° nicht übersteigen) </t>
  </si>
  <si>
    <t>Hydraulikanschlüsse auf Dichtheit und Beschädigungen prüfen</t>
  </si>
  <si>
    <t>Prüfe Befestigung der Ventile</t>
  </si>
  <si>
    <t>Prüfe Funktion der Ventile</t>
  </si>
  <si>
    <t>Prüfe Dichtungen zwischen Hydraulikventile auf Öl-Leckage (Sichtkontrolle)</t>
  </si>
  <si>
    <t xml:space="preserve">Prüfe Festsitz der elektr. Anschlüsse  </t>
  </si>
  <si>
    <t>30.) Druckübersetzer</t>
  </si>
  <si>
    <t>Hydraulikanschlüsse/Wasseranschlüsse auf Dichtheit und Beschädigungen prüfen</t>
  </si>
  <si>
    <t>Überprüfe Druckübersetzer auf Dichtigkeit</t>
  </si>
  <si>
    <t>HSIM abschmieren allg.</t>
  </si>
  <si>
    <t xml:space="preserve">Schmieren laut Schmierplan </t>
  </si>
  <si>
    <t>Kontrolle der Führungen &gt; schmieren mit DTE 21, Profi Spezial Grease (Profi Star)</t>
  </si>
  <si>
    <t>DTE 21                                              Profi Spezial Grease (Profi Star)</t>
  </si>
  <si>
    <t>Schutzeinrichtungen</t>
  </si>
  <si>
    <t>Prüfe Sicherheitsschalter und Schutzeinrichtungen auf Funktion und Beschädigung</t>
  </si>
  <si>
    <t>Prüfe Wasserstand und Zustand (Farbe, Verunreinigung) ggf. nachfüllen</t>
  </si>
  <si>
    <t>Wasserventile und Hydraulikventile</t>
  </si>
  <si>
    <t>20</t>
  </si>
  <si>
    <t>21</t>
  </si>
  <si>
    <t>13.) Auslaufrinne</t>
  </si>
  <si>
    <t>Auszuführende Wartungsarbeiten / Maßnahme</t>
  </si>
  <si>
    <t>Objekt</t>
  </si>
  <si>
    <t>Sollzustand/ Bemerkung</t>
  </si>
  <si>
    <t>1.1</t>
  </si>
  <si>
    <t>2.1</t>
  </si>
  <si>
    <t>2.2</t>
  </si>
  <si>
    <t>2.3</t>
  </si>
  <si>
    <t>3.1</t>
  </si>
  <si>
    <t>3.1.1</t>
  </si>
  <si>
    <t>3.1.2</t>
  </si>
  <si>
    <t>3.1.3</t>
  </si>
  <si>
    <t>3.1.4</t>
  </si>
  <si>
    <t>3.1.5</t>
  </si>
  <si>
    <t>3.1.6</t>
  </si>
  <si>
    <t>3.1.7</t>
  </si>
  <si>
    <t>4.1</t>
  </si>
  <si>
    <t>4.1.1</t>
  </si>
  <si>
    <t>4.1.2</t>
  </si>
  <si>
    <t>4.1.3</t>
  </si>
  <si>
    <t>4.1.4</t>
  </si>
  <si>
    <t>4.1.5</t>
  </si>
  <si>
    <t>5.1.1</t>
  </si>
  <si>
    <t>5.1.2</t>
  </si>
  <si>
    <t>5.1.3</t>
  </si>
  <si>
    <t>5.1.4</t>
  </si>
  <si>
    <t>5.1.5</t>
  </si>
  <si>
    <t>5.1.6</t>
  </si>
  <si>
    <t>5.1.7</t>
  </si>
  <si>
    <t>5.2</t>
  </si>
  <si>
    <t>5.2.1</t>
  </si>
  <si>
    <t>5.2.2</t>
  </si>
  <si>
    <t>5.2.3</t>
  </si>
  <si>
    <t>5.2.4</t>
  </si>
  <si>
    <t>5.2.5</t>
  </si>
  <si>
    <t>6.1</t>
  </si>
  <si>
    <t>6.1.1</t>
  </si>
  <si>
    <t>6.1.2</t>
  </si>
  <si>
    <t>6.1.3</t>
  </si>
  <si>
    <t>6.1.4</t>
  </si>
  <si>
    <t>6.1.5</t>
  </si>
  <si>
    <t>6.1.6</t>
  </si>
  <si>
    <t>6.1.7</t>
  </si>
  <si>
    <t>6.2</t>
  </si>
  <si>
    <t>6.2.1</t>
  </si>
  <si>
    <t>6.2.2</t>
  </si>
  <si>
    <t>6.2.3</t>
  </si>
  <si>
    <t>6.2.4</t>
  </si>
  <si>
    <t>6.2.5</t>
  </si>
  <si>
    <t>7.1</t>
  </si>
  <si>
    <t>8.1</t>
  </si>
  <si>
    <t>8.2</t>
  </si>
  <si>
    <t>9.1</t>
  </si>
  <si>
    <t>9.1.1</t>
  </si>
  <si>
    <t>9.1.2</t>
  </si>
  <si>
    <t>9.1.3</t>
  </si>
  <si>
    <t>9.1.4</t>
  </si>
  <si>
    <t>9.1.5</t>
  </si>
  <si>
    <t>10.1</t>
  </si>
  <si>
    <t>11.1.1</t>
  </si>
  <si>
    <t>11.1.2</t>
  </si>
  <si>
    <t>11.1.3</t>
  </si>
  <si>
    <t>11.1.4</t>
  </si>
  <si>
    <t>11.2</t>
  </si>
  <si>
    <t>11.2.1</t>
  </si>
  <si>
    <t>11.2.2</t>
  </si>
  <si>
    <t>11.2.3</t>
  </si>
  <si>
    <t>11.2.4</t>
  </si>
  <si>
    <t>11.2.5</t>
  </si>
  <si>
    <t>12.1</t>
  </si>
  <si>
    <t>12.2</t>
  </si>
  <si>
    <t>13.1</t>
  </si>
  <si>
    <t>14.1</t>
  </si>
  <si>
    <t>14.2</t>
  </si>
  <si>
    <t>14.3</t>
  </si>
  <si>
    <t>14.4</t>
  </si>
  <si>
    <t>14.5</t>
  </si>
  <si>
    <t>15.1</t>
  </si>
  <si>
    <t>15.2</t>
  </si>
  <si>
    <t>16.1</t>
  </si>
  <si>
    <t>16.2</t>
  </si>
  <si>
    <t>16.3</t>
  </si>
  <si>
    <t>16.4</t>
  </si>
  <si>
    <t>16.5</t>
  </si>
  <si>
    <t>16.6</t>
  </si>
  <si>
    <t>16.7</t>
  </si>
  <si>
    <t>18.1</t>
  </si>
  <si>
    <t>18.2</t>
  </si>
  <si>
    <t>19.1</t>
  </si>
  <si>
    <t>19.2</t>
  </si>
  <si>
    <t>20.1</t>
  </si>
  <si>
    <t>21.1</t>
  </si>
  <si>
    <t>21.2</t>
  </si>
  <si>
    <t>21.3</t>
  </si>
  <si>
    <t>Hydraulikleitungen/Anschlüsse u. Pneumatikleitungen/Anschlüsse kontrollieren</t>
  </si>
  <si>
    <t>9.1.6</t>
  </si>
  <si>
    <t>Lager vom Kühlmittelpumpe auf Laufgeräusche überprüfen</t>
  </si>
  <si>
    <t>24.) Ölkühler/Wasserkühler</t>
  </si>
  <si>
    <t>Öl-Temperatur &lt; 75°C Lasertemp.-messgerät</t>
  </si>
  <si>
    <r>
      <t xml:space="preserve">Spindel auf Beschädigungen prüfen (Oberfläche (Riffen, Kratzer) d. Spindel  prüfen; Stauchspindel auf </t>
    </r>
    <r>
      <rPr>
        <u/>
        <sz val="8"/>
        <rFont val="Arial"/>
        <family val="2"/>
      </rPr>
      <t>Geräusche</t>
    </r>
    <r>
      <rPr>
        <sz val="8"/>
        <rFont val="Arial"/>
        <family val="2"/>
      </rPr>
      <t>, Laufruhe prüfen</t>
    </r>
  </si>
  <si>
    <t>Öl DTE 25; 0,05 Liter</t>
  </si>
  <si>
    <t>Schmierplan hängt an Maschine</t>
  </si>
  <si>
    <t>Kühlaggregat für Öl und für Wasser</t>
  </si>
  <si>
    <t>kontrolliere Wasser-Hydraulikventile auf Funktion, Sichtkontrolle auf Leckage</t>
  </si>
  <si>
    <t>Hilfs- Betriebsmittel/ Einstellwerte</t>
  </si>
  <si>
    <r>
      <t xml:space="preserve">Spindel abschmieren (siehe Schmierplan) </t>
    </r>
    <r>
      <rPr>
        <b/>
        <u/>
        <sz val="8"/>
        <rFont val="Arial"/>
        <family val="2"/>
      </rPr>
      <t>Spindelmutter Y-Schlitten</t>
    </r>
    <r>
      <rPr>
        <b/>
        <sz val="8"/>
        <rFont val="Arial"/>
        <family val="2"/>
      </rPr>
      <t xml:space="preserve"> --&gt; </t>
    </r>
    <r>
      <rPr>
        <b/>
        <i/>
        <u/>
        <sz val="8"/>
        <rFont val="Arial"/>
        <family val="2"/>
      </rPr>
      <t>Schmieren</t>
    </r>
    <r>
      <rPr>
        <b/>
        <i/>
        <sz val="8"/>
        <rFont val="Arial"/>
        <family val="2"/>
      </rPr>
      <t xml:space="preserve"> (6) Hübe/Schmiernippel. Werkzuegträger zusammenfahren und überprüfen ob genügend Schmierfilm auf Spindel vorhanden ggf. nochmal abschmieren</t>
    </r>
  </si>
  <si>
    <r>
      <t xml:space="preserve">Hauptführung Y-Schlitten kontrollieren  !!!                                         Schmierplan Pos. 1-5                                               Führungen </t>
    </r>
    <r>
      <rPr>
        <b/>
        <u/>
        <sz val="8"/>
        <rFont val="Arial"/>
        <family val="2"/>
      </rPr>
      <t>abschmiern</t>
    </r>
    <r>
      <rPr>
        <b/>
        <sz val="8"/>
        <rFont val="Arial"/>
        <family val="2"/>
      </rPr>
      <t xml:space="preserve"> (6) Hübe/Schmiernippel</t>
    </r>
  </si>
  <si>
    <t xml:space="preserve">                    abgeschmiert</t>
  </si>
  <si>
    <t>Profi Spezial Grease (Profi Star)</t>
  </si>
  <si>
    <t>5.1.8</t>
  </si>
  <si>
    <t>5.1.9</t>
  </si>
  <si>
    <t>Verschlußbalcken abschmieren (6) Hübe/Schmiernippel</t>
  </si>
  <si>
    <r>
      <t>14.) Beladehandling</t>
    </r>
    <r>
      <rPr>
        <sz val="8"/>
        <rFont val="Arial"/>
        <family val="2"/>
      </rPr>
      <t xml:space="preserve"> (Handling Glattrohrgreifer) </t>
    </r>
    <r>
      <rPr>
        <b/>
        <sz val="8"/>
        <rFont val="Arial"/>
        <family val="2"/>
      </rPr>
      <t>8.) Entnahmehandling</t>
    </r>
    <r>
      <rPr>
        <sz val="8"/>
        <rFont val="Arial"/>
        <family val="2"/>
      </rPr>
      <t xml:space="preserve"> (= Handling Balggreifer)</t>
    </r>
  </si>
  <si>
    <r>
      <t>26.) Hydraulik-Druckfilter</t>
    </r>
    <r>
      <rPr>
        <sz val="8"/>
        <rFont val="Arial"/>
        <family val="2"/>
      </rPr>
      <t xml:space="preserve"> (mit Filtereinsatz) prüfe auf Leckage</t>
    </r>
  </si>
  <si>
    <t>9.01</t>
  </si>
  <si>
    <r>
      <t xml:space="preserve">Handling (Balg &amp; Glattrohr) - Greifer auf Funktion prüfen / </t>
    </r>
    <r>
      <rPr>
        <b/>
        <u/>
        <sz val="8"/>
        <rFont val="Arial"/>
        <family val="2"/>
      </rPr>
      <t>Minischlitten</t>
    </r>
    <r>
      <rPr>
        <b/>
        <sz val="8"/>
        <rFont val="Arial"/>
        <family val="2"/>
      </rPr>
      <t xml:space="preserve"> auf Spiel prüfen ggf. festziehen!!!                  </t>
    </r>
  </si>
  <si>
    <t>9.02</t>
  </si>
  <si>
    <t>Stoßdämpfer / Minischlitten auf Funktion prüfen</t>
  </si>
  <si>
    <t>9.03</t>
  </si>
  <si>
    <r>
      <t xml:space="preserve">Schwenkeinheit 66° &amp; 12° auf Funktion prüfen                                                      </t>
    </r>
    <r>
      <rPr>
        <b/>
        <u/>
        <sz val="8"/>
        <rFont val="Arial"/>
        <family val="2"/>
      </rPr>
      <t>Stoßdämpfer auf Funktion prüfen</t>
    </r>
  </si>
  <si>
    <t xml:space="preserve">horizontale hydraulische Simultanbalgmaschinen </t>
  </si>
  <si>
    <t>Bedeutung Funktionalität der Anlage</t>
  </si>
  <si>
    <t>Bewertung</t>
  </si>
  <si>
    <t>Kriterien</t>
  </si>
  <si>
    <t>sehr gut</t>
  </si>
  <si>
    <t xml:space="preserve">kaum wahrnehmbare Auswirkungen
</t>
  </si>
  <si>
    <t>gut</t>
  </si>
  <si>
    <t xml:space="preserve">geringe Auswirkungen Funktionalität der Anlage
</t>
  </si>
  <si>
    <t>mittel</t>
  </si>
  <si>
    <t xml:space="preserve"> mäßige Auswirkungen Funktionalität der Anlage
</t>
  </si>
  <si>
    <t>schlecht</t>
  </si>
  <si>
    <t xml:space="preserve"> hoche Auswirkungen Funktionalität der Anlage
</t>
  </si>
  <si>
    <t>sehr schlecht</t>
  </si>
  <si>
    <t>Anlage wird zerstört; Verschleiß ist enorm hoch</t>
  </si>
  <si>
    <t>Bedeutung IH / Instandsetzungsdauer</t>
  </si>
  <si>
    <t xml:space="preserve">-Zeit &lt; 10 min
-kann durch geschulten Anlagenbediener durchgeführt werden
</t>
  </si>
  <si>
    <t xml:space="preserve">-Zeit zwischen 10 und 30 min
-kann von Instandhalter allein durchgeführt werden
</t>
  </si>
  <si>
    <t xml:space="preserve">-Zeit zwischen 30 und 60 min
-kann von Instandhalter und Anlagenbetreiber durchgeführt werden
</t>
  </si>
  <si>
    <t xml:space="preserve">-Zeit 1h bis 3h
-mind. 2 Mitarbeiter erforderlich
</t>
  </si>
  <si>
    <t>mehr als 3h; -mind. 2 Mitarbeiter erforderlich / Spezialisten erforderlich</t>
  </si>
  <si>
    <t>Bedeutung Qualität</t>
  </si>
  <si>
    <t xml:space="preserve">geringe Auswirkungen auf den Kunden
</t>
  </si>
  <si>
    <t xml:space="preserve">mäßige Auswirkungen auf den Kunden
</t>
  </si>
  <si>
    <t xml:space="preserve">Verärgerung des Kunden
</t>
  </si>
  <si>
    <t>Verlust des Kunden</t>
  </si>
  <si>
    <t>Bedeutung Arbeitssicherheit</t>
  </si>
  <si>
    <t xml:space="preserve">geringe Auswirkungen auf die Arbeitssicherheit
</t>
  </si>
  <si>
    <t xml:space="preserve">mäßige Auswirkungen auf die Arbeitssicherheit
</t>
  </si>
  <si>
    <t xml:space="preserve">hoche Auswirkungen auf die Arbeitssicherheit
</t>
  </si>
  <si>
    <t>Schaden an Leib und Leben</t>
  </si>
  <si>
    <t>Bedeutung Umweltschutz</t>
  </si>
  <si>
    <t xml:space="preserve">geringe Auswirkungen auf die Umweltschutz
</t>
  </si>
  <si>
    <t xml:space="preserve">mäßige Auswirkungen auf dieUmweltschutz
</t>
  </si>
  <si>
    <t xml:space="preserve">hoche Auswirkungen auf die Umweltschutz
</t>
  </si>
  <si>
    <t xml:space="preserve">sehr hoche Auswirkungen auf die Umweltschutz / Umweltschutzbehörde
</t>
  </si>
  <si>
    <t>Bedeutung Höhe des des Schadens bei Ausfall</t>
  </si>
  <si>
    <t xml:space="preserve">geringe Auswirkungen
</t>
  </si>
  <si>
    <t xml:space="preserve">mäßige Auswirkungen
</t>
  </si>
  <si>
    <t xml:space="preserve">hoche Auswirkungen
</t>
  </si>
  <si>
    <t>sehr hoche Auswirkung / Generall- Überhollung notwendig</t>
  </si>
  <si>
    <t>Bewertung der Ausfallwahrscheinlichkeit</t>
  </si>
  <si>
    <t>Ausfallwahrscheinlichkeit</t>
  </si>
  <si>
    <t>Mögliche Kriterien</t>
  </si>
  <si>
    <t xml:space="preserve">Auftreten des Ausfalls ist unwahrscheinlich
</t>
  </si>
  <si>
    <t>-Zeit &gt; 3 Jahre</t>
  </si>
  <si>
    <t xml:space="preserve">Der Ausfall tritt nur äußerst selten oder unter bestimmten Umständen auf
</t>
  </si>
  <si>
    <t>-Zeit &gt; 1 Jahre</t>
  </si>
  <si>
    <t xml:space="preserve">Der Ausfall tritt gelegentlich / sporadisch auf
</t>
  </si>
  <si>
    <t>-Zeit &gt; 4-12 Monate</t>
  </si>
  <si>
    <t xml:space="preserve">Der Ausfall tritt wiederholt, aber unregelmäßig auf
</t>
  </si>
  <si>
    <t>-Zeit alle 8-16 Wochen</t>
  </si>
  <si>
    <t xml:space="preserve">Der Ausfall tritt häufig und regelmäßig auf
</t>
  </si>
  <si>
    <t>-Zeit alle 6-8 Wochen</t>
  </si>
  <si>
    <t>Bewertung Entdeckungswahrscheinlichkeit</t>
  </si>
  <si>
    <t>Entdeckungswahrscheinlichkeit</t>
  </si>
  <si>
    <t>sofort</t>
  </si>
  <si>
    <t>10 min</t>
  </si>
  <si>
    <t>7 Std.</t>
  </si>
  <si>
    <t>1 Woche</t>
  </si>
  <si>
    <t>1 Monat</t>
  </si>
  <si>
    <t>Berechnung der RPZ (Risikoprioritätszahl)</t>
  </si>
  <si>
    <t>Risikoprioritätszahl</t>
  </si>
  <si>
    <r>
      <t>E</t>
    </r>
    <r>
      <rPr>
        <b/>
        <sz val="14"/>
        <rFont val="Arial"/>
        <family val="2"/>
      </rPr>
      <t>ntdeckungswahrscheinlichkeit</t>
    </r>
  </si>
  <si>
    <r>
      <t>A</t>
    </r>
    <r>
      <rPr>
        <b/>
        <sz val="14"/>
        <rFont val="Arial"/>
        <family val="2"/>
      </rPr>
      <t>usfallwahrscheinlichkeit</t>
    </r>
  </si>
  <si>
    <r>
      <t>B</t>
    </r>
    <r>
      <rPr>
        <b/>
        <sz val="14"/>
        <rFont val="Arial"/>
        <family val="2"/>
      </rPr>
      <t>edeutung</t>
    </r>
  </si>
  <si>
    <t xml:space="preserve">                                 B</t>
  </si>
  <si>
    <t>(F²+IH²+Q²+AS²+US²+S²)</t>
  </si>
  <si>
    <t>Risiko gering ; jährliche Wartung genügt</t>
  </si>
  <si>
    <t>hoches Risiko, Inspektion / Wartung nötig  (Intervall 1-8 Wochen)</t>
  </si>
  <si>
    <r>
      <t xml:space="preserve">Entdeckungswahrscheinlichkeit ist </t>
    </r>
    <r>
      <rPr>
        <b/>
        <sz val="10"/>
        <rFont val="Arial"/>
        <family val="2"/>
      </rPr>
      <t>sehr hoch</t>
    </r>
    <r>
      <rPr>
        <sz val="10"/>
        <rFont val="Arial"/>
        <family val="2"/>
      </rPr>
      <t xml:space="preserve">
</t>
    </r>
  </si>
  <si>
    <r>
      <t xml:space="preserve">Entdeckungswahrscheinlichkeit ist </t>
    </r>
    <r>
      <rPr>
        <b/>
        <sz val="10"/>
        <rFont val="Arial"/>
        <family val="2"/>
      </rPr>
      <t>hoch</t>
    </r>
    <r>
      <rPr>
        <sz val="10"/>
        <rFont val="Arial"/>
        <family val="2"/>
      </rPr>
      <t xml:space="preserve">
</t>
    </r>
  </si>
  <si>
    <r>
      <t xml:space="preserve">Entdeckungswahrscheinlichkeit ist </t>
    </r>
    <r>
      <rPr>
        <b/>
        <sz val="10"/>
        <rFont val="Arial"/>
        <family val="2"/>
      </rPr>
      <t>mäßig</t>
    </r>
    <r>
      <rPr>
        <sz val="10"/>
        <rFont val="Arial"/>
        <family val="2"/>
      </rPr>
      <t xml:space="preserve">
</t>
    </r>
  </si>
  <si>
    <r>
      <t xml:space="preserve">Entdeckungswahrscheinlichkeit ist </t>
    </r>
    <r>
      <rPr>
        <b/>
        <sz val="10"/>
        <rFont val="Arial"/>
        <family val="2"/>
      </rPr>
      <t>gering</t>
    </r>
    <r>
      <rPr>
        <sz val="10"/>
        <rFont val="Arial"/>
        <family val="2"/>
      </rPr>
      <t xml:space="preserve">
</t>
    </r>
  </si>
  <si>
    <r>
      <t xml:space="preserve">Entdeckungswahrscheinlichkeit ist </t>
    </r>
    <r>
      <rPr>
        <b/>
        <sz val="10"/>
        <rFont val="Arial"/>
        <family val="2"/>
      </rPr>
      <t>sehr gering</t>
    </r>
    <r>
      <rPr>
        <sz val="10"/>
        <rFont val="Arial"/>
        <family val="2"/>
      </rPr>
      <t xml:space="preserve">
</t>
    </r>
  </si>
  <si>
    <t>Wartungsintervallberechnung</t>
  </si>
  <si>
    <t>Beduetung</t>
  </si>
  <si>
    <t>F</t>
  </si>
  <si>
    <t>IH</t>
  </si>
  <si>
    <t>Q</t>
  </si>
  <si>
    <t>AS</t>
  </si>
  <si>
    <t>US</t>
  </si>
  <si>
    <t>S</t>
  </si>
  <si>
    <r>
      <t>B</t>
    </r>
    <r>
      <rPr>
        <b/>
        <sz val="8"/>
        <rFont val="Arial"/>
        <family val="2"/>
      </rPr>
      <t>[gesamt]</t>
    </r>
  </si>
  <si>
    <t>A</t>
  </si>
  <si>
    <t>E</t>
  </si>
  <si>
    <t>RPZ</t>
  </si>
  <si>
    <t>Auswertung</t>
  </si>
  <si>
    <t>RPZ [Gesamt]</t>
  </si>
  <si>
    <t>SF</t>
  </si>
  <si>
    <t>RPZ = B x A x E x SF</t>
  </si>
  <si>
    <t>RPZ &lt; 15</t>
  </si>
  <si>
    <t>16&lt; RPZ &lt; 65</t>
  </si>
  <si>
    <t>mittlere Risikolage, Inspektion / Wartung nötig  (Intervall 9-16 Wochen)</t>
  </si>
  <si>
    <t>66 &lt; RPZ &lt; 125</t>
  </si>
  <si>
    <r>
      <t>S</t>
    </r>
    <r>
      <rPr>
        <b/>
        <sz val="14"/>
        <rFont val="Arial"/>
        <family val="2"/>
      </rPr>
      <t>chicht</t>
    </r>
    <r>
      <rPr>
        <b/>
        <sz val="14"/>
        <color indexed="10"/>
        <rFont val="Arial"/>
        <family val="2"/>
      </rPr>
      <t>f</t>
    </r>
    <r>
      <rPr>
        <b/>
        <sz val="14"/>
        <rFont val="Arial"/>
        <family val="2"/>
      </rPr>
      <t>aktor</t>
    </r>
  </si>
  <si>
    <t>Not Aus ,  wie auch Sicherheitsrelevante Einrichtungen werden täglich vorn Arbeitsbegin  geprüft (Sichtkontrolle)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</si>
</sst>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7" x14ac:knownFonts="1">
    <font>
      <sz val="10"/>
      <name val="Arial"/>
    </font>
    <font>
      <b/>
      <sz val="14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22"/>
      <name val="Arial"/>
      <family val="2"/>
    </font>
    <font>
      <b/>
      <u/>
      <sz val="8"/>
      <color indexed="10"/>
      <name val="Arial"/>
      <family val="2"/>
    </font>
    <font>
      <b/>
      <u/>
      <sz val="8"/>
      <name val="Arial"/>
      <family val="2"/>
    </font>
    <font>
      <b/>
      <i/>
      <u/>
      <sz val="8"/>
      <name val="Arial"/>
      <family val="2"/>
    </font>
    <font>
      <u/>
      <sz val="8"/>
      <name val="Arial"/>
      <family val="2"/>
    </font>
    <font>
      <b/>
      <sz val="12"/>
      <name val="Arial"/>
      <family val="2"/>
    </font>
    <font>
      <b/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b/>
      <sz val="14"/>
      <color indexed="8"/>
      <name val="Arial"/>
      <family val="2"/>
    </font>
    <font>
      <sz val="2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4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12"/>
      <name val="Arial"/>
      <family val="2"/>
    </font>
    <font>
      <b/>
      <sz val="10"/>
      <color indexed="12"/>
      <name val="Tahoma"/>
      <family val="2"/>
    </font>
    <font>
      <sz val="10"/>
      <color indexed="12"/>
      <name val="Tahoma"/>
      <family val="2"/>
    </font>
    <font>
      <b/>
      <i/>
      <sz val="10"/>
      <color rgb="FF0000FF"/>
      <name val="Arial"/>
      <family val="2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4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</fills>
  <borders count="51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4" fillId="20" borderId="1" applyNumberFormat="0" applyAlignment="0" applyProtection="0"/>
    <xf numFmtId="0" fontId="15" fillId="20" borderId="2" applyNumberFormat="0" applyAlignment="0" applyProtection="0"/>
    <xf numFmtId="0" fontId="16" fillId="7" borderId="2" applyNumberFormat="0" applyAlignment="0" applyProtection="0"/>
    <xf numFmtId="0" fontId="17" fillId="0" borderId="3" applyNumberFormat="0" applyFill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21" borderId="0" applyNumberFormat="0" applyBorder="0" applyAlignment="0" applyProtection="0"/>
    <xf numFmtId="0" fontId="21" fillId="22" borderId="4" applyNumberFormat="0" applyFont="0" applyAlignment="0" applyProtection="0"/>
    <xf numFmtId="0" fontId="22" fillId="3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6" fillId="0" borderId="0" applyNumberFormat="0" applyFill="0" applyBorder="0" applyAlignment="0" applyProtection="0"/>
    <xf numFmtId="0" fontId="27" fillId="0" borderId="8" applyNumberFormat="0" applyFill="0" applyAlignment="0" applyProtection="0"/>
    <xf numFmtId="0" fontId="28" fillId="0" borderId="0" applyNumberFormat="0" applyFill="0" applyBorder="0" applyAlignment="0" applyProtection="0"/>
    <xf numFmtId="0" fontId="29" fillId="23" borderId="9" applyNumberFormat="0" applyAlignment="0" applyProtection="0"/>
  </cellStyleXfs>
  <cellXfs count="152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49" fontId="3" fillId="0" borderId="10" xfId="0" applyNumberFormat="1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49" fontId="4" fillId="24" borderId="11" xfId="0" applyNumberFormat="1" applyFont="1" applyFill="1" applyBorder="1" applyAlignment="1">
      <alignment horizontal="center" vertical="center" textRotation="90" wrapText="1"/>
    </xf>
    <xf numFmtId="0" fontId="4" fillId="24" borderId="11" xfId="0" applyFont="1" applyFill="1" applyBorder="1" applyAlignment="1">
      <alignment horizontal="center" vertical="center" wrapText="1"/>
    </xf>
    <xf numFmtId="0" fontId="0" fillId="0" borderId="12" xfId="0" applyBorder="1"/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left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5" fillId="0" borderId="16" xfId="0" applyFont="1" applyBorder="1"/>
    <xf numFmtId="0" fontId="4" fillId="0" borderId="10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left" vertical="center" wrapText="1"/>
    </xf>
    <xf numFmtId="0" fontId="5" fillId="0" borderId="17" xfId="0" applyFont="1" applyBorder="1"/>
    <xf numFmtId="0" fontId="1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1" fontId="31" fillId="25" borderId="12" xfId="0" applyNumberFormat="1" applyFont="1" applyFill="1" applyBorder="1" applyAlignment="1">
      <alignment horizontal="center" vertical="center" wrapText="1"/>
    </xf>
    <xf numFmtId="49" fontId="32" fillId="0" borderId="19" xfId="0" applyNumberFormat="1" applyFont="1" applyBorder="1" applyAlignment="1">
      <alignment horizontal="center" vertical="center" wrapText="1"/>
    </xf>
    <xf numFmtId="2" fontId="0" fillId="0" borderId="0" xfId="0" applyNumberFormat="1"/>
    <xf numFmtId="1" fontId="31" fillId="26" borderId="10" xfId="0" applyNumberFormat="1" applyFont="1" applyFill="1" applyBorder="1" applyAlignment="1">
      <alignment horizontal="center" vertical="center" wrapText="1"/>
    </xf>
    <xf numFmtId="1" fontId="31" fillId="27" borderId="10" xfId="0" applyNumberFormat="1" applyFont="1" applyFill="1" applyBorder="1" applyAlignment="1">
      <alignment horizontal="center" vertical="center" wrapText="1"/>
    </xf>
    <xf numFmtId="1" fontId="31" fillId="28" borderId="10" xfId="0" applyNumberFormat="1" applyFont="1" applyFill="1" applyBorder="1" applyAlignment="1">
      <alignment horizontal="center" vertical="center" wrapText="1"/>
    </xf>
    <xf numFmtId="1" fontId="31" fillId="29" borderId="20" xfId="0" applyNumberFormat="1" applyFont="1" applyFill="1" applyBorder="1" applyAlignment="1">
      <alignment horizontal="center" vertical="center" wrapText="1"/>
    </xf>
    <xf numFmtId="49" fontId="32" fillId="0" borderId="21" xfId="0" applyNumberFormat="1" applyFont="1" applyBorder="1" applyAlignment="1">
      <alignment horizontal="center" vertical="center" wrapText="1"/>
    </xf>
    <xf numFmtId="0" fontId="3" fillId="0" borderId="22" xfId="0" applyFont="1" applyBorder="1" applyAlignment="1">
      <alignment vertical="center"/>
    </xf>
    <xf numFmtId="0" fontId="34" fillId="0" borderId="15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" fillId="30" borderId="0" xfId="0" applyFont="1" applyFill="1" applyAlignment="1">
      <alignment horizontal="left" vertical="center" wrapText="1"/>
    </xf>
    <xf numFmtId="0" fontId="36" fillId="0" borderId="0" xfId="0" applyFont="1" applyAlignment="1">
      <alignment horizontal="left" vertical="top" wrapText="1"/>
    </xf>
    <xf numFmtId="0" fontId="10" fillId="31" borderId="25" xfId="0" applyFont="1" applyFill="1" applyBorder="1" applyAlignment="1">
      <alignment horizontal="center" wrapText="1"/>
    </xf>
    <xf numFmtId="0" fontId="10" fillId="31" borderId="26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39" fillId="0" borderId="16" xfId="0" applyFont="1" applyBorder="1"/>
    <xf numFmtId="0" fontId="33" fillId="0" borderId="17" xfId="0" applyFont="1" applyBorder="1" applyAlignment="1">
      <alignment horizontal="center" vertical="center" wrapText="1"/>
    </xf>
    <xf numFmtId="0" fontId="40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vertical="center"/>
    </xf>
    <xf numFmtId="0" fontId="33" fillId="0" borderId="18" xfId="0" applyFont="1" applyBorder="1" applyAlignment="1">
      <alignment horizontal="center" vertical="center" wrapText="1"/>
    </xf>
    <xf numFmtId="0" fontId="39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center" vertical="center" wrapText="1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40" fillId="31" borderId="11" xfId="0" applyFont="1" applyFill="1" applyBorder="1" applyAlignment="1">
      <alignment horizontal="center" vertical="center" wrapText="1"/>
    </xf>
    <xf numFmtId="0" fontId="41" fillId="31" borderId="11" xfId="0" applyFont="1" applyFill="1" applyBorder="1" applyAlignment="1">
      <alignment horizontal="center" vertical="center" textRotation="90" wrapText="1"/>
    </xf>
    <xf numFmtId="0" fontId="40" fillId="32" borderId="11" xfId="0" applyFont="1" applyFill="1" applyBorder="1" applyAlignment="1">
      <alignment horizontal="center" vertical="center" wrapText="1"/>
    </xf>
    <xf numFmtId="0" fontId="40" fillId="27" borderId="11" xfId="0" applyFont="1" applyFill="1" applyBorder="1" applyAlignment="1">
      <alignment horizontal="center" vertical="center" wrapText="1"/>
    </xf>
    <xf numFmtId="0" fontId="42" fillId="33" borderId="11" xfId="0" applyFont="1" applyFill="1" applyBorder="1" applyAlignment="1">
      <alignment horizontal="center" vertical="center" wrapText="1"/>
    </xf>
    <xf numFmtId="0" fontId="36" fillId="34" borderId="27" xfId="0" applyFont="1" applyFill="1" applyBorder="1" applyAlignment="1">
      <alignment horizontal="center" vertical="center" wrapText="1"/>
    </xf>
    <xf numFmtId="0" fontId="40" fillId="35" borderId="10" xfId="0" applyFont="1" applyFill="1" applyBorder="1" applyAlignment="1">
      <alignment horizontal="center" vertical="center" wrapText="1"/>
    </xf>
    <xf numFmtId="1" fontId="40" fillId="35" borderId="10" xfId="0" applyNumberFormat="1" applyFont="1" applyFill="1" applyBorder="1" applyAlignment="1">
      <alignment horizontal="center" vertical="center" wrapText="1"/>
    </xf>
    <xf numFmtId="0" fontId="33" fillId="35" borderId="28" xfId="0" applyFont="1" applyFill="1" applyBorder="1" applyAlignment="1">
      <alignment horizontal="center" vertical="center" wrapText="1"/>
    </xf>
    <xf numFmtId="0" fontId="40" fillId="0" borderId="10" xfId="0" applyFont="1" applyBorder="1" applyAlignment="1">
      <alignment horizontal="center" vertical="center" wrapText="1"/>
    </xf>
    <xf numFmtId="1" fontId="40" fillId="0" borderId="10" xfId="0" applyNumberFormat="1" applyFont="1" applyBorder="1" applyAlignment="1">
      <alignment horizontal="center" vertical="center" wrapText="1"/>
    </xf>
    <xf numFmtId="2" fontId="40" fillId="0" borderId="10" xfId="0" applyNumberFormat="1" applyFont="1" applyBorder="1" applyAlignment="1">
      <alignment horizontal="center" vertical="center" wrapText="1"/>
    </xf>
    <xf numFmtId="2" fontId="42" fillId="0" borderId="28" xfId="0" applyNumberFormat="1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 wrapText="1"/>
    </xf>
    <xf numFmtId="2" fontId="40" fillId="35" borderId="10" xfId="0" applyNumberFormat="1" applyFont="1" applyFill="1" applyBorder="1" applyAlignment="1">
      <alignment horizontal="center" vertical="center" wrapText="1"/>
    </xf>
    <xf numFmtId="2" fontId="42" fillId="35" borderId="28" xfId="0" applyNumberFormat="1" applyFont="1" applyFill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35" borderId="10" xfId="0" applyFont="1" applyFill="1" applyBorder="1" applyAlignment="1">
      <alignment horizontal="center" vertical="center"/>
    </xf>
    <xf numFmtId="1" fontId="40" fillId="35" borderId="10" xfId="0" applyNumberFormat="1" applyFont="1" applyFill="1" applyBorder="1" applyAlignment="1">
      <alignment horizontal="center" vertical="center"/>
    </xf>
    <xf numFmtId="1" fontId="40" fillId="0" borderId="10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2" fontId="40" fillId="36" borderId="30" xfId="0" applyNumberFormat="1" applyFont="1" applyFill="1" applyBorder="1" applyAlignment="1">
      <alignment horizontal="center" vertical="center"/>
    </xf>
    <xf numFmtId="0" fontId="39" fillId="0" borderId="0" xfId="0" applyFont="1"/>
    <xf numFmtId="0" fontId="33" fillId="0" borderId="0" xfId="0" applyFont="1" applyAlignment="1">
      <alignment horizontal="center" vertical="center" wrapText="1"/>
    </xf>
    <xf numFmtId="2" fontId="42" fillId="0" borderId="27" xfId="0" applyNumberFormat="1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1" fontId="40" fillId="0" borderId="12" xfId="0" applyNumberFormat="1" applyFont="1" applyBorder="1" applyAlignment="1">
      <alignment horizontal="center" vertical="center"/>
    </xf>
    <xf numFmtId="0" fontId="3" fillId="0" borderId="12" xfId="0" applyFont="1" applyBorder="1"/>
    <xf numFmtId="0" fontId="3" fillId="0" borderId="28" xfId="0" applyFont="1" applyBorder="1"/>
    <xf numFmtId="0" fontId="39" fillId="0" borderId="28" xfId="0" applyFont="1" applyBorder="1"/>
    <xf numFmtId="49" fontId="3" fillId="0" borderId="20" xfId="0" applyNumberFormat="1" applyFont="1" applyBorder="1" applyAlignment="1">
      <alignment vertical="center" wrapText="1"/>
    </xf>
    <xf numFmtId="0" fontId="3" fillId="0" borderId="20" xfId="0" applyFont="1" applyBorder="1" applyAlignment="1">
      <alignment vertical="center" wrapText="1"/>
    </xf>
    <xf numFmtId="0" fontId="40" fillId="0" borderId="20" xfId="0" applyFont="1" applyBorder="1" applyAlignment="1">
      <alignment horizontal="center" vertical="center"/>
    </xf>
    <xf numFmtId="0" fontId="39" fillId="0" borderId="29" xfId="0" applyFont="1" applyBorder="1"/>
    <xf numFmtId="0" fontId="40" fillId="0" borderId="31" xfId="0" applyFont="1" applyBorder="1" applyAlignment="1">
      <alignment horizontal="center" vertical="center"/>
    </xf>
    <xf numFmtId="49" fontId="3" fillId="35" borderId="10" xfId="0" applyNumberFormat="1" applyFont="1" applyFill="1" applyBorder="1" applyAlignment="1">
      <alignment vertical="center" wrapText="1"/>
    </xf>
    <xf numFmtId="0" fontId="4" fillId="35" borderId="10" xfId="0" applyFont="1" applyFill="1" applyBorder="1" applyAlignment="1">
      <alignment vertical="center" wrapText="1"/>
    </xf>
    <xf numFmtId="0" fontId="3" fillId="35" borderId="10" xfId="0" applyFont="1" applyFill="1" applyBorder="1" applyAlignment="1">
      <alignment vertical="center" wrapText="1"/>
    </xf>
    <xf numFmtId="0" fontId="0" fillId="35" borderId="12" xfId="0" applyFill="1" applyBorder="1"/>
    <xf numFmtId="0" fontId="40" fillId="35" borderId="12" xfId="0" applyFont="1" applyFill="1" applyBorder="1" applyAlignment="1">
      <alignment horizontal="center" vertical="center" wrapText="1"/>
    </xf>
    <xf numFmtId="1" fontId="40" fillId="35" borderId="12" xfId="0" applyNumberFormat="1" applyFont="1" applyFill="1" applyBorder="1" applyAlignment="1">
      <alignment horizontal="center" vertical="center" wrapText="1"/>
    </xf>
    <xf numFmtId="1" fontId="40" fillId="0" borderId="49" xfId="0" applyNumberFormat="1" applyFont="1" applyBorder="1" applyAlignment="1">
      <alignment horizontal="center" vertical="center" wrapText="1"/>
    </xf>
    <xf numFmtId="0" fontId="40" fillId="0" borderId="50" xfId="0" applyFont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2" fontId="39" fillId="0" borderId="16" xfId="0" applyNumberFormat="1" applyFont="1" applyBorder="1"/>
    <xf numFmtId="2" fontId="39" fillId="0" borderId="14" xfId="0" applyNumberFormat="1" applyFont="1" applyBorder="1" applyAlignment="1">
      <alignment vertical="center"/>
    </xf>
    <xf numFmtId="2" fontId="39" fillId="0" borderId="0" xfId="0" applyNumberFormat="1" applyFont="1" applyAlignment="1">
      <alignment vertical="center"/>
    </xf>
    <xf numFmtId="2" fontId="40" fillId="27" borderId="11" xfId="0" applyNumberFormat="1" applyFont="1" applyFill="1" applyBorder="1" applyAlignment="1">
      <alignment horizontal="center" vertical="center" wrapText="1"/>
    </xf>
    <xf numFmtId="2" fontId="40" fillId="0" borderId="44" xfId="0" applyNumberFormat="1" applyFont="1" applyBorder="1" applyAlignment="1">
      <alignment horizontal="center" vertical="center" wrapText="1"/>
    </xf>
    <xf numFmtId="2" fontId="40" fillId="0" borderId="38" xfId="0" applyNumberFormat="1" applyFont="1" applyBorder="1" applyAlignment="1">
      <alignment horizontal="center" vertical="center"/>
    </xf>
    <xf numFmtId="2" fontId="40" fillId="35" borderId="44" xfId="0" applyNumberFormat="1" applyFont="1" applyFill="1" applyBorder="1" applyAlignment="1">
      <alignment horizontal="center" vertical="center" wrapText="1"/>
    </xf>
    <xf numFmtId="2" fontId="3" fillId="0" borderId="38" xfId="0" applyNumberFormat="1" applyFont="1" applyBorder="1"/>
    <xf numFmtId="2" fontId="39" fillId="0" borderId="0" xfId="0" applyNumberFormat="1" applyFont="1"/>
    <xf numFmtId="2" fontId="40" fillId="0" borderId="21" xfId="0" applyNumberFormat="1" applyFont="1" applyBorder="1" applyAlignment="1">
      <alignment horizontal="center" vertical="center"/>
    </xf>
    <xf numFmtId="0" fontId="46" fillId="0" borderId="10" xfId="0" applyFont="1" applyBorder="1" applyAlignment="1">
      <alignment vertical="center" wrapText="1"/>
    </xf>
    <xf numFmtId="0" fontId="42" fillId="33" borderId="32" xfId="0" applyFont="1" applyFill="1" applyBorder="1" applyAlignment="1">
      <alignment horizontal="center" vertical="center"/>
    </xf>
    <xf numFmtId="0" fontId="42" fillId="33" borderId="33" xfId="0" applyFont="1" applyFill="1" applyBorder="1" applyAlignment="1">
      <alignment horizontal="center" vertical="center"/>
    </xf>
    <xf numFmtId="0" fontId="42" fillId="33" borderId="34" xfId="0" applyFont="1" applyFill="1" applyBorder="1" applyAlignment="1">
      <alignment horizontal="center" vertical="center"/>
    </xf>
    <xf numFmtId="2" fontId="42" fillId="33" borderId="32" xfId="0" applyNumberFormat="1" applyFont="1" applyFill="1" applyBorder="1" applyAlignment="1">
      <alignment horizontal="center" vertical="center"/>
    </xf>
    <xf numFmtId="2" fontId="42" fillId="33" borderId="33" xfId="0" applyNumberFormat="1" applyFont="1" applyFill="1" applyBorder="1" applyAlignment="1">
      <alignment horizontal="center" vertical="center"/>
    </xf>
    <xf numFmtId="2" fontId="42" fillId="33" borderId="34" xfId="0" applyNumberFormat="1" applyFont="1" applyFill="1" applyBorder="1" applyAlignment="1">
      <alignment horizontal="center" vertical="center"/>
    </xf>
    <xf numFmtId="0" fontId="41" fillId="31" borderId="35" xfId="0" applyFont="1" applyFill="1" applyBorder="1" applyAlignment="1">
      <alignment horizontal="center" vertical="center"/>
    </xf>
    <xf numFmtId="0" fontId="41" fillId="31" borderId="22" xfId="0" applyFont="1" applyFill="1" applyBorder="1" applyAlignment="1">
      <alignment horizontal="center" vertical="center"/>
    </xf>
    <xf numFmtId="0" fontId="41" fillId="31" borderId="36" xfId="0" applyFont="1" applyFill="1" applyBorder="1" applyAlignment="1">
      <alignment horizontal="center" vertical="center"/>
    </xf>
    <xf numFmtId="0" fontId="40" fillId="36" borderId="32" xfId="0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/>
    </xf>
    <xf numFmtId="0" fontId="40" fillId="36" borderId="34" xfId="0" applyFont="1" applyFill="1" applyBorder="1" applyAlignment="1">
      <alignment horizontal="center" vertical="center"/>
    </xf>
    <xf numFmtId="49" fontId="21" fillId="0" borderId="37" xfId="0" applyNumberFormat="1" applyFont="1" applyBorder="1" applyAlignment="1">
      <alignment vertical="center" wrapText="1"/>
    </xf>
    <xf numFmtId="49" fontId="21" fillId="0" borderId="38" xfId="0" applyNumberFormat="1" applyFont="1" applyBorder="1" applyAlignment="1">
      <alignment vertical="center" wrapText="1"/>
    </xf>
    <xf numFmtId="49" fontId="21" fillId="0" borderId="39" xfId="0" applyNumberFormat="1" applyFont="1" applyBorder="1" applyAlignment="1">
      <alignment vertical="center" wrapText="1"/>
    </xf>
    <xf numFmtId="49" fontId="21" fillId="0" borderId="40" xfId="0" applyNumberFormat="1" applyFont="1" applyBorder="1" applyAlignment="1">
      <alignment vertical="center" wrapText="1"/>
    </xf>
    <xf numFmtId="49" fontId="21" fillId="0" borderId="41" xfId="0" applyNumberFormat="1" applyFont="1" applyBorder="1" applyAlignment="1">
      <alignment vertical="center" wrapText="1"/>
    </xf>
    <xf numFmtId="49" fontId="21" fillId="0" borderId="42" xfId="0" applyNumberFormat="1" applyFont="1" applyBorder="1" applyAlignment="1">
      <alignment vertical="center" wrapText="1"/>
    </xf>
    <xf numFmtId="0" fontId="30" fillId="24" borderId="15" xfId="0" applyFont="1" applyFill="1" applyBorder="1" applyAlignment="1">
      <alignment horizontal="center" vertical="center" wrapText="1"/>
    </xf>
    <xf numFmtId="0" fontId="30" fillId="24" borderId="16" xfId="0" applyFont="1" applyFill="1" applyBorder="1" applyAlignment="1">
      <alignment horizontal="center" vertical="center" wrapText="1"/>
    </xf>
    <xf numFmtId="0" fontId="30" fillId="24" borderId="17" xfId="0" applyFont="1" applyFill="1" applyBorder="1" applyAlignment="1">
      <alignment horizontal="center" vertical="center" wrapText="1"/>
    </xf>
    <xf numFmtId="49" fontId="21" fillId="0" borderId="43" xfId="0" applyNumberFormat="1" applyFont="1" applyBorder="1" applyAlignment="1">
      <alignment vertical="center" wrapText="1"/>
    </xf>
    <xf numFmtId="49" fontId="21" fillId="0" borderId="44" xfId="0" applyNumberFormat="1" applyFont="1" applyBorder="1" applyAlignment="1">
      <alignment vertical="center" wrapText="1"/>
    </xf>
    <xf numFmtId="49" fontId="21" fillId="0" borderId="45" xfId="0" applyNumberFormat="1" applyFont="1" applyBorder="1" applyAlignment="1">
      <alignment vertical="center" wrapText="1"/>
    </xf>
    <xf numFmtId="49" fontId="21" fillId="0" borderId="46" xfId="0" applyNumberFormat="1" applyFont="1" applyBorder="1" applyAlignment="1">
      <alignment vertical="center" wrapText="1"/>
    </xf>
    <xf numFmtId="49" fontId="21" fillId="0" borderId="47" xfId="0" applyNumberFormat="1" applyFont="1" applyBorder="1" applyAlignment="1">
      <alignment vertical="center" wrapText="1"/>
    </xf>
    <xf numFmtId="49" fontId="21" fillId="0" borderId="48" xfId="0" applyNumberFormat="1" applyFont="1" applyBorder="1" applyAlignment="1">
      <alignment vertical="center" wrapText="1"/>
    </xf>
    <xf numFmtId="49" fontId="21" fillId="0" borderId="35" xfId="0" applyNumberFormat="1" applyFont="1" applyBorder="1" applyAlignment="1">
      <alignment vertical="center" wrapText="1"/>
    </xf>
    <xf numFmtId="49" fontId="21" fillId="0" borderId="22" xfId="0" applyNumberFormat="1" applyFont="1" applyBorder="1" applyAlignment="1">
      <alignment vertical="center" wrapText="1"/>
    </xf>
    <xf numFmtId="49" fontId="21" fillId="0" borderId="36" xfId="0" applyNumberFormat="1" applyFont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35" fillId="31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35" fillId="31" borderId="24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42">
    <cellStyle name="20% - Akzent1" xfId="1" xr:uid="{00000000-0005-0000-0000-000000000000}"/>
    <cellStyle name="20% - Akzent2" xfId="2" xr:uid="{00000000-0005-0000-0000-000001000000}"/>
    <cellStyle name="20% - Akzent3" xfId="3" xr:uid="{00000000-0005-0000-0000-000002000000}"/>
    <cellStyle name="20% - Akzent4" xfId="4" xr:uid="{00000000-0005-0000-0000-000003000000}"/>
    <cellStyle name="20% - Akzent5" xfId="5" xr:uid="{00000000-0005-0000-0000-000004000000}"/>
    <cellStyle name="20% - Akzent6" xfId="6" xr:uid="{00000000-0005-0000-0000-000005000000}"/>
    <cellStyle name="40% - Akzent1" xfId="7" xr:uid="{00000000-0005-0000-0000-000006000000}"/>
    <cellStyle name="40% - Akzent2" xfId="8" xr:uid="{00000000-0005-0000-0000-000007000000}"/>
    <cellStyle name="40% - Akzent3" xfId="9" xr:uid="{00000000-0005-0000-0000-000008000000}"/>
    <cellStyle name="40% - Akzent4" xfId="10" xr:uid="{00000000-0005-0000-0000-000009000000}"/>
    <cellStyle name="40% - Akzent5" xfId="11" xr:uid="{00000000-0005-0000-0000-00000A000000}"/>
    <cellStyle name="40% - Akzent6" xfId="12" xr:uid="{00000000-0005-0000-0000-00000B000000}"/>
    <cellStyle name="60% - Akzent1" xfId="13" xr:uid="{00000000-0005-0000-0000-00000C000000}"/>
    <cellStyle name="60% - Akzent2" xfId="14" xr:uid="{00000000-0005-0000-0000-00000D000000}"/>
    <cellStyle name="60% - Akzent3" xfId="15" xr:uid="{00000000-0005-0000-0000-00000E000000}"/>
    <cellStyle name="60% - Akzent4" xfId="16" xr:uid="{00000000-0005-0000-0000-00000F000000}"/>
    <cellStyle name="60% - Akzent5" xfId="17" xr:uid="{00000000-0005-0000-0000-000010000000}"/>
    <cellStyle name="60% - Akzent6" xfId="18" xr:uid="{00000000-0005-0000-0000-000011000000}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Eingabe" xfId="27" builtinId="20" customBuiltin="1"/>
    <cellStyle name="Ergebnis" xfId="28" builtinId="25" customBuiltin="1"/>
    <cellStyle name="Erklärender Text" xfId="29" builtinId="53" customBuiltin="1"/>
    <cellStyle name="Gut" xfId="30" builtinId="26" customBuiltin="1"/>
    <cellStyle name="Neutral" xfId="31" builtinId="28" customBuiltin="1"/>
    <cellStyle name="Notiz" xfId="32" builtinId="10" customBuiltin="1"/>
    <cellStyle name="Schlecht" xfId="33" builtinId="27" customBuiltin="1"/>
    <cellStyle name="Standard" xfId="0" builtinId="0"/>
    <cellStyle name="Überschrift" xfId="34" builtinId="15" customBuiltin="1"/>
    <cellStyle name="Überschrift 1" xfId="35" builtinId="16" customBuiltin="1"/>
    <cellStyle name="Überschrift 2" xfId="36" builtinId="17" customBuiltin="1"/>
    <cellStyle name="Überschrift 3" xfId="37" builtinId="18" customBuiltin="1"/>
    <cellStyle name="Überschrift 4" xfId="38" builtinId="19" customBuiltin="1"/>
    <cellStyle name="Verknüpfte Zelle" xfId="39" builtinId="24" customBuiltin="1"/>
    <cellStyle name="Warnender Text" xfId="40" builtinId="11" customBuiltin="1"/>
    <cellStyle name="Zelle überprüfen" xfId="41" builtinId="23" customBuiltin="1"/>
  </cellStyles>
  <dxfs count="3">
    <dxf>
      <fill>
        <patternFill>
          <bgColor indexed="42"/>
        </patternFill>
      </fill>
    </dxf>
    <dxf>
      <fill>
        <patternFill>
          <bgColor indexed="41"/>
        </patternFill>
      </fill>
    </dxf>
    <dxf>
      <fill>
        <patternFill>
          <bgColor indexed="51"/>
        </patternFill>
      </fill>
    </dxf>
  </dxfs>
  <tableStyles count="1" defaultTableStyle="TableStyleMedium2" defaultPivotStyle="PivotStyleLight16">
    <tableStyle name="Invisible" pivot="0" table="0" count="0" xr9:uid="{82AC6807-D2A3-4EE5-A487-7BB37E1BD45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2" Type="http://schemas.openxmlformats.org/officeDocument/2006/relationships/image" Target="../media/image4.png"/><Relationship Id="rId16" Type="http://schemas.openxmlformats.org/officeDocument/2006/relationships/image" Target="../media/image18.emf"/><Relationship Id="rId1" Type="http://schemas.openxmlformats.org/officeDocument/2006/relationships/image" Target="../media/image3.pn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5" Type="http://schemas.openxmlformats.org/officeDocument/2006/relationships/image" Target="../media/image7.png"/><Relationship Id="rId15" Type="http://schemas.openxmlformats.org/officeDocument/2006/relationships/image" Target="../media/image17.jpe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5</xdr:col>
      <xdr:colOff>0</xdr:colOff>
      <xdr:row>17</xdr:row>
      <xdr:rowOff>0</xdr:rowOff>
    </xdr:to>
    <xdr:pic>
      <xdr:nvPicPr>
        <xdr:cNvPr id="5191" name="Picture 71">
          <a:extLst>
            <a:ext uri="{FF2B5EF4-FFF2-40B4-BE49-F238E27FC236}">
              <a16:creationId xmlns:a16="http://schemas.microsoft.com/office/drawing/2014/main" id="{00000000-0008-0000-0000-00004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90"/>
        <a:stretch>
          <a:fillRect/>
        </a:stretch>
      </xdr:blipFill>
      <xdr:spPr bwMode="auto">
        <a:xfrm>
          <a:off x="390525" y="1828800"/>
          <a:ext cx="7648575" cy="3762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26</xdr:row>
      <xdr:rowOff>9525</xdr:rowOff>
    </xdr:from>
    <xdr:to>
      <xdr:col>3</xdr:col>
      <xdr:colOff>0</xdr:colOff>
      <xdr:row>28</xdr:row>
      <xdr:rowOff>200025</xdr:rowOff>
    </xdr:to>
    <xdr:pic>
      <xdr:nvPicPr>
        <xdr:cNvPr id="5192" name="Picture 72">
          <a:extLst>
            <a:ext uri="{FF2B5EF4-FFF2-40B4-BE49-F238E27FC236}">
              <a16:creationId xmlns:a16="http://schemas.microsoft.com/office/drawing/2014/main" id="{00000000-0008-0000-0000-000048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825" y="8658225"/>
          <a:ext cx="1924050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28</xdr:row>
      <xdr:rowOff>333375</xdr:rowOff>
    </xdr:from>
    <xdr:to>
      <xdr:col>2</xdr:col>
      <xdr:colOff>1704975</xdr:colOff>
      <xdr:row>30</xdr:row>
      <xdr:rowOff>0</xdr:rowOff>
    </xdr:to>
    <xdr:pic>
      <xdr:nvPicPr>
        <xdr:cNvPr id="5193" name="Picture 73">
          <a:extLst>
            <a:ext uri="{FF2B5EF4-FFF2-40B4-BE49-F238E27FC236}">
              <a16:creationId xmlns:a16="http://schemas.microsoft.com/office/drawing/2014/main" id="{00000000-0008-0000-0000-000049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825" y="9667875"/>
          <a:ext cx="1695450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1057275</xdr:colOff>
      <xdr:row>36</xdr:row>
      <xdr:rowOff>9525</xdr:rowOff>
    </xdr:from>
    <xdr:to>
      <xdr:col>3</xdr:col>
      <xdr:colOff>0</xdr:colOff>
      <xdr:row>38</xdr:row>
      <xdr:rowOff>0</xdr:rowOff>
    </xdr:to>
    <xdr:pic>
      <xdr:nvPicPr>
        <xdr:cNvPr id="5194" name="Picture 74">
          <a:extLst>
            <a:ext uri="{FF2B5EF4-FFF2-40B4-BE49-F238E27FC236}">
              <a16:creationId xmlns:a16="http://schemas.microsoft.com/office/drawing/2014/main" id="{00000000-0008-0000-0000-00004A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2906375"/>
          <a:ext cx="876300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762000</xdr:colOff>
      <xdr:row>18</xdr:row>
      <xdr:rowOff>0</xdr:rowOff>
    </xdr:from>
    <xdr:to>
      <xdr:col>2</xdr:col>
      <xdr:colOff>1171575</xdr:colOff>
      <xdr:row>18</xdr:row>
      <xdr:rowOff>323850</xdr:rowOff>
    </xdr:to>
    <xdr:pic>
      <xdr:nvPicPr>
        <xdr:cNvPr id="6963" name="Picture 1843">
          <a:extLst>
            <a:ext uri="{FF2B5EF4-FFF2-40B4-BE49-F238E27FC236}">
              <a16:creationId xmlns:a16="http://schemas.microsoft.com/office/drawing/2014/main" id="{00000000-0008-0000-0000-00003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05300" y="5819775"/>
          <a:ext cx="409575" cy="3238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9525</xdr:colOff>
      <xdr:row>75</xdr:row>
      <xdr:rowOff>9525</xdr:rowOff>
    </xdr:from>
    <xdr:to>
      <xdr:col>2</xdr:col>
      <xdr:colOff>1238250</xdr:colOff>
      <xdr:row>76</xdr:row>
      <xdr:rowOff>0</xdr:rowOff>
    </xdr:to>
    <xdr:pic>
      <xdr:nvPicPr>
        <xdr:cNvPr id="6967" name="Picture 1847">
          <a:extLst>
            <a:ext uri="{FF2B5EF4-FFF2-40B4-BE49-F238E27FC236}">
              <a16:creationId xmlns:a16="http://schemas.microsoft.com/office/drawing/2014/main" id="{00000000-0008-0000-0000-00003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825" y="27527250"/>
          <a:ext cx="122872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83</xdr:row>
      <xdr:rowOff>9525</xdr:rowOff>
    </xdr:from>
    <xdr:to>
      <xdr:col>2</xdr:col>
      <xdr:colOff>1581150</xdr:colOff>
      <xdr:row>86</xdr:row>
      <xdr:rowOff>0</xdr:rowOff>
    </xdr:to>
    <xdr:pic>
      <xdr:nvPicPr>
        <xdr:cNvPr id="6968" name="Picture 1848">
          <a:extLst>
            <a:ext uri="{FF2B5EF4-FFF2-40B4-BE49-F238E27FC236}">
              <a16:creationId xmlns:a16="http://schemas.microsoft.com/office/drawing/2014/main" id="{00000000-0008-0000-0000-00003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825" y="32813625"/>
          <a:ext cx="1571625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55</xdr:row>
      <xdr:rowOff>9525</xdr:rowOff>
    </xdr:from>
    <xdr:to>
      <xdr:col>2</xdr:col>
      <xdr:colOff>1247775</xdr:colOff>
      <xdr:row>56</xdr:row>
      <xdr:rowOff>0</xdr:rowOff>
    </xdr:to>
    <xdr:pic>
      <xdr:nvPicPr>
        <xdr:cNvPr id="6971" name="Picture 1851">
          <a:extLst>
            <a:ext uri="{FF2B5EF4-FFF2-40B4-BE49-F238E27FC236}">
              <a16:creationId xmlns:a16="http://schemas.microsoft.com/office/drawing/2014/main" id="{00000000-0008-0000-0000-00003B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897725"/>
          <a:ext cx="428625" cy="3333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819150</xdr:colOff>
      <xdr:row>71</xdr:row>
      <xdr:rowOff>9525</xdr:rowOff>
    </xdr:from>
    <xdr:to>
      <xdr:col>2</xdr:col>
      <xdr:colOff>1247775</xdr:colOff>
      <xdr:row>72</xdr:row>
      <xdr:rowOff>0</xdr:rowOff>
    </xdr:to>
    <xdr:pic>
      <xdr:nvPicPr>
        <xdr:cNvPr id="6972" name="Picture 1852">
          <a:extLst>
            <a:ext uri="{FF2B5EF4-FFF2-40B4-BE49-F238E27FC236}">
              <a16:creationId xmlns:a16="http://schemas.microsoft.com/office/drawing/2014/main" id="{00000000-0008-0000-0000-00003C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6060400"/>
          <a:ext cx="428625" cy="3333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819150</xdr:colOff>
      <xdr:row>93</xdr:row>
      <xdr:rowOff>9525</xdr:rowOff>
    </xdr:from>
    <xdr:to>
      <xdr:col>2</xdr:col>
      <xdr:colOff>1247775</xdr:colOff>
      <xdr:row>94</xdr:row>
      <xdr:rowOff>0</xdr:rowOff>
    </xdr:to>
    <xdr:pic>
      <xdr:nvPicPr>
        <xdr:cNvPr id="6973" name="Picture 1853">
          <a:extLst>
            <a:ext uri="{FF2B5EF4-FFF2-40B4-BE49-F238E27FC236}">
              <a16:creationId xmlns:a16="http://schemas.microsoft.com/office/drawing/2014/main" id="{00000000-0008-0000-0000-00003D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36242625"/>
          <a:ext cx="428625" cy="3333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819150</xdr:colOff>
      <xdr:row>106</xdr:row>
      <xdr:rowOff>9525</xdr:rowOff>
    </xdr:from>
    <xdr:to>
      <xdr:col>2</xdr:col>
      <xdr:colOff>1247775</xdr:colOff>
      <xdr:row>107</xdr:row>
      <xdr:rowOff>0</xdr:rowOff>
    </xdr:to>
    <xdr:pic>
      <xdr:nvPicPr>
        <xdr:cNvPr id="6974" name="Picture 1854">
          <a:extLst>
            <a:ext uri="{FF2B5EF4-FFF2-40B4-BE49-F238E27FC236}">
              <a16:creationId xmlns:a16="http://schemas.microsoft.com/office/drawing/2014/main" id="{00000000-0008-0000-0000-00003E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41109900"/>
          <a:ext cx="428625" cy="3333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9525</xdr:colOff>
      <xdr:row>34</xdr:row>
      <xdr:rowOff>9525</xdr:rowOff>
    </xdr:from>
    <xdr:to>
      <xdr:col>2</xdr:col>
      <xdr:colOff>1266825</xdr:colOff>
      <xdr:row>35</xdr:row>
      <xdr:rowOff>0</xdr:rowOff>
    </xdr:to>
    <xdr:grpSp>
      <xdr:nvGrpSpPr>
        <xdr:cNvPr id="6976" name="Group 1856">
          <a:extLst>
            <a:ext uri="{FF2B5EF4-FFF2-40B4-BE49-F238E27FC236}">
              <a16:creationId xmlns:a16="http://schemas.microsoft.com/office/drawing/2014/main" id="{00000000-0008-0000-0000-0000401B0000}"/>
            </a:ext>
          </a:extLst>
        </xdr:cNvPr>
        <xdr:cNvGrpSpPr>
          <a:grpSpLocks/>
        </xdr:cNvGrpSpPr>
      </xdr:nvGrpSpPr>
      <xdr:grpSpPr bwMode="auto">
        <a:xfrm>
          <a:off x="3554942" y="11757025"/>
          <a:ext cx="1257300" cy="752475"/>
          <a:chOff x="373" y="1250"/>
          <a:chExt cx="132" cy="79"/>
        </a:xfrm>
      </xdr:grpSpPr>
      <xdr:pic>
        <xdr:nvPicPr>
          <xdr:cNvPr id="6965" name="Picture 1845">
            <a:extLst>
              <a:ext uri="{FF2B5EF4-FFF2-40B4-BE49-F238E27FC236}">
                <a16:creationId xmlns:a16="http://schemas.microsoft.com/office/drawing/2014/main" id="{00000000-0008-0000-0000-0000351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73" y="1250"/>
            <a:ext cx="132" cy="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975" name="Line 1855">
            <a:extLst>
              <a:ext uri="{FF2B5EF4-FFF2-40B4-BE49-F238E27FC236}">
                <a16:creationId xmlns:a16="http://schemas.microsoft.com/office/drawing/2014/main" id="{00000000-0008-0000-0000-00003F1B0000}"/>
              </a:ext>
            </a:extLst>
          </xdr:cNvPr>
          <xdr:cNvSpPr>
            <a:spLocks noChangeShapeType="1"/>
          </xdr:cNvSpPr>
        </xdr:nvSpPr>
        <xdr:spPr bwMode="auto">
          <a:xfrm>
            <a:off x="438" y="1250"/>
            <a:ext cx="2" cy="39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58</xdr:row>
      <xdr:rowOff>9525</xdr:rowOff>
    </xdr:from>
    <xdr:to>
      <xdr:col>2</xdr:col>
      <xdr:colOff>1562100</xdr:colOff>
      <xdr:row>61</xdr:row>
      <xdr:rowOff>0</xdr:rowOff>
    </xdr:to>
    <xdr:grpSp>
      <xdr:nvGrpSpPr>
        <xdr:cNvPr id="6999" name="Group 1879">
          <a:extLst>
            <a:ext uri="{FF2B5EF4-FFF2-40B4-BE49-F238E27FC236}">
              <a16:creationId xmlns:a16="http://schemas.microsoft.com/office/drawing/2014/main" id="{00000000-0008-0000-0000-0000571B0000}"/>
            </a:ext>
          </a:extLst>
        </xdr:cNvPr>
        <xdr:cNvGrpSpPr>
          <a:grpSpLocks/>
        </xdr:cNvGrpSpPr>
      </xdr:nvGrpSpPr>
      <xdr:grpSpPr bwMode="auto">
        <a:xfrm>
          <a:off x="3554942" y="20816358"/>
          <a:ext cx="1552575" cy="1006475"/>
          <a:chOff x="373" y="2213"/>
          <a:chExt cx="162" cy="107"/>
        </a:xfrm>
      </xdr:grpSpPr>
      <xdr:pic>
        <xdr:nvPicPr>
          <xdr:cNvPr id="6966" name="Picture 1846">
            <a:extLst>
              <a:ext uri="{FF2B5EF4-FFF2-40B4-BE49-F238E27FC236}">
                <a16:creationId xmlns:a16="http://schemas.microsoft.com/office/drawing/2014/main" id="{00000000-0008-0000-0000-0000361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73" y="2213"/>
            <a:ext cx="162" cy="1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997" name="Line 1877">
            <a:extLst>
              <a:ext uri="{FF2B5EF4-FFF2-40B4-BE49-F238E27FC236}">
                <a16:creationId xmlns:a16="http://schemas.microsoft.com/office/drawing/2014/main" id="{00000000-0008-0000-0000-0000551B0000}"/>
              </a:ext>
            </a:extLst>
          </xdr:cNvPr>
          <xdr:cNvSpPr>
            <a:spLocks noChangeShapeType="1"/>
          </xdr:cNvSpPr>
        </xdr:nvSpPr>
        <xdr:spPr bwMode="auto">
          <a:xfrm>
            <a:off x="451" y="2215"/>
            <a:ext cx="2" cy="26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998" name="Line 1878">
            <a:extLst>
              <a:ext uri="{FF2B5EF4-FFF2-40B4-BE49-F238E27FC236}">
                <a16:creationId xmlns:a16="http://schemas.microsoft.com/office/drawing/2014/main" id="{00000000-0008-0000-0000-0000561B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6" y="2232"/>
            <a:ext cx="34" cy="23"/>
          </a:xfrm>
          <a:prstGeom prst="line">
            <a:avLst/>
          </a:prstGeom>
          <a:noFill/>
          <a:ln w="9525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2</xdr:col>
      <xdr:colOff>914400</xdr:colOff>
      <xdr:row>74</xdr:row>
      <xdr:rowOff>0</xdr:rowOff>
    </xdr:from>
    <xdr:to>
      <xdr:col>2</xdr:col>
      <xdr:colOff>1171575</xdr:colOff>
      <xdr:row>75</xdr:row>
      <xdr:rowOff>44450</xdr:rowOff>
    </xdr:to>
    <xdr:pic>
      <xdr:nvPicPr>
        <xdr:cNvPr id="7001" name="Picture 1881">
          <a:extLst>
            <a:ext uri="{FF2B5EF4-FFF2-40B4-BE49-F238E27FC236}">
              <a16:creationId xmlns:a16="http://schemas.microsoft.com/office/drawing/2014/main" id="{00000000-0008-0000-0000-000059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26993850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685800</xdr:colOff>
      <xdr:row>81</xdr:row>
      <xdr:rowOff>9525</xdr:rowOff>
    </xdr:from>
    <xdr:to>
      <xdr:col>2</xdr:col>
      <xdr:colOff>1352550</xdr:colOff>
      <xdr:row>82</xdr:row>
      <xdr:rowOff>161925</xdr:rowOff>
    </xdr:to>
    <xdr:pic>
      <xdr:nvPicPr>
        <xdr:cNvPr id="7002" name="Picture 1882">
          <a:extLst>
            <a:ext uri="{FF2B5EF4-FFF2-40B4-BE49-F238E27FC236}">
              <a16:creationId xmlns:a16="http://schemas.microsoft.com/office/drawing/2014/main" id="{00000000-0008-0000-0000-00005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31994475"/>
          <a:ext cx="666750" cy="523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9525</xdr:colOff>
      <xdr:row>90</xdr:row>
      <xdr:rowOff>9525</xdr:rowOff>
    </xdr:from>
    <xdr:to>
      <xdr:col>2</xdr:col>
      <xdr:colOff>1581150</xdr:colOff>
      <xdr:row>93</xdr:row>
      <xdr:rowOff>0</xdr:rowOff>
    </xdr:to>
    <xdr:grpSp>
      <xdr:nvGrpSpPr>
        <xdr:cNvPr id="7006" name="Group 1886">
          <a:extLst>
            <a:ext uri="{FF2B5EF4-FFF2-40B4-BE49-F238E27FC236}">
              <a16:creationId xmlns:a16="http://schemas.microsoft.com/office/drawing/2014/main" id="{00000000-0008-0000-0000-00005E1B0000}"/>
            </a:ext>
          </a:extLst>
        </xdr:cNvPr>
        <xdr:cNvGrpSpPr>
          <a:grpSpLocks/>
        </xdr:cNvGrpSpPr>
      </xdr:nvGrpSpPr>
      <xdr:grpSpPr bwMode="auto">
        <a:xfrm>
          <a:off x="3554942" y="33992608"/>
          <a:ext cx="1571625" cy="1006475"/>
          <a:chOff x="373" y="3228"/>
          <a:chExt cx="165" cy="107"/>
        </a:xfrm>
      </xdr:grpSpPr>
      <xdr:pic>
        <xdr:nvPicPr>
          <xdr:cNvPr id="6969" name="Picture 1849">
            <a:extLst>
              <a:ext uri="{FF2B5EF4-FFF2-40B4-BE49-F238E27FC236}">
                <a16:creationId xmlns:a16="http://schemas.microsoft.com/office/drawing/2014/main" id="{00000000-0008-0000-0000-0000391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73" y="3228"/>
            <a:ext cx="165" cy="1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003" name="Line 1883">
            <a:extLst>
              <a:ext uri="{FF2B5EF4-FFF2-40B4-BE49-F238E27FC236}">
                <a16:creationId xmlns:a16="http://schemas.microsoft.com/office/drawing/2014/main" id="{00000000-0008-0000-0000-00005B1B0000}"/>
              </a:ext>
            </a:extLst>
          </xdr:cNvPr>
          <xdr:cNvSpPr>
            <a:spLocks noChangeShapeType="1"/>
          </xdr:cNvSpPr>
        </xdr:nvSpPr>
        <xdr:spPr bwMode="auto">
          <a:xfrm>
            <a:off x="445" y="3233"/>
            <a:ext cx="28" cy="24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04" name="Line 1884">
            <a:extLst>
              <a:ext uri="{FF2B5EF4-FFF2-40B4-BE49-F238E27FC236}">
                <a16:creationId xmlns:a16="http://schemas.microsoft.com/office/drawing/2014/main" id="{00000000-0008-0000-0000-00005C1B0000}"/>
              </a:ext>
            </a:extLst>
          </xdr:cNvPr>
          <xdr:cNvSpPr>
            <a:spLocks noChangeShapeType="1"/>
          </xdr:cNvSpPr>
        </xdr:nvSpPr>
        <xdr:spPr bwMode="auto">
          <a:xfrm>
            <a:off x="422" y="3265"/>
            <a:ext cx="12" cy="30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05" name="Line 1885">
            <a:extLst>
              <a:ext uri="{FF2B5EF4-FFF2-40B4-BE49-F238E27FC236}">
                <a16:creationId xmlns:a16="http://schemas.microsoft.com/office/drawing/2014/main" id="{00000000-0008-0000-0000-00005D1B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42" y="3285"/>
            <a:ext cx="8" cy="27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2</xdr:col>
      <xdr:colOff>914400</xdr:colOff>
      <xdr:row>119</xdr:row>
      <xdr:rowOff>38100</xdr:rowOff>
    </xdr:from>
    <xdr:to>
      <xdr:col>2</xdr:col>
      <xdr:colOff>1171575</xdr:colOff>
      <xdr:row>119</xdr:row>
      <xdr:rowOff>304800</xdr:rowOff>
    </xdr:to>
    <xdr:pic>
      <xdr:nvPicPr>
        <xdr:cNvPr id="7027" name="Picture 1907">
          <a:extLst>
            <a:ext uri="{FF2B5EF4-FFF2-40B4-BE49-F238E27FC236}">
              <a16:creationId xmlns:a16="http://schemas.microsoft.com/office/drawing/2014/main" id="{00000000-0008-0000-0000-00007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45100875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914400</xdr:colOff>
      <xdr:row>122</xdr:row>
      <xdr:rowOff>38100</xdr:rowOff>
    </xdr:from>
    <xdr:to>
      <xdr:col>2</xdr:col>
      <xdr:colOff>1171575</xdr:colOff>
      <xdr:row>122</xdr:row>
      <xdr:rowOff>304800</xdr:rowOff>
    </xdr:to>
    <xdr:pic>
      <xdr:nvPicPr>
        <xdr:cNvPr id="7028" name="Picture 1908">
          <a:extLst>
            <a:ext uri="{FF2B5EF4-FFF2-40B4-BE49-F238E27FC236}">
              <a16:creationId xmlns:a16="http://schemas.microsoft.com/office/drawing/2014/main" id="{00000000-0008-0000-0000-00007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46005750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914400</xdr:colOff>
      <xdr:row>123</xdr:row>
      <xdr:rowOff>38100</xdr:rowOff>
    </xdr:from>
    <xdr:to>
      <xdr:col>2</xdr:col>
      <xdr:colOff>1171575</xdr:colOff>
      <xdr:row>123</xdr:row>
      <xdr:rowOff>304800</xdr:rowOff>
    </xdr:to>
    <xdr:pic>
      <xdr:nvPicPr>
        <xdr:cNvPr id="7029" name="Picture 1909">
          <a:extLst>
            <a:ext uri="{FF2B5EF4-FFF2-40B4-BE49-F238E27FC236}">
              <a16:creationId xmlns:a16="http://schemas.microsoft.com/office/drawing/2014/main" id="{00000000-0008-0000-0000-00007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46348650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914400</xdr:colOff>
      <xdr:row>132</xdr:row>
      <xdr:rowOff>38100</xdr:rowOff>
    </xdr:from>
    <xdr:to>
      <xdr:col>2</xdr:col>
      <xdr:colOff>1171575</xdr:colOff>
      <xdr:row>132</xdr:row>
      <xdr:rowOff>304800</xdr:rowOff>
    </xdr:to>
    <xdr:pic>
      <xdr:nvPicPr>
        <xdr:cNvPr id="7030" name="Picture 1910">
          <a:extLst>
            <a:ext uri="{FF2B5EF4-FFF2-40B4-BE49-F238E27FC236}">
              <a16:creationId xmlns:a16="http://schemas.microsoft.com/office/drawing/2014/main" id="{00000000-0008-0000-0000-000076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0472975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914400</xdr:colOff>
      <xdr:row>134</xdr:row>
      <xdr:rowOff>38100</xdr:rowOff>
    </xdr:from>
    <xdr:to>
      <xdr:col>2</xdr:col>
      <xdr:colOff>1171575</xdr:colOff>
      <xdr:row>134</xdr:row>
      <xdr:rowOff>304800</xdr:rowOff>
    </xdr:to>
    <xdr:pic>
      <xdr:nvPicPr>
        <xdr:cNvPr id="7031" name="Picture 1911">
          <a:extLst>
            <a:ext uri="{FF2B5EF4-FFF2-40B4-BE49-F238E27FC236}">
              <a16:creationId xmlns:a16="http://schemas.microsoft.com/office/drawing/2014/main" id="{00000000-0008-0000-0000-000077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1034950"/>
          <a:ext cx="257175" cy="26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819150</xdr:colOff>
      <xdr:row>137</xdr:row>
      <xdr:rowOff>9525</xdr:rowOff>
    </xdr:from>
    <xdr:to>
      <xdr:col>2</xdr:col>
      <xdr:colOff>1247775</xdr:colOff>
      <xdr:row>138</xdr:row>
      <xdr:rowOff>0</xdr:rowOff>
    </xdr:to>
    <xdr:pic>
      <xdr:nvPicPr>
        <xdr:cNvPr id="7032" name="Picture 1912">
          <a:extLst>
            <a:ext uri="{FF2B5EF4-FFF2-40B4-BE49-F238E27FC236}">
              <a16:creationId xmlns:a16="http://schemas.microsoft.com/office/drawing/2014/main" id="{00000000-0008-0000-0000-000078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51987450"/>
          <a:ext cx="428625" cy="3333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9525</xdr:colOff>
      <xdr:row>141</xdr:row>
      <xdr:rowOff>9525</xdr:rowOff>
    </xdr:from>
    <xdr:to>
      <xdr:col>3</xdr:col>
      <xdr:colOff>0</xdr:colOff>
      <xdr:row>145</xdr:row>
      <xdr:rowOff>0</xdr:rowOff>
    </xdr:to>
    <xdr:grpSp>
      <xdr:nvGrpSpPr>
        <xdr:cNvPr id="7038" name="Group 1918">
          <a:extLst>
            <a:ext uri="{FF2B5EF4-FFF2-40B4-BE49-F238E27FC236}">
              <a16:creationId xmlns:a16="http://schemas.microsoft.com/office/drawing/2014/main" id="{00000000-0008-0000-0000-00007E1B0000}"/>
            </a:ext>
          </a:extLst>
        </xdr:cNvPr>
        <xdr:cNvGrpSpPr>
          <a:grpSpLocks/>
        </xdr:cNvGrpSpPr>
      </xdr:nvGrpSpPr>
      <xdr:grpSpPr bwMode="auto">
        <a:xfrm>
          <a:off x="3554942" y="50206275"/>
          <a:ext cx="1927225" cy="1345142"/>
          <a:chOff x="373" y="5224"/>
          <a:chExt cx="214" cy="143"/>
        </a:xfrm>
      </xdr:grpSpPr>
      <xdr:pic>
        <xdr:nvPicPr>
          <xdr:cNvPr id="6970" name="Picture 1850">
            <a:extLst>
              <a:ext uri="{FF2B5EF4-FFF2-40B4-BE49-F238E27FC236}">
                <a16:creationId xmlns:a16="http://schemas.microsoft.com/office/drawing/2014/main" id="{00000000-0008-0000-0000-00003A1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73" y="5224"/>
            <a:ext cx="214" cy="1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033" name="Line 1913">
            <a:extLst>
              <a:ext uri="{FF2B5EF4-FFF2-40B4-BE49-F238E27FC236}">
                <a16:creationId xmlns:a16="http://schemas.microsoft.com/office/drawing/2014/main" id="{00000000-0008-0000-0000-0000791B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91" y="5254"/>
            <a:ext cx="15" cy="48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34" name="Line 1914">
            <a:extLst>
              <a:ext uri="{FF2B5EF4-FFF2-40B4-BE49-F238E27FC236}">
                <a16:creationId xmlns:a16="http://schemas.microsoft.com/office/drawing/2014/main" id="{00000000-0008-0000-0000-00007A1B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48" y="5270"/>
            <a:ext cx="8" cy="38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35" name="Line 1915">
            <a:extLst>
              <a:ext uri="{FF2B5EF4-FFF2-40B4-BE49-F238E27FC236}">
                <a16:creationId xmlns:a16="http://schemas.microsoft.com/office/drawing/2014/main" id="{00000000-0008-0000-0000-00007B1B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5" y="5244"/>
            <a:ext cx="27" cy="1"/>
          </a:xfrm>
          <a:prstGeom prst="line">
            <a:avLst/>
          </a:prstGeom>
          <a:noFill/>
          <a:ln w="19050">
            <a:solidFill>
              <a:srgbClr val="FFCC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36" name="Line 1916">
            <a:extLst>
              <a:ext uri="{FF2B5EF4-FFF2-40B4-BE49-F238E27FC236}">
                <a16:creationId xmlns:a16="http://schemas.microsoft.com/office/drawing/2014/main" id="{00000000-0008-0000-0000-00007C1B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4" y="5275"/>
            <a:ext cx="35" cy="2"/>
          </a:xfrm>
          <a:prstGeom prst="line">
            <a:avLst/>
          </a:prstGeom>
          <a:noFill/>
          <a:ln w="19050">
            <a:solidFill>
              <a:srgbClr val="FF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4</xdr:col>
      <xdr:colOff>76200</xdr:colOff>
      <xdr:row>36</xdr:row>
      <xdr:rowOff>28575</xdr:rowOff>
    </xdr:from>
    <xdr:to>
      <xdr:col>4</xdr:col>
      <xdr:colOff>628650</xdr:colOff>
      <xdr:row>36</xdr:row>
      <xdr:rowOff>457200</xdr:rowOff>
    </xdr:to>
    <xdr:pic>
      <xdr:nvPicPr>
        <xdr:cNvPr id="7039" name="Picture 1919">
          <a:extLst>
            <a:ext uri="{FF2B5EF4-FFF2-40B4-BE49-F238E27FC236}">
              <a16:creationId xmlns:a16="http://schemas.microsoft.com/office/drawing/2014/main" id="{00000000-0008-0000-0000-00007F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6075" y="12925425"/>
          <a:ext cx="552450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914400</xdr:colOff>
      <xdr:row>36</xdr:row>
      <xdr:rowOff>38100</xdr:rowOff>
    </xdr:from>
    <xdr:to>
      <xdr:col>4</xdr:col>
      <xdr:colOff>1323975</xdr:colOff>
      <xdr:row>36</xdr:row>
      <xdr:rowOff>466725</xdr:rowOff>
    </xdr:to>
    <xdr:pic>
      <xdr:nvPicPr>
        <xdr:cNvPr id="7040" name="Picture 1920">
          <a:extLst>
            <a:ext uri="{FF2B5EF4-FFF2-40B4-BE49-F238E27FC236}">
              <a16:creationId xmlns:a16="http://schemas.microsoft.com/office/drawing/2014/main" id="{00000000-0008-0000-0000-000080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4275" y="12934950"/>
          <a:ext cx="409575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123825</xdr:colOff>
      <xdr:row>38</xdr:row>
      <xdr:rowOff>76200</xdr:rowOff>
    </xdr:from>
    <xdr:to>
      <xdr:col>2</xdr:col>
      <xdr:colOff>676275</xdr:colOff>
      <xdr:row>38</xdr:row>
      <xdr:rowOff>504825</xdr:rowOff>
    </xdr:to>
    <xdr:pic>
      <xdr:nvPicPr>
        <xdr:cNvPr id="7041" name="Picture 1921">
          <a:extLst>
            <a:ext uri="{FF2B5EF4-FFF2-40B4-BE49-F238E27FC236}">
              <a16:creationId xmlns:a16="http://schemas.microsoft.com/office/drawing/2014/main" id="{00000000-0008-0000-0000-000081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4211300"/>
          <a:ext cx="552450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1123950</xdr:colOff>
      <xdr:row>38</xdr:row>
      <xdr:rowOff>66675</xdr:rowOff>
    </xdr:from>
    <xdr:to>
      <xdr:col>2</xdr:col>
      <xdr:colOff>1533525</xdr:colOff>
      <xdr:row>38</xdr:row>
      <xdr:rowOff>495300</xdr:rowOff>
    </xdr:to>
    <xdr:pic>
      <xdr:nvPicPr>
        <xdr:cNvPr id="7042" name="Picture 1922">
          <a:extLst>
            <a:ext uri="{FF2B5EF4-FFF2-40B4-BE49-F238E27FC236}">
              <a16:creationId xmlns:a16="http://schemas.microsoft.com/office/drawing/2014/main" id="{00000000-0008-0000-0000-00008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14201775"/>
          <a:ext cx="409575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228600</xdr:colOff>
      <xdr:row>38</xdr:row>
      <xdr:rowOff>200025</xdr:rowOff>
    </xdr:from>
    <xdr:to>
      <xdr:col>4</xdr:col>
      <xdr:colOff>390525</xdr:colOff>
      <xdr:row>38</xdr:row>
      <xdr:rowOff>333375</xdr:rowOff>
    </xdr:to>
    <xdr:sp macro="" textlink="">
      <xdr:nvSpPr>
        <xdr:cNvPr id="7043" name="Oval 1923">
          <a:extLst>
            <a:ext uri="{FF2B5EF4-FFF2-40B4-BE49-F238E27FC236}">
              <a16:creationId xmlns:a16="http://schemas.microsoft.com/office/drawing/2014/main" id="{00000000-0008-0000-0000-0000831B0000}"/>
            </a:ext>
          </a:extLst>
        </xdr:cNvPr>
        <xdr:cNvSpPr>
          <a:spLocks noChangeArrowheads="1"/>
        </xdr:cNvSpPr>
      </xdr:nvSpPr>
      <xdr:spPr bwMode="auto">
        <a:xfrm>
          <a:off x="6848475" y="14335125"/>
          <a:ext cx="161925" cy="1333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866775</xdr:colOff>
      <xdr:row>42</xdr:row>
      <xdr:rowOff>0</xdr:rowOff>
    </xdr:from>
    <xdr:to>
      <xdr:col>2</xdr:col>
      <xdr:colOff>1171575</xdr:colOff>
      <xdr:row>43</xdr:row>
      <xdr:rowOff>0</xdr:rowOff>
    </xdr:to>
    <xdr:pic>
      <xdr:nvPicPr>
        <xdr:cNvPr id="7044" name="Picture 1924">
          <a:extLst>
            <a:ext uri="{FF2B5EF4-FFF2-40B4-BE49-F238E27FC236}">
              <a16:creationId xmlns:a16="http://schemas.microsoft.com/office/drawing/2014/main" id="{00000000-0008-0000-0000-000084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15449550"/>
          <a:ext cx="30480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</xdr:col>
      <xdr:colOff>0</xdr:colOff>
      <xdr:row>77</xdr:row>
      <xdr:rowOff>314325</xdr:rowOff>
    </xdr:from>
    <xdr:to>
      <xdr:col>2</xdr:col>
      <xdr:colOff>1581150</xdr:colOff>
      <xdr:row>78</xdr:row>
      <xdr:rowOff>1028700</xdr:rowOff>
    </xdr:to>
    <xdr:pic>
      <xdr:nvPicPr>
        <xdr:cNvPr id="7045" name="Picture 1925" descr="IMG_6543">
          <a:extLst>
            <a:ext uri="{FF2B5EF4-FFF2-40B4-BE49-F238E27FC236}">
              <a16:creationId xmlns:a16="http://schemas.microsoft.com/office/drawing/2014/main" id="{00000000-0008-0000-0000-000085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28860750"/>
          <a:ext cx="1581150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1581150</xdr:colOff>
      <xdr:row>80</xdr:row>
      <xdr:rowOff>19050</xdr:rowOff>
    </xdr:to>
    <xdr:pic>
      <xdr:nvPicPr>
        <xdr:cNvPr id="7066" name="Picture 1946" descr="IMG_6544">
          <a:extLst>
            <a:ext uri="{FF2B5EF4-FFF2-40B4-BE49-F238E27FC236}">
              <a16:creationId xmlns:a16="http://schemas.microsoft.com/office/drawing/2014/main" id="{00000000-0008-0000-0000-00009A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29908500"/>
          <a:ext cx="1581150" cy="1057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1562100</xdr:colOff>
      <xdr:row>80</xdr:row>
      <xdr:rowOff>1028700</xdr:rowOff>
    </xdr:to>
    <xdr:pic>
      <xdr:nvPicPr>
        <xdr:cNvPr id="7107" name="Picture 1987" descr="IMG_6548">
          <a:extLst>
            <a:ext uri="{FF2B5EF4-FFF2-40B4-BE49-F238E27FC236}">
              <a16:creationId xmlns:a16="http://schemas.microsoft.com/office/drawing/2014/main" id="{00000000-0008-0000-0000-0000C3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30946725"/>
          <a:ext cx="156210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142875</xdr:colOff>
      <xdr:row>0</xdr:row>
      <xdr:rowOff>66675</xdr:rowOff>
    </xdr:from>
    <xdr:to>
      <xdr:col>16</xdr:col>
      <xdr:colOff>581025</xdr:colOff>
      <xdr:row>3</xdr:row>
      <xdr:rowOff>19050</xdr:rowOff>
    </xdr:to>
    <xdr:sp macro="" textlink="">
      <xdr:nvSpPr>
        <xdr:cNvPr id="7108" name="Object 1988" hidden="1">
          <a:extLst>
            <a:ext uri="{63B3BB69-23CF-44E3-9099-C40C66FF867C}">
              <a14:compatExt xmlns:a14="http://schemas.microsoft.com/office/drawing/2010/main" spid="_x0000_s7108"/>
            </a:ext>
            <a:ext uri="{FF2B5EF4-FFF2-40B4-BE49-F238E27FC236}">
              <a16:creationId xmlns:a16="http://schemas.microsoft.com/office/drawing/2014/main" id="{00000000-0008-0000-0000-0000C41B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142875</xdr:colOff>
      <xdr:row>0</xdr:row>
      <xdr:rowOff>66675</xdr:rowOff>
    </xdr:from>
    <xdr:to>
      <xdr:col>16</xdr:col>
      <xdr:colOff>581025</xdr:colOff>
      <xdr:row>3</xdr:row>
      <xdr:rowOff>19050</xdr:rowOff>
    </xdr:to>
    <xdr:pic>
      <xdr:nvPicPr>
        <xdr:cNvPr id="2" name="Picture 198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48850" y="66675"/>
          <a:ext cx="22288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85725</xdr:rowOff>
        </xdr:from>
        <xdr:to>
          <xdr:col>4</xdr:col>
          <xdr:colOff>1143000</xdr:colOff>
          <xdr:row>1</xdr:row>
          <xdr:rowOff>133350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89C9F225-6D7F-09A0-C3B7-7F369C47D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neue Zeile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36</xdr:row>
          <xdr:rowOff>9525</xdr:rowOff>
        </xdr:from>
        <xdr:to>
          <xdr:col>2</xdr:col>
          <xdr:colOff>1028700</xdr:colOff>
          <xdr:row>38</xdr:row>
          <xdr:rowOff>0</xdr:rowOff>
        </xdr:to>
        <xdr:sp macro="" textlink="">
          <xdr:nvSpPr>
            <xdr:cNvPr id="5196" name="Object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D2859828-4B61-81FC-4FA6-3CEB24C95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113</xdr:row>
          <xdr:rowOff>57150</xdr:rowOff>
        </xdr:from>
        <xdr:to>
          <xdr:col>2</xdr:col>
          <xdr:colOff>1438275</xdr:colOff>
          <xdr:row>115</xdr:row>
          <xdr:rowOff>257175</xdr:rowOff>
        </xdr:to>
        <xdr:sp macro="" textlink="">
          <xdr:nvSpPr>
            <xdr:cNvPr id="6964" name="Object 1844" hidden="1">
              <a:extLst>
                <a:ext uri="{63B3BB69-23CF-44E3-9099-C40C66FF867C}">
                  <a14:compatExt spid="_x0000_s6964"/>
                </a:ext>
                <a:ext uri="{FF2B5EF4-FFF2-40B4-BE49-F238E27FC236}">
                  <a16:creationId xmlns:a16="http://schemas.microsoft.com/office/drawing/2014/main" id="{0007D597-F343-9CCF-A117-F35DA59C4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0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69" name="Oval 1">
          <a:extLst>
            <a:ext uri="{FF2B5EF4-FFF2-40B4-BE49-F238E27FC236}">
              <a16:creationId xmlns:a16="http://schemas.microsoft.com/office/drawing/2014/main" id="{00000000-0008-0000-0100-00000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0" name="Oval 2">
          <a:extLst>
            <a:ext uri="{FF2B5EF4-FFF2-40B4-BE49-F238E27FC236}">
              <a16:creationId xmlns:a16="http://schemas.microsoft.com/office/drawing/2014/main" id="{00000000-0008-0000-0100-00000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1" name="Oval 3">
          <a:extLst>
            <a:ext uri="{FF2B5EF4-FFF2-40B4-BE49-F238E27FC236}">
              <a16:creationId xmlns:a16="http://schemas.microsoft.com/office/drawing/2014/main" id="{00000000-0008-0000-0100-00000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2" name="Oval 4">
          <a:extLst>
            <a:ext uri="{FF2B5EF4-FFF2-40B4-BE49-F238E27FC236}">
              <a16:creationId xmlns:a16="http://schemas.microsoft.com/office/drawing/2014/main" id="{00000000-0008-0000-0100-00000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3" name="Oval 5">
          <a:extLst>
            <a:ext uri="{FF2B5EF4-FFF2-40B4-BE49-F238E27FC236}">
              <a16:creationId xmlns:a16="http://schemas.microsoft.com/office/drawing/2014/main" id="{00000000-0008-0000-0100-00000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4" name="Oval 6">
          <a:extLst>
            <a:ext uri="{FF2B5EF4-FFF2-40B4-BE49-F238E27FC236}">
              <a16:creationId xmlns:a16="http://schemas.microsoft.com/office/drawing/2014/main" id="{00000000-0008-0000-0100-00000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5" name="Oval 7">
          <a:extLst>
            <a:ext uri="{FF2B5EF4-FFF2-40B4-BE49-F238E27FC236}">
              <a16:creationId xmlns:a16="http://schemas.microsoft.com/office/drawing/2014/main" id="{00000000-0008-0000-0100-00000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6" name="Oval 8">
          <a:extLst>
            <a:ext uri="{FF2B5EF4-FFF2-40B4-BE49-F238E27FC236}">
              <a16:creationId xmlns:a16="http://schemas.microsoft.com/office/drawing/2014/main" id="{00000000-0008-0000-0100-00000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7" name="Oval 9">
          <a:extLst>
            <a:ext uri="{FF2B5EF4-FFF2-40B4-BE49-F238E27FC236}">
              <a16:creationId xmlns:a16="http://schemas.microsoft.com/office/drawing/2014/main" id="{00000000-0008-0000-0100-00000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8" name="Oval 10">
          <a:extLst>
            <a:ext uri="{FF2B5EF4-FFF2-40B4-BE49-F238E27FC236}">
              <a16:creationId xmlns:a16="http://schemas.microsoft.com/office/drawing/2014/main" id="{00000000-0008-0000-0100-00000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79" name="Oval 11">
          <a:extLs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0" name="Oval 12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1" name="Oval 13">
          <a:extLst>
            <a:ext uri="{FF2B5EF4-FFF2-40B4-BE49-F238E27FC236}">
              <a16:creationId xmlns:a16="http://schemas.microsoft.com/office/drawing/2014/main" id="{00000000-0008-0000-0100-00000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2" name="Oval 14">
          <a:extLst>
            <a:ext uri="{FF2B5EF4-FFF2-40B4-BE49-F238E27FC236}">
              <a16:creationId xmlns:a16="http://schemas.microsoft.com/office/drawing/2014/main" id="{00000000-0008-0000-0100-00000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3" name="Oval 15">
          <a:extLst>
            <a:ext uri="{FF2B5EF4-FFF2-40B4-BE49-F238E27FC236}">
              <a16:creationId xmlns:a16="http://schemas.microsoft.com/office/drawing/2014/main" id="{00000000-0008-0000-0100-00000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4" name="Oval 16">
          <a:extLst>
            <a:ext uri="{FF2B5EF4-FFF2-40B4-BE49-F238E27FC236}">
              <a16:creationId xmlns:a16="http://schemas.microsoft.com/office/drawing/2014/main" id="{00000000-0008-0000-0100-00001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5" name="Oval 17">
          <a:extLst>
            <a:ext uri="{FF2B5EF4-FFF2-40B4-BE49-F238E27FC236}">
              <a16:creationId xmlns:a16="http://schemas.microsoft.com/office/drawing/2014/main" id="{00000000-0008-0000-0100-00001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6" name="Oval 18">
          <a:extLst>
            <a:ext uri="{FF2B5EF4-FFF2-40B4-BE49-F238E27FC236}">
              <a16:creationId xmlns:a16="http://schemas.microsoft.com/office/drawing/2014/main" id="{00000000-0008-0000-0100-00001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7" name="Oval 19">
          <a:extLst>
            <a:ext uri="{FF2B5EF4-FFF2-40B4-BE49-F238E27FC236}">
              <a16:creationId xmlns:a16="http://schemas.microsoft.com/office/drawing/2014/main" id="{00000000-0008-0000-0100-00001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8" name="Oval 20">
          <a:extLst>
            <a:ext uri="{FF2B5EF4-FFF2-40B4-BE49-F238E27FC236}">
              <a16:creationId xmlns:a16="http://schemas.microsoft.com/office/drawing/2014/main" id="{00000000-0008-0000-0100-00001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89" name="Oval 21">
          <a:extLst>
            <a:ext uri="{FF2B5EF4-FFF2-40B4-BE49-F238E27FC236}">
              <a16:creationId xmlns:a16="http://schemas.microsoft.com/office/drawing/2014/main" id="{00000000-0008-0000-0100-00001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0" name="Oval 22">
          <a:extLst>
            <a:ext uri="{FF2B5EF4-FFF2-40B4-BE49-F238E27FC236}">
              <a16:creationId xmlns:a16="http://schemas.microsoft.com/office/drawing/2014/main" id="{00000000-0008-0000-0100-00001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1" name="Oval 23">
          <a:extLst>
            <a:ext uri="{FF2B5EF4-FFF2-40B4-BE49-F238E27FC236}">
              <a16:creationId xmlns:a16="http://schemas.microsoft.com/office/drawing/2014/main" id="{00000000-0008-0000-0100-00001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2" name="Oval 24">
          <a:extLst>
            <a:ext uri="{FF2B5EF4-FFF2-40B4-BE49-F238E27FC236}">
              <a16:creationId xmlns:a16="http://schemas.microsoft.com/office/drawing/2014/main" id="{00000000-0008-0000-0100-00001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3" name="Oval 25">
          <a:extLst>
            <a:ext uri="{FF2B5EF4-FFF2-40B4-BE49-F238E27FC236}">
              <a16:creationId xmlns:a16="http://schemas.microsoft.com/office/drawing/2014/main" id="{00000000-0008-0000-0100-00001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4" name="Oval 26">
          <a:extLst>
            <a:ext uri="{FF2B5EF4-FFF2-40B4-BE49-F238E27FC236}">
              <a16:creationId xmlns:a16="http://schemas.microsoft.com/office/drawing/2014/main" id="{00000000-0008-0000-0100-00001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5" name="Oval 27">
          <a:extLst>
            <a:ext uri="{FF2B5EF4-FFF2-40B4-BE49-F238E27FC236}">
              <a16:creationId xmlns:a16="http://schemas.microsoft.com/office/drawing/2014/main" id="{00000000-0008-0000-0100-00001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6" name="Oval 28">
          <a:extLst>
            <a:ext uri="{FF2B5EF4-FFF2-40B4-BE49-F238E27FC236}">
              <a16:creationId xmlns:a16="http://schemas.microsoft.com/office/drawing/2014/main" id="{00000000-0008-0000-0100-00001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7" name="Oval 29">
          <a:extLst>
            <a:ext uri="{FF2B5EF4-FFF2-40B4-BE49-F238E27FC236}">
              <a16:creationId xmlns:a16="http://schemas.microsoft.com/office/drawing/2014/main" id="{00000000-0008-0000-0100-00001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8" name="Oval 30">
          <a:extLst>
            <a:ext uri="{FF2B5EF4-FFF2-40B4-BE49-F238E27FC236}">
              <a16:creationId xmlns:a16="http://schemas.microsoft.com/office/drawing/2014/main" id="{00000000-0008-0000-0100-00001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199" name="Oval 31">
          <a:extLst>
            <a:ext uri="{FF2B5EF4-FFF2-40B4-BE49-F238E27FC236}">
              <a16:creationId xmlns:a16="http://schemas.microsoft.com/office/drawing/2014/main" id="{00000000-0008-0000-0100-00001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0" name="Oval 32">
          <a:extLst>
            <a:ext uri="{FF2B5EF4-FFF2-40B4-BE49-F238E27FC236}">
              <a16:creationId xmlns:a16="http://schemas.microsoft.com/office/drawing/2014/main" id="{00000000-0008-0000-0100-00002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1" name="Oval 33">
          <a:extLst>
            <a:ext uri="{FF2B5EF4-FFF2-40B4-BE49-F238E27FC236}">
              <a16:creationId xmlns:a16="http://schemas.microsoft.com/office/drawing/2014/main" id="{00000000-0008-0000-0100-00002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2" name="Oval 34">
          <a:extLst>
            <a:ext uri="{FF2B5EF4-FFF2-40B4-BE49-F238E27FC236}">
              <a16:creationId xmlns:a16="http://schemas.microsoft.com/office/drawing/2014/main" id="{00000000-0008-0000-0100-00002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3" name="Oval 35">
          <a:extLst>
            <a:ext uri="{FF2B5EF4-FFF2-40B4-BE49-F238E27FC236}">
              <a16:creationId xmlns:a16="http://schemas.microsoft.com/office/drawing/2014/main" id="{00000000-0008-0000-0100-00002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4" name="Oval 36">
          <a:extLst>
            <a:ext uri="{FF2B5EF4-FFF2-40B4-BE49-F238E27FC236}">
              <a16:creationId xmlns:a16="http://schemas.microsoft.com/office/drawing/2014/main" id="{00000000-0008-0000-0100-00002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5" name="Oval 37">
          <a:extLst>
            <a:ext uri="{FF2B5EF4-FFF2-40B4-BE49-F238E27FC236}">
              <a16:creationId xmlns:a16="http://schemas.microsoft.com/office/drawing/2014/main" id="{00000000-0008-0000-0100-00002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6" name="Oval 38">
          <a:extLst>
            <a:ext uri="{FF2B5EF4-FFF2-40B4-BE49-F238E27FC236}">
              <a16:creationId xmlns:a16="http://schemas.microsoft.com/office/drawing/2014/main" id="{00000000-0008-0000-0100-00002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7" name="Oval 39">
          <a:extLst>
            <a:ext uri="{FF2B5EF4-FFF2-40B4-BE49-F238E27FC236}">
              <a16:creationId xmlns:a16="http://schemas.microsoft.com/office/drawing/2014/main" id="{00000000-0008-0000-0100-00002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8" name="Oval 40">
          <a:extLst>
            <a:ext uri="{FF2B5EF4-FFF2-40B4-BE49-F238E27FC236}">
              <a16:creationId xmlns:a16="http://schemas.microsoft.com/office/drawing/2014/main" id="{00000000-0008-0000-0100-00002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09" name="Oval 41">
          <a:extLst>
            <a:ext uri="{FF2B5EF4-FFF2-40B4-BE49-F238E27FC236}">
              <a16:creationId xmlns:a16="http://schemas.microsoft.com/office/drawing/2014/main" id="{00000000-0008-0000-0100-00002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0" name="Oval 42">
          <a:extLst>
            <a:ext uri="{FF2B5EF4-FFF2-40B4-BE49-F238E27FC236}">
              <a16:creationId xmlns:a16="http://schemas.microsoft.com/office/drawing/2014/main" id="{00000000-0008-0000-0100-00002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1" name="Oval 43">
          <a:extLst>
            <a:ext uri="{FF2B5EF4-FFF2-40B4-BE49-F238E27FC236}">
              <a16:creationId xmlns:a16="http://schemas.microsoft.com/office/drawing/2014/main" id="{00000000-0008-0000-0100-00002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2" name="Oval 44">
          <a:extLst>
            <a:ext uri="{FF2B5EF4-FFF2-40B4-BE49-F238E27FC236}">
              <a16:creationId xmlns:a16="http://schemas.microsoft.com/office/drawing/2014/main" id="{00000000-0008-0000-0100-00002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3" name="Oval 45">
          <a:extLst>
            <a:ext uri="{FF2B5EF4-FFF2-40B4-BE49-F238E27FC236}">
              <a16:creationId xmlns:a16="http://schemas.microsoft.com/office/drawing/2014/main" id="{00000000-0008-0000-0100-00002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4" name="Oval 46">
          <a:extLst>
            <a:ext uri="{FF2B5EF4-FFF2-40B4-BE49-F238E27FC236}">
              <a16:creationId xmlns:a16="http://schemas.microsoft.com/office/drawing/2014/main" id="{00000000-0008-0000-0100-00002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5" name="Oval 47">
          <a:extLst>
            <a:ext uri="{FF2B5EF4-FFF2-40B4-BE49-F238E27FC236}">
              <a16:creationId xmlns:a16="http://schemas.microsoft.com/office/drawing/2014/main" id="{00000000-0008-0000-0100-00002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6" name="Oval 48">
          <a:extLst>
            <a:ext uri="{FF2B5EF4-FFF2-40B4-BE49-F238E27FC236}">
              <a16:creationId xmlns:a16="http://schemas.microsoft.com/office/drawing/2014/main" id="{00000000-0008-0000-0100-00003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7" name="Oval 49">
          <a:extLst>
            <a:ext uri="{FF2B5EF4-FFF2-40B4-BE49-F238E27FC236}">
              <a16:creationId xmlns:a16="http://schemas.microsoft.com/office/drawing/2014/main" id="{00000000-0008-0000-0100-00003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8" name="Oval 50">
          <a:extLst>
            <a:ext uri="{FF2B5EF4-FFF2-40B4-BE49-F238E27FC236}">
              <a16:creationId xmlns:a16="http://schemas.microsoft.com/office/drawing/2014/main" id="{00000000-0008-0000-0100-00003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19" name="Oval 51">
          <a:extLst>
            <a:ext uri="{FF2B5EF4-FFF2-40B4-BE49-F238E27FC236}">
              <a16:creationId xmlns:a16="http://schemas.microsoft.com/office/drawing/2014/main" id="{00000000-0008-0000-0100-00003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0" name="Oval 52">
          <a:extLst>
            <a:ext uri="{FF2B5EF4-FFF2-40B4-BE49-F238E27FC236}">
              <a16:creationId xmlns:a16="http://schemas.microsoft.com/office/drawing/2014/main" id="{00000000-0008-0000-0100-00003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1" name="Oval 53">
          <a:extLst>
            <a:ext uri="{FF2B5EF4-FFF2-40B4-BE49-F238E27FC236}">
              <a16:creationId xmlns:a16="http://schemas.microsoft.com/office/drawing/2014/main" id="{00000000-0008-0000-0100-00003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2" name="Oval 54">
          <a:extLst>
            <a:ext uri="{FF2B5EF4-FFF2-40B4-BE49-F238E27FC236}">
              <a16:creationId xmlns:a16="http://schemas.microsoft.com/office/drawing/2014/main" id="{00000000-0008-0000-0100-00003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3" name="Oval 55">
          <a:extLst>
            <a:ext uri="{FF2B5EF4-FFF2-40B4-BE49-F238E27FC236}">
              <a16:creationId xmlns:a16="http://schemas.microsoft.com/office/drawing/2014/main" id="{00000000-0008-0000-0100-00003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4" name="Oval 56">
          <a:extLst>
            <a:ext uri="{FF2B5EF4-FFF2-40B4-BE49-F238E27FC236}">
              <a16:creationId xmlns:a16="http://schemas.microsoft.com/office/drawing/2014/main" id="{00000000-0008-0000-0100-00003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5" name="Oval 57">
          <a:extLst>
            <a:ext uri="{FF2B5EF4-FFF2-40B4-BE49-F238E27FC236}">
              <a16:creationId xmlns:a16="http://schemas.microsoft.com/office/drawing/2014/main" id="{00000000-0008-0000-0100-00003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6" name="Oval 58">
          <a:extLst>
            <a:ext uri="{FF2B5EF4-FFF2-40B4-BE49-F238E27FC236}">
              <a16:creationId xmlns:a16="http://schemas.microsoft.com/office/drawing/2014/main" id="{00000000-0008-0000-0100-00003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7" name="Oval 59">
          <a:extLst>
            <a:ext uri="{FF2B5EF4-FFF2-40B4-BE49-F238E27FC236}">
              <a16:creationId xmlns:a16="http://schemas.microsoft.com/office/drawing/2014/main" id="{00000000-0008-0000-0100-00003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8" name="Oval 60">
          <a:extLst>
            <a:ext uri="{FF2B5EF4-FFF2-40B4-BE49-F238E27FC236}">
              <a16:creationId xmlns:a16="http://schemas.microsoft.com/office/drawing/2014/main" id="{00000000-0008-0000-0100-00003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29" name="Oval 61">
          <a:extLst>
            <a:ext uri="{FF2B5EF4-FFF2-40B4-BE49-F238E27FC236}">
              <a16:creationId xmlns:a16="http://schemas.microsoft.com/office/drawing/2014/main" id="{00000000-0008-0000-0100-00003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0" name="Oval 62">
          <a:extLst>
            <a:ext uri="{FF2B5EF4-FFF2-40B4-BE49-F238E27FC236}">
              <a16:creationId xmlns:a16="http://schemas.microsoft.com/office/drawing/2014/main" id="{00000000-0008-0000-0100-00003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1" name="Oval 63">
          <a:extLst>
            <a:ext uri="{FF2B5EF4-FFF2-40B4-BE49-F238E27FC236}">
              <a16:creationId xmlns:a16="http://schemas.microsoft.com/office/drawing/2014/main" id="{00000000-0008-0000-0100-00003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2" name="Oval 64">
          <a:extLst>
            <a:ext uri="{FF2B5EF4-FFF2-40B4-BE49-F238E27FC236}">
              <a16:creationId xmlns:a16="http://schemas.microsoft.com/office/drawing/2014/main" id="{00000000-0008-0000-0100-00004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3" name="Oval 65">
          <a:extLst>
            <a:ext uri="{FF2B5EF4-FFF2-40B4-BE49-F238E27FC236}">
              <a16:creationId xmlns:a16="http://schemas.microsoft.com/office/drawing/2014/main" id="{00000000-0008-0000-0100-00004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4" name="Oval 66">
          <a:extLst>
            <a:ext uri="{FF2B5EF4-FFF2-40B4-BE49-F238E27FC236}">
              <a16:creationId xmlns:a16="http://schemas.microsoft.com/office/drawing/2014/main" id="{00000000-0008-0000-0100-00004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5" name="Oval 67">
          <a:extLst>
            <a:ext uri="{FF2B5EF4-FFF2-40B4-BE49-F238E27FC236}">
              <a16:creationId xmlns:a16="http://schemas.microsoft.com/office/drawing/2014/main" id="{00000000-0008-0000-0100-00004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6" name="Oval 68">
          <a:extLst>
            <a:ext uri="{FF2B5EF4-FFF2-40B4-BE49-F238E27FC236}">
              <a16:creationId xmlns:a16="http://schemas.microsoft.com/office/drawing/2014/main" id="{00000000-0008-0000-0100-00004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7" name="Oval 69">
          <a:extLst>
            <a:ext uri="{FF2B5EF4-FFF2-40B4-BE49-F238E27FC236}">
              <a16:creationId xmlns:a16="http://schemas.microsoft.com/office/drawing/2014/main" id="{00000000-0008-0000-0100-00004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8" name="Oval 70">
          <a:extLst>
            <a:ext uri="{FF2B5EF4-FFF2-40B4-BE49-F238E27FC236}">
              <a16:creationId xmlns:a16="http://schemas.microsoft.com/office/drawing/2014/main" id="{00000000-0008-0000-0100-00004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39" name="Oval 71">
          <a:extLst>
            <a:ext uri="{FF2B5EF4-FFF2-40B4-BE49-F238E27FC236}">
              <a16:creationId xmlns:a16="http://schemas.microsoft.com/office/drawing/2014/main" id="{00000000-0008-0000-0100-00004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0" name="Oval 72">
          <a:extLst>
            <a:ext uri="{FF2B5EF4-FFF2-40B4-BE49-F238E27FC236}">
              <a16:creationId xmlns:a16="http://schemas.microsoft.com/office/drawing/2014/main" id="{00000000-0008-0000-0100-00004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1" name="Oval 73">
          <a:extLst>
            <a:ext uri="{FF2B5EF4-FFF2-40B4-BE49-F238E27FC236}">
              <a16:creationId xmlns:a16="http://schemas.microsoft.com/office/drawing/2014/main" id="{00000000-0008-0000-0100-00004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2" name="Oval 74">
          <a:extLst>
            <a:ext uri="{FF2B5EF4-FFF2-40B4-BE49-F238E27FC236}">
              <a16:creationId xmlns:a16="http://schemas.microsoft.com/office/drawing/2014/main" id="{00000000-0008-0000-0100-00004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3" name="Oval 75">
          <a:extLst>
            <a:ext uri="{FF2B5EF4-FFF2-40B4-BE49-F238E27FC236}">
              <a16:creationId xmlns:a16="http://schemas.microsoft.com/office/drawing/2014/main" id="{00000000-0008-0000-0100-00004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4" name="Oval 76">
          <a:extLst>
            <a:ext uri="{FF2B5EF4-FFF2-40B4-BE49-F238E27FC236}">
              <a16:creationId xmlns:a16="http://schemas.microsoft.com/office/drawing/2014/main" id="{00000000-0008-0000-0100-00004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5" name="Oval 77">
          <a:extLst>
            <a:ext uri="{FF2B5EF4-FFF2-40B4-BE49-F238E27FC236}">
              <a16:creationId xmlns:a16="http://schemas.microsoft.com/office/drawing/2014/main" id="{00000000-0008-0000-0100-00004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6" name="Oval 78">
          <a:extLst>
            <a:ext uri="{FF2B5EF4-FFF2-40B4-BE49-F238E27FC236}">
              <a16:creationId xmlns:a16="http://schemas.microsoft.com/office/drawing/2014/main" id="{00000000-0008-0000-0100-00004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7" name="Oval 79">
          <a:extLst>
            <a:ext uri="{FF2B5EF4-FFF2-40B4-BE49-F238E27FC236}">
              <a16:creationId xmlns:a16="http://schemas.microsoft.com/office/drawing/2014/main" id="{00000000-0008-0000-0100-00004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8" name="Oval 80">
          <a:extLst>
            <a:ext uri="{FF2B5EF4-FFF2-40B4-BE49-F238E27FC236}">
              <a16:creationId xmlns:a16="http://schemas.microsoft.com/office/drawing/2014/main" id="{00000000-0008-0000-0100-00005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49" name="Oval 81">
          <a:extLst>
            <a:ext uri="{FF2B5EF4-FFF2-40B4-BE49-F238E27FC236}">
              <a16:creationId xmlns:a16="http://schemas.microsoft.com/office/drawing/2014/main" id="{00000000-0008-0000-0100-00005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0" name="Oval 82">
          <a:extLst>
            <a:ext uri="{FF2B5EF4-FFF2-40B4-BE49-F238E27FC236}">
              <a16:creationId xmlns:a16="http://schemas.microsoft.com/office/drawing/2014/main" id="{00000000-0008-0000-0100-00005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1" name="Oval 83">
          <a:extLst>
            <a:ext uri="{FF2B5EF4-FFF2-40B4-BE49-F238E27FC236}">
              <a16:creationId xmlns:a16="http://schemas.microsoft.com/office/drawing/2014/main" id="{00000000-0008-0000-0100-00005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2" name="Oval 84">
          <a:extLst>
            <a:ext uri="{FF2B5EF4-FFF2-40B4-BE49-F238E27FC236}">
              <a16:creationId xmlns:a16="http://schemas.microsoft.com/office/drawing/2014/main" id="{00000000-0008-0000-0100-00005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3" name="Oval 85">
          <a:extLst>
            <a:ext uri="{FF2B5EF4-FFF2-40B4-BE49-F238E27FC236}">
              <a16:creationId xmlns:a16="http://schemas.microsoft.com/office/drawing/2014/main" id="{00000000-0008-0000-0100-00005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4" name="Oval 86">
          <a:extLst>
            <a:ext uri="{FF2B5EF4-FFF2-40B4-BE49-F238E27FC236}">
              <a16:creationId xmlns:a16="http://schemas.microsoft.com/office/drawing/2014/main" id="{00000000-0008-0000-0100-00005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5" name="Oval 87">
          <a:extLst>
            <a:ext uri="{FF2B5EF4-FFF2-40B4-BE49-F238E27FC236}">
              <a16:creationId xmlns:a16="http://schemas.microsoft.com/office/drawing/2014/main" id="{00000000-0008-0000-0100-00005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6" name="Oval 88">
          <a:extLst>
            <a:ext uri="{FF2B5EF4-FFF2-40B4-BE49-F238E27FC236}">
              <a16:creationId xmlns:a16="http://schemas.microsoft.com/office/drawing/2014/main" id="{00000000-0008-0000-0100-00005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7" name="Oval 89">
          <a:extLst>
            <a:ext uri="{FF2B5EF4-FFF2-40B4-BE49-F238E27FC236}">
              <a16:creationId xmlns:a16="http://schemas.microsoft.com/office/drawing/2014/main" id="{00000000-0008-0000-0100-00005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8" name="Oval 90">
          <a:extLst>
            <a:ext uri="{FF2B5EF4-FFF2-40B4-BE49-F238E27FC236}">
              <a16:creationId xmlns:a16="http://schemas.microsoft.com/office/drawing/2014/main" id="{00000000-0008-0000-0100-00005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59" name="Oval 91">
          <a:extLst>
            <a:ext uri="{FF2B5EF4-FFF2-40B4-BE49-F238E27FC236}">
              <a16:creationId xmlns:a16="http://schemas.microsoft.com/office/drawing/2014/main" id="{00000000-0008-0000-0100-00005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0" name="Oval 92">
          <a:extLst>
            <a:ext uri="{FF2B5EF4-FFF2-40B4-BE49-F238E27FC236}">
              <a16:creationId xmlns:a16="http://schemas.microsoft.com/office/drawing/2014/main" id="{00000000-0008-0000-0100-00005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1" name="Oval 93">
          <a:extLst>
            <a:ext uri="{FF2B5EF4-FFF2-40B4-BE49-F238E27FC236}">
              <a16:creationId xmlns:a16="http://schemas.microsoft.com/office/drawing/2014/main" id="{00000000-0008-0000-0100-00005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2" name="Oval 94">
          <a:extLst>
            <a:ext uri="{FF2B5EF4-FFF2-40B4-BE49-F238E27FC236}">
              <a16:creationId xmlns:a16="http://schemas.microsoft.com/office/drawing/2014/main" id="{00000000-0008-0000-0100-00005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3" name="Oval 95">
          <a:extLst>
            <a:ext uri="{FF2B5EF4-FFF2-40B4-BE49-F238E27FC236}">
              <a16:creationId xmlns:a16="http://schemas.microsoft.com/office/drawing/2014/main" id="{00000000-0008-0000-0100-00005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4" name="Oval 96">
          <a:extLst>
            <a:ext uri="{FF2B5EF4-FFF2-40B4-BE49-F238E27FC236}">
              <a16:creationId xmlns:a16="http://schemas.microsoft.com/office/drawing/2014/main" id="{00000000-0008-0000-0100-00006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5" name="Oval 97">
          <a:extLst>
            <a:ext uri="{FF2B5EF4-FFF2-40B4-BE49-F238E27FC236}">
              <a16:creationId xmlns:a16="http://schemas.microsoft.com/office/drawing/2014/main" id="{00000000-0008-0000-0100-00006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6" name="Oval 98">
          <a:extLst>
            <a:ext uri="{FF2B5EF4-FFF2-40B4-BE49-F238E27FC236}">
              <a16:creationId xmlns:a16="http://schemas.microsoft.com/office/drawing/2014/main" id="{00000000-0008-0000-0100-00006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7" name="Oval 99">
          <a:extLst>
            <a:ext uri="{FF2B5EF4-FFF2-40B4-BE49-F238E27FC236}">
              <a16:creationId xmlns:a16="http://schemas.microsoft.com/office/drawing/2014/main" id="{00000000-0008-0000-0100-00006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8" name="Oval 100">
          <a:extLst>
            <a:ext uri="{FF2B5EF4-FFF2-40B4-BE49-F238E27FC236}">
              <a16:creationId xmlns:a16="http://schemas.microsoft.com/office/drawing/2014/main" id="{00000000-0008-0000-0100-00006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69" name="Oval 101">
          <a:extLst>
            <a:ext uri="{FF2B5EF4-FFF2-40B4-BE49-F238E27FC236}">
              <a16:creationId xmlns:a16="http://schemas.microsoft.com/office/drawing/2014/main" id="{00000000-0008-0000-0100-00006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0" name="Oval 102">
          <a:extLst>
            <a:ext uri="{FF2B5EF4-FFF2-40B4-BE49-F238E27FC236}">
              <a16:creationId xmlns:a16="http://schemas.microsoft.com/office/drawing/2014/main" id="{00000000-0008-0000-0100-00006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1" name="Oval 103">
          <a:extLst>
            <a:ext uri="{FF2B5EF4-FFF2-40B4-BE49-F238E27FC236}">
              <a16:creationId xmlns:a16="http://schemas.microsoft.com/office/drawing/2014/main" id="{00000000-0008-0000-0100-00006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2" name="Oval 104">
          <a:extLst>
            <a:ext uri="{FF2B5EF4-FFF2-40B4-BE49-F238E27FC236}">
              <a16:creationId xmlns:a16="http://schemas.microsoft.com/office/drawing/2014/main" id="{00000000-0008-0000-0100-00006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3" name="Oval 105">
          <a:extLst>
            <a:ext uri="{FF2B5EF4-FFF2-40B4-BE49-F238E27FC236}">
              <a16:creationId xmlns:a16="http://schemas.microsoft.com/office/drawing/2014/main" id="{00000000-0008-0000-0100-00006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4" name="Oval 106">
          <a:extLst>
            <a:ext uri="{FF2B5EF4-FFF2-40B4-BE49-F238E27FC236}">
              <a16:creationId xmlns:a16="http://schemas.microsoft.com/office/drawing/2014/main" id="{00000000-0008-0000-0100-00006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5" name="Oval 107">
          <a:extLst>
            <a:ext uri="{FF2B5EF4-FFF2-40B4-BE49-F238E27FC236}">
              <a16:creationId xmlns:a16="http://schemas.microsoft.com/office/drawing/2014/main" id="{00000000-0008-0000-0100-00006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6" name="Oval 108">
          <a:extLst>
            <a:ext uri="{FF2B5EF4-FFF2-40B4-BE49-F238E27FC236}">
              <a16:creationId xmlns:a16="http://schemas.microsoft.com/office/drawing/2014/main" id="{00000000-0008-0000-0100-00006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7" name="Oval 109">
          <a:extLst>
            <a:ext uri="{FF2B5EF4-FFF2-40B4-BE49-F238E27FC236}">
              <a16:creationId xmlns:a16="http://schemas.microsoft.com/office/drawing/2014/main" id="{00000000-0008-0000-0100-00006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8" name="Oval 110">
          <a:extLst>
            <a:ext uri="{FF2B5EF4-FFF2-40B4-BE49-F238E27FC236}">
              <a16:creationId xmlns:a16="http://schemas.microsoft.com/office/drawing/2014/main" id="{00000000-0008-0000-0100-00006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79" name="Oval 111">
          <a:extLst>
            <a:ext uri="{FF2B5EF4-FFF2-40B4-BE49-F238E27FC236}">
              <a16:creationId xmlns:a16="http://schemas.microsoft.com/office/drawing/2014/main" id="{00000000-0008-0000-0100-00006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0" name="Oval 112">
          <a:extLst>
            <a:ext uri="{FF2B5EF4-FFF2-40B4-BE49-F238E27FC236}">
              <a16:creationId xmlns:a16="http://schemas.microsoft.com/office/drawing/2014/main" id="{00000000-0008-0000-0100-00007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1" name="Oval 113">
          <a:extLst>
            <a:ext uri="{FF2B5EF4-FFF2-40B4-BE49-F238E27FC236}">
              <a16:creationId xmlns:a16="http://schemas.microsoft.com/office/drawing/2014/main" id="{00000000-0008-0000-0100-00007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2" name="Oval 114">
          <a:extLst>
            <a:ext uri="{FF2B5EF4-FFF2-40B4-BE49-F238E27FC236}">
              <a16:creationId xmlns:a16="http://schemas.microsoft.com/office/drawing/2014/main" id="{00000000-0008-0000-0100-000072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3" name="Oval 115">
          <a:extLst>
            <a:ext uri="{FF2B5EF4-FFF2-40B4-BE49-F238E27FC236}">
              <a16:creationId xmlns:a16="http://schemas.microsoft.com/office/drawing/2014/main" id="{00000000-0008-0000-0100-000073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4" name="Oval 116">
          <a:extLst>
            <a:ext uri="{FF2B5EF4-FFF2-40B4-BE49-F238E27FC236}">
              <a16:creationId xmlns:a16="http://schemas.microsoft.com/office/drawing/2014/main" id="{00000000-0008-0000-0100-000074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5" name="Oval 117">
          <a:extLst>
            <a:ext uri="{FF2B5EF4-FFF2-40B4-BE49-F238E27FC236}">
              <a16:creationId xmlns:a16="http://schemas.microsoft.com/office/drawing/2014/main" id="{00000000-0008-0000-0100-000075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6" name="Oval 118">
          <a:extLst>
            <a:ext uri="{FF2B5EF4-FFF2-40B4-BE49-F238E27FC236}">
              <a16:creationId xmlns:a16="http://schemas.microsoft.com/office/drawing/2014/main" id="{00000000-0008-0000-0100-000076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7" name="Oval 119">
          <a:extLst>
            <a:ext uri="{FF2B5EF4-FFF2-40B4-BE49-F238E27FC236}">
              <a16:creationId xmlns:a16="http://schemas.microsoft.com/office/drawing/2014/main" id="{00000000-0008-0000-0100-000077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8" name="Oval 120">
          <a:extLst>
            <a:ext uri="{FF2B5EF4-FFF2-40B4-BE49-F238E27FC236}">
              <a16:creationId xmlns:a16="http://schemas.microsoft.com/office/drawing/2014/main" id="{00000000-0008-0000-0100-000078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89" name="Oval 121">
          <a:extLst>
            <a:ext uri="{FF2B5EF4-FFF2-40B4-BE49-F238E27FC236}">
              <a16:creationId xmlns:a16="http://schemas.microsoft.com/office/drawing/2014/main" id="{00000000-0008-0000-0100-000079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0" name="Oval 122">
          <a:extLst>
            <a:ext uri="{FF2B5EF4-FFF2-40B4-BE49-F238E27FC236}">
              <a16:creationId xmlns:a16="http://schemas.microsoft.com/office/drawing/2014/main" id="{00000000-0008-0000-0100-00007A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1" name="Oval 123">
          <a:extLst>
            <a:ext uri="{FF2B5EF4-FFF2-40B4-BE49-F238E27FC236}">
              <a16:creationId xmlns:a16="http://schemas.microsoft.com/office/drawing/2014/main" id="{00000000-0008-0000-0100-00007B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2" name="Oval 124">
          <a:extLst>
            <a:ext uri="{FF2B5EF4-FFF2-40B4-BE49-F238E27FC236}">
              <a16:creationId xmlns:a16="http://schemas.microsoft.com/office/drawing/2014/main" id="{00000000-0008-0000-0100-00007C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3" name="Oval 125">
          <a:extLst>
            <a:ext uri="{FF2B5EF4-FFF2-40B4-BE49-F238E27FC236}">
              <a16:creationId xmlns:a16="http://schemas.microsoft.com/office/drawing/2014/main" id="{00000000-0008-0000-0100-00007D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4" name="Oval 126">
          <a:extLst>
            <a:ext uri="{FF2B5EF4-FFF2-40B4-BE49-F238E27FC236}">
              <a16:creationId xmlns:a16="http://schemas.microsoft.com/office/drawing/2014/main" id="{00000000-0008-0000-0100-00007E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5" name="Oval 127">
          <a:extLst>
            <a:ext uri="{FF2B5EF4-FFF2-40B4-BE49-F238E27FC236}">
              <a16:creationId xmlns:a16="http://schemas.microsoft.com/office/drawing/2014/main" id="{00000000-0008-0000-0100-00007F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6" name="Oval 128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297" name="Oval 129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7298" name="Object 130" hidden="1">
          <a:extLst>
            <a:ext uri="{63B3BB69-23CF-44E3-9099-C40C66FF867C}">
              <a14:compatExt xmlns:a14="http://schemas.microsoft.com/office/drawing/2010/main" spid="_x0000_s7298"/>
            </a:ext>
            <a:ext uri="{FF2B5EF4-FFF2-40B4-BE49-F238E27FC236}">
              <a16:creationId xmlns:a16="http://schemas.microsoft.com/office/drawing/2014/main" id="{00000000-0008-0000-0100-000082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3" name="Oval 1">
          <a:extLst>
            <a:ext uri="{FF2B5EF4-FFF2-40B4-BE49-F238E27FC236}">
              <a16:creationId xmlns:a16="http://schemas.microsoft.com/office/drawing/2014/main" id="{00000000-0008-0000-0200-00000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4" name="Oval 2">
          <a:extLst>
            <a:ext uri="{FF2B5EF4-FFF2-40B4-BE49-F238E27FC236}">
              <a16:creationId xmlns:a16="http://schemas.microsoft.com/office/drawing/2014/main" id="{00000000-0008-0000-0200-00000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5" name="Oval 3">
          <a:extLst>
            <a:ext uri="{FF2B5EF4-FFF2-40B4-BE49-F238E27FC236}">
              <a16:creationId xmlns:a16="http://schemas.microsoft.com/office/drawing/2014/main" id="{00000000-0008-0000-0200-00000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6" name="Oval 4">
          <a:extLs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7" name="Oval 5">
          <a:extLst>
            <a:ext uri="{FF2B5EF4-FFF2-40B4-BE49-F238E27FC236}">
              <a16:creationId xmlns:a16="http://schemas.microsoft.com/office/drawing/2014/main" id="{00000000-0008-0000-0200-00000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8" name="Oval 6">
          <a:extLst>
            <a:ext uri="{FF2B5EF4-FFF2-40B4-BE49-F238E27FC236}">
              <a16:creationId xmlns:a16="http://schemas.microsoft.com/office/drawing/2014/main" id="{00000000-0008-0000-0200-00000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199" name="Oval 7">
          <a:extLst>
            <a:ext uri="{FF2B5EF4-FFF2-40B4-BE49-F238E27FC236}">
              <a16:creationId xmlns:a16="http://schemas.microsoft.com/office/drawing/2014/main" id="{00000000-0008-0000-0200-00000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0" name="Oval 8">
          <a:extLst>
            <a:ext uri="{FF2B5EF4-FFF2-40B4-BE49-F238E27FC236}">
              <a16:creationId xmlns:a16="http://schemas.microsoft.com/office/drawing/2014/main" id="{00000000-0008-0000-0200-00000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1" name="Oval 9">
          <a:extLst>
            <a:ext uri="{FF2B5EF4-FFF2-40B4-BE49-F238E27FC236}">
              <a16:creationId xmlns:a16="http://schemas.microsoft.com/office/drawing/2014/main" id="{00000000-0008-0000-0200-00000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2" name="Oval 10">
          <a:extLst>
            <a:ext uri="{FF2B5EF4-FFF2-40B4-BE49-F238E27FC236}">
              <a16:creationId xmlns:a16="http://schemas.microsoft.com/office/drawing/2014/main" id="{00000000-0008-0000-0200-00000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3" name="Oval 11">
          <a:extLst>
            <a:ext uri="{FF2B5EF4-FFF2-40B4-BE49-F238E27FC236}">
              <a16:creationId xmlns:a16="http://schemas.microsoft.com/office/drawing/2014/main" id="{00000000-0008-0000-0200-00000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4" name="Oval 12">
          <a:extLst>
            <a:ext uri="{FF2B5EF4-FFF2-40B4-BE49-F238E27FC236}">
              <a16:creationId xmlns:a16="http://schemas.microsoft.com/office/drawing/2014/main" id="{00000000-0008-0000-0200-00000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5" name="Oval 13">
          <a:extLst>
            <a:ext uri="{FF2B5EF4-FFF2-40B4-BE49-F238E27FC236}">
              <a16:creationId xmlns:a16="http://schemas.microsoft.com/office/drawing/2014/main" id="{00000000-0008-0000-0200-00000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6" name="Oval 14">
          <a:extLst>
            <a:ext uri="{FF2B5EF4-FFF2-40B4-BE49-F238E27FC236}">
              <a16:creationId xmlns:a16="http://schemas.microsoft.com/office/drawing/2014/main" id="{00000000-0008-0000-0200-00000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7" name="Oval 15">
          <a:extLst>
            <a:ext uri="{FF2B5EF4-FFF2-40B4-BE49-F238E27FC236}">
              <a16:creationId xmlns:a16="http://schemas.microsoft.com/office/drawing/2014/main" id="{00000000-0008-0000-0200-00000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8" name="Oval 16">
          <a:extLst>
            <a:ext uri="{FF2B5EF4-FFF2-40B4-BE49-F238E27FC236}">
              <a16:creationId xmlns:a16="http://schemas.microsoft.com/office/drawing/2014/main" id="{00000000-0008-0000-0200-00001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09" name="Oval 17">
          <a:extLst>
            <a:ext uri="{FF2B5EF4-FFF2-40B4-BE49-F238E27FC236}">
              <a16:creationId xmlns:a16="http://schemas.microsoft.com/office/drawing/2014/main" id="{00000000-0008-0000-0200-00001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0" name="Oval 18">
          <a:extLst>
            <a:ext uri="{FF2B5EF4-FFF2-40B4-BE49-F238E27FC236}">
              <a16:creationId xmlns:a16="http://schemas.microsoft.com/office/drawing/2014/main" id="{00000000-0008-0000-0200-00001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1" name="Oval 19">
          <a:extLst>
            <a:ext uri="{FF2B5EF4-FFF2-40B4-BE49-F238E27FC236}">
              <a16:creationId xmlns:a16="http://schemas.microsoft.com/office/drawing/2014/main" id="{00000000-0008-0000-0200-00001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2" name="Oval 20">
          <a:extLst>
            <a:ext uri="{FF2B5EF4-FFF2-40B4-BE49-F238E27FC236}">
              <a16:creationId xmlns:a16="http://schemas.microsoft.com/office/drawing/2014/main" id="{00000000-0008-0000-0200-00001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3" name="Oval 21">
          <a:extLst>
            <a:ext uri="{FF2B5EF4-FFF2-40B4-BE49-F238E27FC236}">
              <a16:creationId xmlns:a16="http://schemas.microsoft.com/office/drawing/2014/main" id="{00000000-0008-0000-0200-00001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4" name="Oval 22">
          <a:extLst>
            <a:ext uri="{FF2B5EF4-FFF2-40B4-BE49-F238E27FC236}">
              <a16:creationId xmlns:a16="http://schemas.microsoft.com/office/drawing/2014/main" id="{00000000-0008-0000-0200-00001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5" name="Oval 23">
          <a:extLst>
            <a:ext uri="{FF2B5EF4-FFF2-40B4-BE49-F238E27FC236}">
              <a16:creationId xmlns:a16="http://schemas.microsoft.com/office/drawing/2014/main" id="{00000000-0008-0000-0200-00001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6" name="Oval 24">
          <a:extLst>
            <a:ext uri="{FF2B5EF4-FFF2-40B4-BE49-F238E27FC236}">
              <a16:creationId xmlns:a16="http://schemas.microsoft.com/office/drawing/2014/main" id="{00000000-0008-0000-0200-00001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7" name="Oval 25">
          <a:extLst>
            <a:ext uri="{FF2B5EF4-FFF2-40B4-BE49-F238E27FC236}">
              <a16:creationId xmlns:a16="http://schemas.microsoft.com/office/drawing/2014/main" id="{00000000-0008-0000-0200-00001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8" name="Oval 26">
          <a:extLst>
            <a:ext uri="{FF2B5EF4-FFF2-40B4-BE49-F238E27FC236}">
              <a16:creationId xmlns:a16="http://schemas.microsoft.com/office/drawing/2014/main" id="{00000000-0008-0000-0200-00001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19" name="Oval 27">
          <a:extLst>
            <a:ext uri="{FF2B5EF4-FFF2-40B4-BE49-F238E27FC236}">
              <a16:creationId xmlns:a16="http://schemas.microsoft.com/office/drawing/2014/main" id="{00000000-0008-0000-0200-00001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0" name="Oval 28">
          <a:extLst>
            <a:ext uri="{FF2B5EF4-FFF2-40B4-BE49-F238E27FC236}">
              <a16:creationId xmlns:a16="http://schemas.microsoft.com/office/drawing/2014/main" id="{00000000-0008-0000-0200-00001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1" name="Oval 29">
          <a:extLst>
            <a:ext uri="{FF2B5EF4-FFF2-40B4-BE49-F238E27FC236}">
              <a16:creationId xmlns:a16="http://schemas.microsoft.com/office/drawing/2014/main" id="{00000000-0008-0000-0200-00001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2" name="Oval 30">
          <a:extLst>
            <a:ext uri="{FF2B5EF4-FFF2-40B4-BE49-F238E27FC236}">
              <a16:creationId xmlns:a16="http://schemas.microsoft.com/office/drawing/2014/main" id="{00000000-0008-0000-0200-00001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3" name="Oval 31">
          <a:extLst>
            <a:ext uri="{FF2B5EF4-FFF2-40B4-BE49-F238E27FC236}">
              <a16:creationId xmlns:a16="http://schemas.microsoft.com/office/drawing/2014/main" id="{00000000-0008-0000-0200-00001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4" name="Oval 32">
          <a:extLst>
            <a:ext uri="{FF2B5EF4-FFF2-40B4-BE49-F238E27FC236}">
              <a16:creationId xmlns:a16="http://schemas.microsoft.com/office/drawing/2014/main" id="{00000000-0008-0000-0200-00002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5" name="Oval 33">
          <a:extLst>
            <a:ext uri="{FF2B5EF4-FFF2-40B4-BE49-F238E27FC236}">
              <a16:creationId xmlns:a16="http://schemas.microsoft.com/office/drawing/2014/main" id="{00000000-0008-0000-0200-00002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6" name="Oval 34">
          <a:extLst>
            <a:ext uri="{FF2B5EF4-FFF2-40B4-BE49-F238E27FC236}">
              <a16:creationId xmlns:a16="http://schemas.microsoft.com/office/drawing/2014/main" id="{00000000-0008-0000-0200-00002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7" name="Oval 35">
          <a:extLst>
            <a:ext uri="{FF2B5EF4-FFF2-40B4-BE49-F238E27FC236}">
              <a16:creationId xmlns:a16="http://schemas.microsoft.com/office/drawing/2014/main" id="{00000000-0008-0000-0200-00002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8" name="Oval 36">
          <a:extLst>
            <a:ext uri="{FF2B5EF4-FFF2-40B4-BE49-F238E27FC236}">
              <a16:creationId xmlns:a16="http://schemas.microsoft.com/office/drawing/2014/main" id="{00000000-0008-0000-0200-00002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29" name="Oval 37">
          <a:extLst>
            <a:ext uri="{FF2B5EF4-FFF2-40B4-BE49-F238E27FC236}">
              <a16:creationId xmlns:a16="http://schemas.microsoft.com/office/drawing/2014/main" id="{00000000-0008-0000-0200-00002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0" name="Oval 38">
          <a:extLst>
            <a:ext uri="{FF2B5EF4-FFF2-40B4-BE49-F238E27FC236}">
              <a16:creationId xmlns:a16="http://schemas.microsoft.com/office/drawing/2014/main" id="{00000000-0008-0000-0200-00002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1" name="Oval 39">
          <a:extLst>
            <a:ext uri="{FF2B5EF4-FFF2-40B4-BE49-F238E27FC236}">
              <a16:creationId xmlns:a16="http://schemas.microsoft.com/office/drawing/2014/main" id="{00000000-0008-0000-0200-00002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2" name="Oval 40">
          <a:extLst>
            <a:ext uri="{FF2B5EF4-FFF2-40B4-BE49-F238E27FC236}">
              <a16:creationId xmlns:a16="http://schemas.microsoft.com/office/drawing/2014/main" id="{00000000-0008-0000-0200-00002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3" name="Oval 41">
          <a:extLst>
            <a:ext uri="{FF2B5EF4-FFF2-40B4-BE49-F238E27FC236}">
              <a16:creationId xmlns:a16="http://schemas.microsoft.com/office/drawing/2014/main" id="{00000000-0008-0000-0200-00002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4" name="Oval 42">
          <a:extLst>
            <a:ext uri="{FF2B5EF4-FFF2-40B4-BE49-F238E27FC236}">
              <a16:creationId xmlns:a16="http://schemas.microsoft.com/office/drawing/2014/main" id="{00000000-0008-0000-0200-00002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5" name="Oval 43">
          <a:extLst>
            <a:ext uri="{FF2B5EF4-FFF2-40B4-BE49-F238E27FC236}">
              <a16:creationId xmlns:a16="http://schemas.microsoft.com/office/drawing/2014/main" id="{00000000-0008-0000-0200-00002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6" name="Oval 44">
          <a:extLst>
            <a:ext uri="{FF2B5EF4-FFF2-40B4-BE49-F238E27FC236}">
              <a16:creationId xmlns:a16="http://schemas.microsoft.com/office/drawing/2014/main" id="{00000000-0008-0000-0200-00002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7" name="Oval 45">
          <a:extLst>
            <a:ext uri="{FF2B5EF4-FFF2-40B4-BE49-F238E27FC236}">
              <a16:creationId xmlns:a16="http://schemas.microsoft.com/office/drawing/2014/main" id="{00000000-0008-0000-0200-00002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8" name="Oval 46">
          <a:extLst>
            <a:ext uri="{FF2B5EF4-FFF2-40B4-BE49-F238E27FC236}">
              <a16:creationId xmlns:a16="http://schemas.microsoft.com/office/drawing/2014/main" id="{00000000-0008-0000-0200-00002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39" name="Oval 47">
          <a:extLst>
            <a:ext uri="{FF2B5EF4-FFF2-40B4-BE49-F238E27FC236}">
              <a16:creationId xmlns:a16="http://schemas.microsoft.com/office/drawing/2014/main" id="{00000000-0008-0000-0200-00002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0" name="Oval 48">
          <a:extLst>
            <a:ext uri="{FF2B5EF4-FFF2-40B4-BE49-F238E27FC236}">
              <a16:creationId xmlns:a16="http://schemas.microsoft.com/office/drawing/2014/main" id="{00000000-0008-0000-0200-00003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1" name="Oval 49">
          <a:extLst>
            <a:ext uri="{FF2B5EF4-FFF2-40B4-BE49-F238E27FC236}">
              <a16:creationId xmlns:a16="http://schemas.microsoft.com/office/drawing/2014/main" id="{00000000-0008-0000-0200-00003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2" name="Oval 50">
          <a:extLst>
            <a:ext uri="{FF2B5EF4-FFF2-40B4-BE49-F238E27FC236}">
              <a16:creationId xmlns:a16="http://schemas.microsoft.com/office/drawing/2014/main" id="{00000000-0008-0000-0200-00003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3" name="Oval 51">
          <a:extLst>
            <a:ext uri="{FF2B5EF4-FFF2-40B4-BE49-F238E27FC236}">
              <a16:creationId xmlns:a16="http://schemas.microsoft.com/office/drawing/2014/main" id="{00000000-0008-0000-0200-00003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4" name="Oval 52">
          <a:extLst>
            <a:ext uri="{FF2B5EF4-FFF2-40B4-BE49-F238E27FC236}">
              <a16:creationId xmlns:a16="http://schemas.microsoft.com/office/drawing/2014/main" id="{00000000-0008-0000-0200-00003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5" name="Oval 53">
          <a:extLst>
            <a:ext uri="{FF2B5EF4-FFF2-40B4-BE49-F238E27FC236}">
              <a16:creationId xmlns:a16="http://schemas.microsoft.com/office/drawing/2014/main" id="{00000000-0008-0000-0200-00003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6" name="Oval 54">
          <a:extLst>
            <a:ext uri="{FF2B5EF4-FFF2-40B4-BE49-F238E27FC236}">
              <a16:creationId xmlns:a16="http://schemas.microsoft.com/office/drawing/2014/main" id="{00000000-0008-0000-0200-00003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7" name="Oval 55">
          <a:extLst>
            <a:ext uri="{FF2B5EF4-FFF2-40B4-BE49-F238E27FC236}">
              <a16:creationId xmlns:a16="http://schemas.microsoft.com/office/drawing/2014/main" id="{00000000-0008-0000-0200-00003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8" name="Oval 56">
          <a:extLst>
            <a:ext uri="{FF2B5EF4-FFF2-40B4-BE49-F238E27FC236}">
              <a16:creationId xmlns:a16="http://schemas.microsoft.com/office/drawing/2014/main" id="{00000000-0008-0000-0200-00003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49" name="Oval 57">
          <a:extLst>
            <a:ext uri="{FF2B5EF4-FFF2-40B4-BE49-F238E27FC236}">
              <a16:creationId xmlns:a16="http://schemas.microsoft.com/office/drawing/2014/main" id="{00000000-0008-0000-0200-00003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0" name="Oval 58">
          <a:extLst>
            <a:ext uri="{FF2B5EF4-FFF2-40B4-BE49-F238E27FC236}">
              <a16:creationId xmlns:a16="http://schemas.microsoft.com/office/drawing/2014/main" id="{00000000-0008-0000-0200-00003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1" name="Oval 59">
          <a:extLst>
            <a:ext uri="{FF2B5EF4-FFF2-40B4-BE49-F238E27FC236}">
              <a16:creationId xmlns:a16="http://schemas.microsoft.com/office/drawing/2014/main" id="{00000000-0008-0000-0200-00003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2" name="Oval 60">
          <a:extLst>
            <a:ext uri="{FF2B5EF4-FFF2-40B4-BE49-F238E27FC236}">
              <a16:creationId xmlns:a16="http://schemas.microsoft.com/office/drawing/2014/main" id="{00000000-0008-0000-0200-00003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3" name="Oval 61">
          <a:extLst>
            <a:ext uri="{FF2B5EF4-FFF2-40B4-BE49-F238E27FC236}">
              <a16:creationId xmlns:a16="http://schemas.microsoft.com/office/drawing/2014/main" id="{00000000-0008-0000-0200-00003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4" name="Oval 62">
          <a:extLst>
            <a:ext uri="{FF2B5EF4-FFF2-40B4-BE49-F238E27FC236}">
              <a16:creationId xmlns:a16="http://schemas.microsoft.com/office/drawing/2014/main" id="{00000000-0008-0000-0200-00003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5" name="Oval 63">
          <a:extLst>
            <a:ext uri="{FF2B5EF4-FFF2-40B4-BE49-F238E27FC236}">
              <a16:creationId xmlns:a16="http://schemas.microsoft.com/office/drawing/2014/main" id="{00000000-0008-0000-0200-00003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6" name="Oval 64">
          <a:extLst>
            <a:ext uri="{FF2B5EF4-FFF2-40B4-BE49-F238E27FC236}">
              <a16:creationId xmlns:a16="http://schemas.microsoft.com/office/drawing/2014/main" id="{00000000-0008-0000-0200-00004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7" name="Oval 65">
          <a:extLst>
            <a:ext uri="{FF2B5EF4-FFF2-40B4-BE49-F238E27FC236}">
              <a16:creationId xmlns:a16="http://schemas.microsoft.com/office/drawing/2014/main" id="{00000000-0008-0000-0200-00004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8" name="Oval 66">
          <a:extLst>
            <a:ext uri="{FF2B5EF4-FFF2-40B4-BE49-F238E27FC236}">
              <a16:creationId xmlns:a16="http://schemas.microsoft.com/office/drawing/2014/main" id="{00000000-0008-0000-0200-00004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59" name="Oval 67">
          <a:extLst>
            <a:ext uri="{FF2B5EF4-FFF2-40B4-BE49-F238E27FC236}">
              <a16:creationId xmlns:a16="http://schemas.microsoft.com/office/drawing/2014/main" id="{00000000-0008-0000-0200-00004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0" name="Oval 68">
          <a:extLst>
            <a:ext uri="{FF2B5EF4-FFF2-40B4-BE49-F238E27FC236}">
              <a16:creationId xmlns:a16="http://schemas.microsoft.com/office/drawing/2014/main" id="{00000000-0008-0000-0200-00004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1" name="Oval 69">
          <a:extLst>
            <a:ext uri="{FF2B5EF4-FFF2-40B4-BE49-F238E27FC236}">
              <a16:creationId xmlns:a16="http://schemas.microsoft.com/office/drawing/2014/main" id="{00000000-0008-0000-0200-00004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2" name="Oval 70">
          <a:extLst>
            <a:ext uri="{FF2B5EF4-FFF2-40B4-BE49-F238E27FC236}">
              <a16:creationId xmlns:a16="http://schemas.microsoft.com/office/drawing/2014/main" id="{00000000-0008-0000-0200-00004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3" name="Oval 71">
          <a:extLst>
            <a:ext uri="{FF2B5EF4-FFF2-40B4-BE49-F238E27FC236}">
              <a16:creationId xmlns:a16="http://schemas.microsoft.com/office/drawing/2014/main" id="{00000000-0008-0000-0200-00004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4" name="Oval 72">
          <a:extLst>
            <a:ext uri="{FF2B5EF4-FFF2-40B4-BE49-F238E27FC236}">
              <a16:creationId xmlns:a16="http://schemas.microsoft.com/office/drawing/2014/main" id="{00000000-0008-0000-0200-00004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5" name="Oval 73">
          <a:extLst>
            <a:ext uri="{FF2B5EF4-FFF2-40B4-BE49-F238E27FC236}">
              <a16:creationId xmlns:a16="http://schemas.microsoft.com/office/drawing/2014/main" id="{00000000-0008-0000-0200-00004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6" name="Oval 74">
          <a:extLst>
            <a:ext uri="{FF2B5EF4-FFF2-40B4-BE49-F238E27FC236}">
              <a16:creationId xmlns:a16="http://schemas.microsoft.com/office/drawing/2014/main" id="{00000000-0008-0000-0200-00004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7" name="Oval 75">
          <a:extLst>
            <a:ext uri="{FF2B5EF4-FFF2-40B4-BE49-F238E27FC236}">
              <a16:creationId xmlns:a16="http://schemas.microsoft.com/office/drawing/2014/main" id="{00000000-0008-0000-0200-00004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8" name="Oval 76">
          <a:extLst>
            <a:ext uri="{FF2B5EF4-FFF2-40B4-BE49-F238E27FC236}">
              <a16:creationId xmlns:a16="http://schemas.microsoft.com/office/drawing/2014/main" id="{00000000-0008-0000-0200-00004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69" name="Oval 77">
          <a:extLst>
            <a:ext uri="{FF2B5EF4-FFF2-40B4-BE49-F238E27FC236}">
              <a16:creationId xmlns:a16="http://schemas.microsoft.com/office/drawing/2014/main" id="{00000000-0008-0000-0200-00004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0" name="Oval 78">
          <a:extLst>
            <a:ext uri="{FF2B5EF4-FFF2-40B4-BE49-F238E27FC236}">
              <a16:creationId xmlns:a16="http://schemas.microsoft.com/office/drawing/2014/main" id="{00000000-0008-0000-0200-00004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1" name="Oval 79">
          <a:extLst>
            <a:ext uri="{FF2B5EF4-FFF2-40B4-BE49-F238E27FC236}">
              <a16:creationId xmlns:a16="http://schemas.microsoft.com/office/drawing/2014/main" id="{00000000-0008-0000-0200-00004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2" name="Oval 80">
          <a:extLst>
            <a:ext uri="{FF2B5EF4-FFF2-40B4-BE49-F238E27FC236}">
              <a16:creationId xmlns:a16="http://schemas.microsoft.com/office/drawing/2014/main" id="{00000000-0008-0000-0200-00005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3" name="Oval 81">
          <a:extLst>
            <a:ext uri="{FF2B5EF4-FFF2-40B4-BE49-F238E27FC236}">
              <a16:creationId xmlns:a16="http://schemas.microsoft.com/office/drawing/2014/main" id="{00000000-0008-0000-0200-00005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4" name="Oval 82">
          <a:extLst>
            <a:ext uri="{FF2B5EF4-FFF2-40B4-BE49-F238E27FC236}">
              <a16:creationId xmlns:a16="http://schemas.microsoft.com/office/drawing/2014/main" id="{00000000-0008-0000-0200-00005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5" name="Oval 83">
          <a:extLst>
            <a:ext uri="{FF2B5EF4-FFF2-40B4-BE49-F238E27FC236}">
              <a16:creationId xmlns:a16="http://schemas.microsoft.com/office/drawing/2014/main" id="{00000000-0008-0000-0200-00005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6" name="Oval 84">
          <a:extLst>
            <a:ext uri="{FF2B5EF4-FFF2-40B4-BE49-F238E27FC236}">
              <a16:creationId xmlns:a16="http://schemas.microsoft.com/office/drawing/2014/main" id="{00000000-0008-0000-0200-00005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7" name="Oval 85">
          <a:extLst>
            <a:ext uri="{FF2B5EF4-FFF2-40B4-BE49-F238E27FC236}">
              <a16:creationId xmlns:a16="http://schemas.microsoft.com/office/drawing/2014/main" id="{00000000-0008-0000-0200-00005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8" name="Oval 86">
          <a:extLst>
            <a:ext uri="{FF2B5EF4-FFF2-40B4-BE49-F238E27FC236}">
              <a16:creationId xmlns:a16="http://schemas.microsoft.com/office/drawing/2014/main" id="{00000000-0008-0000-0200-00005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79" name="Oval 87">
          <a:extLst>
            <a:ext uri="{FF2B5EF4-FFF2-40B4-BE49-F238E27FC236}">
              <a16:creationId xmlns:a16="http://schemas.microsoft.com/office/drawing/2014/main" id="{00000000-0008-0000-0200-00005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0" name="Oval 88">
          <a:extLst>
            <a:ext uri="{FF2B5EF4-FFF2-40B4-BE49-F238E27FC236}">
              <a16:creationId xmlns:a16="http://schemas.microsoft.com/office/drawing/2014/main" id="{00000000-0008-0000-0200-00005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1" name="Oval 89">
          <a:extLst>
            <a:ext uri="{FF2B5EF4-FFF2-40B4-BE49-F238E27FC236}">
              <a16:creationId xmlns:a16="http://schemas.microsoft.com/office/drawing/2014/main" id="{00000000-0008-0000-0200-00005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2" name="Oval 90">
          <a:extLst>
            <a:ext uri="{FF2B5EF4-FFF2-40B4-BE49-F238E27FC236}">
              <a16:creationId xmlns:a16="http://schemas.microsoft.com/office/drawing/2014/main" id="{00000000-0008-0000-0200-00005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3" name="Oval 91">
          <a:extLst>
            <a:ext uri="{FF2B5EF4-FFF2-40B4-BE49-F238E27FC236}">
              <a16:creationId xmlns:a16="http://schemas.microsoft.com/office/drawing/2014/main" id="{00000000-0008-0000-0200-00005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4" name="Oval 92">
          <a:extLst>
            <a:ext uri="{FF2B5EF4-FFF2-40B4-BE49-F238E27FC236}">
              <a16:creationId xmlns:a16="http://schemas.microsoft.com/office/drawing/2014/main" id="{00000000-0008-0000-0200-00005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5" name="Oval 93">
          <a:extLst>
            <a:ext uri="{FF2B5EF4-FFF2-40B4-BE49-F238E27FC236}">
              <a16:creationId xmlns:a16="http://schemas.microsoft.com/office/drawing/2014/main" id="{00000000-0008-0000-0200-00005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6" name="Oval 94">
          <a:extLst>
            <a:ext uri="{FF2B5EF4-FFF2-40B4-BE49-F238E27FC236}">
              <a16:creationId xmlns:a16="http://schemas.microsoft.com/office/drawing/2014/main" id="{00000000-0008-0000-0200-00005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7" name="Oval 95">
          <a:extLst>
            <a:ext uri="{FF2B5EF4-FFF2-40B4-BE49-F238E27FC236}">
              <a16:creationId xmlns:a16="http://schemas.microsoft.com/office/drawing/2014/main" id="{00000000-0008-0000-0200-00005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8" name="Oval 96">
          <a:extLst>
            <a:ext uri="{FF2B5EF4-FFF2-40B4-BE49-F238E27FC236}">
              <a16:creationId xmlns:a16="http://schemas.microsoft.com/office/drawing/2014/main" id="{00000000-0008-0000-0200-00006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89" name="Oval 97">
          <a:extLst>
            <a:ext uri="{FF2B5EF4-FFF2-40B4-BE49-F238E27FC236}">
              <a16:creationId xmlns:a16="http://schemas.microsoft.com/office/drawing/2014/main" id="{00000000-0008-0000-0200-00006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0" name="Oval 98">
          <a:extLst>
            <a:ext uri="{FF2B5EF4-FFF2-40B4-BE49-F238E27FC236}">
              <a16:creationId xmlns:a16="http://schemas.microsoft.com/office/drawing/2014/main" id="{00000000-0008-0000-0200-00006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1" name="Oval 99">
          <a:extLst>
            <a:ext uri="{FF2B5EF4-FFF2-40B4-BE49-F238E27FC236}">
              <a16:creationId xmlns:a16="http://schemas.microsoft.com/office/drawing/2014/main" id="{00000000-0008-0000-0200-00006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2" name="Oval 100">
          <a:extLst>
            <a:ext uri="{FF2B5EF4-FFF2-40B4-BE49-F238E27FC236}">
              <a16:creationId xmlns:a16="http://schemas.microsoft.com/office/drawing/2014/main" id="{00000000-0008-0000-0200-00006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3" name="Oval 101">
          <a:extLst>
            <a:ext uri="{FF2B5EF4-FFF2-40B4-BE49-F238E27FC236}">
              <a16:creationId xmlns:a16="http://schemas.microsoft.com/office/drawing/2014/main" id="{00000000-0008-0000-0200-00006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4" name="Oval 102">
          <a:extLst>
            <a:ext uri="{FF2B5EF4-FFF2-40B4-BE49-F238E27FC236}">
              <a16:creationId xmlns:a16="http://schemas.microsoft.com/office/drawing/2014/main" id="{00000000-0008-0000-0200-00006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5" name="Oval 103">
          <a:extLst>
            <a:ext uri="{FF2B5EF4-FFF2-40B4-BE49-F238E27FC236}">
              <a16:creationId xmlns:a16="http://schemas.microsoft.com/office/drawing/2014/main" id="{00000000-0008-0000-0200-00006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6" name="Oval 104">
          <a:extLst>
            <a:ext uri="{FF2B5EF4-FFF2-40B4-BE49-F238E27FC236}">
              <a16:creationId xmlns:a16="http://schemas.microsoft.com/office/drawing/2014/main" id="{00000000-0008-0000-0200-00006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7" name="Oval 105">
          <a:extLst>
            <a:ext uri="{FF2B5EF4-FFF2-40B4-BE49-F238E27FC236}">
              <a16:creationId xmlns:a16="http://schemas.microsoft.com/office/drawing/2014/main" id="{00000000-0008-0000-0200-00006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8" name="Oval 106">
          <a:extLst>
            <a:ext uri="{FF2B5EF4-FFF2-40B4-BE49-F238E27FC236}">
              <a16:creationId xmlns:a16="http://schemas.microsoft.com/office/drawing/2014/main" id="{00000000-0008-0000-0200-00006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299" name="Oval 107">
          <a:extLst>
            <a:ext uri="{FF2B5EF4-FFF2-40B4-BE49-F238E27FC236}">
              <a16:creationId xmlns:a16="http://schemas.microsoft.com/office/drawing/2014/main" id="{00000000-0008-0000-0200-00006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0" name="Oval 108">
          <a:extLst>
            <a:ext uri="{FF2B5EF4-FFF2-40B4-BE49-F238E27FC236}">
              <a16:creationId xmlns:a16="http://schemas.microsoft.com/office/drawing/2014/main" id="{00000000-0008-0000-0200-00006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1" name="Oval 109">
          <a:extLst>
            <a:ext uri="{FF2B5EF4-FFF2-40B4-BE49-F238E27FC236}">
              <a16:creationId xmlns:a16="http://schemas.microsoft.com/office/drawing/2014/main" id="{00000000-0008-0000-0200-00006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2" name="Oval 110">
          <a:extLst>
            <a:ext uri="{FF2B5EF4-FFF2-40B4-BE49-F238E27FC236}">
              <a16:creationId xmlns:a16="http://schemas.microsoft.com/office/drawing/2014/main" id="{00000000-0008-0000-0200-00006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3" name="Oval 111">
          <a:extLst>
            <a:ext uri="{FF2B5EF4-FFF2-40B4-BE49-F238E27FC236}">
              <a16:creationId xmlns:a16="http://schemas.microsoft.com/office/drawing/2014/main" id="{00000000-0008-0000-0200-00006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4" name="Oval 112">
          <a:extLst>
            <a:ext uri="{FF2B5EF4-FFF2-40B4-BE49-F238E27FC236}">
              <a16:creationId xmlns:a16="http://schemas.microsoft.com/office/drawing/2014/main" id="{00000000-0008-0000-0200-00007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5" name="Oval 113">
          <a:extLst>
            <a:ext uri="{FF2B5EF4-FFF2-40B4-BE49-F238E27FC236}">
              <a16:creationId xmlns:a16="http://schemas.microsoft.com/office/drawing/2014/main" id="{00000000-0008-0000-0200-00007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6" name="Oval 114">
          <a:extLst>
            <a:ext uri="{FF2B5EF4-FFF2-40B4-BE49-F238E27FC236}">
              <a16:creationId xmlns:a16="http://schemas.microsoft.com/office/drawing/2014/main" id="{00000000-0008-0000-0200-000072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7" name="Oval 115">
          <a:extLst>
            <a:ext uri="{FF2B5EF4-FFF2-40B4-BE49-F238E27FC236}">
              <a16:creationId xmlns:a16="http://schemas.microsoft.com/office/drawing/2014/main" id="{00000000-0008-0000-0200-000073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8" name="Oval 116">
          <a:extLst>
            <a:ext uri="{FF2B5EF4-FFF2-40B4-BE49-F238E27FC236}">
              <a16:creationId xmlns:a16="http://schemas.microsoft.com/office/drawing/2014/main" id="{00000000-0008-0000-0200-000074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09" name="Oval 117">
          <a:extLst>
            <a:ext uri="{FF2B5EF4-FFF2-40B4-BE49-F238E27FC236}">
              <a16:creationId xmlns:a16="http://schemas.microsoft.com/office/drawing/2014/main" id="{00000000-0008-0000-0200-000075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0" name="Oval 118">
          <a:extLst>
            <a:ext uri="{FF2B5EF4-FFF2-40B4-BE49-F238E27FC236}">
              <a16:creationId xmlns:a16="http://schemas.microsoft.com/office/drawing/2014/main" id="{00000000-0008-0000-0200-000076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1" name="Oval 119">
          <a:extLst>
            <a:ext uri="{FF2B5EF4-FFF2-40B4-BE49-F238E27FC236}">
              <a16:creationId xmlns:a16="http://schemas.microsoft.com/office/drawing/2014/main" id="{00000000-0008-0000-0200-000077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2" name="Oval 120">
          <a:extLst>
            <a:ext uri="{FF2B5EF4-FFF2-40B4-BE49-F238E27FC236}">
              <a16:creationId xmlns:a16="http://schemas.microsoft.com/office/drawing/2014/main" id="{00000000-0008-0000-0200-000078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3" name="Oval 121">
          <a:extLst>
            <a:ext uri="{FF2B5EF4-FFF2-40B4-BE49-F238E27FC236}">
              <a16:creationId xmlns:a16="http://schemas.microsoft.com/office/drawing/2014/main" id="{00000000-0008-0000-0200-000079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4" name="Oval 122">
          <a:extLst>
            <a:ext uri="{FF2B5EF4-FFF2-40B4-BE49-F238E27FC236}">
              <a16:creationId xmlns:a16="http://schemas.microsoft.com/office/drawing/2014/main" id="{00000000-0008-0000-0200-00007A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5" name="Oval 123">
          <a:extLst>
            <a:ext uri="{FF2B5EF4-FFF2-40B4-BE49-F238E27FC236}">
              <a16:creationId xmlns:a16="http://schemas.microsoft.com/office/drawing/2014/main" id="{00000000-0008-0000-0200-00007B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6" name="Oval 124">
          <a:extLst>
            <a:ext uri="{FF2B5EF4-FFF2-40B4-BE49-F238E27FC236}">
              <a16:creationId xmlns:a16="http://schemas.microsoft.com/office/drawing/2014/main" id="{00000000-0008-0000-0200-00007C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7" name="Oval 125">
          <a:extLst>
            <a:ext uri="{FF2B5EF4-FFF2-40B4-BE49-F238E27FC236}">
              <a16:creationId xmlns:a16="http://schemas.microsoft.com/office/drawing/2014/main" id="{00000000-0008-0000-0200-00007D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8" name="Oval 126">
          <a:extLst>
            <a:ext uri="{FF2B5EF4-FFF2-40B4-BE49-F238E27FC236}">
              <a16:creationId xmlns:a16="http://schemas.microsoft.com/office/drawing/2014/main" id="{00000000-0008-0000-0200-00007E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19" name="Oval 127">
          <a:extLst>
            <a:ext uri="{FF2B5EF4-FFF2-40B4-BE49-F238E27FC236}">
              <a16:creationId xmlns:a16="http://schemas.microsoft.com/office/drawing/2014/main" id="{00000000-0008-0000-0200-00007F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20" name="Oval 128">
          <a:extLst>
            <a:ext uri="{FF2B5EF4-FFF2-40B4-BE49-F238E27FC236}">
              <a16:creationId xmlns:a16="http://schemas.microsoft.com/office/drawing/2014/main" id="{00000000-0008-0000-0200-000080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8321" name="Oval 129">
          <a:extLst>
            <a:ext uri="{FF2B5EF4-FFF2-40B4-BE49-F238E27FC236}">
              <a16:creationId xmlns:a16="http://schemas.microsoft.com/office/drawing/2014/main" id="{00000000-0008-0000-0200-0000812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8322" name="Object 130" hidden="1">
          <a:extLst>
            <a:ext uri="{63B3BB69-23CF-44E3-9099-C40C66FF867C}">
              <a14:compatExt xmlns:a14="http://schemas.microsoft.com/office/drawing/2010/main" spid="_x0000_s8322"/>
            </a:ext>
            <a:ext uri="{FF2B5EF4-FFF2-40B4-BE49-F238E27FC236}">
              <a16:creationId xmlns:a16="http://schemas.microsoft.com/office/drawing/2014/main" id="{00000000-0008-0000-0200-000082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17" name="Oval 1">
          <a:extLst>
            <a:ext uri="{FF2B5EF4-FFF2-40B4-BE49-F238E27FC236}">
              <a16:creationId xmlns:a16="http://schemas.microsoft.com/office/drawing/2014/main" id="{00000000-0008-0000-0300-00000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18" name="Oval 2">
          <a:extLst>
            <a:ext uri="{FF2B5EF4-FFF2-40B4-BE49-F238E27FC236}">
              <a16:creationId xmlns:a16="http://schemas.microsoft.com/office/drawing/2014/main" id="{00000000-0008-0000-0300-00000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19" name="Oval 3">
          <a:extLst>
            <a:ext uri="{FF2B5EF4-FFF2-40B4-BE49-F238E27FC236}">
              <a16:creationId xmlns:a16="http://schemas.microsoft.com/office/drawing/2014/main" id="{00000000-0008-0000-0300-00000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0" name="Oval 4">
          <a:extLst>
            <a:ext uri="{FF2B5EF4-FFF2-40B4-BE49-F238E27FC236}">
              <a16:creationId xmlns:a16="http://schemas.microsoft.com/office/drawing/2014/main" id="{00000000-0008-0000-0300-00000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1" name="Oval 5">
          <a:extLst>
            <a:ext uri="{FF2B5EF4-FFF2-40B4-BE49-F238E27FC236}">
              <a16:creationId xmlns:a16="http://schemas.microsoft.com/office/drawing/2014/main" id="{00000000-0008-0000-0300-00000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2" name="Oval 6">
          <a:extLst>
            <a:ext uri="{FF2B5EF4-FFF2-40B4-BE49-F238E27FC236}">
              <a16:creationId xmlns:a16="http://schemas.microsoft.com/office/drawing/2014/main" id="{00000000-0008-0000-0300-00000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3" name="Oval 7">
          <a:extLst>
            <a:ext uri="{FF2B5EF4-FFF2-40B4-BE49-F238E27FC236}">
              <a16:creationId xmlns:a16="http://schemas.microsoft.com/office/drawing/2014/main" id="{00000000-0008-0000-0300-00000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4" name="Oval 8">
          <a:extLst>
            <a:ext uri="{FF2B5EF4-FFF2-40B4-BE49-F238E27FC236}">
              <a16:creationId xmlns:a16="http://schemas.microsoft.com/office/drawing/2014/main" id="{00000000-0008-0000-0300-00000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5" name="Oval 9">
          <a:extLst>
            <a:ext uri="{FF2B5EF4-FFF2-40B4-BE49-F238E27FC236}">
              <a16:creationId xmlns:a16="http://schemas.microsoft.com/office/drawing/2014/main" id="{00000000-0008-0000-0300-00000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6" name="Oval 10">
          <a:extLst>
            <a:ext uri="{FF2B5EF4-FFF2-40B4-BE49-F238E27FC236}">
              <a16:creationId xmlns:a16="http://schemas.microsoft.com/office/drawing/2014/main" id="{00000000-0008-0000-0300-00000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7" name="Oval 11">
          <a:extLst>
            <a:ext uri="{FF2B5EF4-FFF2-40B4-BE49-F238E27FC236}">
              <a16:creationId xmlns:a16="http://schemas.microsoft.com/office/drawing/2014/main" id="{00000000-0008-0000-0300-00000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8" name="Oval 12">
          <a:extLst>
            <a:ext uri="{FF2B5EF4-FFF2-40B4-BE49-F238E27FC236}">
              <a16:creationId xmlns:a16="http://schemas.microsoft.com/office/drawing/2014/main" id="{00000000-0008-0000-0300-00000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29" name="Oval 13">
          <a:extLst>
            <a:ext uri="{FF2B5EF4-FFF2-40B4-BE49-F238E27FC236}">
              <a16:creationId xmlns:a16="http://schemas.microsoft.com/office/drawing/2014/main" id="{00000000-0008-0000-0300-00000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0" name="Oval 14">
          <a:extLst>
            <a:ext uri="{FF2B5EF4-FFF2-40B4-BE49-F238E27FC236}">
              <a16:creationId xmlns:a16="http://schemas.microsoft.com/office/drawing/2014/main" id="{00000000-0008-0000-0300-00000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1" name="Oval 15">
          <a:extLst>
            <a:ext uri="{FF2B5EF4-FFF2-40B4-BE49-F238E27FC236}">
              <a16:creationId xmlns:a16="http://schemas.microsoft.com/office/drawing/2014/main" id="{00000000-0008-0000-0300-00000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2" name="Oval 16">
          <a:extLst>
            <a:ext uri="{FF2B5EF4-FFF2-40B4-BE49-F238E27FC236}">
              <a16:creationId xmlns:a16="http://schemas.microsoft.com/office/drawing/2014/main" id="{00000000-0008-0000-0300-00001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3" name="Oval 17">
          <a:extLst>
            <a:ext uri="{FF2B5EF4-FFF2-40B4-BE49-F238E27FC236}">
              <a16:creationId xmlns:a16="http://schemas.microsoft.com/office/drawing/2014/main" id="{00000000-0008-0000-0300-00001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4" name="Oval 18">
          <a:extLst>
            <a:ext uri="{FF2B5EF4-FFF2-40B4-BE49-F238E27FC236}">
              <a16:creationId xmlns:a16="http://schemas.microsoft.com/office/drawing/2014/main" id="{00000000-0008-0000-0300-00001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5" name="Oval 19">
          <a:extLst>
            <a:ext uri="{FF2B5EF4-FFF2-40B4-BE49-F238E27FC236}">
              <a16:creationId xmlns:a16="http://schemas.microsoft.com/office/drawing/2014/main" id="{00000000-0008-0000-0300-00001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6" name="Oval 20">
          <a:extLst>
            <a:ext uri="{FF2B5EF4-FFF2-40B4-BE49-F238E27FC236}">
              <a16:creationId xmlns:a16="http://schemas.microsoft.com/office/drawing/2014/main" id="{00000000-0008-0000-0300-00001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7" name="Oval 21">
          <a:extLst>
            <a:ext uri="{FF2B5EF4-FFF2-40B4-BE49-F238E27FC236}">
              <a16:creationId xmlns:a16="http://schemas.microsoft.com/office/drawing/2014/main" id="{00000000-0008-0000-0300-00001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8" name="Oval 22">
          <a:extLst>
            <a:ext uri="{FF2B5EF4-FFF2-40B4-BE49-F238E27FC236}">
              <a16:creationId xmlns:a16="http://schemas.microsoft.com/office/drawing/2014/main" id="{00000000-0008-0000-0300-00001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39" name="Oval 23">
          <a:extLst>
            <a:ext uri="{FF2B5EF4-FFF2-40B4-BE49-F238E27FC236}">
              <a16:creationId xmlns:a16="http://schemas.microsoft.com/office/drawing/2014/main" id="{00000000-0008-0000-0300-00001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0" name="Oval 24">
          <a:extLst>
            <a:ext uri="{FF2B5EF4-FFF2-40B4-BE49-F238E27FC236}">
              <a16:creationId xmlns:a16="http://schemas.microsoft.com/office/drawing/2014/main" id="{00000000-0008-0000-0300-00001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1" name="Oval 25">
          <a:extLst>
            <a:ext uri="{FF2B5EF4-FFF2-40B4-BE49-F238E27FC236}">
              <a16:creationId xmlns:a16="http://schemas.microsoft.com/office/drawing/2014/main" id="{00000000-0008-0000-0300-00001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2" name="Oval 26">
          <a:extLst>
            <a:ext uri="{FF2B5EF4-FFF2-40B4-BE49-F238E27FC236}">
              <a16:creationId xmlns:a16="http://schemas.microsoft.com/office/drawing/2014/main" id="{00000000-0008-0000-0300-00001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300-00001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4" name="Oval 28">
          <a:extLst>
            <a:ext uri="{FF2B5EF4-FFF2-40B4-BE49-F238E27FC236}">
              <a16:creationId xmlns:a16="http://schemas.microsoft.com/office/drawing/2014/main" id="{00000000-0008-0000-0300-00001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5" name="Oval 29">
          <a:extLst>
            <a:ext uri="{FF2B5EF4-FFF2-40B4-BE49-F238E27FC236}">
              <a16:creationId xmlns:a16="http://schemas.microsoft.com/office/drawing/2014/main" id="{00000000-0008-0000-0300-00001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6" name="Oval 30">
          <a:extLst>
            <a:ext uri="{FF2B5EF4-FFF2-40B4-BE49-F238E27FC236}">
              <a16:creationId xmlns:a16="http://schemas.microsoft.com/office/drawing/2014/main" id="{00000000-0008-0000-0300-00001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7" name="Oval 31">
          <a:extLst>
            <a:ext uri="{FF2B5EF4-FFF2-40B4-BE49-F238E27FC236}">
              <a16:creationId xmlns:a16="http://schemas.microsoft.com/office/drawing/2014/main" id="{00000000-0008-0000-0300-00001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8" name="Oval 32">
          <a:extLst>
            <a:ext uri="{FF2B5EF4-FFF2-40B4-BE49-F238E27FC236}">
              <a16:creationId xmlns:a16="http://schemas.microsoft.com/office/drawing/2014/main" id="{00000000-0008-0000-0300-00002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49" name="Oval 33">
          <a:extLst>
            <a:ext uri="{FF2B5EF4-FFF2-40B4-BE49-F238E27FC236}">
              <a16:creationId xmlns:a16="http://schemas.microsoft.com/office/drawing/2014/main" id="{00000000-0008-0000-0300-00002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0" name="Oval 34">
          <a:extLst>
            <a:ext uri="{FF2B5EF4-FFF2-40B4-BE49-F238E27FC236}">
              <a16:creationId xmlns:a16="http://schemas.microsoft.com/office/drawing/2014/main" id="{00000000-0008-0000-0300-00002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1" name="Oval 35">
          <a:extLst>
            <a:ext uri="{FF2B5EF4-FFF2-40B4-BE49-F238E27FC236}">
              <a16:creationId xmlns:a16="http://schemas.microsoft.com/office/drawing/2014/main" id="{00000000-0008-0000-0300-00002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2" name="Oval 36">
          <a:extLst>
            <a:ext uri="{FF2B5EF4-FFF2-40B4-BE49-F238E27FC236}">
              <a16:creationId xmlns:a16="http://schemas.microsoft.com/office/drawing/2014/main" id="{00000000-0008-0000-0300-00002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3" name="Oval 37">
          <a:extLst>
            <a:ext uri="{FF2B5EF4-FFF2-40B4-BE49-F238E27FC236}">
              <a16:creationId xmlns:a16="http://schemas.microsoft.com/office/drawing/2014/main" id="{00000000-0008-0000-0300-00002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4" name="Oval 38">
          <a:extLst>
            <a:ext uri="{FF2B5EF4-FFF2-40B4-BE49-F238E27FC236}">
              <a16:creationId xmlns:a16="http://schemas.microsoft.com/office/drawing/2014/main" id="{00000000-0008-0000-0300-00002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5" name="Oval 39">
          <a:extLst>
            <a:ext uri="{FF2B5EF4-FFF2-40B4-BE49-F238E27FC236}">
              <a16:creationId xmlns:a16="http://schemas.microsoft.com/office/drawing/2014/main" id="{00000000-0008-0000-0300-00002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6" name="Oval 40">
          <a:extLst>
            <a:ext uri="{FF2B5EF4-FFF2-40B4-BE49-F238E27FC236}">
              <a16:creationId xmlns:a16="http://schemas.microsoft.com/office/drawing/2014/main" id="{00000000-0008-0000-0300-00002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7" name="Oval 41">
          <a:extLst>
            <a:ext uri="{FF2B5EF4-FFF2-40B4-BE49-F238E27FC236}">
              <a16:creationId xmlns:a16="http://schemas.microsoft.com/office/drawing/2014/main" id="{00000000-0008-0000-0300-00002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8" name="Oval 42">
          <a:extLst>
            <a:ext uri="{FF2B5EF4-FFF2-40B4-BE49-F238E27FC236}">
              <a16:creationId xmlns:a16="http://schemas.microsoft.com/office/drawing/2014/main" id="{00000000-0008-0000-0300-00002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59" name="Oval 43">
          <a:extLst>
            <a:ext uri="{FF2B5EF4-FFF2-40B4-BE49-F238E27FC236}">
              <a16:creationId xmlns:a16="http://schemas.microsoft.com/office/drawing/2014/main" id="{00000000-0008-0000-0300-00002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0" name="Oval 44">
          <a:extLst>
            <a:ext uri="{FF2B5EF4-FFF2-40B4-BE49-F238E27FC236}">
              <a16:creationId xmlns:a16="http://schemas.microsoft.com/office/drawing/2014/main" id="{00000000-0008-0000-0300-00002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1" name="Oval 45">
          <a:extLst>
            <a:ext uri="{FF2B5EF4-FFF2-40B4-BE49-F238E27FC236}">
              <a16:creationId xmlns:a16="http://schemas.microsoft.com/office/drawing/2014/main" id="{00000000-0008-0000-0300-00002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2" name="Oval 46">
          <a:extLst>
            <a:ext uri="{FF2B5EF4-FFF2-40B4-BE49-F238E27FC236}">
              <a16:creationId xmlns:a16="http://schemas.microsoft.com/office/drawing/2014/main" id="{00000000-0008-0000-0300-00002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3" name="Oval 47">
          <a:extLst>
            <a:ext uri="{FF2B5EF4-FFF2-40B4-BE49-F238E27FC236}">
              <a16:creationId xmlns:a16="http://schemas.microsoft.com/office/drawing/2014/main" id="{00000000-0008-0000-0300-00002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4" name="Oval 48">
          <a:extLst>
            <a:ext uri="{FF2B5EF4-FFF2-40B4-BE49-F238E27FC236}">
              <a16:creationId xmlns:a16="http://schemas.microsoft.com/office/drawing/2014/main" id="{00000000-0008-0000-0300-00003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5" name="Oval 49">
          <a:extLst>
            <a:ext uri="{FF2B5EF4-FFF2-40B4-BE49-F238E27FC236}">
              <a16:creationId xmlns:a16="http://schemas.microsoft.com/office/drawing/2014/main" id="{00000000-0008-0000-0300-00003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6" name="Oval 50">
          <a:extLst>
            <a:ext uri="{FF2B5EF4-FFF2-40B4-BE49-F238E27FC236}">
              <a16:creationId xmlns:a16="http://schemas.microsoft.com/office/drawing/2014/main" id="{00000000-0008-0000-0300-00003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7" name="Oval 51">
          <a:extLst>
            <a:ext uri="{FF2B5EF4-FFF2-40B4-BE49-F238E27FC236}">
              <a16:creationId xmlns:a16="http://schemas.microsoft.com/office/drawing/2014/main" id="{00000000-0008-0000-0300-00003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8" name="Oval 52">
          <a:extLst>
            <a:ext uri="{FF2B5EF4-FFF2-40B4-BE49-F238E27FC236}">
              <a16:creationId xmlns:a16="http://schemas.microsoft.com/office/drawing/2014/main" id="{00000000-0008-0000-0300-00003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69" name="Oval 53">
          <a:extLst>
            <a:ext uri="{FF2B5EF4-FFF2-40B4-BE49-F238E27FC236}">
              <a16:creationId xmlns:a16="http://schemas.microsoft.com/office/drawing/2014/main" id="{00000000-0008-0000-0300-00003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0" name="Oval 54">
          <a:extLst>
            <a:ext uri="{FF2B5EF4-FFF2-40B4-BE49-F238E27FC236}">
              <a16:creationId xmlns:a16="http://schemas.microsoft.com/office/drawing/2014/main" id="{00000000-0008-0000-0300-00003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1" name="Oval 55">
          <a:extLst>
            <a:ext uri="{FF2B5EF4-FFF2-40B4-BE49-F238E27FC236}">
              <a16:creationId xmlns:a16="http://schemas.microsoft.com/office/drawing/2014/main" id="{00000000-0008-0000-0300-00003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2" name="Oval 56">
          <a:extLst>
            <a:ext uri="{FF2B5EF4-FFF2-40B4-BE49-F238E27FC236}">
              <a16:creationId xmlns:a16="http://schemas.microsoft.com/office/drawing/2014/main" id="{00000000-0008-0000-0300-00003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3" name="Oval 57">
          <a:extLst>
            <a:ext uri="{FF2B5EF4-FFF2-40B4-BE49-F238E27FC236}">
              <a16:creationId xmlns:a16="http://schemas.microsoft.com/office/drawing/2014/main" id="{00000000-0008-0000-0300-00003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4" name="Oval 58">
          <a:extLst>
            <a:ext uri="{FF2B5EF4-FFF2-40B4-BE49-F238E27FC236}">
              <a16:creationId xmlns:a16="http://schemas.microsoft.com/office/drawing/2014/main" id="{00000000-0008-0000-0300-00003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5" name="Oval 59">
          <a:extLst>
            <a:ext uri="{FF2B5EF4-FFF2-40B4-BE49-F238E27FC236}">
              <a16:creationId xmlns:a16="http://schemas.microsoft.com/office/drawing/2014/main" id="{00000000-0008-0000-0300-00003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6" name="Oval 60">
          <a:extLst>
            <a:ext uri="{FF2B5EF4-FFF2-40B4-BE49-F238E27FC236}">
              <a16:creationId xmlns:a16="http://schemas.microsoft.com/office/drawing/2014/main" id="{00000000-0008-0000-0300-00003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7" name="Oval 61">
          <a:extLst>
            <a:ext uri="{FF2B5EF4-FFF2-40B4-BE49-F238E27FC236}">
              <a16:creationId xmlns:a16="http://schemas.microsoft.com/office/drawing/2014/main" id="{00000000-0008-0000-0300-00003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8" name="Oval 62">
          <a:extLst>
            <a:ext uri="{FF2B5EF4-FFF2-40B4-BE49-F238E27FC236}">
              <a16:creationId xmlns:a16="http://schemas.microsoft.com/office/drawing/2014/main" id="{00000000-0008-0000-0300-00003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79" name="Oval 63">
          <a:extLst>
            <a:ext uri="{FF2B5EF4-FFF2-40B4-BE49-F238E27FC236}">
              <a16:creationId xmlns:a16="http://schemas.microsoft.com/office/drawing/2014/main" id="{00000000-0008-0000-0300-00003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0" name="Oval 64">
          <a:extLst>
            <a:ext uri="{FF2B5EF4-FFF2-40B4-BE49-F238E27FC236}">
              <a16:creationId xmlns:a16="http://schemas.microsoft.com/office/drawing/2014/main" id="{00000000-0008-0000-0300-00004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1" name="Oval 65">
          <a:extLst>
            <a:ext uri="{FF2B5EF4-FFF2-40B4-BE49-F238E27FC236}">
              <a16:creationId xmlns:a16="http://schemas.microsoft.com/office/drawing/2014/main" id="{00000000-0008-0000-0300-00004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2" name="Oval 66">
          <a:extLst>
            <a:ext uri="{FF2B5EF4-FFF2-40B4-BE49-F238E27FC236}">
              <a16:creationId xmlns:a16="http://schemas.microsoft.com/office/drawing/2014/main" id="{00000000-0008-0000-0300-00004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3" name="Oval 67">
          <a:extLst>
            <a:ext uri="{FF2B5EF4-FFF2-40B4-BE49-F238E27FC236}">
              <a16:creationId xmlns:a16="http://schemas.microsoft.com/office/drawing/2014/main" id="{00000000-0008-0000-0300-00004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4" name="Oval 68">
          <a:extLst>
            <a:ext uri="{FF2B5EF4-FFF2-40B4-BE49-F238E27FC236}">
              <a16:creationId xmlns:a16="http://schemas.microsoft.com/office/drawing/2014/main" id="{00000000-0008-0000-0300-00004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5" name="Oval 69">
          <a:extLst>
            <a:ext uri="{FF2B5EF4-FFF2-40B4-BE49-F238E27FC236}">
              <a16:creationId xmlns:a16="http://schemas.microsoft.com/office/drawing/2014/main" id="{00000000-0008-0000-0300-00004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6" name="Oval 70">
          <a:extLst>
            <a:ext uri="{FF2B5EF4-FFF2-40B4-BE49-F238E27FC236}">
              <a16:creationId xmlns:a16="http://schemas.microsoft.com/office/drawing/2014/main" id="{00000000-0008-0000-0300-00004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7" name="Oval 71">
          <a:extLst>
            <a:ext uri="{FF2B5EF4-FFF2-40B4-BE49-F238E27FC236}">
              <a16:creationId xmlns:a16="http://schemas.microsoft.com/office/drawing/2014/main" id="{00000000-0008-0000-0300-00004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8" name="Oval 72">
          <a:extLst>
            <a:ext uri="{FF2B5EF4-FFF2-40B4-BE49-F238E27FC236}">
              <a16:creationId xmlns:a16="http://schemas.microsoft.com/office/drawing/2014/main" id="{00000000-0008-0000-0300-00004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89" name="Oval 73">
          <a:extLst>
            <a:ext uri="{FF2B5EF4-FFF2-40B4-BE49-F238E27FC236}">
              <a16:creationId xmlns:a16="http://schemas.microsoft.com/office/drawing/2014/main" id="{00000000-0008-0000-0300-00004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0" name="Oval 74">
          <a:extLst>
            <a:ext uri="{FF2B5EF4-FFF2-40B4-BE49-F238E27FC236}">
              <a16:creationId xmlns:a16="http://schemas.microsoft.com/office/drawing/2014/main" id="{00000000-0008-0000-0300-00004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1" name="Oval 75">
          <a:extLst>
            <a:ext uri="{FF2B5EF4-FFF2-40B4-BE49-F238E27FC236}">
              <a16:creationId xmlns:a16="http://schemas.microsoft.com/office/drawing/2014/main" id="{00000000-0008-0000-0300-00004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2" name="Oval 76">
          <a:extLst>
            <a:ext uri="{FF2B5EF4-FFF2-40B4-BE49-F238E27FC236}">
              <a16:creationId xmlns:a16="http://schemas.microsoft.com/office/drawing/2014/main" id="{00000000-0008-0000-0300-00004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3" name="Oval 77">
          <a:extLst>
            <a:ext uri="{FF2B5EF4-FFF2-40B4-BE49-F238E27FC236}">
              <a16:creationId xmlns:a16="http://schemas.microsoft.com/office/drawing/2014/main" id="{00000000-0008-0000-0300-00004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4" name="Oval 78">
          <a:extLst>
            <a:ext uri="{FF2B5EF4-FFF2-40B4-BE49-F238E27FC236}">
              <a16:creationId xmlns:a16="http://schemas.microsoft.com/office/drawing/2014/main" id="{00000000-0008-0000-0300-00004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5" name="Oval 79">
          <a:extLst>
            <a:ext uri="{FF2B5EF4-FFF2-40B4-BE49-F238E27FC236}">
              <a16:creationId xmlns:a16="http://schemas.microsoft.com/office/drawing/2014/main" id="{00000000-0008-0000-0300-00004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6" name="Oval 80">
          <a:extLst>
            <a:ext uri="{FF2B5EF4-FFF2-40B4-BE49-F238E27FC236}">
              <a16:creationId xmlns:a16="http://schemas.microsoft.com/office/drawing/2014/main" id="{00000000-0008-0000-0300-00005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7" name="Oval 81">
          <a:extLst>
            <a:ext uri="{FF2B5EF4-FFF2-40B4-BE49-F238E27FC236}">
              <a16:creationId xmlns:a16="http://schemas.microsoft.com/office/drawing/2014/main" id="{00000000-0008-0000-0300-00005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8" name="Oval 82">
          <a:extLst>
            <a:ext uri="{FF2B5EF4-FFF2-40B4-BE49-F238E27FC236}">
              <a16:creationId xmlns:a16="http://schemas.microsoft.com/office/drawing/2014/main" id="{00000000-0008-0000-0300-00005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299" name="Oval 83">
          <a:extLst>
            <a:ext uri="{FF2B5EF4-FFF2-40B4-BE49-F238E27FC236}">
              <a16:creationId xmlns:a16="http://schemas.microsoft.com/office/drawing/2014/main" id="{00000000-0008-0000-0300-00005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0" name="Oval 84">
          <a:extLst>
            <a:ext uri="{FF2B5EF4-FFF2-40B4-BE49-F238E27FC236}">
              <a16:creationId xmlns:a16="http://schemas.microsoft.com/office/drawing/2014/main" id="{00000000-0008-0000-0300-00005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1" name="Oval 85">
          <a:extLst>
            <a:ext uri="{FF2B5EF4-FFF2-40B4-BE49-F238E27FC236}">
              <a16:creationId xmlns:a16="http://schemas.microsoft.com/office/drawing/2014/main" id="{00000000-0008-0000-0300-00005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2" name="Oval 86">
          <a:extLst>
            <a:ext uri="{FF2B5EF4-FFF2-40B4-BE49-F238E27FC236}">
              <a16:creationId xmlns:a16="http://schemas.microsoft.com/office/drawing/2014/main" id="{00000000-0008-0000-0300-00005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3" name="Oval 87">
          <a:extLst>
            <a:ext uri="{FF2B5EF4-FFF2-40B4-BE49-F238E27FC236}">
              <a16:creationId xmlns:a16="http://schemas.microsoft.com/office/drawing/2014/main" id="{00000000-0008-0000-0300-00005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4" name="Oval 88">
          <a:extLst>
            <a:ext uri="{FF2B5EF4-FFF2-40B4-BE49-F238E27FC236}">
              <a16:creationId xmlns:a16="http://schemas.microsoft.com/office/drawing/2014/main" id="{00000000-0008-0000-0300-00005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5" name="Oval 89">
          <a:extLst>
            <a:ext uri="{FF2B5EF4-FFF2-40B4-BE49-F238E27FC236}">
              <a16:creationId xmlns:a16="http://schemas.microsoft.com/office/drawing/2014/main" id="{00000000-0008-0000-0300-00005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6" name="Oval 90">
          <a:extLst>
            <a:ext uri="{FF2B5EF4-FFF2-40B4-BE49-F238E27FC236}">
              <a16:creationId xmlns:a16="http://schemas.microsoft.com/office/drawing/2014/main" id="{00000000-0008-0000-0300-00005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7" name="Oval 91">
          <a:extLst>
            <a:ext uri="{FF2B5EF4-FFF2-40B4-BE49-F238E27FC236}">
              <a16:creationId xmlns:a16="http://schemas.microsoft.com/office/drawing/2014/main" id="{00000000-0008-0000-0300-00005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8" name="Oval 92">
          <a:extLst>
            <a:ext uri="{FF2B5EF4-FFF2-40B4-BE49-F238E27FC236}">
              <a16:creationId xmlns:a16="http://schemas.microsoft.com/office/drawing/2014/main" id="{00000000-0008-0000-0300-00005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09" name="Oval 93">
          <a:extLst>
            <a:ext uri="{FF2B5EF4-FFF2-40B4-BE49-F238E27FC236}">
              <a16:creationId xmlns:a16="http://schemas.microsoft.com/office/drawing/2014/main" id="{00000000-0008-0000-0300-00005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0" name="Oval 94">
          <a:extLst>
            <a:ext uri="{FF2B5EF4-FFF2-40B4-BE49-F238E27FC236}">
              <a16:creationId xmlns:a16="http://schemas.microsoft.com/office/drawing/2014/main" id="{00000000-0008-0000-0300-00005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1" name="Oval 95">
          <a:extLst>
            <a:ext uri="{FF2B5EF4-FFF2-40B4-BE49-F238E27FC236}">
              <a16:creationId xmlns:a16="http://schemas.microsoft.com/office/drawing/2014/main" id="{00000000-0008-0000-0300-00005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2" name="Oval 96">
          <a:extLst>
            <a:ext uri="{FF2B5EF4-FFF2-40B4-BE49-F238E27FC236}">
              <a16:creationId xmlns:a16="http://schemas.microsoft.com/office/drawing/2014/main" id="{00000000-0008-0000-0300-00006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3" name="Oval 97">
          <a:extLst>
            <a:ext uri="{FF2B5EF4-FFF2-40B4-BE49-F238E27FC236}">
              <a16:creationId xmlns:a16="http://schemas.microsoft.com/office/drawing/2014/main" id="{00000000-0008-0000-0300-00006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4" name="Oval 98">
          <a:extLst>
            <a:ext uri="{FF2B5EF4-FFF2-40B4-BE49-F238E27FC236}">
              <a16:creationId xmlns:a16="http://schemas.microsoft.com/office/drawing/2014/main" id="{00000000-0008-0000-0300-00006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5" name="Oval 99">
          <a:extLst>
            <a:ext uri="{FF2B5EF4-FFF2-40B4-BE49-F238E27FC236}">
              <a16:creationId xmlns:a16="http://schemas.microsoft.com/office/drawing/2014/main" id="{00000000-0008-0000-0300-00006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6" name="Oval 100">
          <a:extLst>
            <a:ext uri="{FF2B5EF4-FFF2-40B4-BE49-F238E27FC236}">
              <a16:creationId xmlns:a16="http://schemas.microsoft.com/office/drawing/2014/main" id="{00000000-0008-0000-0300-00006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7" name="Oval 101">
          <a:extLst>
            <a:ext uri="{FF2B5EF4-FFF2-40B4-BE49-F238E27FC236}">
              <a16:creationId xmlns:a16="http://schemas.microsoft.com/office/drawing/2014/main" id="{00000000-0008-0000-0300-00006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8" name="Oval 102">
          <a:extLst>
            <a:ext uri="{FF2B5EF4-FFF2-40B4-BE49-F238E27FC236}">
              <a16:creationId xmlns:a16="http://schemas.microsoft.com/office/drawing/2014/main" id="{00000000-0008-0000-0300-00006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19" name="Oval 103">
          <a:extLst>
            <a:ext uri="{FF2B5EF4-FFF2-40B4-BE49-F238E27FC236}">
              <a16:creationId xmlns:a16="http://schemas.microsoft.com/office/drawing/2014/main" id="{00000000-0008-0000-0300-00006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0" name="Oval 104">
          <a:extLst>
            <a:ext uri="{FF2B5EF4-FFF2-40B4-BE49-F238E27FC236}">
              <a16:creationId xmlns:a16="http://schemas.microsoft.com/office/drawing/2014/main" id="{00000000-0008-0000-0300-00006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1" name="Oval 105">
          <a:extLst>
            <a:ext uri="{FF2B5EF4-FFF2-40B4-BE49-F238E27FC236}">
              <a16:creationId xmlns:a16="http://schemas.microsoft.com/office/drawing/2014/main" id="{00000000-0008-0000-0300-00006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2" name="Oval 106">
          <a:extLst>
            <a:ext uri="{FF2B5EF4-FFF2-40B4-BE49-F238E27FC236}">
              <a16:creationId xmlns:a16="http://schemas.microsoft.com/office/drawing/2014/main" id="{00000000-0008-0000-0300-00006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3" name="Oval 107">
          <a:extLst>
            <a:ext uri="{FF2B5EF4-FFF2-40B4-BE49-F238E27FC236}">
              <a16:creationId xmlns:a16="http://schemas.microsoft.com/office/drawing/2014/main" id="{00000000-0008-0000-0300-00006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4" name="Oval 108">
          <a:extLst>
            <a:ext uri="{FF2B5EF4-FFF2-40B4-BE49-F238E27FC236}">
              <a16:creationId xmlns:a16="http://schemas.microsoft.com/office/drawing/2014/main" id="{00000000-0008-0000-0300-00006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5" name="Oval 109">
          <a:extLst>
            <a:ext uri="{FF2B5EF4-FFF2-40B4-BE49-F238E27FC236}">
              <a16:creationId xmlns:a16="http://schemas.microsoft.com/office/drawing/2014/main" id="{00000000-0008-0000-0300-00006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6" name="Oval 110">
          <a:extLst>
            <a:ext uri="{FF2B5EF4-FFF2-40B4-BE49-F238E27FC236}">
              <a16:creationId xmlns:a16="http://schemas.microsoft.com/office/drawing/2014/main" id="{00000000-0008-0000-0300-00006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7" name="Oval 111">
          <a:extLst>
            <a:ext uri="{FF2B5EF4-FFF2-40B4-BE49-F238E27FC236}">
              <a16:creationId xmlns:a16="http://schemas.microsoft.com/office/drawing/2014/main" id="{00000000-0008-0000-0300-00006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8" name="Oval 112">
          <a:extLst>
            <a:ext uri="{FF2B5EF4-FFF2-40B4-BE49-F238E27FC236}">
              <a16:creationId xmlns:a16="http://schemas.microsoft.com/office/drawing/2014/main" id="{00000000-0008-0000-0300-00007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29" name="Oval 113">
          <a:extLst>
            <a:ext uri="{FF2B5EF4-FFF2-40B4-BE49-F238E27FC236}">
              <a16:creationId xmlns:a16="http://schemas.microsoft.com/office/drawing/2014/main" id="{00000000-0008-0000-0300-00007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0" name="Oval 114">
          <a:extLst>
            <a:ext uri="{FF2B5EF4-FFF2-40B4-BE49-F238E27FC236}">
              <a16:creationId xmlns:a16="http://schemas.microsoft.com/office/drawing/2014/main" id="{00000000-0008-0000-0300-000072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1" name="Oval 115">
          <a:extLst>
            <a:ext uri="{FF2B5EF4-FFF2-40B4-BE49-F238E27FC236}">
              <a16:creationId xmlns:a16="http://schemas.microsoft.com/office/drawing/2014/main" id="{00000000-0008-0000-0300-000073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2" name="Oval 116">
          <a:extLst>
            <a:ext uri="{FF2B5EF4-FFF2-40B4-BE49-F238E27FC236}">
              <a16:creationId xmlns:a16="http://schemas.microsoft.com/office/drawing/2014/main" id="{00000000-0008-0000-0300-000074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3" name="Oval 117">
          <a:extLst>
            <a:ext uri="{FF2B5EF4-FFF2-40B4-BE49-F238E27FC236}">
              <a16:creationId xmlns:a16="http://schemas.microsoft.com/office/drawing/2014/main" id="{00000000-0008-0000-0300-000075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4" name="Oval 118">
          <a:extLst>
            <a:ext uri="{FF2B5EF4-FFF2-40B4-BE49-F238E27FC236}">
              <a16:creationId xmlns:a16="http://schemas.microsoft.com/office/drawing/2014/main" id="{00000000-0008-0000-0300-000076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5" name="Oval 119">
          <a:extLst>
            <a:ext uri="{FF2B5EF4-FFF2-40B4-BE49-F238E27FC236}">
              <a16:creationId xmlns:a16="http://schemas.microsoft.com/office/drawing/2014/main" id="{00000000-0008-0000-0300-000077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6" name="Oval 120">
          <a:extLst>
            <a:ext uri="{FF2B5EF4-FFF2-40B4-BE49-F238E27FC236}">
              <a16:creationId xmlns:a16="http://schemas.microsoft.com/office/drawing/2014/main" id="{00000000-0008-0000-0300-000078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7" name="Oval 121">
          <a:extLst>
            <a:ext uri="{FF2B5EF4-FFF2-40B4-BE49-F238E27FC236}">
              <a16:creationId xmlns:a16="http://schemas.microsoft.com/office/drawing/2014/main" id="{00000000-0008-0000-0300-000079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8" name="Oval 122">
          <a:extLst>
            <a:ext uri="{FF2B5EF4-FFF2-40B4-BE49-F238E27FC236}">
              <a16:creationId xmlns:a16="http://schemas.microsoft.com/office/drawing/2014/main" id="{00000000-0008-0000-0300-00007A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39" name="Oval 123">
          <a:extLst>
            <a:ext uri="{FF2B5EF4-FFF2-40B4-BE49-F238E27FC236}">
              <a16:creationId xmlns:a16="http://schemas.microsoft.com/office/drawing/2014/main" id="{00000000-0008-0000-0300-00007B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0" name="Oval 124">
          <a:extLst>
            <a:ext uri="{FF2B5EF4-FFF2-40B4-BE49-F238E27FC236}">
              <a16:creationId xmlns:a16="http://schemas.microsoft.com/office/drawing/2014/main" id="{00000000-0008-0000-0300-00007C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1" name="Oval 125">
          <a:extLst>
            <a:ext uri="{FF2B5EF4-FFF2-40B4-BE49-F238E27FC236}">
              <a16:creationId xmlns:a16="http://schemas.microsoft.com/office/drawing/2014/main" id="{00000000-0008-0000-0300-00007D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2" name="Oval 126">
          <a:extLst>
            <a:ext uri="{FF2B5EF4-FFF2-40B4-BE49-F238E27FC236}">
              <a16:creationId xmlns:a16="http://schemas.microsoft.com/office/drawing/2014/main" id="{00000000-0008-0000-0300-00007E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3" name="Oval 127">
          <a:extLst>
            <a:ext uri="{FF2B5EF4-FFF2-40B4-BE49-F238E27FC236}">
              <a16:creationId xmlns:a16="http://schemas.microsoft.com/office/drawing/2014/main" id="{00000000-0008-0000-0300-00007F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4" name="Oval 128">
          <a:extLst>
            <a:ext uri="{FF2B5EF4-FFF2-40B4-BE49-F238E27FC236}">
              <a16:creationId xmlns:a16="http://schemas.microsoft.com/office/drawing/2014/main" id="{00000000-0008-0000-0300-000080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9345" name="Oval 129">
          <a:extLst>
            <a:ext uri="{FF2B5EF4-FFF2-40B4-BE49-F238E27FC236}">
              <a16:creationId xmlns:a16="http://schemas.microsoft.com/office/drawing/2014/main" id="{00000000-0008-0000-0300-0000812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9346" name="Object 130" hidden="1">
          <a:extLst>
            <a:ext uri="{63B3BB69-23CF-44E3-9099-C40C66FF867C}">
              <a14:compatExt xmlns:a14="http://schemas.microsoft.com/office/drawing/2010/main" spid="_x0000_s9346"/>
            </a:ext>
            <a:ext uri="{FF2B5EF4-FFF2-40B4-BE49-F238E27FC236}">
              <a16:creationId xmlns:a16="http://schemas.microsoft.com/office/drawing/2014/main" id="{00000000-0008-0000-0300-0000822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1" name="Oval 1">
          <a:extLst>
            <a:ext uri="{FF2B5EF4-FFF2-40B4-BE49-F238E27FC236}">
              <a16:creationId xmlns:a16="http://schemas.microsoft.com/office/drawing/2014/main" id="{00000000-0008-0000-0400-00000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2" name="Oval 2">
          <a:extLs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3" name="Oval 3">
          <a:extLst>
            <a:ext uri="{FF2B5EF4-FFF2-40B4-BE49-F238E27FC236}">
              <a16:creationId xmlns:a16="http://schemas.microsoft.com/office/drawing/2014/main" id="{00000000-0008-0000-0400-00000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4" name="Oval 4">
          <a:extLs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5" name="Oval 5">
          <a:extLst>
            <a:ext uri="{FF2B5EF4-FFF2-40B4-BE49-F238E27FC236}">
              <a16:creationId xmlns:a16="http://schemas.microsoft.com/office/drawing/2014/main" id="{00000000-0008-0000-0400-00000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6" name="Oval 6">
          <a:extLst>
            <a:ext uri="{FF2B5EF4-FFF2-40B4-BE49-F238E27FC236}">
              <a16:creationId xmlns:a16="http://schemas.microsoft.com/office/drawing/2014/main" id="{00000000-0008-0000-0400-00000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7" name="Oval 7">
          <a:extLst>
            <a:ext uri="{FF2B5EF4-FFF2-40B4-BE49-F238E27FC236}">
              <a16:creationId xmlns:a16="http://schemas.microsoft.com/office/drawing/2014/main" id="{00000000-0008-0000-0400-00000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8" name="Oval 8">
          <a:extLst>
            <a:ext uri="{FF2B5EF4-FFF2-40B4-BE49-F238E27FC236}">
              <a16:creationId xmlns:a16="http://schemas.microsoft.com/office/drawing/2014/main" id="{00000000-0008-0000-0400-00000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49" name="Oval 9">
          <a:extLst>
            <a:ext uri="{FF2B5EF4-FFF2-40B4-BE49-F238E27FC236}">
              <a16:creationId xmlns:a16="http://schemas.microsoft.com/office/drawing/2014/main" id="{00000000-0008-0000-0400-00000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0" name="Oval 10">
          <a:extLst>
            <a:ext uri="{FF2B5EF4-FFF2-40B4-BE49-F238E27FC236}">
              <a16:creationId xmlns:a16="http://schemas.microsoft.com/office/drawing/2014/main" id="{00000000-0008-0000-0400-00000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1" name="Oval 11">
          <a:extLst>
            <a:ext uri="{FF2B5EF4-FFF2-40B4-BE49-F238E27FC236}">
              <a16:creationId xmlns:a16="http://schemas.microsoft.com/office/drawing/2014/main" id="{00000000-0008-0000-0400-00000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2" name="Oval 12">
          <a:extLst>
            <a:ext uri="{FF2B5EF4-FFF2-40B4-BE49-F238E27FC236}">
              <a16:creationId xmlns:a16="http://schemas.microsoft.com/office/drawing/2014/main" id="{00000000-0008-0000-0400-00000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3" name="Oval 13">
          <a:extLst>
            <a:ext uri="{FF2B5EF4-FFF2-40B4-BE49-F238E27FC236}">
              <a16:creationId xmlns:a16="http://schemas.microsoft.com/office/drawing/2014/main" id="{00000000-0008-0000-0400-00000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4" name="Oval 14">
          <a:extLst>
            <a:ext uri="{FF2B5EF4-FFF2-40B4-BE49-F238E27FC236}">
              <a16:creationId xmlns:a16="http://schemas.microsoft.com/office/drawing/2014/main" id="{00000000-0008-0000-0400-00000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5" name="Oval 15">
          <a:extLst>
            <a:ext uri="{FF2B5EF4-FFF2-40B4-BE49-F238E27FC236}">
              <a16:creationId xmlns:a16="http://schemas.microsoft.com/office/drawing/2014/main" id="{00000000-0008-0000-0400-00000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6" name="Oval 16">
          <a:extLst>
            <a:ext uri="{FF2B5EF4-FFF2-40B4-BE49-F238E27FC236}">
              <a16:creationId xmlns:a16="http://schemas.microsoft.com/office/drawing/2014/main" id="{00000000-0008-0000-0400-00001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7" name="Oval 17">
          <a:extLst>
            <a:ext uri="{FF2B5EF4-FFF2-40B4-BE49-F238E27FC236}">
              <a16:creationId xmlns:a16="http://schemas.microsoft.com/office/drawing/2014/main" id="{00000000-0008-0000-0400-00001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8" name="Oval 18">
          <a:extLst>
            <a:ext uri="{FF2B5EF4-FFF2-40B4-BE49-F238E27FC236}">
              <a16:creationId xmlns:a16="http://schemas.microsoft.com/office/drawing/2014/main" id="{00000000-0008-0000-0400-00001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59" name="Oval 19">
          <a:extLst>
            <a:ext uri="{FF2B5EF4-FFF2-40B4-BE49-F238E27FC236}">
              <a16:creationId xmlns:a16="http://schemas.microsoft.com/office/drawing/2014/main" id="{00000000-0008-0000-0400-00001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0" name="Oval 20">
          <a:extLst>
            <a:ext uri="{FF2B5EF4-FFF2-40B4-BE49-F238E27FC236}">
              <a16:creationId xmlns:a16="http://schemas.microsoft.com/office/drawing/2014/main" id="{00000000-0008-0000-0400-00001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1" name="Oval 21">
          <a:extLst>
            <a:ext uri="{FF2B5EF4-FFF2-40B4-BE49-F238E27FC236}">
              <a16:creationId xmlns:a16="http://schemas.microsoft.com/office/drawing/2014/main" id="{00000000-0008-0000-0400-00001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2" name="Oval 22">
          <a:extLst>
            <a:ext uri="{FF2B5EF4-FFF2-40B4-BE49-F238E27FC236}">
              <a16:creationId xmlns:a16="http://schemas.microsoft.com/office/drawing/2014/main" id="{00000000-0008-0000-0400-00001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3" name="Oval 23">
          <a:extLst>
            <a:ext uri="{FF2B5EF4-FFF2-40B4-BE49-F238E27FC236}">
              <a16:creationId xmlns:a16="http://schemas.microsoft.com/office/drawing/2014/main" id="{00000000-0008-0000-0400-00001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4" name="Oval 24">
          <a:extLst>
            <a:ext uri="{FF2B5EF4-FFF2-40B4-BE49-F238E27FC236}">
              <a16:creationId xmlns:a16="http://schemas.microsoft.com/office/drawing/2014/main" id="{00000000-0008-0000-0400-00001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5" name="Oval 25">
          <a:extLst>
            <a:ext uri="{FF2B5EF4-FFF2-40B4-BE49-F238E27FC236}">
              <a16:creationId xmlns:a16="http://schemas.microsoft.com/office/drawing/2014/main" id="{00000000-0008-0000-0400-00001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6" name="Oval 26">
          <a:extLst>
            <a:ext uri="{FF2B5EF4-FFF2-40B4-BE49-F238E27FC236}">
              <a16:creationId xmlns:a16="http://schemas.microsoft.com/office/drawing/2014/main" id="{00000000-0008-0000-0400-00001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7" name="Oval 27">
          <a:extLst>
            <a:ext uri="{FF2B5EF4-FFF2-40B4-BE49-F238E27FC236}">
              <a16:creationId xmlns:a16="http://schemas.microsoft.com/office/drawing/2014/main" id="{00000000-0008-0000-0400-00001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8" name="Oval 28">
          <a:extLst>
            <a:ext uri="{FF2B5EF4-FFF2-40B4-BE49-F238E27FC236}">
              <a16:creationId xmlns:a16="http://schemas.microsoft.com/office/drawing/2014/main" id="{00000000-0008-0000-0400-00001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69" name="Oval 29">
          <a:extLst>
            <a:ext uri="{FF2B5EF4-FFF2-40B4-BE49-F238E27FC236}">
              <a16:creationId xmlns:a16="http://schemas.microsoft.com/office/drawing/2014/main" id="{00000000-0008-0000-0400-00001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0" name="Oval 30">
          <a:extLst>
            <a:ext uri="{FF2B5EF4-FFF2-40B4-BE49-F238E27FC236}">
              <a16:creationId xmlns:a16="http://schemas.microsoft.com/office/drawing/2014/main" id="{00000000-0008-0000-0400-00001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1" name="Oval 31">
          <a:extLst>
            <a:ext uri="{FF2B5EF4-FFF2-40B4-BE49-F238E27FC236}">
              <a16:creationId xmlns:a16="http://schemas.microsoft.com/office/drawing/2014/main" id="{00000000-0008-0000-0400-00001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2" name="Oval 32">
          <a:extLst>
            <a:ext uri="{FF2B5EF4-FFF2-40B4-BE49-F238E27FC236}">
              <a16:creationId xmlns:a16="http://schemas.microsoft.com/office/drawing/2014/main" id="{00000000-0008-0000-0400-00002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3" name="Oval 33">
          <a:extLst>
            <a:ext uri="{FF2B5EF4-FFF2-40B4-BE49-F238E27FC236}">
              <a16:creationId xmlns:a16="http://schemas.microsoft.com/office/drawing/2014/main" id="{00000000-0008-0000-0400-00002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4" name="Oval 34">
          <a:extLst>
            <a:ext uri="{FF2B5EF4-FFF2-40B4-BE49-F238E27FC236}">
              <a16:creationId xmlns:a16="http://schemas.microsoft.com/office/drawing/2014/main" id="{00000000-0008-0000-0400-00002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5" name="Oval 35">
          <a:extLst>
            <a:ext uri="{FF2B5EF4-FFF2-40B4-BE49-F238E27FC236}">
              <a16:creationId xmlns:a16="http://schemas.microsoft.com/office/drawing/2014/main" id="{00000000-0008-0000-0400-00002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6" name="Oval 36">
          <a:extLst>
            <a:ext uri="{FF2B5EF4-FFF2-40B4-BE49-F238E27FC236}">
              <a16:creationId xmlns:a16="http://schemas.microsoft.com/office/drawing/2014/main" id="{00000000-0008-0000-0400-00002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7" name="Oval 37">
          <a:extLst>
            <a:ext uri="{FF2B5EF4-FFF2-40B4-BE49-F238E27FC236}">
              <a16:creationId xmlns:a16="http://schemas.microsoft.com/office/drawing/2014/main" id="{00000000-0008-0000-0400-00002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8" name="Oval 38">
          <a:extLst>
            <a:ext uri="{FF2B5EF4-FFF2-40B4-BE49-F238E27FC236}">
              <a16:creationId xmlns:a16="http://schemas.microsoft.com/office/drawing/2014/main" id="{00000000-0008-0000-0400-00002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79" name="Oval 39">
          <a:extLst>
            <a:ext uri="{FF2B5EF4-FFF2-40B4-BE49-F238E27FC236}">
              <a16:creationId xmlns:a16="http://schemas.microsoft.com/office/drawing/2014/main" id="{00000000-0008-0000-0400-00002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0" name="Oval 40">
          <a:extLst>
            <a:ext uri="{FF2B5EF4-FFF2-40B4-BE49-F238E27FC236}">
              <a16:creationId xmlns:a16="http://schemas.microsoft.com/office/drawing/2014/main" id="{00000000-0008-0000-0400-00002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1" name="Oval 41">
          <a:extLst>
            <a:ext uri="{FF2B5EF4-FFF2-40B4-BE49-F238E27FC236}">
              <a16:creationId xmlns:a16="http://schemas.microsoft.com/office/drawing/2014/main" id="{00000000-0008-0000-0400-00002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2" name="Oval 42">
          <a:extLst>
            <a:ext uri="{FF2B5EF4-FFF2-40B4-BE49-F238E27FC236}">
              <a16:creationId xmlns:a16="http://schemas.microsoft.com/office/drawing/2014/main" id="{00000000-0008-0000-0400-00002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3" name="Oval 43">
          <a:extLst>
            <a:ext uri="{FF2B5EF4-FFF2-40B4-BE49-F238E27FC236}">
              <a16:creationId xmlns:a16="http://schemas.microsoft.com/office/drawing/2014/main" id="{00000000-0008-0000-0400-00002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4" name="Oval 44">
          <a:extLst>
            <a:ext uri="{FF2B5EF4-FFF2-40B4-BE49-F238E27FC236}">
              <a16:creationId xmlns:a16="http://schemas.microsoft.com/office/drawing/2014/main" id="{00000000-0008-0000-0400-00002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5" name="Oval 45">
          <a:extLst>
            <a:ext uri="{FF2B5EF4-FFF2-40B4-BE49-F238E27FC236}">
              <a16:creationId xmlns:a16="http://schemas.microsoft.com/office/drawing/2014/main" id="{00000000-0008-0000-0400-00002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6" name="Oval 46">
          <a:extLst>
            <a:ext uri="{FF2B5EF4-FFF2-40B4-BE49-F238E27FC236}">
              <a16:creationId xmlns:a16="http://schemas.microsoft.com/office/drawing/2014/main" id="{00000000-0008-0000-0400-00002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7" name="Oval 47">
          <a:extLst>
            <a:ext uri="{FF2B5EF4-FFF2-40B4-BE49-F238E27FC236}">
              <a16:creationId xmlns:a16="http://schemas.microsoft.com/office/drawing/2014/main" id="{00000000-0008-0000-0400-00002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8" name="Oval 48">
          <a:extLst>
            <a:ext uri="{FF2B5EF4-FFF2-40B4-BE49-F238E27FC236}">
              <a16:creationId xmlns:a16="http://schemas.microsoft.com/office/drawing/2014/main" id="{00000000-0008-0000-0400-00003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89" name="Oval 49">
          <a:extLst>
            <a:ext uri="{FF2B5EF4-FFF2-40B4-BE49-F238E27FC236}">
              <a16:creationId xmlns:a16="http://schemas.microsoft.com/office/drawing/2014/main" id="{00000000-0008-0000-0400-00003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0" name="Oval 50">
          <a:extLst>
            <a:ext uri="{FF2B5EF4-FFF2-40B4-BE49-F238E27FC236}">
              <a16:creationId xmlns:a16="http://schemas.microsoft.com/office/drawing/2014/main" id="{00000000-0008-0000-0400-00003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1" name="Oval 51">
          <a:extLst>
            <a:ext uri="{FF2B5EF4-FFF2-40B4-BE49-F238E27FC236}">
              <a16:creationId xmlns:a16="http://schemas.microsoft.com/office/drawing/2014/main" id="{00000000-0008-0000-0400-00003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2" name="Oval 52">
          <a:extLst>
            <a:ext uri="{FF2B5EF4-FFF2-40B4-BE49-F238E27FC236}">
              <a16:creationId xmlns:a16="http://schemas.microsoft.com/office/drawing/2014/main" id="{00000000-0008-0000-0400-00003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3" name="Oval 53">
          <a:extLst>
            <a:ext uri="{FF2B5EF4-FFF2-40B4-BE49-F238E27FC236}">
              <a16:creationId xmlns:a16="http://schemas.microsoft.com/office/drawing/2014/main" id="{00000000-0008-0000-0400-00003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4" name="Oval 54">
          <a:extLst>
            <a:ext uri="{FF2B5EF4-FFF2-40B4-BE49-F238E27FC236}">
              <a16:creationId xmlns:a16="http://schemas.microsoft.com/office/drawing/2014/main" id="{00000000-0008-0000-0400-00003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5" name="Oval 55">
          <a:extLst>
            <a:ext uri="{FF2B5EF4-FFF2-40B4-BE49-F238E27FC236}">
              <a16:creationId xmlns:a16="http://schemas.microsoft.com/office/drawing/2014/main" id="{00000000-0008-0000-0400-00003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6" name="Oval 56">
          <a:extLst>
            <a:ext uri="{FF2B5EF4-FFF2-40B4-BE49-F238E27FC236}">
              <a16:creationId xmlns:a16="http://schemas.microsoft.com/office/drawing/2014/main" id="{00000000-0008-0000-0400-00003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7" name="Oval 57">
          <a:extLst>
            <a:ext uri="{FF2B5EF4-FFF2-40B4-BE49-F238E27FC236}">
              <a16:creationId xmlns:a16="http://schemas.microsoft.com/office/drawing/2014/main" id="{00000000-0008-0000-0400-00003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8" name="Oval 58">
          <a:extLst>
            <a:ext uri="{FF2B5EF4-FFF2-40B4-BE49-F238E27FC236}">
              <a16:creationId xmlns:a16="http://schemas.microsoft.com/office/drawing/2014/main" id="{00000000-0008-0000-0400-00003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299" name="Oval 59">
          <a:extLst>
            <a:ext uri="{FF2B5EF4-FFF2-40B4-BE49-F238E27FC236}">
              <a16:creationId xmlns:a16="http://schemas.microsoft.com/office/drawing/2014/main" id="{00000000-0008-0000-0400-00003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0" name="Oval 60">
          <a:extLst>
            <a:ext uri="{FF2B5EF4-FFF2-40B4-BE49-F238E27FC236}">
              <a16:creationId xmlns:a16="http://schemas.microsoft.com/office/drawing/2014/main" id="{00000000-0008-0000-0400-00003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1" name="Oval 61">
          <a:extLst>
            <a:ext uri="{FF2B5EF4-FFF2-40B4-BE49-F238E27FC236}">
              <a16:creationId xmlns:a16="http://schemas.microsoft.com/office/drawing/2014/main" id="{00000000-0008-0000-0400-00003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2" name="Oval 62">
          <a:extLst>
            <a:ext uri="{FF2B5EF4-FFF2-40B4-BE49-F238E27FC236}">
              <a16:creationId xmlns:a16="http://schemas.microsoft.com/office/drawing/2014/main" id="{00000000-0008-0000-0400-00003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3" name="Oval 63">
          <a:extLst>
            <a:ext uri="{FF2B5EF4-FFF2-40B4-BE49-F238E27FC236}">
              <a16:creationId xmlns:a16="http://schemas.microsoft.com/office/drawing/2014/main" id="{00000000-0008-0000-0400-00003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4" name="Oval 64">
          <a:extLst>
            <a:ext uri="{FF2B5EF4-FFF2-40B4-BE49-F238E27FC236}">
              <a16:creationId xmlns:a16="http://schemas.microsoft.com/office/drawing/2014/main" id="{00000000-0008-0000-0400-00004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5" name="Oval 65">
          <a:extLst>
            <a:ext uri="{FF2B5EF4-FFF2-40B4-BE49-F238E27FC236}">
              <a16:creationId xmlns:a16="http://schemas.microsoft.com/office/drawing/2014/main" id="{00000000-0008-0000-0400-00004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6" name="Oval 66">
          <a:extLst>
            <a:ext uri="{FF2B5EF4-FFF2-40B4-BE49-F238E27FC236}">
              <a16:creationId xmlns:a16="http://schemas.microsoft.com/office/drawing/2014/main" id="{00000000-0008-0000-0400-00004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7" name="Oval 67">
          <a:extLst>
            <a:ext uri="{FF2B5EF4-FFF2-40B4-BE49-F238E27FC236}">
              <a16:creationId xmlns:a16="http://schemas.microsoft.com/office/drawing/2014/main" id="{00000000-0008-0000-0400-00004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8" name="Oval 68">
          <a:extLst>
            <a:ext uri="{FF2B5EF4-FFF2-40B4-BE49-F238E27FC236}">
              <a16:creationId xmlns:a16="http://schemas.microsoft.com/office/drawing/2014/main" id="{00000000-0008-0000-0400-00004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09" name="Oval 69">
          <a:extLst>
            <a:ext uri="{FF2B5EF4-FFF2-40B4-BE49-F238E27FC236}">
              <a16:creationId xmlns:a16="http://schemas.microsoft.com/office/drawing/2014/main" id="{00000000-0008-0000-0400-00004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0" name="Oval 70">
          <a:extLst>
            <a:ext uri="{FF2B5EF4-FFF2-40B4-BE49-F238E27FC236}">
              <a16:creationId xmlns:a16="http://schemas.microsoft.com/office/drawing/2014/main" id="{00000000-0008-0000-0400-00004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1" name="Oval 71">
          <a:extLst>
            <a:ext uri="{FF2B5EF4-FFF2-40B4-BE49-F238E27FC236}">
              <a16:creationId xmlns:a16="http://schemas.microsoft.com/office/drawing/2014/main" id="{00000000-0008-0000-0400-00004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2" name="Oval 72">
          <a:extLst>
            <a:ext uri="{FF2B5EF4-FFF2-40B4-BE49-F238E27FC236}">
              <a16:creationId xmlns:a16="http://schemas.microsoft.com/office/drawing/2014/main" id="{00000000-0008-0000-0400-00004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3" name="Oval 73">
          <a:extLst>
            <a:ext uri="{FF2B5EF4-FFF2-40B4-BE49-F238E27FC236}">
              <a16:creationId xmlns:a16="http://schemas.microsoft.com/office/drawing/2014/main" id="{00000000-0008-0000-0400-00004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4" name="Oval 74">
          <a:extLst>
            <a:ext uri="{FF2B5EF4-FFF2-40B4-BE49-F238E27FC236}">
              <a16:creationId xmlns:a16="http://schemas.microsoft.com/office/drawing/2014/main" id="{00000000-0008-0000-0400-00004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5" name="Oval 75">
          <a:extLst>
            <a:ext uri="{FF2B5EF4-FFF2-40B4-BE49-F238E27FC236}">
              <a16:creationId xmlns:a16="http://schemas.microsoft.com/office/drawing/2014/main" id="{00000000-0008-0000-0400-00004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6" name="Oval 76">
          <a:extLst>
            <a:ext uri="{FF2B5EF4-FFF2-40B4-BE49-F238E27FC236}">
              <a16:creationId xmlns:a16="http://schemas.microsoft.com/office/drawing/2014/main" id="{00000000-0008-0000-0400-00004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7" name="Oval 77">
          <a:extLst>
            <a:ext uri="{FF2B5EF4-FFF2-40B4-BE49-F238E27FC236}">
              <a16:creationId xmlns:a16="http://schemas.microsoft.com/office/drawing/2014/main" id="{00000000-0008-0000-0400-00004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8" name="Oval 78">
          <a:extLst>
            <a:ext uri="{FF2B5EF4-FFF2-40B4-BE49-F238E27FC236}">
              <a16:creationId xmlns:a16="http://schemas.microsoft.com/office/drawing/2014/main" id="{00000000-0008-0000-0400-00004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19" name="Oval 79">
          <a:extLst>
            <a:ext uri="{FF2B5EF4-FFF2-40B4-BE49-F238E27FC236}">
              <a16:creationId xmlns:a16="http://schemas.microsoft.com/office/drawing/2014/main" id="{00000000-0008-0000-0400-00004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0" name="Oval 80">
          <a:extLst>
            <a:ext uri="{FF2B5EF4-FFF2-40B4-BE49-F238E27FC236}">
              <a16:creationId xmlns:a16="http://schemas.microsoft.com/office/drawing/2014/main" id="{00000000-0008-0000-0400-00005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1" name="Oval 81">
          <a:extLst>
            <a:ext uri="{FF2B5EF4-FFF2-40B4-BE49-F238E27FC236}">
              <a16:creationId xmlns:a16="http://schemas.microsoft.com/office/drawing/2014/main" id="{00000000-0008-0000-0400-00005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2" name="Oval 82">
          <a:extLst>
            <a:ext uri="{FF2B5EF4-FFF2-40B4-BE49-F238E27FC236}">
              <a16:creationId xmlns:a16="http://schemas.microsoft.com/office/drawing/2014/main" id="{00000000-0008-0000-0400-00005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3" name="Oval 83">
          <a:extLst>
            <a:ext uri="{FF2B5EF4-FFF2-40B4-BE49-F238E27FC236}">
              <a16:creationId xmlns:a16="http://schemas.microsoft.com/office/drawing/2014/main" id="{00000000-0008-0000-0400-00005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4" name="Oval 84">
          <a:extLst>
            <a:ext uri="{FF2B5EF4-FFF2-40B4-BE49-F238E27FC236}">
              <a16:creationId xmlns:a16="http://schemas.microsoft.com/office/drawing/2014/main" id="{00000000-0008-0000-0400-00005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5" name="Oval 85">
          <a:extLst>
            <a:ext uri="{FF2B5EF4-FFF2-40B4-BE49-F238E27FC236}">
              <a16:creationId xmlns:a16="http://schemas.microsoft.com/office/drawing/2014/main" id="{00000000-0008-0000-0400-00005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6" name="Oval 86">
          <a:extLst>
            <a:ext uri="{FF2B5EF4-FFF2-40B4-BE49-F238E27FC236}">
              <a16:creationId xmlns:a16="http://schemas.microsoft.com/office/drawing/2014/main" id="{00000000-0008-0000-0400-00005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7" name="Oval 87">
          <a:extLst>
            <a:ext uri="{FF2B5EF4-FFF2-40B4-BE49-F238E27FC236}">
              <a16:creationId xmlns:a16="http://schemas.microsoft.com/office/drawing/2014/main" id="{00000000-0008-0000-0400-00005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8" name="Oval 88">
          <a:extLst>
            <a:ext uri="{FF2B5EF4-FFF2-40B4-BE49-F238E27FC236}">
              <a16:creationId xmlns:a16="http://schemas.microsoft.com/office/drawing/2014/main" id="{00000000-0008-0000-0400-00005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29" name="Oval 89">
          <a:extLst>
            <a:ext uri="{FF2B5EF4-FFF2-40B4-BE49-F238E27FC236}">
              <a16:creationId xmlns:a16="http://schemas.microsoft.com/office/drawing/2014/main" id="{00000000-0008-0000-0400-00005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0" name="Oval 90">
          <a:extLst>
            <a:ext uri="{FF2B5EF4-FFF2-40B4-BE49-F238E27FC236}">
              <a16:creationId xmlns:a16="http://schemas.microsoft.com/office/drawing/2014/main" id="{00000000-0008-0000-0400-00005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1" name="Oval 91">
          <a:extLst>
            <a:ext uri="{FF2B5EF4-FFF2-40B4-BE49-F238E27FC236}">
              <a16:creationId xmlns:a16="http://schemas.microsoft.com/office/drawing/2014/main" id="{00000000-0008-0000-0400-00005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2" name="Oval 92">
          <a:extLst>
            <a:ext uri="{FF2B5EF4-FFF2-40B4-BE49-F238E27FC236}">
              <a16:creationId xmlns:a16="http://schemas.microsoft.com/office/drawing/2014/main" id="{00000000-0008-0000-0400-00005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3" name="Oval 93">
          <a:extLst>
            <a:ext uri="{FF2B5EF4-FFF2-40B4-BE49-F238E27FC236}">
              <a16:creationId xmlns:a16="http://schemas.microsoft.com/office/drawing/2014/main" id="{00000000-0008-0000-0400-00005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4" name="Oval 94">
          <a:extLst>
            <a:ext uri="{FF2B5EF4-FFF2-40B4-BE49-F238E27FC236}">
              <a16:creationId xmlns:a16="http://schemas.microsoft.com/office/drawing/2014/main" id="{00000000-0008-0000-0400-00005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5" name="Oval 95">
          <a:extLst>
            <a:ext uri="{FF2B5EF4-FFF2-40B4-BE49-F238E27FC236}">
              <a16:creationId xmlns:a16="http://schemas.microsoft.com/office/drawing/2014/main" id="{00000000-0008-0000-0400-00005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6" name="Oval 96">
          <a:extLst>
            <a:ext uri="{FF2B5EF4-FFF2-40B4-BE49-F238E27FC236}">
              <a16:creationId xmlns:a16="http://schemas.microsoft.com/office/drawing/2014/main" id="{00000000-0008-0000-0400-00006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7" name="Oval 97">
          <a:extLst>
            <a:ext uri="{FF2B5EF4-FFF2-40B4-BE49-F238E27FC236}">
              <a16:creationId xmlns:a16="http://schemas.microsoft.com/office/drawing/2014/main" id="{00000000-0008-0000-0400-00006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8" name="Oval 98">
          <a:extLst>
            <a:ext uri="{FF2B5EF4-FFF2-40B4-BE49-F238E27FC236}">
              <a16:creationId xmlns:a16="http://schemas.microsoft.com/office/drawing/2014/main" id="{00000000-0008-0000-0400-00006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39" name="Oval 99">
          <a:extLst>
            <a:ext uri="{FF2B5EF4-FFF2-40B4-BE49-F238E27FC236}">
              <a16:creationId xmlns:a16="http://schemas.microsoft.com/office/drawing/2014/main" id="{00000000-0008-0000-0400-00006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0" name="Oval 100">
          <a:extLst>
            <a:ext uri="{FF2B5EF4-FFF2-40B4-BE49-F238E27FC236}">
              <a16:creationId xmlns:a16="http://schemas.microsoft.com/office/drawing/2014/main" id="{00000000-0008-0000-0400-00006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1" name="Oval 101">
          <a:extLst>
            <a:ext uri="{FF2B5EF4-FFF2-40B4-BE49-F238E27FC236}">
              <a16:creationId xmlns:a16="http://schemas.microsoft.com/office/drawing/2014/main" id="{00000000-0008-0000-0400-00006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2" name="Oval 102">
          <a:extLst>
            <a:ext uri="{FF2B5EF4-FFF2-40B4-BE49-F238E27FC236}">
              <a16:creationId xmlns:a16="http://schemas.microsoft.com/office/drawing/2014/main" id="{00000000-0008-0000-0400-00006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3" name="Oval 103">
          <a:extLst>
            <a:ext uri="{FF2B5EF4-FFF2-40B4-BE49-F238E27FC236}">
              <a16:creationId xmlns:a16="http://schemas.microsoft.com/office/drawing/2014/main" id="{00000000-0008-0000-0400-00006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4" name="Oval 104">
          <a:extLst>
            <a:ext uri="{FF2B5EF4-FFF2-40B4-BE49-F238E27FC236}">
              <a16:creationId xmlns:a16="http://schemas.microsoft.com/office/drawing/2014/main" id="{00000000-0008-0000-0400-00006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5" name="Oval 105">
          <a:extLst>
            <a:ext uri="{FF2B5EF4-FFF2-40B4-BE49-F238E27FC236}">
              <a16:creationId xmlns:a16="http://schemas.microsoft.com/office/drawing/2014/main" id="{00000000-0008-0000-0400-00006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6" name="Oval 106">
          <a:extLst>
            <a:ext uri="{FF2B5EF4-FFF2-40B4-BE49-F238E27FC236}">
              <a16:creationId xmlns:a16="http://schemas.microsoft.com/office/drawing/2014/main" id="{00000000-0008-0000-0400-00006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7" name="Oval 107">
          <a:extLst>
            <a:ext uri="{FF2B5EF4-FFF2-40B4-BE49-F238E27FC236}">
              <a16:creationId xmlns:a16="http://schemas.microsoft.com/office/drawing/2014/main" id="{00000000-0008-0000-0400-00006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8" name="Oval 108">
          <a:extLst>
            <a:ext uri="{FF2B5EF4-FFF2-40B4-BE49-F238E27FC236}">
              <a16:creationId xmlns:a16="http://schemas.microsoft.com/office/drawing/2014/main" id="{00000000-0008-0000-0400-00006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49" name="Oval 109">
          <a:extLst>
            <a:ext uri="{FF2B5EF4-FFF2-40B4-BE49-F238E27FC236}">
              <a16:creationId xmlns:a16="http://schemas.microsoft.com/office/drawing/2014/main" id="{00000000-0008-0000-0400-00006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0" name="Oval 110">
          <a:extLst>
            <a:ext uri="{FF2B5EF4-FFF2-40B4-BE49-F238E27FC236}">
              <a16:creationId xmlns:a16="http://schemas.microsoft.com/office/drawing/2014/main" id="{00000000-0008-0000-0400-00006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1" name="Oval 111">
          <a:extLst>
            <a:ext uri="{FF2B5EF4-FFF2-40B4-BE49-F238E27FC236}">
              <a16:creationId xmlns:a16="http://schemas.microsoft.com/office/drawing/2014/main" id="{00000000-0008-0000-0400-00006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2" name="Oval 112">
          <a:extLst>
            <a:ext uri="{FF2B5EF4-FFF2-40B4-BE49-F238E27FC236}">
              <a16:creationId xmlns:a16="http://schemas.microsoft.com/office/drawing/2014/main" id="{00000000-0008-0000-0400-00007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3" name="Oval 113">
          <a:extLst>
            <a:ext uri="{FF2B5EF4-FFF2-40B4-BE49-F238E27FC236}">
              <a16:creationId xmlns:a16="http://schemas.microsoft.com/office/drawing/2014/main" id="{00000000-0008-0000-0400-00007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4" name="Oval 114">
          <a:extLst>
            <a:ext uri="{FF2B5EF4-FFF2-40B4-BE49-F238E27FC236}">
              <a16:creationId xmlns:a16="http://schemas.microsoft.com/office/drawing/2014/main" id="{00000000-0008-0000-0400-000072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5" name="Oval 115">
          <a:extLst>
            <a:ext uri="{FF2B5EF4-FFF2-40B4-BE49-F238E27FC236}">
              <a16:creationId xmlns:a16="http://schemas.microsoft.com/office/drawing/2014/main" id="{00000000-0008-0000-0400-000073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6" name="Oval 116">
          <a:extLst>
            <a:ext uri="{FF2B5EF4-FFF2-40B4-BE49-F238E27FC236}">
              <a16:creationId xmlns:a16="http://schemas.microsoft.com/office/drawing/2014/main" id="{00000000-0008-0000-0400-000074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7" name="Oval 117">
          <a:extLst>
            <a:ext uri="{FF2B5EF4-FFF2-40B4-BE49-F238E27FC236}">
              <a16:creationId xmlns:a16="http://schemas.microsoft.com/office/drawing/2014/main" id="{00000000-0008-0000-0400-000075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8" name="Oval 118">
          <a:extLst>
            <a:ext uri="{FF2B5EF4-FFF2-40B4-BE49-F238E27FC236}">
              <a16:creationId xmlns:a16="http://schemas.microsoft.com/office/drawing/2014/main" id="{00000000-0008-0000-0400-000076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59" name="Oval 119">
          <a:extLst>
            <a:ext uri="{FF2B5EF4-FFF2-40B4-BE49-F238E27FC236}">
              <a16:creationId xmlns:a16="http://schemas.microsoft.com/office/drawing/2014/main" id="{00000000-0008-0000-0400-000077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0" name="Oval 120">
          <a:extLst>
            <a:ext uri="{FF2B5EF4-FFF2-40B4-BE49-F238E27FC236}">
              <a16:creationId xmlns:a16="http://schemas.microsoft.com/office/drawing/2014/main" id="{00000000-0008-0000-0400-000078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1" name="Oval 121">
          <a:extLst>
            <a:ext uri="{FF2B5EF4-FFF2-40B4-BE49-F238E27FC236}">
              <a16:creationId xmlns:a16="http://schemas.microsoft.com/office/drawing/2014/main" id="{00000000-0008-0000-0400-000079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2" name="Oval 122">
          <a:extLst>
            <a:ext uri="{FF2B5EF4-FFF2-40B4-BE49-F238E27FC236}">
              <a16:creationId xmlns:a16="http://schemas.microsoft.com/office/drawing/2014/main" id="{00000000-0008-0000-0400-00007A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3" name="Oval 123">
          <a:extLst>
            <a:ext uri="{FF2B5EF4-FFF2-40B4-BE49-F238E27FC236}">
              <a16:creationId xmlns:a16="http://schemas.microsoft.com/office/drawing/2014/main" id="{00000000-0008-0000-0400-00007B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4" name="Oval 124">
          <a:extLst>
            <a:ext uri="{FF2B5EF4-FFF2-40B4-BE49-F238E27FC236}">
              <a16:creationId xmlns:a16="http://schemas.microsoft.com/office/drawing/2014/main" id="{00000000-0008-0000-0400-00007C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5" name="Oval 125">
          <a:extLst>
            <a:ext uri="{FF2B5EF4-FFF2-40B4-BE49-F238E27FC236}">
              <a16:creationId xmlns:a16="http://schemas.microsoft.com/office/drawing/2014/main" id="{00000000-0008-0000-0400-00007D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6" name="Oval 126">
          <a:extLst>
            <a:ext uri="{FF2B5EF4-FFF2-40B4-BE49-F238E27FC236}">
              <a16:creationId xmlns:a16="http://schemas.microsoft.com/office/drawing/2014/main" id="{00000000-0008-0000-0400-00007E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7" name="Oval 127">
          <a:extLst>
            <a:ext uri="{FF2B5EF4-FFF2-40B4-BE49-F238E27FC236}">
              <a16:creationId xmlns:a16="http://schemas.microsoft.com/office/drawing/2014/main" id="{00000000-0008-0000-0400-00007F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8" name="Oval 128">
          <a:extLst>
            <a:ext uri="{FF2B5EF4-FFF2-40B4-BE49-F238E27FC236}">
              <a16:creationId xmlns:a16="http://schemas.microsoft.com/office/drawing/2014/main" id="{00000000-0008-0000-0400-000080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0369" name="Oval 129">
          <a:extLst>
            <a:ext uri="{FF2B5EF4-FFF2-40B4-BE49-F238E27FC236}">
              <a16:creationId xmlns:a16="http://schemas.microsoft.com/office/drawing/2014/main" id="{00000000-0008-0000-0400-0000812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10370" name="Object 130" hidden="1">
          <a:extLst>
            <a:ext uri="{63B3BB69-23CF-44E3-9099-C40C66FF867C}">
              <a14:compatExt xmlns:a14="http://schemas.microsoft.com/office/drawing/2010/main" spid="_x0000_s10370"/>
            </a:ext>
            <a:ext uri="{FF2B5EF4-FFF2-40B4-BE49-F238E27FC236}">
              <a16:creationId xmlns:a16="http://schemas.microsoft.com/office/drawing/2014/main" id="{00000000-0008-0000-0400-0000822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65" name="Oval 1">
          <a:extLst>
            <a:ext uri="{FF2B5EF4-FFF2-40B4-BE49-F238E27FC236}">
              <a16:creationId xmlns:a16="http://schemas.microsoft.com/office/drawing/2014/main" id="{00000000-0008-0000-0500-00000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66" name="Oval 2">
          <a:extLst>
            <a:ext uri="{FF2B5EF4-FFF2-40B4-BE49-F238E27FC236}">
              <a16:creationId xmlns:a16="http://schemas.microsoft.com/office/drawing/2014/main" id="{00000000-0008-0000-0500-00000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67" name="Oval 3">
          <a:extLst>
            <a:ext uri="{FF2B5EF4-FFF2-40B4-BE49-F238E27FC236}">
              <a16:creationId xmlns:a16="http://schemas.microsoft.com/office/drawing/2014/main" id="{00000000-0008-0000-0500-00000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68" name="Oval 4">
          <a:extLst>
            <a:ext uri="{FF2B5EF4-FFF2-40B4-BE49-F238E27FC236}">
              <a16:creationId xmlns:a16="http://schemas.microsoft.com/office/drawing/2014/main" id="{00000000-0008-0000-0500-00000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69" name="Oval 5">
          <a:extLst>
            <a:ext uri="{FF2B5EF4-FFF2-40B4-BE49-F238E27FC236}">
              <a16:creationId xmlns:a16="http://schemas.microsoft.com/office/drawing/2014/main" id="{00000000-0008-0000-0500-00000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0" name="Oval 6">
          <a:extLst>
            <a:ext uri="{FF2B5EF4-FFF2-40B4-BE49-F238E27FC236}">
              <a16:creationId xmlns:a16="http://schemas.microsoft.com/office/drawing/2014/main" id="{00000000-0008-0000-0500-00000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1" name="Oval 7">
          <a:extLst>
            <a:ext uri="{FF2B5EF4-FFF2-40B4-BE49-F238E27FC236}">
              <a16:creationId xmlns:a16="http://schemas.microsoft.com/office/drawing/2014/main" id="{00000000-0008-0000-0500-00000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2" name="Oval 8">
          <a:extLst>
            <a:ext uri="{FF2B5EF4-FFF2-40B4-BE49-F238E27FC236}">
              <a16:creationId xmlns:a16="http://schemas.microsoft.com/office/drawing/2014/main" id="{00000000-0008-0000-0500-00000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3" name="Oval 9">
          <a:extLst>
            <a:ext uri="{FF2B5EF4-FFF2-40B4-BE49-F238E27FC236}">
              <a16:creationId xmlns:a16="http://schemas.microsoft.com/office/drawing/2014/main" id="{00000000-0008-0000-0500-00000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4" name="Oval 10">
          <a:extLst>
            <a:ext uri="{FF2B5EF4-FFF2-40B4-BE49-F238E27FC236}">
              <a16:creationId xmlns:a16="http://schemas.microsoft.com/office/drawing/2014/main" id="{00000000-0008-0000-0500-00000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5" name="Oval 11">
          <a:extLst>
            <a:ext uri="{FF2B5EF4-FFF2-40B4-BE49-F238E27FC236}">
              <a16:creationId xmlns:a16="http://schemas.microsoft.com/office/drawing/2014/main" id="{00000000-0008-0000-0500-00000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6" name="Oval 12">
          <a:extLst>
            <a:ext uri="{FF2B5EF4-FFF2-40B4-BE49-F238E27FC236}">
              <a16:creationId xmlns:a16="http://schemas.microsoft.com/office/drawing/2014/main" id="{00000000-0008-0000-0500-00000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7" name="Oval 13">
          <a:extLst>
            <a:ext uri="{FF2B5EF4-FFF2-40B4-BE49-F238E27FC236}">
              <a16:creationId xmlns:a16="http://schemas.microsoft.com/office/drawing/2014/main" id="{00000000-0008-0000-0500-00000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8" name="Oval 14">
          <a:extLst>
            <a:ext uri="{FF2B5EF4-FFF2-40B4-BE49-F238E27FC236}">
              <a16:creationId xmlns:a16="http://schemas.microsoft.com/office/drawing/2014/main" id="{00000000-0008-0000-0500-00000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79" name="Oval 15">
          <a:extLst>
            <a:ext uri="{FF2B5EF4-FFF2-40B4-BE49-F238E27FC236}">
              <a16:creationId xmlns:a16="http://schemas.microsoft.com/office/drawing/2014/main" id="{00000000-0008-0000-0500-00000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0" name="Oval 16">
          <a:extLst>
            <a:ext uri="{FF2B5EF4-FFF2-40B4-BE49-F238E27FC236}">
              <a16:creationId xmlns:a16="http://schemas.microsoft.com/office/drawing/2014/main" id="{00000000-0008-0000-0500-00001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1" name="Oval 17">
          <a:extLst>
            <a:ext uri="{FF2B5EF4-FFF2-40B4-BE49-F238E27FC236}">
              <a16:creationId xmlns:a16="http://schemas.microsoft.com/office/drawing/2014/main" id="{00000000-0008-0000-0500-00001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2" name="Oval 18">
          <a:extLst>
            <a:ext uri="{FF2B5EF4-FFF2-40B4-BE49-F238E27FC236}">
              <a16:creationId xmlns:a16="http://schemas.microsoft.com/office/drawing/2014/main" id="{00000000-0008-0000-0500-00001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3" name="Oval 19">
          <a:extLst>
            <a:ext uri="{FF2B5EF4-FFF2-40B4-BE49-F238E27FC236}">
              <a16:creationId xmlns:a16="http://schemas.microsoft.com/office/drawing/2014/main" id="{00000000-0008-0000-0500-00001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4" name="Oval 20">
          <a:extLst>
            <a:ext uri="{FF2B5EF4-FFF2-40B4-BE49-F238E27FC236}">
              <a16:creationId xmlns:a16="http://schemas.microsoft.com/office/drawing/2014/main" id="{00000000-0008-0000-0500-00001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5" name="Oval 21">
          <a:extLst>
            <a:ext uri="{FF2B5EF4-FFF2-40B4-BE49-F238E27FC236}">
              <a16:creationId xmlns:a16="http://schemas.microsoft.com/office/drawing/2014/main" id="{00000000-0008-0000-0500-00001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6" name="Oval 22">
          <a:extLst>
            <a:ext uri="{FF2B5EF4-FFF2-40B4-BE49-F238E27FC236}">
              <a16:creationId xmlns:a16="http://schemas.microsoft.com/office/drawing/2014/main" id="{00000000-0008-0000-0500-00001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7" name="Oval 23">
          <a:extLst>
            <a:ext uri="{FF2B5EF4-FFF2-40B4-BE49-F238E27FC236}">
              <a16:creationId xmlns:a16="http://schemas.microsoft.com/office/drawing/2014/main" id="{00000000-0008-0000-0500-00001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8" name="Oval 24">
          <a:extLst>
            <a:ext uri="{FF2B5EF4-FFF2-40B4-BE49-F238E27FC236}">
              <a16:creationId xmlns:a16="http://schemas.microsoft.com/office/drawing/2014/main" id="{00000000-0008-0000-0500-00001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89" name="Oval 25">
          <a:extLst>
            <a:ext uri="{FF2B5EF4-FFF2-40B4-BE49-F238E27FC236}">
              <a16:creationId xmlns:a16="http://schemas.microsoft.com/office/drawing/2014/main" id="{00000000-0008-0000-0500-00001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0" name="Oval 26">
          <a:extLst>
            <a:ext uri="{FF2B5EF4-FFF2-40B4-BE49-F238E27FC236}">
              <a16:creationId xmlns:a16="http://schemas.microsoft.com/office/drawing/2014/main" id="{00000000-0008-0000-0500-00001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1" name="Oval 27">
          <a:extLst>
            <a:ext uri="{FF2B5EF4-FFF2-40B4-BE49-F238E27FC236}">
              <a16:creationId xmlns:a16="http://schemas.microsoft.com/office/drawing/2014/main" id="{00000000-0008-0000-0500-00001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2" name="Oval 28">
          <a:extLst>
            <a:ext uri="{FF2B5EF4-FFF2-40B4-BE49-F238E27FC236}">
              <a16:creationId xmlns:a16="http://schemas.microsoft.com/office/drawing/2014/main" id="{00000000-0008-0000-0500-00001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3" name="Oval 29">
          <a:extLst>
            <a:ext uri="{FF2B5EF4-FFF2-40B4-BE49-F238E27FC236}">
              <a16:creationId xmlns:a16="http://schemas.microsoft.com/office/drawing/2014/main" id="{00000000-0008-0000-0500-00001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4" name="Oval 30">
          <a:extLst>
            <a:ext uri="{FF2B5EF4-FFF2-40B4-BE49-F238E27FC236}">
              <a16:creationId xmlns:a16="http://schemas.microsoft.com/office/drawing/2014/main" id="{00000000-0008-0000-0500-00001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5" name="Oval 31">
          <a:extLst>
            <a:ext uri="{FF2B5EF4-FFF2-40B4-BE49-F238E27FC236}">
              <a16:creationId xmlns:a16="http://schemas.microsoft.com/office/drawing/2014/main" id="{00000000-0008-0000-0500-00001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6" name="Oval 32">
          <a:extLst>
            <a:ext uri="{FF2B5EF4-FFF2-40B4-BE49-F238E27FC236}">
              <a16:creationId xmlns:a16="http://schemas.microsoft.com/office/drawing/2014/main" id="{00000000-0008-0000-0500-00002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7" name="Oval 33">
          <a:extLst>
            <a:ext uri="{FF2B5EF4-FFF2-40B4-BE49-F238E27FC236}">
              <a16:creationId xmlns:a16="http://schemas.microsoft.com/office/drawing/2014/main" id="{00000000-0008-0000-0500-00002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8" name="Oval 34">
          <a:extLst>
            <a:ext uri="{FF2B5EF4-FFF2-40B4-BE49-F238E27FC236}">
              <a16:creationId xmlns:a16="http://schemas.microsoft.com/office/drawing/2014/main" id="{00000000-0008-0000-0500-00002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299" name="Oval 35">
          <a:extLst>
            <a:ext uri="{FF2B5EF4-FFF2-40B4-BE49-F238E27FC236}">
              <a16:creationId xmlns:a16="http://schemas.microsoft.com/office/drawing/2014/main" id="{00000000-0008-0000-0500-00002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0" name="Oval 36">
          <a:extLst>
            <a:ext uri="{FF2B5EF4-FFF2-40B4-BE49-F238E27FC236}">
              <a16:creationId xmlns:a16="http://schemas.microsoft.com/office/drawing/2014/main" id="{00000000-0008-0000-0500-00002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1" name="Oval 37">
          <a:extLst>
            <a:ext uri="{FF2B5EF4-FFF2-40B4-BE49-F238E27FC236}">
              <a16:creationId xmlns:a16="http://schemas.microsoft.com/office/drawing/2014/main" id="{00000000-0008-0000-0500-00002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2" name="Oval 38">
          <a:extLst>
            <a:ext uri="{FF2B5EF4-FFF2-40B4-BE49-F238E27FC236}">
              <a16:creationId xmlns:a16="http://schemas.microsoft.com/office/drawing/2014/main" id="{00000000-0008-0000-0500-00002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3" name="Oval 39">
          <a:extLst>
            <a:ext uri="{FF2B5EF4-FFF2-40B4-BE49-F238E27FC236}">
              <a16:creationId xmlns:a16="http://schemas.microsoft.com/office/drawing/2014/main" id="{00000000-0008-0000-0500-00002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4" name="Oval 40">
          <a:extLst>
            <a:ext uri="{FF2B5EF4-FFF2-40B4-BE49-F238E27FC236}">
              <a16:creationId xmlns:a16="http://schemas.microsoft.com/office/drawing/2014/main" id="{00000000-0008-0000-0500-00002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5" name="Oval 41">
          <a:extLst>
            <a:ext uri="{FF2B5EF4-FFF2-40B4-BE49-F238E27FC236}">
              <a16:creationId xmlns:a16="http://schemas.microsoft.com/office/drawing/2014/main" id="{00000000-0008-0000-0500-00002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6" name="Oval 42">
          <a:extLst>
            <a:ext uri="{FF2B5EF4-FFF2-40B4-BE49-F238E27FC236}">
              <a16:creationId xmlns:a16="http://schemas.microsoft.com/office/drawing/2014/main" id="{00000000-0008-0000-0500-00002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7" name="Oval 43">
          <a:extLst>
            <a:ext uri="{FF2B5EF4-FFF2-40B4-BE49-F238E27FC236}">
              <a16:creationId xmlns:a16="http://schemas.microsoft.com/office/drawing/2014/main" id="{00000000-0008-0000-0500-00002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8" name="Oval 44">
          <a:extLst>
            <a:ext uri="{FF2B5EF4-FFF2-40B4-BE49-F238E27FC236}">
              <a16:creationId xmlns:a16="http://schemas.microsoft.com/office/drawing/2014/main" id="{00000000-0008-0000-0500-00002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09" name="Oval 45">
          <a:extLst>
            <a:ext uri="{FF2B5EF4-FFF2-40B4-BE49-F238E27FC236}">
              <a16:creationId xmlns:a16="http://schemas.microsoft.com/office/drawing/2014/main" id="{00000000-0008-0000-0500-00002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0" name="Oval 46">
          <a:extLst>
            <a:ext uri="{FF2B5EF4-FFF2-40B4-BE49-F238E27FC236}">
              <a16:creationId xmlns:a16="http://schemas.microsoft.com/office/drawing/2014/main" id="{00000000-0008-0000-0500-00002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1" name="Oval 47">
          <a:extLst>
            <a:ext uri="{FF2B5EF4-FFF2-40B4-BE49-F238E27FC236}">
              <a16:creationId xmlns:a16="http://schemas.microsoft.com/office/drawing/2014/main" id="{00000000-0008-0000-0500-00002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2" name="Oval 48">
          <a:extLst>
            <a:ext uri="{FF2B5EF4-FFF2-40B4-BE49-F238E27FC236}">
              <a16:creationId xmlns:a16="http://schemas.microsoft.com/office/drawing/2014/main" id="{00000000-0008-0000-0500-00003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3" name="Oval 49">
          <a:extLst>
            <a:ext uri="{FF2B5EF4-FFF2-40B4-BE49-F238E27FC236}">
              <a16:creationId xmlns:a16="http://schemas.microsoft.com/office/drawing/2014/main" id="{00000000-0008-0000-0500-00003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4" name="Oval 50">
          <a:extLst>
            <a:ext uri="{FF2B5EF4-FFF2-40B4-BE49-F238E27FC236}">
              <a16:creationId xmlns:a16="http://schemas.microsoft.com/office/drawing/2014/main" id="{00000000-0008-0000-0500-00003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5" name="Oval 51">
          <a:extLst>
            <a:ext uri="{FF2B5EF4-FFF2-40B4-BE49-F238E27FC236}">
              <a16:creationId xmlns:a16="http://schemas.microsoft.com/office/drawing/2014/main" id="{00000000-0008-0000-0500-00003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6" name="Oval 52">
          <a:extLst>
            <a:ext uri="{FF2B5EF4-FFF2-40B4-BE49-F238E27FC236}">
              <a16:creationId xmlns:a16="http://schemas.microsoft.com/office/drawing/2014/main" id="{00000000-0008-0000-0500-00003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7" name="Oval 53">
          <a:extLst>
            <a:ext uri="{FF2B5EF4-FFF2-40B4-BE49-F238E27FC236}">
              <a16:creationId xmlns:a16="http://schemas.microsoft.com/office/drawing/2014/main" id="{00000000-0008-0000-0500-00003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8" name="Oval 54">
          <a:extLst>
            <a:ext uri="{FF2B5EF4-FFF2-40B4-BE49-F238E27FC236}">
              <a16:creationId xmlns:a16="http://schemas.microsoft.com/office/drawing/2014/main" id="{00000000-0008-0000-0500-00003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19" name="Oval 55">
          <a:extLst>
            <a:ext uri="{FF2B5EF4-FFF2-40B4-BE49-F238E27FC236}">
              <a16:creationId xmlns:a16="http://schemas.microsoft.com/office/drawing/2014/main" id="{00000000-0008-0000-0500-00003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0" name="Oval 56">
          <a:extLst>
            <a:ext uri="{FF2B5EF4-FFF2-40B4-BE49-F238E27FC236}">
              <a16:creationId xmlns:a16="http://schemas.microsoft.com/office/drawing/2014/main" id="{00000000-0008-0000-0500-00003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1" name="Oval 57">
          <a:extLst>
            <a:ext uri="{FF2B5EF4-FFF2-40B4-BE49-F238E27FC236}">
              <a16:creationId xmlns:a16="http://schemas.microsoft.com/office/drawing/2014/main" id="{00000000-0008-0000-0500-00003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2" name="Oval 58">
          <a:extLst>
            <a:ext uri="{FF2B5EF4-FFF2-40B4-BE49-F238E27FC236}">
              <a16:creationId xmlns:a16="http://schemas.microsoft.com/office/drawing/2014/main" id="{00000000-0008-0000-0500-00003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3" name="Oval 59">
          <a:extLst>
            <a:ext uri="{FF2B5EF4-FFF2-40B4-BE49-F238E27FC236}">
              <a16:creationId xmlns:a16="http://schemas.microsoft.com/office/drawing/2014/main" id="{00000000-0008-0000-0500-00003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4" name="Oval 60">
          <a:extLst>
            <a:ext uri="{FF2B5EF4-FFF2-40B4-BE49-F238E27FC236}">
              <a16:creationId xmlns:a16="http://schemas.microsoft.com/office/drawing/2014/main" id="{00000000-0008-0000-0500-00003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5" name="Oval 61">
          <a:extLst>
            <a:ext uri="{FF2B5EF4-FFF2-40B4-BE49-F238E27FC236}">
              <a16:creationId xmlns:a16="http://schemas.microsoft.com/office/drawing/2014/main" id="{00000000-0008-0000-0500-00003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6" name="Oval 62">
          <a:extLst>
            <a:ext uri="{FF2B5EF4-FFF2-40B4-BE49-F238E27FC236}">
              <a16:creationId xmlns:a16="http://schemas.microsoft.com/office/drawing/2014/main" id="{00000000-0008-0000-0500-00003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7" name="Oval 63">
          <a:extLst>
            <a:ext uri="{FF2B5EF4-FFF2-40B4-BE49-F238E27FC236}">
              <a16:creationId xmlns:a16="http://schemas.microsoft.com/office/drawing/2014/main" id="{00000000-0008-0000-0500-00003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8" name="Oval 64">
          <a:extLst>
            <a:ext uri="{FF2B5EF4-FFF2-40B4-BE49-F238E27FC236}">
              <a16:creationId xmlns:a16="http://schemas.microsoft.com/office/drawing/2014/main" id="{00000000-0008-0000-0500-00004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29" name="Oval 65">
          <a:extLst>
            <a:ext uri="{FF2B5EF4-FFF2-40B4-BE49-F238E27FC236}">
              <a16:creationId xmlns:a16="http://schemas.microsoft.com/office/drawing/2014/main" id="{00000000-0008-0000-0500-00004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0" name="Oval 66">
          <a:extLst>
            <a:ext uri="{FF2B5EF4-FFF2-40B4-BE49-F238E27FC236}">
              <a16:creationId xmlns:a16="http://schemas.microsoft.com/office/drawing/2014/main" id="{00000000-0008-0000-0500-00004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1" name="Oval 67">
          <a:extLst>
            <a:ext uri="{FF2B5EF4-FFF2-40B4-BE49-F238E27FC236}">
              <a16:creationId xmlns:a16="http://schemas.microsoft.com/office/drawing/2014/main" id="{00000000-0008-0000-0500-00004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2" name="Oval 68">
          <a:extLst>
            <a:ext uri="{FF2B5EF4-FFF2-40B4-BE49-F238E27FC236}">
              <a16:creationId xmlns:a16="http://schemas.microsoft.com/office/drawing/2014/main" id="{00000000-0008-0000-0500-00004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3" name="Oval 69">
          <a:extLst>
            <a:ext uri="{FF2B5EF4-FFF2-40B4-BE49-F238E27FC236}">
              <a16:creationId xmlns:a16="http://schemas.microsoft.com/office/drawing/2014/main" id="{00000000-0008-0000-0500-00004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4" name="Oval 70">
          <a:extLst>
            <a:ext uri="{FF2B5EF4-FFF2-40B4-BE49-F238E27FC236}">
              <a16:creationId xmlns:a16="http://schemas.microsoft.com/office/drawing/2014/main" id="{00000000-0008-0000-0500-00004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5" name="Oval 71">
          <a:extLst>
            <a:ext uri="{FF2B5EF4-FFF2-40B4-BE49-F238E27FC236}">
              <a16:creationId xmlns:a16="http://schemas.microsoft.com/office/drawing/2014/main" id="{00000000-0008-0000-0500-00004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6" name="Oval 72">
          <a:extLst>
            <a:ext uri="{FF2B5EF4-FFF2-40B4-BE49-F238E27FC236}">
              <a16:creationId xmlns:a16="http://schemas.microsoft.com/office/drawing/2014/main" id="{00000000-0008-0000-0500-00004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7" name="Oval 73">
          <a:extLst>
            <a:ext uri="{FF2B5EF4-FFF2-40B4-BE49-F238E27FC236}">
              <a16:creationId xmlns:a16="http://schemas.microsoft.com/office/drawing/2014/main" id="{00000000-0008-0000-0500-00004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8" name="Oval 74">
          <a:extLst>
            <a:ext uri="{FF2B5EF4-FFF2-40B4-BE49-F238E27FC236}">
              <a16:creationId xmlns:a16="http://schemas.microsoft.com/office/drawing/2014/main" id="{00000000-0008-0000-0500-00004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39" name="Oval 75">
          <a:extLst>
            <a:ext uri="{FF2B5EF4-FFF2-40B4-BE49-F238E27FC236}">
              <a16:creationId xmlns:a16="http://schemas.microsoft.com/office/drawing/2014/main" id="{00000000-0008-0000-0500-00004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0" name="Oval 76">
          <a:extLst>
            <a:ext uri="{FF2B5EF4-FFF2-40B4-BE49-F238E27FC236}">
              <a16:creationId xmlns:a16="http://schemas.microsoft.com/office/drawing/2014/main" id="{00000000-0008-0000-0500-00004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1" name="Oval 77">
          <a:extLst>
            <a:ext uri="{FF2B5EF4-FFF2-40B4-BE49-F238E27FC236}">
              <a16:creationId xmlns:a16="http://schemas.microsoft.com/office/drawing/2014/main" id="{00000000-0008-0000-0500-00004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2" name="Oval 78">
          <a:extLst>
            <a:ext uri="{FF2B5EF4-FFF2-40B4-BE49-F238E27FC236}">
              <a16:creationId xmlns:a16="http://schemas.microsoft.com/office/drawing/2014/main" id="{00000000-0008-0000-0500-00004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3" name="Oval 79">
          <a:extLst>
            <a:ext uri="{FF2B5EF4-FFF2-40B4-BE49-F238E27FC236}">
              <a16:creationId xmlns:a16="http://schemas.microsoft.com/office/drawing/2014/main" id="{00000000-0008-0000-0500-00004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4" name="Oval 80">
          <a:extLst>
            <a:ext uri="{FF2B5EF4-FFF2-40B4-BE49-F238E27FC236}">
              <a16:creationId xmlns:a16="http://schemas.microsoft.com/office/drawing/2014/main" id="{00000000-0008-0000-0500-00005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5" name="Oval 81">
          <a:extLst>
            <a:ext uri="{FF2B5EF4-FFF2-40B4-BE49-F238E27FC236}">
              <a16:creationId xmlns:a16="http://schemas.microsoft.com/office/drawing/2014/main" id="{00000000-0008-0000-0500-00005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6" name="Oval 82">
          <a:extLst>
            <a:ext uri="{FF2B5EF4-FFF2-40B4-BE49-F238E27FC236}">
              <a16:creationId xmlns:a16="http://schemas.microsoft.com/office/drawing/2014/main" id="{00000000-0008-0000-0500-00005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7" name="Oval 83">
          <a:extLst>
            <a:ext uri="{FF2B5EF4-FFF2-40B4-BE49-F238E27FC236}">
              <a16:creationId xmlns:a16="http://schemas.microsoft.com/office/drawing/2014/main" id="{00000000-0008-0000-0500-00005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8" name="Oval 84">
          <a:extLst>
            <a:ext uri="{FF2B5EF4-FFF2-40B4-BE49-F238E27FC236}">
              <a16:creationId xmlns:a16="http://schemas.microsoft.com/office/drawing/2014/main" id="{00000000-0008-0000-0500-00005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49" name="Oval 85">
          <a:extLst>
            <a:ext uri="{FF2B5EF4-FFF2-40B4-BE49-F238E27FC236}">
              <a16:creationId xmlns:a16="http://schemas.microsoft.com/office/drawing/2014/main" id="{00000000-0008-0000-0500-00005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0" name="Oval 86">
          <a:extLst>
            <a:ext uri="{FF2B5EF4-FFF2-40B4-BE49-F238E27FC236}">
              <a16:creationId xmlns:a16="http://schemas.microsoft.com/office/drawing/2014/main" id="{00000000-0008-0000-0500-00005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1" name="Oval 87">
          <a:extLst>
            <a:ext uri="{FF2B5EF4-FFF2-40B4-BE49-F238E27FC236}">
              <a16:creationId xmlns:a16="http://schemas.microsoft.com/office/drawing/2014/main" id="{00000000-0008-0000-0500-00005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2" name="Oval 88">
          <a:extLst>
            <a:ext uri="{FF2B5EF4-FFF2-40B4-BE49-F238E27FC236}">
              <a16:creationId xmlns:a16="http://schemas.microsoft.com/office/drawing/2014/main" id="{00000000-0008-0000-0500-00005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3" name="Oval 89">
          <a:extLst>
            <a:ext uri="{FF2B5EF4-FFF2-40B4-BE49-F238E27FC236}">
              <a16:creationId xmlns:a16="http://schemas.microsoft.com/office/drawing/2014/main" id="{00000000-0008-0000-0500-00005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4" name="Oval 90">
          <a:extLst>
            <a:ext uri="{FF2B5EF4-FFF2-40B4-BE49-F238E27FC236}">
              <a16:creationId xmlns:a16="http://schemas.microsoft.com/office/drawing/2014/main" id="{00000000-0008-0000-0500-00005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5" name="Oval 91">
          <a:extLst>
            <a:ext uri="{FF2B5EF4-FFF2-40B4-BE49-F238E27FC236}">
              <a16:creationId xmlns:a16="http://schemas.microsoft.com/office/drawing/2014/main" id="{00000000-0008-0000-0500-00005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6" name="Oval 92">
          <a:extLst>
            <a:ext uri="{FF2B5EF4-FFF2-40B4-BE49-F238E27FC236}">
              <a16:creationId xmlns:a16="http://schemas.microsoft.com/office/drawing/2014/main" id="{00000000-0008-0000-0500-00005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7" name="Oval 93">
          <a:extLst>
            <a:ext uri="{FF2B5EF4-FFF2-40B4-BE49-F238E27FC236}">
              <a16:creationId xmlns:a16="http://schemas.microsoft.com/office/drawing/2014/main" id="{00000000-0008-0000-0500-00005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8" name="Oval 94">
          <a:extLst>
            <a:ext uri="{FF2B5EF4-FFF2-40B4-BE49-F238E27FC236}">
              <a16:creationId xmlns:a16="http://schemas.microsoft.com/office/drawing/2014/main" id="{00000000-0008-0000-0500-00005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59" name="Oval 95">
          <a:extLst>
            <a:ext uri="{FF2B5EF4-FFF2-40B4-BE49-F238E27FC236}">
              <a16:creationId xmlns:a16="http://schemas.microsoft.com/office/drawing/2014/main" id="{00000000-0008-0000-0500-00005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0" name="Oval 96">
          <a:extLst>
            <a:ext uri="{FF2B5EF4-FFF2-40B4-BE49-F238E27FC236}">
              <a16:creationId xmlns:a16="http://schemas.microsoft.com/office/drawing/2014/main" id="{00000000-0008-0000-0500-00006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1" name="Oval 97">
          <a:extLst>
            <a:ext uri="{FF2B5EF4-FFF2-40B4-BE49-F238E27FC236}">
              <a16:creationId xmlns:a16="http://schemas.microsoft.com/office/drawing/2014/main" id="{00000000-0008-0000-0500-00006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2" name="Oval 98">
          <a:extLst>
            <a:ext uri="{FF2B5EF4-FFF2-40B4-BE49-F238E27FC236}">
              <a16:creationId xmlns:a16="http://schemas.microsoft.com/office/drawing/2014/main" id="{00000000-0008-0000-0500-00006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3" name="Oval 99">
          <a:extLst>
            <a:ext uri="{FF2B5EF4-FFF2-40B4-BE49-F238E27FC236}">
              <a16:creationId xmlns:a16="http://schemas.microsoft.com/office/drawing/2014/main" id="{00000000-0008-0000-0500-00006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4" name="Oval 100">
          <a:extLst>
            <a:ext uri="{FF2B5EF4-FFF2-40B4-BE49-F238E27FC236}">
              <a16:creationId xmlns:a16="http://schemas.microsoft.com/office/drawing/2014/main" id="{00000000-0008-0000-0500-00006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5" name="Oval 101">
          <a:extLst>
            <a:ext uri="{FF2B5EF4-FFF2-40B4-BE49-F238E27FC236}">
              <a16:creationId xmlns:a16="http://schemas.microsoft.com/office/drawing/2014/main" id="{00000000-0008-0000-0500-00006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6" name="Oval 102">
          <a:extLst>
            <a:ext uri="{FF2B5EF4-FFF2-40B4-BE49-F238E27FC236}">
              <a16:creationId xmlns:a16="http://schemas.microsoft.com/office/drawing/2014/main" id="{00000000-0008-0000-0500-00006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7" name="Oval 103">
          <a:extLst>
            <a:ext uri="{FF2B5EF4-FFF2-40B4-BE49-F238E27FC236}">
              <a16:creationId xmlns:a16="http://schemas.microsoft.com/office/drawing/2014/main" id="{00000000-0008-0000-0500-00006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8" name="Oval 104">
          <a:extLst>
            <a:ext uri="{FF2B5EF4-FFF2-40B4-BE49-F238E27FC236}">
              <a16:creationId xmlns:a16="http://schemas.microsoft.com/office/drawing/2014/main" id="{00000000-0008-0000-0500-00006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69" name="Oval 105">
          <a:extLst>
            <a:ext uri="{FF2B5EF4-FFF2-40B4-BE49-F238E27FC236}">
              <a16:creationId xmlns:a16="http://schemas.microsoft.com/office/drawing/2014/main" id="{00000000-0008-0000-0500-00006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0" name="Oval 106">
          <a:extLst>
            <a:ext uri="{FF2B5EF4-FFF2-40B4-BE49-F238E27FC236}">
              <a16:creationId xmlns:a16="http://schemas.microsoft.com/office/drawing/2014/main" id="{00000000-0008-0000-0500-00006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1" name="Oval 107">
          <a:extLst>
            <a:ext uri="{FF2B5EF4-FFF2-40B4-BE49-F238E27FC236}">
              <a16:creationId xmlns:a16="http://schemas.microsoft.com/office/drawing/2014/main" id="{00000000-0008-0000-0500-00006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2" name="Oval 108">
          <a:extLst>
            <a:ext uri="{FF2B5EF4-FFF2-40B4-BE49-F238E27FC236}">
              <a16:creationId xmlns:a16="http://schemas.microsoft.com/office/drawing/2014/main" id="{00000000-0008-0000-0500-00006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3" name="Oval 109">
          <a:extLst>
            <a:ext uri="{FF2B5EF4-FFF2-40B4-BE49-F238E27FC236}">
              <a16:creationId xmlns:a16="http://schemas.microsoft.com/office/drawing/2014/main" id="{00000000-0008-0000-0500-00006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4" name="Oval 110">
          <a:extLst>
            <a:ext uri="{FF2B5EF4-FFF2-40B4-BE49-F238E27FC236}">
              <a16:creationId xmlns:a16="http://schemas.microsoft.com/office/drawing/2014/main" id="{00000000-0008-0000-0500-00006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5" name="Oval 111">
          <a:extLst>
            <a:ext uri="{FF2B5EF4-FFF2-40B4-BE49-F238E27FC236}">
              <a16:creationId xmlns:a16="http://schemas.microsoft.com/office/drawing/2014/main" id="{00000000-0008-0000-0500-00006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6" name="Oval 112">
          <a:extLst>
            <a:ext uri="{FF2B5EF4-FFF2-40B4-BE49-F238E27FC236}">
              <a16:creationId xmlns:a16="http://schemas.microsoft.com/office/drawing/2014/main" id="{00000000-0008-0000-0500-00007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7" name="Oval 113">
          <a:extLst>
            <a:ext uri="{FF2B5EF4-FFF2-40B4-BE49-F238E27FC236}">
              <a16:creationId xmlns:a16="http://schemas.microsoft.com/office/drawing/2014/main" id="{00000000-0008-0000-0500-00007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8" name="Oval 114">
          <a:extLst>
            <a:ext uri="{FF2B5EF4-FFF2-40B4-BE49-F238E27FC236}">
              <a16:creationId xmlns:a16="http://schemas.microsoft.com/office/drawing/2014/main" id="{00000000-0008-0000-0500-000072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79" name="Oval 115">
          <a:extLst>
            <a:ext uri="{FF2B5EF4-FFF2-40B4-BE49-F238E27FC236}">
              <a16:creationId xmlns:a16="http://schemas.microsoft.com/office/drawing/2014/main" id="{00000000-0008-0000-0500-000073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0" name="Oval 116">
          <a:extLst>
            <a:ext uri="{FF2B5EF4-FFF2-40B4-BE49-F238E27FC236}">
              <a16:creationId xmlns:a16="http://schemas.microsoft.com/office/drawing/2014/main" id="{00000000-0008-0000-0500-000074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1" name="Oval 117">
          <a:extLst>
            <a:ext uri="{FF2B5EF4-FFF2-40B4-BE49-F238E27FC236}">
              <a16:creationId xmlns:a16="http://schemas.microsoft.com/office/drawing/2014/main" id="{00000000-0008-0000-0500-000075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2" name="Oval 118">
          <a:extLst>
            <a:ext uri="{FF2B5EF4-FFF2-40B4-BE49-F238E27FC236}">
              <a16:creationId xmlns:a16="http://schemas.microsoft.com/office/drawing/2014/main" id="{00000000-0008-0000-0500-000076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3" name="Oval 119">
          <a:extLst>
            <a:ext uri="{FF2B5EF4-FFF2-40B4-BE49-F238E27FC236}">
              <a16:creationId xmlns:a16="http://schemas.microsoft.com/office/drawing/2014/main" id="{00000000-0008-0000-0500-000077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4" name="Oval 120">
          <a:extLst>
            <a:ext uri="{FF2B5EF4-FFF2-40B4-BE49-F238E27FC236}">
              <a16:creationId xmlns:a16="http://schemas.microsoft.com/office/drawing/2014/main" id="{00000000-0008-0000-0500-000078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5" name="Oval 121">
          <a:extLst>
            <a:ext uri="{FF2B5EF4-FFF2-40B4-BE49-F238E27FC236}">
              <a16:creationId xmlns:a16="http://schemas.microsoft.com/office/drawing/2014/main" id="{00000000-0008-0000-0500-000079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6" name="Oval 122">
          <a:extLst>
            <a:ext uri="{FF2B5EF4-FFF2-40B4-BE49-F238E27FC236}">
              <a16:creationId xmlns:a16="http://schemas.microsoft.com/office/drawing/2014/main" id="{00000000-0008-0000-0500-00007A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7" name="Oval 123">
          <a:extLst>
            <a:ext uri="{FF2B5EF4-FFF2-40B4-BE49-F238E27FC236}">
              <a16:creationId xmlns:a16="http://schemas.microsoft.com/office/drawing/2014/main" id="{00000000-0008-0000-0500-00007B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8" name="Oval 124">
          <a:extLst>
            <a:ext uri="{FF2B5EF4-FFF2-40B4-BE49-F238E27FC236}">
              <a16:creationId xmlns:a16="http://schemas.microsoft.com/office/drawing/2014/main" id="{00000000-0008-0000-0500-00007C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89" name="Oval 125">
          <a:extLst>
            <a:ext uri="{FF2B5EF4-FFF2-40B4-BE49-F238E27FC236}">
              <a16:creationId xmlns:a16="http://schemas.microsoft.com/office/drawing/2014/main" id="{00000000-0008-0000-0500-00007D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90" name="Oval 126">
          <a:extLst>
            <a:ext uri="{FF2B5EF4-FFF2-40B4-BE49-F238E27FC236}">
              <a16:creationId xmlns:a16="http://schemas.microsoft.com/office/drawing/2014/main" id="{00000000-0008-0000-0500-00007E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91" name="Oval 127">
          <a:extLst>
            <a:ext uri="{FF2B5EF4-FFF2-40B4-BE49-F238E27FC236}">
              <a16:creationId xmlns:a16="http://schemas.microsoft.com/office/drawing/2014/main" id="{00000000-0008-0000-0500-00007F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92" name="Oval 128">
          <a:extLst>
            <a:ext uri="{FF2B5EF4-FFF2-40B4-BE49-F238E27FC236}">
              <a16:creationId xmlns:a16="http://schemas.microsoft.com/office/drawing/2014/main" id="{00000000-0008-0000-0500-000080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1393" name="Oval 129">
          <a:extLst>
            <a:ext uri="{FF2B5EF4-FFF2-40B4-BE49-F238E27FC236}">
              <a16:creationId xmlns:a16="http://schemas.microsoft.com/office/drawing/2014/main" id="{00000000-0008-0000-0500-0000812C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11394" name="Object 130" hidden="1">
          <a:extLst>
            <a:ext uri="{63B3BB69-23CF-44E3-9099-C40C66FF867C}">
              <a14:compatExt xmlns:a14="http://schemas.microsoft.com/office/drawing/2010/main" spid="_x0000_s11394"/>
            </a:ext>
            <a:ext uri="{FF2B5EF4-FFF2-40B4-BE49-F238E27FC236}">
              <a16:creationId xmlns:a16="http://schemas.microsoft.com/office/drawing/2014/main" id="{00000000-0008-0000-0500-0000822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89" name="Oval 1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0" name="Oval 2">
          <a:extLst>
            <a:ext uri="{FF2B5EF4-FFF2-40B4-BE49-F238E27FC236}">
              <a16:creationId xmlns:a16="http://schemas.microsoft.com/office/drawing/2014/main" id="{00000000-0008-0000-0600-00000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1" name="Oval 3">
          <a:extLst>
            <a:ext uri="{FF2B5EF4-FFF2-40B4-BE49-F238E27FC236}">
              <a16:creationId xmlns:a16="http://schemas.microsoft.com/office/drawing/2014/main" id="{00000000-0008-0000-0600-00000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2" name="Oval 4">
          <a:extLst>
            <a:ext uri="{FF2B5EF4-FFF2-40B4-BE49-F238E27FC236}">
              <a16:creationId xmlns:a16="http://schemas.microsoft.com/office/drawing/2014/main" id="{00000000-0008-0000-0600-00000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3" name="Oval 5">
          <a:extLst>
            <a:ext uri="{FF2B5EF4-FFF2-40B4-BE49-F238E27FC236}">
              <a16:creationId xmlns:a16="http://schemas.microsoft.com/office/drawing/2014/main" id="{00000000-0008-0000-0600-00000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4" name="Oval 6">
          <a:extLst>
            <a:ext uri="{FF2B5EF4-FFF2-40B4-BE49-F238E27FC236}">
              <a16:creationId xmlns:a16="http://schemas.microsoft.com/office/drawing/2014/main" id="{00000000-0008-0000-0600-00000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5" name="Oval 7">
          <a:extLst>
            <a:ext uri="{FF2B5EF4-FFF2-40B4-BE49-F238E27FC236}">
              <a16:creationId xmlns:a16="http://schemas.microsoft.com/office/drawing/2014/main" id="{00000000-0008-0000-0600-00000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6" name="Oval 8">
          <a:extLst>
            <a:ext uri="{FF2B5EF4-FFF2-40B4-BE49-F238E27FC236}">
              <a16:creationId xmlns:a16="http://schemas.microsoft.com/office/drawing/2014/main" id="{00000000-0008-0000-0600-00000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7" name="Oval 9">
          <a:extLst>
            <a:ext uri="{FF2B5EF4-FFF2-40B4-BE49-F238E27FC236}">
              <a16:creationId xmlns:a16="http://schemas.microsoft.com/office/drawing/2014/main" id="{00000000-0008-0000-0600-00000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8" name="Oval 10">
          <a:extLst>
            <a:ext uri="{FF2B5EF4-FFF2-40B4-BE49-F238E27FC236}">
              <a16:creationId xmlns:a16="http://schemas.microsoft.com/office/drawing/2014/main" id="{00000000-0008-0000-0600-00000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299" name="Oval 11">
          <a:extLst>
            <a:ext uri="{FF2B5EF4-FFF2-40B4-BE49-F238E27FC236}">
              <a16:creationId xmlns:a16="http://schemas.microsoft.com/office/drawing/2014/main" id="{00000000-0008-0000-0600-00000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0" name="Oval 12">
          <a:extLst>
            <a:ext uri="{FF2B5EF4-FFF2-40B4-BE49-F238E27FC236}">
              <a16:creationId xmlns:a16="http://schemas.microsoft.com/office/drawing/2014/main" id="{00000000-0008-0000-0600-00000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1" name="Oval 13">
          <a:extLst>
            <a:ext uri="{FF2B5EF4-FFF2-40B4-BE49-F238E27FC236}">
              <a16:creationId xmlns:a16="http://schemas.microsoft.com/office/drawing/2014/main" id="{00000000-0008-0000-0600-00000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2" name="Oval 14">
          <a:extLst>
            <a:ext uri="{FF2B5EF4-FFF2-40B4-BE49-F238E27FC236}">
              <a16:creationId xmlns:a16="http://schemas.microsoft.com/office/drawing/2014/main" id="{00000000-0008-0000-0600-00000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3" name="Oval 15">
          <a:extLst>
            <a:ext uri="{FF2B5EF4-FFF2-40B4-BE49-F238E27FC236}">
              <a16:creationId xmlns:a16="http://schemas.microsoft.com/office/drawing/2014/main" id="{00000000-0008-0000-0600-00000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4" name="Oval 16">
          <a:extLst>
            <a:ext uri="{FF2B5EF4-FFF2-40B4-BE49-F238E27FC236}">
              <a16:creationId xmlns:a16="http://schemas.microsoft.com/office/drawing/2014/main" id="{00000000-0008-0000-0600-00001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5" name="Oval 17">
          <a:extLst>
            <a:ext uri="{FF2B5EF4-FFF2-40B4-BE49-F238E27FC236}">
              <a16:creationId xmlns:a16="http://schemas.microsoft.com/office/drawing/2014/main" id="{00000000-0008-0000-0600-00001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6" name="Oval 18">
          <a:extLst>
            <a:ext uri="{FF2B5EF4-FFF2-40B4-BE49-F238E27FC236}">
              <a16:creationId xmlns:a16="http://schemas.microsoft.com/office/drawing/2014/main" id="{00000000-0008-0000-0600-00001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7" name="Oval 19">
          <a:extLst>
            <a:ext uri="{FF2B5EF4-FFF2-40B4-BE49-F238E27FC236}">
              <a16:creationId xmlns:a16="http://schemas.microsoft.com/office/drawing/2014/main" id="{00000000-0008-0000-0600-00001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8" name="Oval 20">
          <a:extLst>
            <a:ext uri="{FF2B5EF4-FFF2-40B4-BE49-F238E27FC236}">
              <a16:creationId xmlns:a16="http://schemas.microsoft.com/office/drawing/2014/main" id="{00000000-0008-0000-0600-00001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09" name="Oval 21">
          <a:extLst>
            <a:ext uri="{FF2B5EF4-FFF2-40B4-BE49-F238E27FC236}">
              <a16:creationId xmlns:a16="http://schemas.microsoft.com/office/drawing/2014/main" id="{00000000-0008-0000-0600-00001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0" name="Oval 22">
          <a:extLst>
            <a:ext uri="{FF2B5EF4-FFF2-40B4-BE49-F238E27FC236}">
              <a16:creationId xmlns:a16="http://schemas.microsoft.com/office/drawing/2014/main" id="{00000000-0008-0000-0600-00001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1" name="Oval 23">
          <a:extLst>
            <a:ext uri="{FF2B5EF4-FFF2-40B4-BE49-F238E27FC236}">
              <a16:creationId xmlns:a16="http://schemas.microsoft.com/office/drawing/2014/main" id="{00000000-0008-0000-0600-00001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2" name="Oval 24">
          <a:extLst>
            <a:ext uri="{FF2B5EF4-FFF2-40B4-BE49-F238E27FC236}">
              <a16:creationId xmlns:a16="http://schemas.microsoft.com/office/drawing/2014/main" id="{00000000-0008-0000-0600-00001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3" name="Oval 25">
          <a:extLst>
            <a:ext uri="{FF2B5EF4-FFF2-40B4-BE49-F238E27FC236}">
              <a16:creationId xmlns:a16="http://schemas.microsoft.com/office/drawing/2014/main" id="{00000000-0008-0000-0600-00001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4" name="Oval 26">
          <a:extLst>
            <a:ext uri="{FF2B5EF4-FFF2-40B4-BE49-F238E27FC236}">
              <a16:creationId xmlns:a16="http://schemas.microsoft.com/office/drawing/2014/main" id="{00000000-0008-0000-0600-00001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5" name="Oval 27">
          <a:extLst>
            <a:ext uri="{FF2B5EF4-FFF2-40B4-BE49-F238E27FC236}">
              <a16:creationId xmlns:a16="http://schemas.microsoft.com/office/drawing/2014/main" id="{00000000-0008-0000-0600-00001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6" name="Oval 28">
          <a:extLst>
            <a:ext uri="{FF2B5EF4-FFF2-40B4-BE49-F238E27FC236}">
              <a16:creationId xmlns:a16="http://schemas.microsoft.com/office/drawing/2014/main" id="{00000000-0008-0000-0600-00001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7" name="Oval 29">
          <a:extLst>
            <a:ext uri="{FF2B5EF4-FFF2-40B4-BE49-F238E27FC236}">
              <a16:creationId xmlns:a16="http://schemas.microsoft.com/office/drawing/2014/main" id="{00000000-0008-0000-0600-00001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8" name="Oval 30">
          <a:extLst>
            <a:ext uri="{FF2B5EF4-FFF2-40B4-BE49-F238E27FC236}">
              <a16:creationId xmlns:a16="http://schemas.microsoft.com/office/drawing/2014/main" id="{00000000-0008-0000-0600-00001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19" name="Oval 31">
          <a:extLst>
            <a:ext uri="{FF2B5EF4-FFF2-40B4-BE49-F238E27FC236}">
              <a16:creationId xmlns:a16="http://schemas.microsoft.com/office/drawing/2014/main" id="{00000000-0008-0000-0600-00001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0" name="Oval 32">
          <a:extLst>
            <a:ext uri="{FF2B5EF4-FFF2-40B4-BE49-F238E27FC236}">
              <a16:creationId xmlns:a16="http://schemas.microsoft.com/office/drawing/2014/main" id="{00000000-0008-0000-0600-00002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1" name="Oval 33">
          <a:extLst>
            <a:ext uri="{FF2B5EF4-FFF2-40B4-BE49-F238E27FC236}">
              <a16:creationId xmlns:a16="http://schemas.microsoft.com/office/drawing/2014/main" id="{00000000-0008-0000-0600-00002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2" name="Oval 34">
          <a:extLst>
            <a:ext uri="{FF2B5EF4-FFF2-40B4-BE49-F238E27FC236}">
              <a16:creationId xmlns:a16="http://schemas.microsoft.com/office/drawing/2014/main" id="{00000000-0008-0000-0600-00002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3" name="Oval 35">
          <a:extLst>
            <a:ext uri="{FF2B5EF4-FFF2-40B4-BE49-F238E27FC236}">
              <a16:creationId xmlns:a16="http://schemas.microsoft.com/office/drawing/2014/main" id="{00000000-0008-0000-0600-00002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4" name="Oval 36">
          <a:extLst>
            <a:ext uri="{FF2B5EF4-FFF2-40B4-BE49-F238E27FC236}">
              <a16:creationId xmlns:a16="http://schemas.microsoft.com/office/drawing/2014/main" id="{00000000-0008-0000-0600-00002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5" name="Oval 37">
          <a:extLst>
            <a:ext uri="{FF2B5EF4-FFF2-40B4-BE49-F238E27FC236}">
              <a16:creationId xmlns:a16="http://schemas.microsoft.com/office/drawing/2014/main" id="{00000000-0008-0000-0600-00002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6" name="Oval 38">
          <a:extLst>
            <a:ext uri="{FF2B5EF4-FFF2-40B4-BE49-F238E27FC236}">
              <a16:creationId xmlns:a16="http://schemas.microsoft.com/office/drawing/2014/main" id="{00000000-0008-0000-0600-00002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7" name="Oval 39">
          <a:extLst>
            <a:ext uri="{FF2B5EF4-FFF2-40B4-BE49-F238E27FC236}">
              <a16:creationId xmlns:a16="http://schemas.microsoft.com/office/drawing/2014/main" id="{00000000-0008-0000-0600-00002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8" name="Oval 40">
          <a:extLst>
            <a:ext uri="{FF2B5EF4-FFF2-40B4-BE49-F238E27FC236}">
              <a16:creationId xmlns:a16="http://schemas.microsoft.com/office/drawing/2014/main" id="{00000000-0008-0000-0600-00002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29" name="Oval 41">
          <a:extLst>
            <a:ext uri="{FF2B5EF4-FFF2-40B4-BE49-F238E27FC236}">
              <a16:creationId xmlns:a16="http://schemas.microsoft.com/office/drawing/2014/main" id="{00000000-0008-0000-0600-00002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0" name="Oval 42">
          <a:extLst>
            <a:ext uri="{FF2B5EF4-FFF2-40B4-BE49-F238E27FC236}">
              <a16:creationId xmlns:a16="http://schemas.microsoft.com/office/drawing/2014/main" id="{00000000-0008-0000-0600-00002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1" name="Oval 43">
          <a:extLst>
            <a:ext uri="{FF2B5EF4-FFF2-40B4-BE49-F238E27FC236}">
              <a16:creationId xmlns:a16="http://schemas.microsoft.com/office/drawing/2014/main" id="{00000000-0008-0000-0600-00002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2" name="Oval 44">
          <a:extLst>
            <a:ext uri="{FF2B5EF4-FFF2-40B4-BE49-F238E27FC236}">
              <a16:creationId xmlns:a16="http://schemas.microsoft.com/office/drawing/2014/main" id="{00000000-0008-0000-0600-00002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3" name="Oval 45">
          <a:extLst>
            <a:ext uri="{FF2B5EF4-FFF2-40B4-BE49-F238E27FC236}">
              <a16:creationId xmlns:a16="http://schemas.microsoft.com/office/drawing/2014/main" id="{00000000-0008-0000-0600-00002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4" name="Oval 46">
          <a:extLst>
            <a:ext uri="{FF2B5EF4-FFF2-40B4-BE49-F238E27FC236}">
              <a16:creationId xmlns:a16="http://schemas.microsoft.com/office/drawing/2014/main" id="{00000000-0008-0000-0600-00002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5" name="Oval 47">
          <a:extLst>
            <a:ext uri="{FF2B5EF4-FFF2-40B4-BE49-F238E27FC236}">
              <a16:creationId xmlns:a16="http://schemas.microsoft.com/office/drawing/2014/main" id="{00000000-0008-0000-0600-00002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6" name="Oval 48">
          <a:extLst>
            <a:ext uri="{FF2B5EF4-FFF2-40B4-BE49-F238E27FC236}">
              <a16:creationId xmlns:a16="http://schemas.microsoft.com/office/drawing/2014/main" id="{00000000-0008-0000-0600-00003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7" name="Oval 49">
          <a:extLst>
            <a:ext uri="{FF2B5EF4-FFF2-40B4-BE49-F238E27FC236}">
              <a16:creationId xmlns:a16="http://schemas.microsoft.com/office/drawing/2014/main" id="{00000000-0008-0000-0600-00003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8" name="Oval 50">
          <a:extLst>
            <a:ext uri="{FF2B5EF4-FFF2-40B4-BE49-F238E27FC236}">
              <a16:creationId xmlns:a16="http://schemas.microsoft.com/office/drawing/2014/main" id="{00000000-0008-0000-0600-00003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39" name="Oval 51">
          <a:extLst>
            <a:ext uri="{FF2B5EF4-FFF2-40B4-BE49-F238E27FC236}">
              <a16:creationId xmlns:a16="http://schemas.microsoft.com/office/drawing/2014/main" id="{00000000-0008-0000-0600-00003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0" name="Oval 52">
          <a:extLst>
            <a:ext uri="{FF2B5EF4-FFF2-40B4-BE49-F238E27FC236}">
              <a16:creationId xmlns:a16="http://schemas.microsoft.com/office/drawing/2014/main" id="{00000000-0008-0000-0600-00003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1" name="Oval 53">
          <a:extLst>
            <a:ext uri="{FF2B5EF4-FFF2-40B4-BE49-F238E27FC236}">
              <a16:creationId xmlns:a16="http://schemas.microsoft.com/office/drawing/2014/main" id="{00000000-0008-0000-0600-00003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2" name="Oval 54">
          <a:extLst>
            <a:ext uri="{FF2B5EF4-FFF2-40B4-BE49-F238E27FC236}">
              <a16:creationId xmlns:a16="http://schemas.microsoft.com/office/drawing/2014/main" id="{00000000-0008-0000-0600-00003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3" name="Oval 55">
          <a:extLst>
            <a:ext uri="{FF2B5EF4-FFF2-40B4-BE49-F238E27FC236}">
              <a16:creationId xmlns:a16="http://schemas.microsoft.com/office/drawing/2014/main" id="{00000000-0008-0000-0600-00003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4" name="Oval 56">
          <a:extLst>
            <a:ext uri="{FF2B5EF4-FFF2-40B4-BE49-F238E27FC236}">
              <a16:creationId xmlns:a16="http://schemas.microsoft.com/office/drawing/2014/main" id="{00000000-0008-0000-0600-00003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5" name="Oval 57">
          <a:extLst>
            <a:ext uri="{FF2B5EF4-FFF2-40B4-BE49-F238E27FC236}">
              <a16:creationId xmlns:a16="http://schemas.microsoft.com/office/drawing/2014/main" id="{00000000-0008-0000-0600-00003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6" name="Oval 58">
          <a:extLst>
            <a:ext uri="{FF2B5EF4-FFF2-40B4-BE49-F238E27FC236}">
              <a16:creationId xmlns:a16="http://schemas.microsoft.com/office/drawing/2014/main" id="{00000000-0008-0000-0600-00003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7" name="Oval 59">
          <a:extLst>
            <a:ext uri="{FF2B5EF4-FFF2-40B4-BE49-F238E27FC236}">
              <a16:creationId xmlns:a16="http://schemas.microsoft.com/office/drawing/2014/main" id="{00000000-0008-0000-0600-00003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8" name="Oval 60">
          <a:extLst>
            <a:ext uri="{FF2B5EF4-FFF2-40B4-BE49-F238E27FC236}">
              <a16:creationId xmlns:a16="http://schemas.microsoft.com/office/drawing/2014/main" id="{00000000-0008-0000-0600-00003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49" name="Oval 61">
          <a:extLst>
            <a:ext uri="{FF2B5EF4-FFF2-40B4-BE49-F238E27FC236}">
              <a16:creationId xmlns:a16="http://schemas.microsoft.com/office/drawing/2014/main" id="{00000000-0008-0000-0600-00003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0" name="Oval 62">
          <a:extLst>
            <a:ext uri="{FF2B5EF4-FFF2-40B4-BE49-F238E27FC236}">
              <a16:creationId xmlns:a16="http://schemas.microsoft.com/office/drawing/2014/main" id="{00000000-0008-0000-0600-00003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1" name="Oval 63">
          <a:extLst>
            <a:ext uri="{FF2B5EF4-FFF2-40B4-BE49-F238E27FC236}">
              <a16:creationId xmlns:a16="http://schemas.microsoft.com/office/drawing/2014/main" id="{00000000-0008-0000-0600-00003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2" name="Oval 64">
          <a:extLst>
            <a:ext uri="{FF2B5EF4-FFF2-40B4-BE49-F238E27FC236}">
              <a16:creationId xmlns:a16="http://schemas.microsoft.com/office/drawing/2014/main" id="{00000000-0008-0000-0600-00004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3" name="Oval 65">
          <a:extLst>
            <a:ext uri="{FF2B5EF4-FFF2-40B4-BE49-F238E27FC236}">
              <a16:creationId xmlns:a16="http://schemas.microsoft.com/office/drawing/2014/main" id="{00000000-0008-0000-0600-00004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4" name="Oval 66">
          <a:extLst>
            <a:ext uri="{FF2B5EF4-FFF2-40B4-BE49-F238E27FC236}">
              <a16:creationId xmlns:a16="http://schemas.microsoft.com/office/drawing/2014/main" id="{00000000-0008-0000-0600-00004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5" name="Oval 67">
          <a:extLst>
            <a:ext uri="{FF2B5EF4-FFF2-40B4-BE49-F238E27FC236}">
              <a16:creationId xmlns:a16="http://schemas.microsoft.com/office/drawing/2014/main" id="{00000000-0008-0000-0600-00004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6" name="Oval 68">
          <a:extLst>
            <a:ext uri="{FF2B5EF4-FFF2-40B4-BE49-F238E27FC236}">
              <a16:creationId xmlns:a16="http://schemas.microsoft.com/office/drawing/2014/main" id="{00000000-0008-0000-0600-00004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7" name="Oval 69">
          <a:extLst>
            <a:ext uri="{FF2B5EF4-FFF2-40B4-BE49-F238E27FC236}">
              <a16:creationId xmlns:a16="http://schemas.microsoft.com/office/drawing/2014/main" id="{00000000-0008-0000-0600-00004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8" name="Oval 70">
          <a:extLst>
            <a:ext uri="{FF2B5EF4-FFF2-40B4-BE49-F238E27FC236}">
              <a16:creationId xmlns:a16="http://schemas.microsoft.com/office/drawing/2014/main" id="{00000000-0008-0000-0600-00004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59" name="Oval 71">
          <a:extLst>
            <a:ext uri="{FF2B5EF4-FFF2-40B4-BE49-F238E27FC236}">
              <a16:creationId xmlns:a16="http://schemas.microsoft.com/office/drawing/2014/main" id="{00000000-0008-0000-0600-00004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0" name="Oval 72">
          <a:extLst>
            <a:ext uri="{FF2B5EF4-FFF2-40B4-BE49-F238E27FC236}">
              <a16:creationId xmlns:a16="http://schemas.microsoft.com/office/drawing/2014/main" id="{00000000-0008-0000-0600-00004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1" name="Oval 73">
          <a:extLst>
            <a:ext uri="{FF2B5EF4-FFF2-40B4-BE49-F238E27FC236}">
              <a16:creationId xmlns:a16="http://schemas.microsoft.com/office/drawing/2014/main" id="{00000000-0008-0000-0600-00004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2" name="Oval 74">
          <a:extLst>
            <a:ext uri="{FF2B5EF4-FFF2-40B4-BE49-F238E27FC236}">
              <a16:creationId xmlns:a16="http://schemas.microsoft.com/office/drawing/2014/main" id="{00000000-0008-0000-0600-00004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3" name="Oval 75">
          <a:extLst>
            <a:ext uri="{FF2B5EF4-FFF2-40B4-BE49-F238E27FC236}">
              <a16:creationId xmlns:a16="http://schemas.microsoft.com/office/drawing/2014/main" id="{00000000-0008-0000-0600-00004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4" name="Oval 76">
          <a:extLst>
            <a:ext uri="{FF2B5EF4-FFF2-40B4-BE49-F238E27FC236}">
              <a16:creationId xmlns:a16="http://schemas.microsoft.com/office/drawing/2014/main" id="{00000000-0008-0000-0600-00004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5" name="Oval 77">
          <a:extLst>
            <a:ext uri="{FF2B5EF4-FFF2-40B4-BE49-F238E27FC236}">
              <a16:creationId xmlns:a16="http://schemas.microsoft.com/office/drawing/2014/main" id="{00000000-0008-0000-0600-00004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6" name="Oval 78">
          <a:extLst>
            <a:ext uri="{FF2B5EF4-FFF2-40B4-BE49-F238E27FC236}">
              <a16:creationId xmlns:a16="http://schemas.microsoft.com/office/drawing/2014/main" id="{00000000-0008-0000-0600-00004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7" name="Oval 79">
          <a:extLst>
            <a:ext uri="{FF2B5EF4-FFF2-40B4-BE49-F238E27FC236}">
              <a16:creationId xmlns:a16="http://schemas.microsoft.com/office/drawing/2014/main" id="{00000000-0008-0000-0600-00004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8" name="Oval 80">
          <a:extLst>
            <a:ext uri="{FF2B5EF4-FFF2-40B4-BE49-F238E27FC236}">
              <a16:creationId xmlns:a16="http://schemas.microsoft.com/office/drawing/2014/main" id="{00000000-0008-0000-0600-00005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69" name="Oval 81">
          <a:extLst>
            <a:ext uri="{FF2B5EF4-FFF2-40B4-BE49-F238E27FC236}">
              <a16:creationId xmlns:a16="http://schemas.microsoft.com/office/drawing/2014/main" id="{00000000-0008-0000-0600-00005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0" name="Oval 82">
          <a:extLst>
            <a:ext uri="{FF2B5EF4-FFF2-40B4-BE49-F238E27FC236}">
              <a16:creationId xmlns:a16="http://schemas.microsoft.com/office/drawing/2014/main" id="{00000000-0008-0000-0600-00005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1" name="Oval 83">
          <a:extLst>
            <a:ext uri="{FF2B5EF4-FFF2-40B4-BE49-F238E27FC236}">
              <a16:creationId xmlns:a16="http://schemas.microsoft.com/office/drawing/2014/main" id="{00000000-0008-0000-0600-00005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2" name="Oval 84">
          <a:extLst>
            <a:ext uri="{FF2B5EF4-FFF2-40B4-BE49-F238E27FC236}">
              <a16:creationId xmlns:a16="http://schemas.microsoft.com/office/drawing/2014/main" id="{00000000-0008-0000-0600-00005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3" name="Oval 85">
          <a:extLst>
            <a:ext uri="{FF2B5EF4-FFF2-40B4-BE49-F238E27FC236}">
              <a16:creationId xmlns:a16="http://schemas.microsoft.com/office/drawing/2014/main" id="{00000000-0008-0000-0600-00005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4" name="Oval 86">
          <a:extLst>
            <a:ext uri="{FF2B5EF4-FFF2-40B4-BE49-F238E27FC236}">
              <a16:creationId xmlns:a16="http://schemas.microsoft.com/office/drawing/2014/main" id="{00000000-0008-0000-0600-00005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5" name="Oval 87">
          <a:extLst>
            <a:ext uri="{FF2B5EF4-FFF2-40B4-BE49-F238E27FC236}">
              <a16:creationId xmlns:a16="http://schemas.microsoft.com/office/drawing/2014/main" id="{00000000-0008-0000-0600-00005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6" name="Oval 88">
          <a:extLst>
            <a:ext uri="{FF2B5EF4-FFF2-40B4-BE49-F238E27FC236}">
              <a16:creationId xmlns:a16="http://schemas.microsoft.com/office/drawing/2014/main" id="{00000000-0008-0000-0600-00005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7" name="Oval 89">
          <a:extLst>
            <a:ext uri="{FF2B5EF4-FFF2-40B4-BE49-F238E27FC236}">
              <a16:creationId xmlns:a16="http://schemas.microsoft.com/office/drawing/2014/main" id="{00000000-0008-0000-0600-00005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8" name="Oval 90">
          <a:extLst>
            <a:ext uri="{FF2B5EF4-FFF2-40B4-BE49-F238E27FC236}">
              <a16:creationId xmlns:a16="http://schemas.microsoft.com/office/drawing/2014/main" id="{00000000-0008-0000-0600-00005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79" name="Oval 91">
          <a:extLst>
            <a:ext uri="{FF2B5EF4-FFF2-40B4-BE49-F238E27FC236}">
              <a16:creationId xmlns:a16="http://schemas.microsoft.com/office/drawing/2014/main" id="{00000000-0008-0000-0600-00005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0" name="Oval 92">
          <a:extLst>
            <a:ext uri="{FF2B5EF4-FFF2-40B4-BE49-F238E27FC236}">
              <a16:creationId xmlns:a16="http://schemas.microsoft.com/office/drawing/2014/main" id="{00000000-0008-0000-0600-00005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1" name="Oval 93">
          <a:extLst>
            <a:ext uri="{FF2B5EF4-FFF2-40B4-BE49-F238E27FC236}">
              <a16:creationId xmlns:a16="http://schemas.microsoft.com/office/drawing/2014/main" id="{00000000-0008-0000-0600-00005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2" name="Oval 94">
          <a:extLst>
            <a:ext uri="{FF2B5EF4-FFF2-40B4-BE49-F238E27FC236}">
              <a16:creationId xmlns:a16="http://schemas.microsoft.com/office/drawing/2014/main" id="{00000000-0008-0000-0600-00005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3" name="Oval 95">
          <a:extLst>
            <a:ext uri="{FF2B5EF4-FFF2-40B4-BE49-F238E27FC236}">
              <a16:creationId xmlns:a16="http://schemas.microsoft.com/office/drawing/2014/main" id="{00000000-0008-0000-0600-00005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4" name="Oval 96">
          <a:extLst>
            <a:ext uri="{FF2B5EF4-FFF2-40B4-BE49-F238E27FC236}">
              <a16:creationId xmlns:a16="http://schemas.microsoft.com/office/drawing/2014/main" id="{00000000-0008-0000-0600-00006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5" name="Oval 97">
          <a:extLst>
            <a:ext uri="{FF2B5EF4-FFF2-40B4-BE49-F238E27FC236}">
              <a16:creationId xmlns:a16="http://schemas.microsoft.com/office/drawing/2014/main" id="{00000000-0008-0000-0600-00006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6" name="Oval 98">
          <a:extLst>
            <a:ext uri="{FF2B5EF4-FFF2-40B4-BE49-F238E27FC236}">
              <a16:creationId xmlns:a16="http://schemas.microsoft.com/office/drawing/2014/main" id="{00000000-0008-0000-0600-00006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7" name="Oval 99">
          <a:extLst>
            <a:ext uri="{FF2B5EF4-FFF2-40B4-BE49-F238E27FC236}">
              <a16:creationId xmlns:a16="http://schemas.microsoft.com/office/drawing/2014/main" id="{00000000-0008-0000-0600-00006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8" name="Oval 100">
          <a:extLst>
            <a:ext uri="{FF2B5EF4-FFF2-40B4-BE49-F238E27FC236}">
              <a16:creationId xmlns:a16="http://schemas.microsoft.com/office/drawing/2014/main" id="{00000000-0008-0000-0600-00006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89" name="Oval 101">
          <a:extLst>
            <a:ext uri="{FF2B5EF4-FFF2-40B4-BE49-F238E27FC236}">
              <a16:creationId xmlns:a16="http://schemas.microsoft.com/office/drawing/2014/main" id="{00000000-0008-0000-0600-00006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0" name="Oval 102">
          <a:extLst>
            <a:ext uri="{FF2B5EF4-FFF2-40B4-BE49-F238E27FC236}">
              <a16:creationId xmlns:a16="http://schemas.microsoft.com/office/drawing/2014/main" id="{00000000-0008-0000-0600-00006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1" name="Oval 103">
          <a:extLst>
            <a:ext uri="{FF2B5EF4-FFF2-40B4-BE49-F238E27FC236}">
              <a16:creationId xmlns:a16="http://schemas.microsoft.com/office/drawing/2014/main" id="{00000000-0008-0000-0600-00006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2" name="Oval 104">
          <a:extLst>
            <a:ext uri="{FF2B5EF4-FFF2-40B4-BE49-F238E27FC236}">
              <a16:creationId xmlns:a16="http://schemas.microsoft.com/office/drawing/2014/main" id="{00000000-0008-0000-0600-00006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3" name="Oval 105">
          <a:extLst>
            <a:ext uri="{FF2B5EF4-FFF2-40B4-BE49-F238E27FC236}">
              <a16:creationId xmlns:a16="http://schemas.microsoft.com/office/drawing/2014/main" id="{00000000-0008-0000-0600-00006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4" name="Oval 106">
          <a:extLst>
            <a:ext uri="{FF2B5EF4-FFF2-40B4-BE49-F238E27FC236}">
              <a16:creationId xmlns:a16="http://schemas.microsoft.com/office/drawing/2014/main" id="{00000000-0008-0000-0600-00006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5" name="Oval 107">
          <a:extLst>
            <a:ext uri="{FF2B5EF4-FFF2-40B4-BE49-F238E27FC236}">
              <a16:creationId xmlns:a16="http://schemas.microsoft.com/office/drawing/2014/main" id="{00000000-0008-0000-0600-00006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6" name="Oval 108">
          <a:extLst>
            <a:ext uri="{FF2B5EF4-FFF2-40B4-BE49-F238E27FC236}">
              <a16:creationId xmlns:a16="http://schemas.microsoft.com/office/drawing/2014/main" id="{00000000-0008-0000-0600-00006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7" name="Oval 109">
          <a:extLst>
            <a:ext uri="{FF2B5EF4-FFF2-40B4-BE49-F238E27FC236}">
              <a16:creationId xmlns:a16="http://schemas.microsoft.com/office/drawing/2014/main" id="{00000000-0008-0000-0600-00006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8" name="Oval 110">
          <a:extLst>
            <a:ext uri="{FF2B5EF4-FFF2-40B4-BE49-F238E27FC236}">
              <a16:creationId xmlns:a16="http://schemas.microsoft.com/office/drawing/2014/main" id="{00000000-0008-0000-0600-00006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399" name="Oval 111">
          <a:extLst>
            <a:ext uri="{FF2B5EF4-FFF2-40B4-BE49-F238E27FC236}">
              <a16:creationId xmlns:a16="http://schemas.microsoft.com/office/drawing/2014/main" id="{00000000-0008-0000-0600-00006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0" name="Oval 112">
          <a:extLst>
            <a:ext uri="{FF2B5EF4-FFF2-40B4-BE49-F238E27FC236}">
              <a16:creationId xmlns:a16="http://schemas.microsoft.com/office/drawing/2014/main" id="{00000000-0008-0000-0600-00007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1" name="Oval 113">
          <a:extLst>
            <a:ext uri="{FF2B5EF4-FFF2-40B4-BE49-F238E27FC236}">
              <a16:creationId xmlns:a16="http://schemas.microsoft.com/office/drawing/2014/main" id="{00000000-0008-0000-0600-00007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2" name="Oval 114">
          <a:extLst>
            <a:ext uri="{FF2B5EF4-FFF2-40B4-BE49-F238E27FC236}">
              <a16:creationId xmlns:a16="http://schemas.microsoft.com/office/drawing/2014/main" id="{00000000-0008-0000-0600-000072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3" name="Oval 115">
          <a:extLst>
            <a:ext uri="{FF2B5EF4-FFF2-40B4-BE49-F238E27FC236}">
              <a16:creationId xmlns:a16="http://schemas.microsoft.com/office/drawing/2014/main" id="{00000000-0008-0000-0600-000073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4" name="Oval 116">
          <a:extLst>
            <a:ext uri="{FF2B5EF4-FFF2-40B4-BE49-F238E27FC236}">
              <a16:creationId xmlns:a16="http://schemas.microsoft.com/office/drawing/2014/main" id="{00000000-0008-0000-0600-000074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5" name="Oval 117">
          <a:extLst>
            <a:ext uri="{FF2B5EF4-FFF2-40B4-BE49-F238E27FC236}">
              <a16:creationId xmlns:a16="http://schemas.microsoft.com/office/drawing/2014/main" id="{00000000-0008-0000-0600-000075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6" name="Oval 118">
          <a:extLst>
            <a:ext uri="{FF2B5EF4-FFF2-40B4-BE49-F238E27FC236}">
              <a16:creationId xmlns:a16="http://schemas.microsoft.com/office/drawing/2014/main" id="{00000000-0008-0000-0600-000076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7" name="Oval 119">
          <a:extLst>
            <a:ext uri="{FF2B5EF4-FFF2-40B4-BE49-F238E27FC236}">
              <a16:creationId xmlns:a16="http://schemas.microsoft.com/office/drawing/2014/main" id="{00000000-0008-0000-0600-000077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8" name="Oval 120">
          <a:extLst>
            <a:ext uri="{FF2B5EF4-FFF2-40B4-BE49-F238E27FC236}">
              <a16:creationId xmlns:a16="http://schemas.microsoft.com/office/drawing/2014/main" id="{00000000-0008-0000-0600-000078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09" name="Oval 121">
          <a:extLst>
            <a:ext uri="{FF2B5EF4-FFF2-40B4-BE49-F238E27FC236}">
              <a16:creationId xmlns:a16="http://schemas.microsoft.com/office/drawing/2014/main" id="{00000000-0008-0000-0600-000079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0" name="Oval 122">
          <a:extLst>
            <a:ext uri="{FF2B5EF4-FFF2-40B4-BE49-F238E27FC236}">
              <a16:creationId xmlns:a16="http://schemas.microsoft.com/office/drawing/2014/main" id="{00000000-0008-0000-0600-00007A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1" name="Oval 123">
          <a:extLst>
            <a:ext uri="{FF2B5EF4-FFF2-40B4-BE49-F238E27FC236}">
              <a16:creationId xmlns:a16="http://schemas.microsoft.com/office/drawing/2014/main" id="{00000000-0008-0000-0600-00007B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2" name="Oval 124">
          <a:extLst>
            <a:ext uri="{FF2B5EF4-FFF2-40B4-BE49-F238E27FC236}">
              <a16:creationId xmlns:a16="http://schemas.microsoft.com/office/drawing/2014/main" id="{00000000-0008-0000-0600-00007C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3" name="Oval 125">
          <a:extLst>
            <a:ext uri="{FF2B5EF4-FFF2-40B4-BE49-F238E27FC236}">
              <a16:creationId xmlns:a16="http://schemas.microsoft.com/office/drawing/2014/main" id="{00000000-0008-0000-0600-00007D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4" name="Oval 126">
          <a:extLst>
            <a:ext uri="{FF2B5EF4-FFF2-40B4-BE49-F238E27FC236}">
              <a16:creationId xmlns:a16="http://schemas.microsoft.com/office/drawing/2014/main" id="{00000000-0008-0000-0600-00007E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5" name="Oval 127">
          <a:extLst>
            <a:ext uri="{FF2B5EF4-FFF2-40B4-BE49-F238E27FC236}">
              <a16:creationId xmlns:a16="http://schemas.microsoft.com/office/drawing/2014/main" id="{00000000-0008-0000-0600-00007F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6" name="Oval 128">
          <a:extLst>
            <a:ext uri="{FF2B5EF4-FFF2-40B4-BE49-F238E27FC236}">
              <a16:creationId xmlns:a16="http://schemas.microsoft.com/office/drawing/2014/main" id="{00000000-0008-0000-0600-000080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2417" name="Oval 129">
          <a:extLst>
            <a:ext uri="{FF2B5EF4-FFF2-40B4-BE49-F238E27FC236}">
              <a16:creationId xmlns:a16="http://schemas.microsoft.com/office/drawing/2014/main" id="{00000000-0008-0000-0600-00008130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sp macro="" textlink="">
      <xdr:nvSpPr>
        <xdr:cNvPr id="12418" name="Object 130" hidden="1">
          <a:extLst>
            <a:ext uri="{63B3BB69-23CF-44E3-9099-C40C66FF867C}">
              <a14:compatExt xmlns:a14="http://schemas.microsoft.com/office/drawing/2010/main" spid="_x0000_s12418"/>
            </a:ext>
            <a:ext uri="{FF2B5EF4-FFF2-40B4-BE49-F238E27FC236}">
              <a16:creationId xmlns:a16="http://schemas.microsoft.com/office/drawing/2014/main" id="{00000000-0008-0000-0600-0000823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723900</xdr:colOff>
      <xdr:row>0</xdr:row>
      <xdr:rowOff>38100</xdr:rowOff>
    </xdr:from>
    <xdr:to>
      <xdr:col>6</xdr:col>
      <xdr:colOff>971550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3" name="Oval 1">
          <a:extLst>
            <a:ext uri="{FF2B5EF4-FFF2-40B4-BE49-F238E27FC236}">
              <a16:creationId xmlns:a16="http://schemas.microsoft.com/office/drawing/2014/main" id="{00000000-0008-0000-0700-00000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4" name="Oval 2">
          <a:extLst>
            <a:ext uri="{FF2B5EF4-FFF2-40B4-BE49-F238E27FC236}">
              <a16:creationId xmlns:a16="http://schemas.microsoft.com/office/drawing/2014/main" id="{00000000-0008-0000-0700-00000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5" name="Oval 3">
          <a:extLst>
            <a:ext uri="{FF2B5EF4-FFF2-40B4-BE49-F238E27FC236}">
              <a16:creationId xmlns:a16="http://schemas.microsoft.com/office/drawing/2014/main" id="{00000000-0008-0000-0700-00000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6" name="Oval 4">
          <a:extLst>
            <a:ext uri="{FF2B5EF4-FFF2-40B4-BE49-F238E27FC236}">
              <a16:creationId xmlns:a16="http://schemas.microsoft.com/office/drawing/2014/main" id="{00000000-0008-0000-0700-00000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7" name="Oval 5">
          <a:extLst>
            <a:ext uri="{FF2B5EF4-FFF2-40B4-BE49-F238E27FC236}">
              <a16:creationId xmlns:a16="http://schemas.microsoft.com/office/drawing/2014/main" id="{00000000-0008-0000-0700-00000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8" name="Oval 6">
          <a:extLst>
            <a:ext uri="{FF2B5EF4-FFF2-40B4-BE49-F238E27FC236}">
              <a16:creationId xmlns:a16="http://schemas.microsoft.com/office/drawing/2014/main" id="{00000000-0008-0000-0700-00000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19" name="Oval 7">
          <a:extLst>
            <a:ext uri="{FF2B5EF4-FFF2-40B4-BE49-F238E27FC236}">
              <a16:creationId xmlns:a16="http://schemas.microsoft.com/office/drawing/2014/main" id="{00000000-0008-0000-0700-00000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0" name="Oval 8">
          <a:extLst>
            <a:ext uri="{FF2B5EF4-FFF2-40B4-BE49-F238E27FC236}">
              <a16:creationId xmlns:a16="http://schemas.microsoft.com/office/drawing/2014/main" id="{00000000-0008-0000-0700-00000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1" name="Oval 9">
          <a:extLst>
            <a:ext uri="{FF2B5EF4-FFF2-40B4-BE49-F238E27FC236}">
              <a16:creationId xmlns:a16="http://schemas.microsoft.com/office/drawing/2014/main" id="{00000000-0008-0000-0700-00000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2" name="Oval 10">
          <a:extLst>
            <a:ext uri="{FF2B5EF4-FFF2-40B4-BE49-F238E27FC236}">
              <a16:creationId xmlns:a16="http://schemas.microsoft.com/office/drawing/2014/main" id="{00000000-0008-0000-0700-00000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3" name="Oval 11">
          <a:extLst>
            <a:ext uri="{FF2B5EF4-FFF2-40B4-BE49-F238E27FC236}">
              <a16:creationId xmlns:a16="http://schemas.microsoft.com/office/drawing/2014/main" id="{00000000-0008-0000-0700-00000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4" name="Oval 12">
          <a:extLst>
            <a:ext uri="{FF2B5EF4-FFF2-40B4-BE49-F238E27FC236}">
              <a16:creationId xmlns:a16="http://schemas.microsoft.com/office/drawing/2014/main" id="{00000000-0008-0000-0700-00000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5" name="Oval 13">
          <a:extLst>
            <a:ext uri="{FF2B5EF4-FFF2-40B4-BE49-F238E27FC236}">
              <a16:creationId xmlns:a16="http://schemas.microsoft.com/office/drawing/2014/main" id="{00000000-0008-0000-0700-00000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6" name="Oval 14">
          <a:extLst>
            <a:ext uri="{FF2B5EF4-FFF2-40B4-BE49-F238E27FC236}">
              <a16:creationId xmlns:a16="http://schemas.microsoft.com/office/drawing/2014/main" id="{00000000-0008-0000-0700-00000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7" name="Oval 15">
          <a:extLst>
            <a:ext uri="{FF2B5EF4-FFF2-40B4-BE49-F238E27FC236}">
              <a16:creationId xmlns:a16="http://schemas.microsoft.com/office/drawing/2014/main" id="{00000000-0008-0000-0700-00000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8" name="Oval 16">
          <a:extLst>
            <a:ext uri="{FF2B5EF4-FFF2-40B4-BE49-F238E27FC236}">
              <a16:creationId xmlns:a16="http://schemas.microsoft.com/office/drawing/2014/main" id="{00000000-0008-0000-0700-00001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29" name="Oval 17">
          <a:extLst>
            <a:ext uri="{FF2B5EF4-FFF2-40B4-BE49-F238E27FC236}">
              <a16:creationId xmlns:a16="http://schemas.microsoft.com/office/drawing/2014/main" id="{00000000-0008-0000-0700-00001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0" name="Oval 18">
          <a:extLst>
            <a:ext uri="{FF2B5EF4-FFF2-40B4-BE49-F238E27FC236}">
              <a16:creationId xmlns:a16="http://schemas.microsoft.com/office/drawing/2014/main" id="{00000000-0008-0000-0700-00001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1" name="Oval 19">
          <a:extLst>
            <a:ext uri="{FF2B5EF4-FFF2-40B4-BE49-F238E27FC236}">
              <a16:creationId xmlns:a16="http://schemas.microsoft.com/office/drawing/2014/main" id="{00000000-0008-0000-0700-00001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2" name="Oval 20">
          <a:extLst>
            <a:ext uri="{FF2B5EF4-FFF2-40B4-BE49-F238E27FC236}">
              <a16:creationId xmlns:a16="http://schemas.microsoft.com/office/drawing/2014/main" id="{00000000-0008-0000-0700-00001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3" name="Oval 21">
          <a:extLst>
            <a:ext uri="{FF2B5EF4-FFF2-40B4-BE49-F238E27FC236}">
              <a16:creationId xmlns:a16="http://schemas.microsoft.com/office/drawing/2014/main" id="{00000000-0008-0000-0700-00001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4" name="Oval 22">
          <a:extLst>
            <a:ext uri="{FF2B5EF4-FFF2-40B4-BE49-F238E27FC236}">
              <a16:creationId xmlns:a16="http://schemas.microsoft.com/office/drawing/2014/main" id="{00000000-0008-0000-0700-00001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5" name="Oval 23">
          <a:extLst>
            <a:ext uri="{FF2B5EF4-FFF2-40B4-BE49-F238E27FC236}">
              <a16:creationId xmlns:a16="http://schemas.microsoft.com/office/drawing/2014/main" id="{00000000-0008-0000-0700-00001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6" name="Oval 24">
          <a:extLst>
            <a:ext uri="{FF2B5EF4-FFF2-40B4-BE49-F238E27FC236}">
              <a16:creationId xmlns:a16="http://schemas.microsoft.com/office/drawing/2014/main" id="{00000000-0008-0000-0700-00001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7" name="Oval 25">
          <a:extLst>
            <a:ext uri="{FF2B5EF4-FFF2-40B4-BE49-F238E27FC236}">
              <a16:creationId xmlns:a16="http://schemas.microsoft.com/office/drawing/2014/main" id="{00000000-0008-0000-0700-00001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8" name="Oval 26">
          <a:extLst>
            <a:ext uri="{FF2B5EF4-FFF2-40B4-BE49-F238E27FC236}">
              <a16:creationId xmlns:a16="http://schemas.microsoft.com/office/drawing/2014/main" id="{00000000-0008-0000-0700-00001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39" name="Oval 27">
          <a:extLst>
            <a:ext uri="{FF2B5EF4-FFF2-40B4-BE49-F238E27FC236}">
              <a16:creationId xmlns:a16="http://schemas.microsoft.com/office/drawing/2014/main" id="{00000000-0008-0000-0700-00001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0" name="Oval 28">
          <a:extLst>
            <a:ext uri="{FF2B5EF4-FFF2-40B4-BE49-F238E27FC236}">
              <a16:creationId xmlns:a16="http://schemas.microsoft.com/office/drawing/2014/main" id="{00000000-0008-0000-0700-00001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1" name="Oval 29">
          <a:extLst>
            <a:ext uri="{FF2B5EF4-FFF2-40B4-BE49-F238E27FC236}">
              <a16:creationId xmlns:a16="http://schemas.microsoft.com/office/drawing/2014/main" id="{00000000-0008-0000-0700-00001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2" name="Oval 30">
          <a:extLst>
            <a:ext uri="{FF2B5EF4-FFF2-40B4-BE49-F238E27FC236}">
              <a16:creationId xmlns:a16="http://schemas.microsoft.com/office/drawing/2014/main" id="{00000000-0008-0000-0700-00001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3" name="Oval 31">
          <a:extLst>
            <a:ext uri="{FF2B5EF4-FFF2-40B4-BE49-F238E27FC236}">
              <a16:creationId xmlns:a16="http://schemas.microsoft.com/office/drawing/2014/main" id="{00000000-0008-0000-0700-00001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4" name="Oval 32">
          <a:extLst>
            <a:ext uri="{FF2B5EF4-FFF2-40B4-BE49-F238E27FC236}">
              <a16:creationId xmlns:a16="http://schemas.microsoft.com/office/drawing/2014/main" id="{00000000-0008-0000-0700-00002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5" name="Oval 33">
          <a:extLst>
            <a:ext uri="{FF2B5EF4-FFF2-40B4-BE49-F238E27FC236}">
              <a16:creationId xmlns:a16="http://schemas.microsoft.com/office/drawing/2014/main" id="{00000000-0008-0000-0700-00002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6" name="Oval 34">
          <a:extLst>
            <a:ext uri="{FF2B5EF4-FFF2-40B4-BE49-F238E27FC236}">
              <a16:creationId xmlns:a16="http://schemas.microsoft.com/office/drawing/2014/main" id="{00000000-0008-0000-0700-00002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7" name="Oval 35">
          <a:extLst>
            <a:ext uri="{FF2B5EF4-FFF2-40B4-BE49-F238E27FC236}">
              <a16:creationId xmlns:a16="http://schemas.microsoft.com/office/drawing/2014/main" id="{00000000-0008-0000-0700-00002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8" name="Oval 36">
          <a:extLst>
            <a:ext uri="{FF2B5EF4-FFF2-40B4-BE49-F238E27FC236}">
              <a16:creationId xmlns:a16="http://schemas.microsoft.com/office/drawing/2014/main" id="{00000000-0008-0000-0700-00002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49" name="Oval 37">
          <a:extLst>
            <a:ext uri="{FF2B5EF4-FFF2-40B4-BE49-F238E27FC236}">
              <a16:creationId xmlns:a16="http://schemas.microsoft.com/office/drawing/2014/main" id="{00000000-0008-0000-0700-00002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0" name="Oval 38">
          <a:extLst>
            <a:ext uri="{FF2B5EF4-FFF2-40B4-BE49-F238E27FC236}">
              <a16:creationId xmlns:a16="http://schemas.microsoft.com/office/drawing/2014/main" id="{00000000-0008-0000-0700-00002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1" name="Oval 39">
          <a:extLst>
            <a:ext uri="{FF2B5EF4-FFF2-40B4-BE49-F238E27FC236}">
              <a16:creationId xmlns:a16="http://schemas.microsoft.com/office/drawing/2014/main" id="{00000000-0008-0000-0700-00002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2" name="Oval 40">
          <a:extLst>
            <a:ext uri="{FF2B5EF4-FFF2-40B4-BE49-F238E27FC236}">
              <a16:creationId xmlns:a16="http://schemas.microsoft.com/office/drawing/2014/main" id="{00000000-0008-0000-0700-00002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3" name="Oval 41">
          <a:extLst>
            <a:ext uri="{FF2B5EF4-FFF2-40B4-BE49-F238E27FC236}">
              <a16:creationId xmlns:a16="http://schemas.microsoft.com/office/drawing/2014/main" id="{00000000-0008-0000-0700-00002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4" name="Oval 42">
          <a:extLst>
            <a:ext uri="{FF2B5EF4-FFF2-40B4-BE49-F238E27FC236}">
              <a16:creationId xmlns:a16="http://schemas.microsoft.com/office/drawing/2014/main" id="{00000000-0008-0000-0700-00002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5" name="Oval 43">
          <a:extLst>
            <a:ext uri="{FF2B5EF4-FFF2-40B4-BE49-F238E27FC236}">
              <a16:creationId xmlns:a16="http://schemas.microsoft.com/office/drawing/2014/main" id="{00000000-0008-0000-0700-00002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6" name="Oval 44">
          <a:extLst>
            <a:ext uri="{FF2B5EF4-FFF2-40B4-BE49-F238E27FC236}">
              <a16:creationId xmlns:a16="http://schemas.microsoft.com/office/drawing/2014/main" id="{00000000-0008-0000-0700-00002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7" name="Oval 45">
          <a:extLst>
            <a:ext uri="{FF2B5EF4-FFF2-40B4-BE49-F238E27FC236}">
              <a16:creationId xmlns:a16="http://schemas.microsoft.com/office/drawing/2014/main" id="{00000000-0008-0000-0700-00002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8" name="Oval 46">
          <a:extLst>
            <a:ext uri="{FF2B5EF4-FFF2-40B4-BE49-F238E27FC236}">
              <a16:creationId xmlns:a16="http://schemas.microsoft.com/office/drawing/2014/main" id="{00000000-0008-0000-0700-00002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59" name="Oval 47">
          <a:extLst>
            <a:ext uri="{FF2B5EF4-FFF2-40B4-BE49-F238E27FC236}">
              <a16:creationId xmlns:a16="http://schemas.microsoft.com/office/drawing/2014/main" id="{00000000-0008-0000-0700-00002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0" name="Oval 48">
          <a:extLst>
            <a:ext uri="{FF2B5EF4-FFF2-40B4-BE49-F238E27FC236}">
              <a16:creationId xmlns:a16="http://schemas.microsoft.com/office/drawing/2014/main" id="{00000000-0008-0000-0700-00003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1" name="Oval 49">
          <a:extLst>
            <a:ext uri="{FF2B5EF4-FFF2-40B4-BE49-F238E27FC236}">
              <a16:creationId xmlns:a16="http://schemas.microsoft.com/office/drawing/2014/main" id="{00000000-0008-0000-0700-00003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2" name="Oval 50">
          <a:extLst>
            <a:ext uri="{FF2B5EF4-FFF2-40B4-BE49-F238E27FC236}">
              <a16:creationId xmlns:a16="http://schemas.microsoft.com/office/drawing/2014/main" id="{00000000-0008-0000-0700-00003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3" name="Oval 51">
          <a:extLst>
            <a:ext uri="{FF2B5EF4-FFF2-40B4-BE49-F238E27FC236}">
              <a16:creationId xmlns:a16="http://schemas.microsoft.com/office/drawing/2014/main" id="{00000000-0008-0000-0700-00003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4" name="Oval 52">
          <a:extLst>
            <a:ext uri="{FF2B5EF4-FFF2-40B4-BE49-F238E27FC236}">
              <a16:creationId xmlns:a16="http://schemas.microsoft.com/office/drawing/2014/main" id="{00000000-0008-0000-0700-00003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5" name="Oval 53">
          <a:extLst>
            <a:ext uri="{FF2B5EF4-FFF2-40B4-BE49-F238E27FC236}">
              <a16:creationId xmlns:a16="http://schemas.microsoft.com/office/drawing/2014/main" id="{00000000-0008-0000-0700-00003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6" name="Oval 54">
          <a:extLst>
            <a:ext uri="{FF2B5EF4-FFF2-40B4-BE49-F238E27FC236}">
              <a16:creationId xmlns:a16="http://schemas.microsoft.com/office/drawing/2014/main" id="{00000000-0008-0000-0700-00003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7" name="Oval 55">
          <a:extLst>
            <a:ext uri="{FF2B5EF4-FFF2-40B4-BE49-F238E27FC236}">
              <a16:creationId xmlns:a16="http://schemas.microsoft.com/office/drawing/2014/main" id="{00000000-0008-0000-0700-00003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8" name="Oval 56">
          <a:extLst>
            <a:ext uri="{FF2B5EF4-FFF2-40B4-BE49-F238E27FC236}">
              <a16:creationId xmlns:a16="http://schemas.microsoft.com/office/drawing/2014/main" id="{00000000-0008-0000-0700-00003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69" name="Oval 57">
          <a:extLst>
            <a:ext uri="{FF2B5EF4-FFF2-40B4-BE49-F238E27FC236}">
              <a16:creationId xmlns:a16="http://schemas.microsoft.com/office/drawing/2014/main" id="{00000000-0008-0000-0700-00003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0" name="Oval 58">
          <a:extLst>
            <a:ext uri="{FF2B5EF4-FFF2-40B4-BE49-F238E27FC236}">
              <a16:creationId xmlns:a16="http://schemas.microsoft.com/office/drawing/2014/main" id="{00000000-0008-0000-0700-00003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1" name="Oval 59">
          <a:extLst>
            <a:ext uri="{FF2B5EF4-FFF2-40B4-BE49-F238E27FC236}">
              <a16:creationId xmlns:a16="http://schemas.microsoft.com/office/drawing/2014/main" id="{00000000-0008-0000-0700-00003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2" name="Oval 60">
          <a:extLst>
            <a:ext uri="{FF2B5EF4-FFF2-40B4-BE49-F238E27FC236}">
              <a16:creationId xmlns:a16="http://schemas.microsoft.com/office/drawing/2014/main" id="{00000000-0008-0000-0700-00003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3" name="Oval 61">
          <a:extLst>
            <a:ext uri="{FF2B5EF4-FFF2-40B4-BE49-F238E27FC236}">
              <a16:creationId xmlns:a16="http://schemas.microsoft.com/office/drawing/2014/main" id="{00000000-0008-0000-0700-00003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4" name="Oval 62">
          <a:extLst>
            <a:ext uri="{FF2B5EF4-FFF2-40B4-BE49-F238E27FC236}">
              <a16:creationId xmlns:a16="http://schemas.microsoft.com/office/drawing/2014/main" id="{00000000-0008-0000-0700-00003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5" name="Oval 63">
          <a:extLst>
            <a:ext uri="{FF2B5EF4-FFF2-40B4-BE49-F238E27FC236}">
              <a16:creationId xmlns:a16="http://schemas.microsoft.com/office/drawing/2014/main" id="{00000000-0008-0000-0700-00003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6" name="Oval 64">
          <a:extLst>
            <a:ext uri="{FF2B5EF4-FFF2-40B4-BE49-F238E27FC236}">
              <a16:creationId xmlns:a16="http://schemas.microsoft.com/office/drawing/2014/main" id="{00000000-0008-0000-0700-00004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7" name="Oval 65">
          <a:extLst>
            <a:ext uri="{FF2B5EF4-FFF2-40B4-BE49-F238E27FC236}">
              <a16:creationId xmlns:a16="http://schemas.microsoft.com/office/drawing/2014/main" id="{00000000-0008-0000-0700-00004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8" name="Oval 66">
          <a:extLst>
            <a:ext uri="{FF2B5EF4-FFF2-40B4-BE49-F238E27FC236}">
              <a16:creationId xmlns:a16="http://schemas.microsoft.com/office/drawing/2014/main" id="{00000000-0008-0000-0700-00004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79" name="Oval 67">
          <a:extLst>
            <a:ext uri="{FF2B5EF4-FFF2-40B4-BE49-F238E27FC236}">
              <a16:creationId xmlns:a16="http://schemas.microsoft.com/office/drawing/2014/main" id="{00000000-0008-0000-0700-00004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0" name="Oval 68">
          <a:extLst>
            <a:ext uri="{FF2B5EF4-FFF2-40B4-BE49-F238E27FC236}">
              <a16:creationId xmlns:a16="http://schemas.microsoft.com/office/drawing/2014/main" id="{00000000-0008-0000-0700-00004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1" name="Oval 69">
          <a:extLst>
            <a:ext uri="{FF2B5EF4-FFF2-40B4-BE49-F238E27FC236}">
              <a16:creationId xmlns:a16="http://schemas.microsoft.com/office/drawing/2014/main" id="{00000000-0008-0000-0700-00004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2" name="Oval 70">
          <a:extLst>
            <a:ext uri="{FF2B5EF4-FFF2-40B4-BE49-F238E27FC236}">
              <a16:creationId xmlns:a16="http://schemas.microsoft.com/office/drawing/2014/main" id="{00000000-0008-0000-0700-00004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3" name="Oval 71">
          <a:extLst>
            <a:ext uri="{FF2B5EF4-FFF2-40B4-BE49-F238E27FC236}">
              <a16:creationId xmlns:a16="http://schemas.microsoft.com/office/drawing/2014/main" id="{00000000-0008-0000-0700-00004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4" name="Oval 72">
          <a:extLst>
            <a:ext uri="{FF2B5EF4-FFF2-40B4-BE49-F238E27FC236}">
              <a16:creationId xmlns:a16="http://schemas.microsoft.com/office/drawing/2014/main" id="{00000000-0008-0000-0700-00004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5" name="Oval 73">
          <a:extLst>
            <a:ext uri="{FF2B5EF4-FFF2-40B4-BE49-F238E27FC236}">
              <a16:creationId xmlns:a16="http://schemas.microsoft.com/office/drawing/2014/main" id="{00000000-0008-0000-0700-00004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6" name="Oval 74">
          <a:extLst>
            <a:ext uri="{FF2B5EF4-FFF2-40B4-BE49-F238E27FC236}">
              <a16:creationId xmlns:a16="http://schemas.microsoft.com/office/drawing/2014/main" id="{00000000-0008-0000-0700-00004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7" name="Oval 75">
          <a:extLst>
            <a:ext uri="{FF2B5EF4-FFF2-40B4-BE49-F238E27FC236}">
              <a16:creationId xmlns:a16="http://schemas.microsoft.com/office/drawing/2014/main" id="{00000000-0008-0000-0700-00004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8" name="Oval 76">
          <a:extLst>
            <a:ext uri="{FF2B5EF4-FFF2-40B4-BE49-F238E27FC236}">
              <a16:creationId xmlns:a16="http://schemas.microsoft.com/office/drawing/2014/main" id="{00000000-0008-0000-0700-00004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89" name="Oval 77">
          <a:extLst>
            <a:ext uri="{FF2B5EF4-FFF2-40B4-BE49-F238E27FC236}">
              <a16:creationId xmlns:a16="http://schemas.microsoft.com/office/drawing/2014/main" id="{00000000-0008-0000-0700-00004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0" name="Oval 78">
          <a:extLst>
            <a:ext uri="{FF2B5EF4-FFF2-40B4-BE49-F238E27FC236}">
              <a16:creationId xmlns:a16="http://schemas.microsoft.com/office/drawing/2014/main" id="{00000000-0008-0000-0700-00004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1" name="Oval 79">
          <a:extLst>
            <a:ext uri="{FF2B5EF4-FFF2-40B4-BE49-F238E27FC236}">
              <a16:creationId xmlns:a16="http://schemas.microsoft.com/office/drawing/2014/main" id="{00000000-0008-0000-0700-00004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2" name="Oval 80">
          <a:extLst>
            <a:ext uri="{FF2B5EF4-FFF2-40B4-BE49-F238E27FC236}">
              <a16:creationId xmlns:a16="http://schemas.microsoft.com/office/drawing/2014/main" id="{00000000-0008-0000-0700-00005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3" name="Oval 81">
          <a:extLst>
            <a:ext uri="{FF2B5EF4-FFF2-40B4-BE49-F238E27FC236}">
              <a16:creationId xmlns:a16="http://schemas.microsoft.com/office/drawing/2014/main" id="{00000000-0008-0000-0700-00005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4" name="Oval 82">
          <a:extLst>
            <a:ext uri="{FF2B5EF4-FFF2-40B4-BE49-F238E27FC236}">
              <a16:creationId xmlns:a16="http://schemas.microsoft.com/office/drawing/2014/main" id="{00000000-0008-0000-0700-00005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5" name="Oval 83">
          <a:extLst>
            <a:ext uri="{FF2B5EF4-FFF2-40B4-BE49-F238E27FC236}">
              <a16:creationId xmlns:a16="http://schemas.microsoft.com/office/drawing/2014/main" id="{00000000-0008-0000-0700-00005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6" name="Oval 84">
          <a:extLst>
            <a:ext uri="{FF2B5EF4-FFF2-40B4-BE49-F238E27FC236}">
              <a16:creationId xmlns:a16="http://schemas.microsoft.com/office/drawing/2014/main" id="{00000000-0008-0000-0700-00005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7" name="Oval 85">
          <a:extLst>
            <a:ext uri="{FF2B5EF4-FFF2-40B4-BE49-F238E27FC236}">
              <a16:creationId xmlns:a16="http://schemas.microsoft.com/office/drawing/2014/main" id="{00000000-0008-0000-0700-00005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8" name="Oval 86">
          <a:extLst>
            <a:ext uri="{FF2B5EF4-FFF2-40B4-BE49-F238E27FC236}">
              <a16:creationId xmlns:a16="http://schemas.microsoft.com/office/drawing/2014/main" id="{00000000-0008-0000-0700-00005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399" name="Oval 87">
          <a:extLst>
            <a:ext uri="{FF2B5EF4-FFF2-40B4-BE49-F238E27FC236}">
              <a16:creationId xmlns:a16="http://schemas.microsoft.com/office/drawing/2014/main" id="{00000000-0008-0000-0700-00005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0" name="Oval 88">
          <a:extLst>
            <a:ext uri="{FF2B5EF4-FFF2-40B4-BE49-F238E27FC236}">
              <a16:creationId xmlns:a16="http://schemas.microsoft.com/office/drawing/2014/main" id="{00000000-0008-0000-0700-00005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1" name="Oval 89">
          <a:extLst>
            <a:ext uri="{FF2B5EF4-FFF2-40B4-BE49-F238E27FC236}">
              <a16:creationId xmlns:a16="http://schemas.microsoft.com/office/drawing/2014/main" id="{00000000-0008-0000-0700-00005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2" name="Oval 90">
          <a:extLst>
            <a:ext uri="{FF2B5EF4-FFF2-40B4-BE49-F238E27FC236}">
              <a16:creationId xmlns:a16="http://schemas.microsoft.com/office/drawing/2014/main" id="{00000000-0008-0000-0700-00005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3" name="Oval 91">
          <a:extLst>
            <a:ext uri="{FF2B5EF4-FFF2-40B4-BE49-F238E27FC236}">
              <a16:creationId xmlns:a16="http://schemas.microsoft.com/office/drawing/2014/main" id="{00000000-0008-0000-0700-00005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4" name="Oval 92">
          <a:extLst>
            <a:ext uri="{FF2B5EF4-FFF2-40B4-BE49-F238E27FC236}">
              <a16:creationId xmlns:a16="http://schemas.microsoft.com/office/drawing/2014/main" id="{00000000-0008-0000-0700-00005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5" name="Oval 93">
          <a:extLst>
            <a:ext uri="{FF2B5EF4-FFF2-40B4-BE49-F238E27FC236}">
              <a16:creationId xmlns:a16="http://schemas.microsoft.com/office/drawing/2014/main" id="{00000000-0008-0000-0700-00005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6" name="Oval 94">
          <a:extLst>
            <a:ext uri="{FF2B5EF4-FFF2-40B4-BE49-F238E27FC236}">
              <a16:creationId xmlns:a16="http://schemas.microsoft.com/office/drawing/2014/main" id="{00000000-0008-0000-0700-00005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7" name="Oval 95">
          <a:extLst>
            <a:ext uri="{FF2B5EF4-FFF2-40B4-BE49-F238E27FC236}">
              <a16:creationId xmlns:a16="http://schemas.microsoft.com/office/drawing/2014/main" id="{00000000-0008-0000-0700-00005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8" name="Oval 96">
          <a:extLst>
            <a:ext uri="{FF2B5EF4-FFF2-40B4-BE49-F238E27FC236}">
              <a16:creationId xmlns:a16="http://schemas.microsoft.com/office/drawing/2014/main" id="{00000000-0008-0000-0700-00006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09" name="Oval 97">
          <a:extLst>
            <a:ext uri="{FF2B5EF4-FFF2-40B4-BE49-F238E27FC236}">
              <a16:creationId xmlns:a16="http://schemas.microsoft.com/office/drawing/2014/main" id="{00000000-0008-0000-0700-00006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0" name="Oval 98">
          <a:extLst>
            <a:ext uri="{FF2B5EF4-FFF2-40B4-BE49-F238E27FC236}">
              <a16:creationId xmlns:a16="http://schemas.microsoft.com/office/drawing/2014/main" id="{00000000-0008-0000-0700-00006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1" name="Oval 99">
          <a:extLst>
            <a:ext uri="{FF2B5EF4-FFF2-40B4-BE49-F238E27FC236}">
              <a16:creationId xmlns:a16="http://schemas.microsoft.com/office/drawing/2014/main" id="{00000000-0008-0000-0700-00006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2" name="Oval 100">
          <a:extLst>
            <a:ext uri="{FF2B5EF4-FFF2-40B4-BE49-F238E27FC236}">
              <a16:creationId xmlns:a16="http://schemas.microsoft.com/office/drawing/2014/main" id="{00000000-0008-0000-0700-00006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3" name="Oval 101">
          <a:extLst>
            <a:ext uri="{FF2B5EF4-FFF2-40B4-BE49-F238E27FC236}">
              <a16:creationId xmlns:a16="http://schemas.microsoft.com/office/drawing/2014/main" id="{00000000-0008-0000-0700-00006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4" name="Oval 102">
          <a:extLst>
            <a:ext uri="{FF2B5EF4-FFF2-40B4-BE49-F238E27FC236}">
              <a16:creationId xmlns:a16="http://schemas.microsoft.com/office/drawing/2014/main" id="{00000000-0008-0000-0700-00006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5" name="Oval 103">
          <a:extLst>
            <a:ext uri="{FF2B5EF4-FFF2-40B4-BE49-F238E27FC236}">
              <a16:creationId xmlns:a16="http://schemas.microsoft.com/office/drawing/2014/main" id="{00000000-0008-0000-0700-00006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6" name="Oval 104">
          <a:extLst>
            <a:ext uri="{FF2B5EF4-FFF2-40B4-BE49-F238E27FC236}">
              <a16:creationId xmlns:a16="http://schemas.microsoft.com/office/drawing/2014/main" id="{00000000-0008-0000-0700-00006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7" name="Oval 105">
          <a:extLst>
            <a:ext uri="{FF2B5EF4-FFF2-40B4-BE49-F238E27FC236}">
              <a16:creationId xmlns:a16="http://schemas.microsoft.com/office/drawing/2014/main" id="{00000000-0008-0000-0700-00006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8" name="Oval 106">
          <a:extLst>
            <a:ext uri="{FF2B5EF4-FFF2-40B4-BE49-F238E27FC236}">
              <a16:creationId xmlns:a16="http://schemas.microsoft.com/office/drawing/2014/main" id="{00000000-0008-0000-0700-00006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19" name="Oval 107">
          <a:extLst>
            <a:ext uri="{FF2B5EF4-FFF2-40B4-BE49-F238E27FC236}">
              <a16:creationId xmlns:a16="http://schemas.microsoft.com/office/drawing/2014/main" id="{00000000-0008-0000-0700-00006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0" name="Oval 108">
          <a:extLst>
            <a:ext uri="{FF2B5EF4-FFF2-40B4-BE49-F238E27FC236}">
              <a16:creationId xmlns:a16="http://schemas.microsoft.com/office/drawing/2014/main" id="{00000000-0008-0000-0700-00006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1" name="Oval 109">
          <a:extLst>
            <a:ext uri="{FF2B5EF4-FFF2-40B4-BE49-F238E27FC236}">
              <a16:creationId xmlns:a16="http://schemas.microsoft.com/office/drawing/2014/main" id="{00000000-0008-0000-0700-00006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2" name="Oval 110">
          <a:extLst>
            <a:ext uri="{FF2B5EF4-FFF2-40B4-BE49-F238E27FC236}">
              <a16:creationId xmlns:a16="http://schemas.microsoft.com/office/drawing/2014/main" id="{00000000-0008-0000-0700-00006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3" name="Oval 111">
          <a:extLst>
            <a:ext uri="{FF2B5EF4-FFF2-40B4-BE49-F238E27FC236}">
              <a16:creationId xmlns:a16="http://schemas.microsoft.com/office/drawing/2014/main" id="{00000000-0008-0000-0700-00006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4" name="Oval 112">
          <a:extLst>
            <a:ext uri="{FF2B5EF4-FFF2-40B4-BE49-F238E27FC236}">
              <a16:creationId xmlns:a16="http://schemas.microsoft.com/office/drawing/2014/main" id="{00000000-0008-0000-0700-00007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5" name="Oval 113">
          <a:extLst>
            <a:ext uri="{FF2B5EF4-FFF2-40B4-BE49-F238E27FC236}">
              <a16:creationId xmlns:a16="http://schemas.microsoft.com/office/drawing/2014/main" id="{00000000-0008-0000-0700-00007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6" name="Oval 114">
          <a:extLst>
            <a:ext uri="{FF2B5EF4-FFF2-40B4-BE49-F238E27FC236}">
              <a16:creationId xmlns:a16="http://schemas.microsoft.com/office/drawing/2014/main" id="{00000000-0008-0000-0700-000072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7" name="Oval 115">
          <a:extLst>
            <a:ext uri="{FF2B5EF4-FFF2-40B4-BE49-F238E27FC236}">
              <a16:creationId xmlns:a16="http://schemas.microsoft.com/office/drawing/2014/main" id="{00000000-0008-0000-0700-000073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8" name="Oval 116">
          <a:extLst>
            <a:ext uri="{FF2B5EF4-FFF2-40B4-BE49-F238E27FC236}">
              <a16:creationId xmlns:a16="http://schemas.microsoft.com/office/drawing/2014/main" id="{00000000-0008-0000-0700-000074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29" name="Oval 117">
          <a:extLst>
            <a:ext uri="{FF2B5EF4-FFF2-40B4-BE49-F238E27FC236}">
              <a16:creationId xmlns:a16="http://schemas.microsoft.com/office/drawing/2014/main" id="{00000000-0008-0000-0700-000075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0" name="Oval 118">
          <a:extLst>
            <a:ext uri="{FF2B5EF4-FFF2-40B4-BE49-F238E27FC236}">
              <a16:creationId xmlns:a16="http://schemas.microsoft.com/office/drawing/2014/main" id="{00000000-0008-0000-0700-000076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1" name="Oval 119">
          <a:extLst>
            <a:ext uri="{FF2B5EF4-FFF2-40B4-BE49-F238E27FC236}">
              <a16:creationId xmlns:a16="http://schemas.microsoft.com/office/drawing/2014/main" id="{00000000-0008-0000-0700-000077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2" name="Oval 120">
          <a:extLst>
            <a:ext uri="{FF2B5EF4-FFF2-40B4-BE49-F238E27FC236}">
              <a16:creationId xmlns:a16="http://schemas.microsoft.com/office/drawing/2014/main" id="{00000000-0008-0000-0700-000078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3" name="Oval 121">
          <a:extLst>
            <a:ext uri="{FF2B5EF4-FFF2-40B4-BE49-F238E27FC236}">
              <a16:creationId xmlns:a16="http://schemas.microsoft.com/office/drawing/2014/main" id="{00000000-0008-0000-0700-000079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4" name="Oval 122">
          <a:extLst>
            <a:ext uri="{FF2B5EF4-FFF2-40B4-BE49-F238E27FC236}">
              <a16:creationId xmlns:a16="http://schemas.microsoft.com/office/drawing/2014/main" id="{00000000-0008-0000-0700-00007A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5" name="Oval 123">
          <a:extLst>
            <a:ext uri="{FF2B5EF4-FFF2-40B4-BE49-F238E27FC236}">
              <a16:creationId xmlns:a16="http://schemas.microsoft.com/office/drawing/2014/main" id="{00000000-0008-0000-0700-00007B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6" name="Oval 124">
          <a:extLst>
            <a:ext uri="{FF2B5EF4-FFF2-40B4-BE49-F238E27FC236}">
              <a16:creationId xmlns:a16="http://schemas.microsoft.com/office/drawing/2014/main" id="{00000000-0008-0000-0700-00007C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7" name="Oval 125">
          <a:extLst>
            <a:ext uri="{FF2B5EF4-FFF2-40B4-BE49-F238E27FC236}">
              <a16:creationId xmlns:a16="http://schemas.microsoft.com/office/drawing/2014/main" id="{00000000-0008-0000-0700-00007D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8" name="Oval 126">
          <a:extLst>
            <a:ext uri="{FF2B5EF4-FFF2-40B4-BE49-F238E27FC236}">
              <a16:creationId xmlns:a16="http://schemas.microsoft.com/office/drawing/2014/main" id="{00000000-0008-0000-0700-00007E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39" name="Oval 127">
          <a:extLst>
            <a:ext uri="{FF2B5EF4-FFF2-40B4-BE49-F238E27FC236}">
              <a16:creationId xmlns:a16="http://schemas.microsoft.com/office/drawing/2014/main" id="{00000000-0008-0000-0700-00007F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40" name="Oval 128">
          <a:extLst>
            <a:ext uri="{FF2B5EF4-FFF2-40B4-BE49-F238E27FC236}">
              <a16:creationId xmlns:a16="http://schemas.microsoft.com/office/drawing/2014/main" id="{00000000-0008-0000-0700-000080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3441" name="Oval 129">
          <a:extLst>
            <a:ext uri="{FF2B5EF4-FFF2-40B4-BE49-F238E27FC236}">
              <a16:creationId xmlns:a16="http://schemas.microsoft.com/office/drawing/2014/main" id="{00000000-0008-0000-0700-00008134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552450</xdr:colOff>
      <xdr:row>2</xdr:row>
      <xdr:rowOff>123825</xdr:rowOff>
    </xdr:to>
    <xdr:sp macro="" textlink="">
      <xdr:nvSpPr>
        <xdr:cNvPr id="13442" name="Object 130" hidden="1">
          <a:extLst>
            <a:ext uri="{63B3BB69-23CF-44E3-9099-C40C66FF867C}">
              <a14:compatExt xmlns:a14="http://schemas.microsoft.com/office/drawing/2010/main" spid="_x0000_s13442"/>
            </a:ext>
            <a:ext uri="{FF2B5EF4-FFF2-40B4-BE49-F238E27FC236}">
              <a16:creationId xmlns:a16="http://schemas.microsoft.com/office/drawing/2014/main" id="{00000000-0008-0000-0700-0000823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552450</xdr:colOff>
      <xdr:row>2</xdr:row>
      <xdr:rowOff>123825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8575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37" name="Oval 1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38" name="Oval 2">
          <a:extLst>
            <a:ext uri="{FF2B5EF4-FFF2-40B4-BE49-F238E27FC236}">
              <a16:creationId xmlns:a16="http://schemas.microsoft.com/office/drawing/2014/main" id="{00000000-0008-0000-0800-00000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39" name="Oval 3">
          <a:extLst>
            <a:ext uri="{FF2B5EF4-FFF2-40B4-BE49-F238E27FC236}">
              <a16:creationId xmlns:a16="http://schemas.microsoft.com/office/drawing/2014/main" id="{00000000-0008-0000-0800-00000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0" name="Oval 4">
          <a:extLst>
            <a:ext uri="{FF2B5EF4-FFF2-40B4-BE49-F238E27FC236}">
              <a16:creationId xmlns:a16="http://schemas.microsoft.com/office/drawing/2014/main" id="{00000000-0008-0000-0800-00000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1" name="Oval 5">
          <a:extLst>
            <a:ext uri="{FF2B5EF4-FFF2-40B4-BE49-F238E27FC236}">
              <a16:creationId xmlns:a16="http://schemas.microsoft.com/office/drawing/2014/main" id="{00000000-0008-0000-0800-00000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2" name="Oval 6">
          <a:extLst>
            <a:ext uri="{FF2B5EF4-FFF2-40B4-BE49-F238E27FC236}">
              <a16:creationId xmlns:a16="http://schemas.microsoft.com/office/drawing/2014/main" id="{00000000-0008-0000-0800-00000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3" name="Oval 7">
          <a:extLst>
            <a:ext uri="{FF2B5EF4-FFF2-40B4-BE49-F238E27FC236}">
              <a16:creationId xmlns:a16="http://schemas.microsoft.com/office/drawing/2014/main" id="{00000000-0008-0000-0800-00000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4" name="Oval 8">
          <a:extLst>
            <a:ext uri="{FF2B5EF4-FFF2-40B4-BE49-F238E27FC236}">
              <a16:creationId xmlns:a16="http://schemas.microsoft.com/office/drawing/2014/main" id="{00000000-0008-0000-0800-00000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5" name="Oval 9">
          <a:extLst>
            <a:ext uri="{FF2B5EF4-FFF2-40B4-BE49-F238E27FC236}">
              <a16:creationId xmlns:a16="http://schemas.microsoft.com/office/drawing/2014/main" id="{00000000-0008-0000-0800-00000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6" name="Oval 10">
          <a:extLst>
            <a:ext uri="{FF2B5EF4-FFF2-40B4-BE49-F238E27FC236}">
              <a16:creationId xmlns:a16="http://schemas.microsoft.com/office/drawing/2014/main" id="{00000000-0008-0000-0800-00000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7" name="Oval 11">
          <a:extLst>
            <a:ext uri="{FF2B5EF4-FFF2-40B4-BE49-F238E27FC236}">
              <a16:creationId xmlns:a16="http://schemas.microsoft.com/office/drawing/2014/main" id="{00000000-0008-0000-0800-00000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8" name="Oval 12">
          <a:extLst>
            <a:ext uri="{FF2B5EF4-FFF2-40B4-BE49-F238E27FC236}">
              <a16:creationId xmlns:a16="http://schemas.microsoft.com/office/drawing/2014/main" id="{00000000-0008-0000-0800-00000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49" name="Oval 13">
          <a:extLst>
            <a:ext uri="{FF2B5EF4-FFF2-40B4-BE49-F238E27FC236}">
              <a16:creationId xmlns:a16="http://schemas.microsoft.com/office/drawing/2014/main" id="{00000000-0008-0000-0800-00000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0" name="Oval 14">
          <a:extLst>
            <a:ext uri="{FF2B5EF4-FFF2-40B4-BE49-F238E27FC236}">
              <a16:creationId xmlns:a16="http://schemas.microsoft.com/office/drawing/2014/main" id="{00000000-0008-0000-0800-00000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1" name="Oval 15">
          <a:extLst>
            <a:ext uri="{FF2B5EF4-FFF2-40B4-BE49-F238E27FC236}">
              <a16:creationId xmlns:a16="http://schemas.microsoft.com/office/drawing/2014/main" id="{00000000-0008-0000-0800-00000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2" name="Oval 16">
          <a:extLst>
            <a:ext uri="{FF2B5EF4-FFF2-40B4-BE49-F238E27FC236}">
              <a16:creationId xmlns:a16="http://schemas.microsoft.com/office/drawing/2014/main" id="{00000000-0008-0000-0800-00001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3" name="Oval 17">
          <a:extLst>
            <a:ext uri="{FF2B5EF4-FFF2-40B4-BE49-F238E27FC236}">
              <a16:creationId xmlns:a16="http://schemas.microsoft.com/office/drawing/2014/main" id="{00000000-0008-0000-0800-00001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4" name="Oval 18">
          <a:extLst>
            <a:ext uri="{FF2B5EF4-FFF2-40B4-BE49-F238E27FC236}">
              <a16:creationId xmlns:a16="http://schemas.microsoft.com/office/drawing/2014/main" id="{00000000-0008-0000-0800-00001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5" name="Oval 19">
          <a:extLst>
            <a:ext uri="{FF2B5EF4-FFF2-40B4-BE49-F238E27FC236}">
              <a16:creationId xmlns:a16="http://schemas.microsoft.com/office/drawing/2014/main" id="{00000000-0008-0000-0800-00001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6" name="Oval 20">
          <a:extLst>
            <a:ext uri="{FF2B5EF4-FFF2-40B4-BE49-F238E27FC236}">
              <a16:creationId xmlns:a16="http://schemas.microsoft.com/office/drawing/2014/main" id="{00000000-0008-0000-0800-00001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7" name="Oval 21">
          <a:extLst>
            <a:ext uri="{FF2B5EF4-FFF2-40B4-BE49-F238E27FC236}">
              <a16:creationId xmlns:a16="http://schemas.microsoft.com/office/drawing/2014/main" id="{00000000-0008-0000-0800-00001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8" name="Oval 22">
          <a:extLst>
            <a:ext uri="{FF2B5EF4-FFF2-40B4-BE49-F238E27FC236}">
              <a16:creationId xmlns:a16="http://schemas.microsoft.com/office/drawing/2014/main" id="{00000000-0008-0000-0800-00001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59" name="Oval 23">
          <a:extLst>
            <a:ext uri="{FF2B5EF4-FFF2-40B4-BE49-F238E27FC236}">
              <a16:creationId xmlns:a16="http://schemas.microsoft.com/office/drawing/2014/main" id="{00000000-0008-0000-0800-00001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0" name="Oval 24">
          <a:extLst>
            <a:ext uri="{FF2B5EF4-FFF2-40B4-BE49-F238E27FC236}">
              <a16:creationId xmlns:a16="http://schemas.microsoft.com/office/drawing/2014/main" id="{00000000-0008-0000-0800-00001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1" name="Oval 25">
          <a:extLst>
            <a:ext uri="{FF2B5EF4-FFF2-40B4-BE49-F238E27FC236}">
              <a16:creationId xmlns:a16="http://schemas.microsoft.com/office/drawing/2014/main" id="{00000000-0008-0000-0800-00001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2" name="Oval 26">
          <a:extLst>
            <a:ext uri="{FF2B5EF4-FFF2-40B4-BE49-F238E27FC236}">
              <a16:creationId xmlns:a16="http://schemas.microsoft.com/office/drawing/2014/main" id="{00000000-0008-0000-0800-00001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3" name="Oval 27">
          <a:extLst>
            <a:ext uri="{FF2B5EF4-FFF2-40B4-BE49-F238E27FC236}">
              <a16:creationId xmlns:a16="http://schemas.microsoft.com/office/drawing/2014/main" id="{00000000-0008-0000-0800-00001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4" name="Oval 28">
          <a:extLst>
            <a:ext uri="{FF2B5EF4-FFF2-40B4-BE49-F238E27FC236}">
              <a16:creationId xmlns:a16="http://schemas.microsoft.com/office/drawing/2014/main" id="{00000000-0008-0000-0800-00001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5" name="Oval 29">
          <a:extLst>
            <a:ext uri="{FF2B5EF4-FFF2-40B4-BE49-F238E27FC236}">
              <a16:creationId xmlns:a16="http://schemas.microsoft.com/office/drawing/2014/main" id="{00000000-0008-0000-0800-00001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6" name="Oval 30">
          <a:extLst>
            <a:ext uri="{FF2B5EF4-FFF2-40B4-BE49-F238E27FC236}">
              <a16:creationId xmlns:a16="http://schemas.microsoft.com/office/drawing/2014/main" id="{00000000-0008-0000-0800-00001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7" name="Oval 31">
          <a:extLst>
            <a:ext uri="{FF2B5EF4-FFF2-40B4-BE49-F238E27FC236}">
              <a16:creationId xmlns:a16="http://schemas.microsoft.com/office/drawing/2014/main" id="{00000000-0008-0000-0800-00001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8" name="Oval 32">
          <a:extLst>
            <a:ext uri="{FF2B5EF4-FFF2-40B4-BE49-F238E27FC236}">
              <a16:creationId xmlns:a16="http://schemas.microsoft.com/office/drawing/2014/main" id="{00000000-0008-0000-0800-00002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69" name="Oval 33">
          <a:extLst>
            <a:ext uri="{FF2B5EF4-FFF2-40B4-BE49-F238E27FC236}">
              <a16:creationId xmlns:a16="http://schemas.microsoft.com/office/drawing/2014/main" id="{00000000-0008-0000-0800-00002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0" name="Oval 34">
          <a:extLst>
            <a:ext uri="{FF2B5EF4-FFF2-40B4-BE49-F238E27FC236}">
              <a16:creationId xmlns:a16="http://schemas.microsoft.com/office/drawing/2014/main" id="{00000000-0008-0000-0800-00002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1" name="Oval 35">
          <a:extLst>
            <a:ext uri="{FF2B5EF4-FFF2-40B4-BE49-F238E27FC236}">
              <a16:creationId xmlns:a16="http://schemas.microsoft.com/office/drawing/2014/main" id="{00000000-0008-0000-0800-00002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2" name="Oval 36">
          <a:extLst>
            <a:ext uri="{FF2B5EF4-FFF2-40B4-BE49-F238E27FC236}">
              <a16:creationId xmlns:a16="http://schemas.microsoft.com/office/drawing/2014/main" id="{00000000-0008-0000-0800-00002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3" name="Oval 37">
          <a:extLst>
            <a:ext uri="{FF2B5EF4-FFF2-40B4-BE49-F238E27FC236}">
              <a16:creationId xmlns:a16="http://schemas.microsoft.com/office/drawing/2014/main" id="{00000000-0008-0000-0800-00002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4" name="Oval 38">
          <a:extLst>
            <a:ext uri="{FF2B5EF4-FFF2-40B4-BE49-F238E27FC236}">
              <a16:creationId xmlns:a16="http://schemas.microsoft.com/office/drawing/2014/main" id="{00000000-0008-0000-0800-00002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5" name="Oval 39">
          <a:extLst>
            <a:ext uri="{FF2B5EF4-FFF2-40B4-BE49-F238E27FC236}">
              <a16:creationId xmlns:a16="http://schemas.microsoft.com/office/drawing/2014/main" id="{00000000-0008-0000-0800-00002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6" name="Oval 40">
          <a:extLst>
            <a:ext uri="{FF2B5EF4-FFF2-40B4-BE49-F238E27FC236}">
              <a16:creationId xmlns:a16="http://schemas.microsoft.com/office/drawing/2014/main" id="{00000000-0008-0000-0800-00002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7" name="Oval 41">
          <a:extLst>
            <a:ext uri="{FF2B5EF4-FFF2-40B4-BE49-F238E27FC236}">
              <a16:creationId xmlns:a16="http://schemas.microsoft.com/office/drawing/2014/main" id="{00000000-0008-0000-0800-00002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8" name="Oval 42">
          <a:extLst>
            <a:ext uri="{FF2B5EF4-FFF2-40B4-BE49-F238E27FC236}">
              <a16:creationId xmlns:a16="http://schemas.microsoft.com/office/drawing/2014/main" id="{00000000-0008-0000-0800-00002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79" name="Oval 43">
          <a:extLst>
            <a:ext uri="{FF2B5EF4-FFF2-40B4-BE49-F238E27FC236}">
              <a16:creationId xmlns:a16="http://schemas.microsoft.com/office/drawing/2014/main" id="{00000000-0008-0000-0800-00002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0" name="Oval 44">
          <a:extLst>
            <a:ext uri="{FF2B5EF4-FFF2-40B4-BE49-F238E27FC236}">
              <a16:creationId xmlns:a16="http://schemas.microsoft.com/office/drawing/2014/main" id="{00000000-0008-0000-0800-00002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1" name="Oval 45">
          <a:extLst>
            <a:ext uri="{FF2B5EF4-FFF2-40B4-BE49-F238E27FC236}">
              <a16:creationId xmlns:a16="http://schemas.microsoft.com/office/drawing/2014/main" id="{00000000-0008-0000-0800-00002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2" name="Oval 46">
          <a:extLst>
            <a:ext uri="{FF2B5EF4-FFF2-40B4-BE49-F238E27FC236}">
              <a16:creationId xmlns:a16="http://schemas.microsoft.com/office/drawing/2014/main" id="{00000000-0008-0000-0800-00002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3" name="Oval 47">
          <a:extLst>
            <a:ext uri="{FF2B5EF4-FFF2-40B4-BE49-F238E27FC236}">
              <a16:creationId xmlns:a16="http://schemas.microsoft.com/office/drawing/2014/main" id="{00000000-0008-0000-0800-00002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4" name="Oval 48">
          <a:extLst>
            <a:ext uri="{FF2B5EF4-FFF2-40B4-BE49-F238E27FC236}">
              <a16:creationId xmlns:a16="http://schemas.microsoft.com/office/drawing/2014/main" id="{00000000-0008-0000-0800-00003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5" name="Oval 49">
          <a:extLst>
            <a:ext uri="{FF2B5EF4-FFF2-40B4-BE49-F238E27FC236}">
              <a16:creationId xmlns:a16="http://schemas.microsoft.com/office/drawing/2014/main" id="{00000000-0008-0000-0800-00003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6" name="Oval 50">
          <a:extLst>
            <a:ext uri="{FF2B5EF4-FFF2-40B4-BE49-F238E27FC236}">
              <a16:creationId xmlns:a16="http://schemas.microsoft.com/office/drawing/2014/main" id="{00000000-0008-0000-0800-00003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7" name="Oval 51">
          <a:extLst>
            <a:ext uri="{FF2B5EF4-FFF2-40B4-BE49-F238E27FC236}">
              <a16:creationId xmlns:a16="http://schemas.microsoft.com/office/drawing/2014/main" id="{00000000-0008-0000-0800-00003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8" name="Oval 52">
          <a:extLst>
            <a:ext uri="{FF2B5EF4-FFF2-40B4-BE49-F238E27FC236}">
              <a16:creationId xmlns:a16="http://schemas.microsoft.com/office/drawing/2014/main" id="{00000000-0008-0000-0800-00003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89" name="Oval 53">
          <a:extLst>
            <a:ext uri="{FF2B5EF4-FFF2-40B4-BE49-F238E27FC236}">
              <a16:creationId xmlns:a16="http://schemas.microsoft.com/office/drawing/2014/main" id="{00000000-0008-0000-0800-00003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0" name="Oval 54">
          <a:extLst>
            <a:ext uri="{FF2B5EF4-FFF2-40B4-BE49-F238E27FC236}">
              <a16:creationId xmlns:a16="http://schemas.microsoft.com/office/drawing/2014/main" id="{00000000-0008-0000-0800-00003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1" name="Oval 55">
          <a:extLst>
            <a:ext uri="{FF2B5EF4-FFF2-40B4-BE49-F238E27FC236}">
              <a16:creationId xmlns:a16="http://schemas.microsoft.com/office/drawing/2014/main" id="{00000000-0008-0000-0800-00003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2" name="Oval 56">
          <a:extLst>
            <a:ext uri="{FF2B5EF4-FFF2-40B4-BE49-F238E27FC236}">
              <a16:creationId xmlns:a16="http://schemas.microsoft.com/office/drawing/2014/main" id="{00000000-0008-0000-0800-00003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3" name="Oval 57">
          <a:extLst>
            <a:ext uri="{FF2B5EF4-FFF2-40B4-BE49-F238E27FC236}">
              <a16:creationId xmlns:a16="http://schemas.microsoft.com/office/drawing/2014/main" id="{00000000-0008-0000-0800-00003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4" name="Oval 58">
          <a:extLst>
            <a:ext uri="{FF2B5EF4-FFF2-40B4-BE49-F238E27FC236}">
              <a16:creationId xmlns:a16="http://schemas.microsoft.com/office/drawing/2014/main" id="{00000000-0008-0000-0800-00003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5" name="Oval 59">
          <a:extLst>
            <a:ext uri="{FF2B5EF4-FFF2-40B4-BE49-F238E27FC236}">
              <a16:creationId xmlns:a16="http://schemas.microsoft.com/office/drawing/2014/main" id="{00000000-0008-0000-0800-00003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6" name="Oval 60">
          <a:extLst>
            <a:ext uri="{FF2B5EF4-FFF2-40B4-BE49-F238E27FC236}">
              <a16:creationId xmlns:a16="http://schemas.microsoft.com/office/drawing/2014/main" id="{00000000-0008-0000-0800-00003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7" name="Oval 61">
          <a:extLst>
            <a:ext uri="{FF2B5EF4-FFF2-40B4-BE49-F238E27FC236}">
              <a16:creationId xmlns:a16="http://schemas.microsoft.com/office/drawing/2014/main" id="{00000000-0008-0000-0800-00003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8" name="Oval 62">
          <a:extLst>
            <a:ext uri="{FF2B5EF4-FFF2-40B4-BE49-F238E27FC236}">
              <a16:creationId xmlns:a16="http://schemas.microsoft.com/office/drawing/2014/main" id="{00000000-0008-0000-0800-00003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399" name="Oval 63">
          <a:extLst>
            <a:ext uri="{FF2B5EF4-FFF2-40B4-BE49-F238E27FC236}">
              <a16:creationId xmlns:a16="http://schemas.microsoft.com/office/drawing/2014/main" id="{00000000-0008-0000-0800-00003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0" name="Oval 64">
          <a:extLst>
            <a:ext uri="{FF2B5EF4-FFF2-40B4-BE49-F238E27FC236}">
              <a16:creationId xmlns:a16="http://schemas.microsoft.com/office/drawing/2014/main" id="{00000000-0008-0000-0800-00004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1" name="Oval 65">
          <a:extLst>
            <a:ext uri="{FF2B5EF4-FFF2-40B4-BE49-F238E27FC236}">
              <a16:creationId xmlns:a16="http://schemas.microsoft.com/office/drawing/2014/main" id="{00000000-0008-0000-0800-00004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2" name="Oval 66">
          <a:extLst>
            <a:ext uri="{FF2B5EF4-FFF2-40B4-BE49-F238E27FC236}">
              <a16:creationId xmlns:a16="http://schemas.microsoft.com/office/drawing/2014/main" id="{00000000-0008-0000-0800-00004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3" name="Oval 67">
          <a:extLst>
            <a:ext uri="{FF2B5EF4-FFF2-40B4-BE49-F238E27FC236}">
              <a16:creationId xmlns:a16="http://schemas.microsoft.com/office/drawing/2014/main" id="{00000000-0008-0000-0800-00004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4" name="Oval 68">
          <a:extLst>
            <a:ext uri="{FF2B5EF4-FFF2-40B4-BE49-F238E27FC236}">
              <a16:creationId xmlns:a16="http://schemas.microsoft.com/office/drawing/2014/main" id="{00000000-0008-0000-0800-00004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5" name="Oval 69">
          <a:extLst>
            <a:ext uri="{FF2B5EF4-FFF2-40B4-BE49-F238E27FC236}">
              <a16:creationId xmlns:a16="http://schemas.microsoft.com/office/drawing/2014/main" id="{00000000-0008-0000-0800-00004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6" name="Oval 70">
          <a:extLst>
            <a:ext uri="{FF2B5EF4-FFF2-40B4-BE49-F238E27FC236}">
              <a16:creationId xmlns:a16="http://schemas.microsoft.com/office/drawing/2014/main" id="{00000000-0008-0000-0800-00004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7" name="Oval 71">
          <a:extLst>
            <a:ext uri="{FF2B5EF4-FFF2-40B4-BE49-F238E27FC236}">
              <a16:creationId xmlns:a16="http://schemas.microsoft.com/office/drawing/2014/main" id="{00000000-0008-0000-0800-00004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8" name="Oval 72">
          <a:extLst>
            <a:ext uri="{FF2B5EF4-FFF2-40B4-BE49-F238E27FC236}">
              <a16:creationId xmlns:a16="http://schemas.microsoft.com/office/drawing/2014/main" id="{00000000-0008-0000-0800-00004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09" name="Oval 73">
          <a:extLst>
            <a:ext uri="{FF2B5EF4-FFF2-40B4-BE49-F238E27FC236}">
              <a16:creationId xmlns:a16="http://schemas.microsoft.com/office/drawing/2014/main" id="{00000000-0008-0000-0800-00004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0" name="Oval 74">
          <a:extLst>
            <a:ext uri="{FF2B5EF4-FFF2-40B4-BE49-F238E27FC236}">
              <a16:creationId xmlns:a16="http://schemas.microsoft.com/office/drawing/2014/main" id="{00000000-0008-0000-0800-00004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1" name="Oval 75">
          <a:extLst>
            <a:ext uri="{FF2B5EF4-FFF2-40B4-BE49-F238E27FC236}">
              <a16:creationId xmlns:a16="http://schemas.microsoft.com/office/drawing/2014/main" id="{00000000-0008-0000-0800-00004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2" name="Oval 76">
          <a:extLst>
            <a:ext uri="{FF2B5EF4-FFF2-40B4-BE49-F238E27FC236}">
              <a16:creationId xmlns:a16="http://schemas.microsoft.com/office/drawing/2014/main" id="{00000000-0008-0000-0800-00004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3" name="Oval 77">
          <a:extLst>
            <a:ext uri="{FF2B5EF4-FFF2-40B4-BE49-F238E27FC236}">
              <a16:creationId xmlns:a16="http://schemas.microsoft.com/office/drawing/2014/main" id="{00000000-0008-0000-0800-00004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4" name="Oval 78">
          <a:extLst>
            <a:ext uri="{FF2B5EF4-FFF2-40B4-BE49-F238E27FC236}">
              <a16:creationId xmlns:a16="http://schemas.microsoft.com/office/drawing/2014/main" id="{00000000-0008-0000-0800-00004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5" name="Oval 79">
          <a:extLst>
            <a:ext uri="{FF2B5EF4-FFF2-40B4-BE49-F238E27FC236}">
              <a16:creationId xmlns:a16="http://schemas.microsoft.com/office/drawing/2014/main" id="{00000000-0008-0000-0800-00004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6" name="Oval 80">
          <a:extLst>
            <a:ext uri="{FF2B5EF4-FFF2-40B4-BE49-F238E27FC236}">
              <a16:creationId xmlns:a16="http://schemas.microsoft.com/office/drawing/2014/main" id="{00000000-0008-0000-0800-00005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7" name="Oval 81">
          <a:extLst>
            <a:ext uri="{FF2B5EF4-FFF2-40B4-BE49-F238E27FC236}">
              <a16:creationId xmlns:a16="http://schemas.microsoft.com/office/drawing/2014/main" id="{00000000-0008-0000-0800-00005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8" name="Oval 82">
          <a:extLst>
            <a:ext uri="{FF2B5EF4-FFF2-40B4-BE49-F238E27FC236}">
              <a16:creationId xmlns:a16="http://schemas.microsoft.com/office/drawing/2014/main" id="{00000000-0008-0000-0800-00005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19" name="Oval 83">
          <a:extLst>
            <a:ext uri="{FF2B5EF4-FFF2-40B4-BE49-F238E27FC236}">
              <a16:creationId xmlns:a16="http://schemas.microsoft.com/office/drawing/2014/main" id="{00000000-0008-0000-0800-00005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0" name="Oval 84">
          <a:extLst>
            <a:ext uri="{FF2B5EF4-FFF2-40B4-BE49-F238E27FC236}">
              <a16:creationId xmlns:a16="http://schemas.microsoft.com/office/drawing/2014/main" id="{00000000-0008-0000-0800-00005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1" name="Oval 85">
          <a:extLst>
            <a:ext uri="{FF2B5EF4-FFF2-40B4-BE49-F238E27FC236}">
              <a16:creationId xmlns:a16="http://schemas.microsoft.com/office/drawing/2014/main" id="{00000000-0008-0000-0800-00005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2" name="Oval 86">
          <a:extLst>
            <a:ext uri="{FF2B5EF4-FFF2-40B4-BE49-F238E27FC236}">
              <a16:creationId xmlns:a16="http://schemas.microsoft.com/office/drawing/2014/main" id="{00000000-0008-0000-0800-00005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3" name="Oval 87">
          <a:extLst>
            <a:ext uri="{FF2B5EF4-FFF2-40B4-BE49-F238E27FC236}">
              <a16:creationId xmlns:a16="http://schemas.microsoft.com/office/drawing/2014/main" id="{00000000-0008-0000-0800-00005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4" name="Oval 88">
          <a:extLst>
            <a:ext uri="{FF2B5EF4-FFF2-40B4-BE49-F238E27FC236}">
              <a16:creationId xmlns:a16="http://schemas.microsoft.com/office/drawing/2014/main" id="{00000000-0008-0000-0800-00005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5" name="Oval 89">
          <a:extLst>
            <a:ext uri="{FF2B5EF4-FFF2-40B4-BE49-F238E27FC236}">
              <a16:creationId xmlns:a16="http://schemas.microsoft.com/office/drawing/2014/main" id="{00000000-0008-0000-0800-00005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6" name="Oval 90">
          <a:extLst>
            <a:ext uri="{FF2B5EF4-FFF2-40B4-BE49-F238E27FC236}">
              <a16:creationId xmlns:a16="http://schemas.microsoft.com/office/drawing/2014/main" id="{00000000-0008-0000-0800-00005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7" name="Oval 91">
          <a:extLst>
            <a:ext uri="{FF2B5EF4-FFF2-40B4-BE49-F238E27FC236}">
              <a16:creationId xmlns:a16="http://schemas.microsoft.com/office/drawing/2014/main" id="{00000000-0008-0000-0800-00005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8" name="Oval 92">
          <a:extLst>
            <a:ext uri="{FF2B5EF4-FFF2-40B4-BE49-F238E27FC236}">
              <a16:creationId xmlns:a16="http://schemas.microsoft.com/office/drawing/2014/main" id="{00000000-0008-0000-0800-00005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29" name="Oval 93">
          <a:extLst>
            <a:ext uri="{FF2B5EF4-FFF2-40B4-BE49-F238E27FC236}">
              <a16:creationId xmlns:a16="http://schemas.microsoft.com/office/drawing/2014/main" id="{00000000-0008-0000-0800-00005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0" name="Oval 94">
          <a:extLst>
            <a:ext uri="{FF2B5EF4-FFF2-40B4-BE49-F238E27FC236}">
              <a16:creationId xmlns:a16="http://schemas.microsoft.com/office/drawing/2014/main" id="{00000000-0008-0000-0800-00005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1" name="Oval 95">
          <a:extLst>
            <a:ext uri="{FF2B5EF4-FFF2-40B4-BE49-F238E27FC236}">
              <a16:creationId xmlns:a16="http://schemas.microsoft.com/office/drawing/2014/main" id="{00000000-0008-0000-0800-00005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2" name="Oval 96">
          <a:extLst>
            <a:ext uri="{FF2B5EF4-FFF2-40B4-BE49-F238E27FC236}">
              <a16:creationId xmlns:a16="http://schemas.microsoft.com/office/drawing/2014/main" id="{00000000-0008-0000-0800-00006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3" name="Oval 97">
          <a:extLst>
            <a:ext uri="{FF2B5EF4-FFF2-40B4-BE49-F238E27FC236}">
              <a16:creationId xmlns:a16="http://schemas.microsoft.com/office/drawing/2014/main" id="{00000000-0008-0000-0800-00006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4" name="Oval 98">
          <a:extLst>
            <a:ext uri="{FF2B5EF4-FFF2-40B4-BE49-F238E27FC236}">
              <a16:creationId xmlns:a16="http://schemas.microsoft.com/office/drawing/2014/main" id="{00000000-0008-0000-0800-00006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5" name="Oval 99">
          <a:extLst>
            <a:ext uri="{FF2B5EF4-FFF2-40B4-BE49-F238E27FC236}">
              <a16:creationId xmlns:a16="http://schemas.microsoft.com/office/drawing/2014/main" id="{00000000-0008-0000-0800-00006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6" name="Oval 100">
          <a:extLst>
            <a:ext uri="{FF2B5EF4-FFF2-40B4-BE49-F238E27FC236}">
              <a16:creationId xmlns:a16="http://schemas.microsoft.com/office/drawing/2014/main" id="{00000000-0008-0000-0800-00006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7" name="Oval 101">
          <a:extLst>
            <a:ext uri="{FF2B5EF4-FFF2-40B4-BE49-F238E27FC236}">
              <a16:creationId xmlns:a16="http://schemas.microsoft.com/office/drawing/2014/main" id="{00000000-0008-0000-0800-00006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8" name="Oval 102">
          <a:extLst>
            <a:ext uri="{FF2B5EF4-FFF2-40B4-BE49-F238E27FC236}">
              <a16:creationId xmlns:a16="http://schemas.microsoft.com/office/drawing/2014/main" id="{00000000-0008-0000-0800-00006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39" name="Oval 103">
          <a:extLst>
            <a:ext uri="{FF2B5EF4-FFF2-40B4-BE49-F238E27FC236}">
              <a16:creationId xmlns:a16="http://schemas.microsoft.com/office/drawing/2014/main" id="{00000000-0008-0000-0800-00006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0" name="Oval 104">
          <a:extLst>
            <a:ext uri="{FF2B5EF4-FFF2-40B4-BE49-F238E27FC236}">
              <a16:creationId xmlns:a16="http://schemas.microsoft.com/office/drawing/2014/main" id="{00000000-0008-0000-0800-00006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1" name="Oval 105">
          <a:extLst>
            <a:ext uri="{FF2B5EF4-FFF2-40B4-BE49-F238E27FC236}">
              <a16:creationId xmlns:a16="http://schemas.microsoft.com/office/drawing/2014/main" id="{00000000-0008-0000-0800-00006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2" name="Oval 106">
          <a:extLst>
            <a:ext uri="{FF2B5EF4-FFF2-40B4-BE49-F238E27FC236}">
              <a16:creationId xmlns:a16="http://schemas.microsoft.com/office/drawing/2014/main" id="{00000000-0008-0000-0800-00006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3" name="Oval 107">
          <a:extLst>
            <a:ext uri="{FF2B5EF4-FFF2-40B4-BE49-F238E27FC236}">
              <a16:creationId xmlns:a16="http://schemas.microsoft.com/office/drawing/2014/main" id="{00000000-0008-0000-0800-00006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4" name="Oval 108">
          <a:extLst>
            <a:ext uri="{FF2B5EF4-FFF2-40B4-BE49-F238E27FC236}">
              <a16:creationId xmlns:a16="http://schemas.microsoft.com/office/drawing/2014/main" id="{00000000-0008-0000-0800-00006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5" name="Oval 109">
          <a:extLst>
            <a:ext uri="{FF2B5EF4-FFF2-40B4-BE49-F238E27FC236}">
              <a16:creationId xmlns:a16="http://schemas.microsoft.com/office/drawing/2014/main" id="{00000000-0008-0000-0800-00006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6" name="Oval 110">
          <a:extLst>
            <a:ext uri="{FF2B5EF4-FFF2-40B4-BE49-F238E27FC236}">
              <a16:creationId xmlns:a16="http://schemas.microsoft.com/office/drawing/2014/main" id="{00000000-0008-0000-0800-00006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7" name="Oval 111">
          <a:extLst>
            <a:ext uri="{FF2B5EF4-FFF2-40B4-BE49-F238E27FC236}">
              <a16:creationId xmlns:a16="http://schemas.microsoft.com/office/drawing/2014/main" id="{00000000-0008-0000-0800-00006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8" name="Oval 112">
          <a:extLst>
            <a:ext uri="{FF2B5EF4-FFF2-40B4-BE49-F238E27FC236}">
              <a16:creationId xmlns:a16="http://schemas.microsoft.com/office/drawing/2014/main" id="{00000000-0008-0000-0800-00007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49" name="Oval 113">
          <a:extLst>
            <a:ext uri="{FF2B5EF4-FFF2-40B4-BE49-F238E27FC236}">
              <a16:creationId xmlns:a16="http://schemas.microsoft.com/office/drawing/2014/main" id="{00000000-0008-0000-0800-00007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0" name="Oval 114">
          <a:extLst>
            <a:ext uri="{FF2B5EF4-FFF2-40B4-BE49-F238E27FC236}">
              <a16:creationId xmlns:a16="http://schemas.microsoft.com/office/drawing/2014/main" id="{00000000-0008-0000-0800-000072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1" name="Oval 115">
          <a:extLst>
            <a:ext uri="{FF2B5EF4-FFF2-40B4-BE49-F238E27FC236}">
              <a16:creationId xmlns:a16="http://schemas.microsoft.com/office/drawing/2014/main" id="{00000000-0008-0000-0800-000073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2" name="Oval 116">
          <a:extLst>
            <a:ext uri="{FF2B5EF4-FFF2-40B4-BE49-F238E27FC236}">
              <a16:creationId xmlns:a16="http://schemas.microsoft.com/office/drawing/2014/main" id="{00000000-0008-0000-0800-000074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3" name="Oval 117">
          <a:extLst>
            <a:ext uri="{FF2B5EF4-FFF2-40B4-BE49-F238E27FC236}">
              <a16:creationId xmlns:a16="http://schemas.microsoft.com/office/drawing/2014/main" id="{00000000-0008-0000-0800-000075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4" name="Oval 118">
          <a:extLst>
            <a:ext uri="{FF2B5EF4-FFF2-40B4-BE49-F238E27FC236}">
              <a16:creationId xmlns:a16="http://schemas.microsoft.com/office/drawing/2014/main" id="{00000000-0008-0000-0800-000076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5" name="Oval 119">
          <a:extLst>
            <a:ext uri="{FF2B5EF4-FFF2-40B4-BE49-F238E27FC236}">
              <a16:creationId xmlns:a16="http://schemas.microsoft.com/office/drawing/2014/main" id="{00000000-0008-0000-0800-000077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6" name="Oval 120">
          <a:extLst>
            <a:ext uri="{FF2B5EF4-FFF2-40B4-BE49-F238E27FC236}">
              <a16:creationId xmlns:a16="http://schemas.microsoft.com/office/drawing/2014/main" id="{00000000-0008-0000-0800-000078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7" name="Oval 121">
          <a:extLst>
            <a:ext uri="{FF2B5EF4-FFF2-40B4-BE49-F238E27FC236}">
              <a16:creationId xmlns:a16="http://schemas.microsoft.com/office/drawing/2014/main" id="{00000000-0008-0000-0800-000079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8" name="Oval 122">
          <a:extLst>
            <a:ext uri="{FF2B5EF4-FFF2-40B4-BE49-F238E27FC236}">
              <a16:creationId xmlns:a16="http://schemas.microsoft.com/office/drawing/2014/main" id="{00000000-0008-0000-0800-00007A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59" name="Oval 123">
          <a:extLst>
            <a:ext uri="{FF2B5EF4-FFF2-40B4-BE49-F238E27FC236}">
              <a16:creationId xmlns:a16="http://schemas.microsoft.com/office/drawing/2014/main" id="{00000000-0008-0000-0800-00007B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0" name="Oval 124">
          <a:extLst>
            <a:ext uri="{FF2B5EF4-FFF2-40B4-BE49-F238E27FC236}">
              <a16:creationId xmlns:a16="http://schemas.microsoft.com/office/drawing/2014/main" id="{00000000-0008-0000-0800-00007C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1" name="Oval 125">
          <a:extLst>
            <a:ext uri="{FF2B5EF4-FFF2-40B4-BE49-F238E27FC236}">
              <a16:creationId xmlns:a16="http://schemas.microsoft.com/office/drawing/2014/main" id="{00000000-0008-0000-0800-00007D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2" name="Oval 126">
          <a:extLst>
            <a:ext uri="{FF2B5EF4-FFF2-40B4-BE49-F238E27FC236}">
              <a16:creationId xmlns:a16="http://schemas.microsoft.com/office/drawing/2014/main" id="{00000000-0008-0000-0800-00007E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3" name="Oval 127">
          <a:extLst>
            <a:ext uri="{FF2B5EF4-FFF2-40B4-BE49-F238E27FC236}">
              <a16:creationId xmlns:a16="http://schemas.microsoft.com/office/drawing/2014/main" id="{00000000-0008-0000-0800-00007F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4" name="Oval 128">
          <a:extLst>
            <a:ext uri="{FF2B5EF4-FFF2-40B4-BE49-F238E27FC236}">
              <a16:creationId xmlns:a16="http://schemas.microsoft.com/office/drawing/2014/main" id="{00000000-0008-0000-0800-000080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14465" name="Oval 129">
          <a:extLst>
            <a:ext uri="{FF2B5EF4-FFF2-40B4-BE49-F238E27FC236}">
              <a16:creationId xmlns:a16="http://schemas.microsoft.com/office/drawing/2014/main" id="{00000000-0008-0000-0800-000081380000}"/>
            </a:ext>
          </a:extLst>
        </xdr:cNvPr>
        <xdr:cNvSpPr>
          <a:spLocks noChangeArrowheads="1"/>
        </xdr:cNvSpPr>
      </xdr:nvSpPr>
      <xdr:spPr bwMode="auto">
        <a:xfrm>
          <a:off x="6981825" y="15687675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552450</xdr:colOff>
      <xdr:row>2</xdr:row>
      <xdr:rowOff>123825</xdr:rowOff>
    </xdr:to>
    <xdr:sp macro="" textlink="">
      <xdr:nvSpPr>
        <xdr:cNvPr id="14466" name="Object 130" hidden="1">
          <a:extLst>
            <a:ext uri="{63B3BB69-23CF-44E3-9099-C40C66FF867C}">
              <a14:compatExt xmlns:a14="http://schemas.microsoft.com/office/drawing/2010/main" spid="_x0000_s14466"/>
            </a:ext>
            <a:ext uri="{FF2B5EF4-FFF2-40B4-BE49-F238E27FC236}">
              <a16:creationId xmlns:a16="http://schemas.microsoft.com/office/drawing/2014/main" id="{00000000-0008-0000-0800-0000823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552450</xdr:colOff>
      <xdr:row>2</xdr:row>
      <xdr:rowOff>123825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8575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85" name="Oval 1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86" name="Oval 2">
          <a:extLst>
            <a:ext uri="{FF2B5EF4-FFF2-40B4-BE49-F238E27FC236}">
              <a16:creationId xmlns:a16="http://schemas.microsoft.com/office/drawing/2014/main" id="{00000000-0008-0000-0900-00000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87" name="Oval 3">
          <a:extLst>
            <a:ext uri="{FF2B5EF4-FFF2-40B4-BE49-F238E27FC236}">
              <a16:creationId xmlns:a16="http://schemas.microsoft.com/office/drawing/2014/main" id="{00000000-0008-0000-0900-00000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88" name="Oval 4">
          <a:extLst>
            <a:ext uri="{FF2B5EF4-FFF2-40B4-BE49-F238E27FC236}">
              <a16:creationId xmlns:a16="http://schemas.microsoft.com/office/drawing/2014/main" id="{00000000-0008-0000-0900-00000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89" name="Oval 5">
          <a:extLst>
            <a:ext uri="{FF2B5EF4-FFF2-40B4-BE49-F238E27FC236}">
              <a16:creationId xmlns:a16="http://schemas.microsoft.com/office/drawing/2014/main" id="{00000000-0008-0000-0900-00000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0" name="Oval 6">
          <a:extLst>
            <a:ext uri="{FF2B5EF4-FFF2-40B4-BE49-F238E27FC236}">
              <a16:creationId xmlns:a16="http://schemas.microsoft.com/office/drawing/2014/main" id="{00000000-0008-0000-0900-00000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1" name="Oval 7">
          <a:extLst>
            <a:ext uri="{FF2B5EF4-FFF2-40B4-BE49-F238E27FC236}">
              <a16:creationId xmlns:a16="http://schemas.microsoft.com/office/drawing/2014/main" id="{00000000-0008-0000-0900-00000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2" name="Oval 8">
          <a:extLst>
            <a:ext uri="{FF2B5EF4-FFF2-40B4-BE49-F238E27FC236}">
              <a16:creationId xmlns:a16="http://schemas.microsoft.com/office/drawing/2014/main" id="{00000000-0008-0000-0900-00000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3" name="Oval 9">
          <a:extLst>
            <a:ext uri="{FF2B5EF4-FFF2-40B4-BE49-F238E27FC236}">
              <a16:creationId xmlns:a16="http://schemas.microsoft.com/office/drawing/2014/main" id="{00000000-0008-0000-0900-00000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4" name="Oval 10">
          <a:extLst>
            <a:ext uri="{FF2B5EF4-FFF2-40B4-BE49-F238E27FC236}">
              <a16:creationId xmlns:a16="http://schemas.microsoft.com/office/drawing/2014/main" id="{00000000-0008-0000-0900-00000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5" name="Oval 11">
          <a:extLst>
            <a:ext uri="{FF2B5EF4-FFF2-40B4-BE49-F238E27FC236}">
              <a16:creationId xmlns:a16="http://schemas.microsoft.com/office/drawing/2014/main" id="{00000000-0008-0000-0900-00000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6" name="Oval 12">
          <a:extLst>
            <a:ext uri="{FF2B5EF4-FFF2-40B4-BE49-F238E27FC236}">
              <a16:creationId xmlns:a16="http://schemas.microsoft.com/office/drawing/2014/main" id="{00000000-0008-0000-0900-00000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7" name="Oval 13">
          <a:extLst>
            <a:ext uri="{FF2B5EF4-FFF2-40B4-BE49-F238E27FC236}">
              <a16:creationId xmlns:a16="http://schemas.microsoft.com/office/drawing/2014/main" id="{00000000-0008-0000-0900-00000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8" name="Oval 14">
          <a:extLst>
            <a:ext uri="{FF2B5EF4-FFF2-40B4-BE49-F238E27FC236}">
              <a16:creationId xmlns:a16="http://schemas.microsoft.com/office/drawing/2014/main" id="{00000000-0008-0000-0900-00000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399" name="Oval 15">
          <a:extLst>
            <a:ext uri="{FF2B5EF4-FFF2-40B4-BE49-F238E27FC236}">
              <a16:creationId xmlns:a16="http://schemas.microsoft.com/office/drawing/2014/main" id="{00000000-0008-0000-0900-00000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0" name="Oval 16">
          <a:extLst>
            <a:ext uri="{FF2B5EF4-FFF2-40B4-BE49-F238E27FC236}">
              <a16:creationId xmlns:a16="http://schemas.microsoft.com/office/drawing/2014/main" id="{00000000-0008-0000-0900-00001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1" name="Oval 17">
          <a:extLst>
            <a:ext uri="{FF2B5EF4-FFF2-40B4-BE49-F238E27FC236}">
              <a16:creationId xmlns:a16="http://schemas.microsoft.com/office/drawing/2014/main" id="{00000000-0008-0000-0900-00001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2" name="Oval 18">
          <a:extLst>
            <a:ext uri="{FF2B5EF4-FFF2-40B4-BE49-F238E27FC236}">
              <a16:creationId xmlns:a16="http://schemas.microsoft.com/office/drawing/2014/main" id="{00000000-0008-0000-0900-00001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3" name="Oval 19">
          <a:extLst>
            <a:ext uri="{FF2B5EF4-FFF2-40B4-BE49-F238E27FC236}">
              <a16:creationId xmlns:a16="http://schemas.microsoft.com/office/drawing/2014/main" id="{00000000-0008-0000-0900-00001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4" name="Oval 20">
          <a:extLst>
            <a:ext uri="{FF2B5EF4-FFF2-40B4-BE49-F238E27FC236}">
              <a16:creationId xmlns:a16="http://schemas.microsoft.com/office/drawing/2014/main" id="{00000000-0008-0000-0900-00001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5" name="Oval 21">
          <a:extLst>
            <a:ext uri="{FF2B5EF4-FFF2-40B4-BE49-F238E27FC236}">
              <a16:creationId xmlns:a16="http://schemas.microsoft.com/office/drawing/2014/main" id="{00000000-0008-0000-0900-00001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6" name="Oval 22">
          <a:extLst>
            <a:ext uri="{FF2B5EF4-FFF2-40B4-BE49-F238E27FC236}">
              <a16:creationId xmlns:a16="http://schemas.microsoft.com/office/drawing/2014/main" id="{00000000-0008-0000-0900-00001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7" name="Oval 23">
          <a:extLst>
            <a:ext uri="{FF2B5EF4-FFF2-40B4-BE49-F238E27FC236}">
              <a16:creationId xmlns:a16="http://schemas.microsoft.com/office/drawing/2014/main" id="{00000000-0008-0000-0900-00001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8" name="Oval 24">
          <a:extLst>
            <a:ext uri="{FF2B5EF4-FFF2-40B4-BE49-F238E27FC236}">
              <a16:creationId xmlns:a16="http://schemas.microsoft.com/office/drawing/2014/main" id="{00000000-0008-0000-0900-00001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09" name="Oval 25">
          <a:extLst>
            <a:ext uri="{FF2B5EF4-FFF2-40B4-BE49-F238E27FC236}">
              <a16:creationId xmlns:a16="http://schemas.microsoft.com/office/drawing/2014/main" id="{00000000-0008-0000-0900-00001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0" name="Oval 26">
          <a:extLst>
            <a:ext uri="{FF2B5EF4-FFF2-40B4-BE49-F238E27FC236}">
              <a16:creationId xmlns:a16="http://schemas.microsoft.com/office/drawing/2014/main" id="{00000000-0008-0000-0900-00001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1" name="Oval 27">
          <a:extLst>
            <a:ext uri="{FF2B5EF4-FFF2-40B4-BE49-F238E27FC236}">
              <a16:creationId xmlns:a16="http://schemas.microsoft.com/office/drawing/2014/main" id="{00000000-0008-0000-0900-00001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2" name="Oval 28">
          <a:extLst>
            <a:ext uri="{FF2B5EF4-FFF2-40B4-BE49-F238E27FC236}">
              <a16:creationId xmlns:a16="http://schemas.microsoft.com/office/drawing/2014/main" id="{00000000-0008-0000-0900-00001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3" name="Oval 29">
          <a:extLst>
            <a:ext uri="{FF2B5EF4-FFF2-40B4-BE49-F238E27FC236}">
              <a16:creationId xmlns:a16="http://schemas.microsoft.com/office/drawing/2014/main" id="{00000000-0008-0000-0900-00001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4" name="Oval 30">
          <a:extLst>
            <a:ext uri="{FF2B5EF4-FFF2-40B4-BE49-F238E27FC236}">
              <a16:creationId xmlns:a16="http://schemas.microsoft.com/office/drawing/2014/main" id="{00000000-0008-0000-0900-00001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5" name="Oval 31">
          <a:extLst>
            <a:ext uri="{FF2B5EF4-FFF2-40B4-BE49-F238E27FC236}">
              <a16:creationId xmlns:a16="http://schemas.microsoft.com/office/drawing/2014/main" id="{00000000-0008-0000-0900-00001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6" name="Oval 32">
          <a:extLst>
            <a:ext uri="{FF2B5EF4-FFF2-40B4-BE49-F238E27FC236}">
              <a16:creationId xmlns:a16="http://schemas.microsoft.com/office/drawing/2014/main" id="{00000000-0008-0000-0900-00002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7" name="Oval 33">
          <a:extLst>
            <a:ext uri="{FF2B5EF4-FFF2-40B4-BE49-F238E27FC236}">
              <a16:creationId xmlns:a16="http://schemas.microsoft.com/office/drawing/2014/main" id="{00000000-0008-0000-0900-00002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8" name="Oval 34">
          <a:extLst>
            <a:ext uri="{FF2B5EF4-FFF2-40B4-BE49-F238E27FC236}">
              <a16:creationId xmlns:a16="http://schemas.microsoft.com/office/drawing/2014/main" id="{00000000-0008-0000-0900-00002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19" name="Oval 35">
          <a:extLst>
            <a:ext uri="{FF2B5EF4-FFF2-40B4-BE49-F238E27FC236}">
              <a16:creationId xmlns:a16="http://schemas.microsoft.com/office/drawing/2014/main" id="{00000000-0008-0000-0900-00002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0" name="Oval 36">
          <a:extLst>
            <a:ext uri="{FF2B5EF4-FFF2-40B4-BE49-F238E27FC236}">
              <a16:creationId xmlns:a16="http://schemas.microsoft.com/office/drawing/2014/main" id="{00000000-0008-0000-0900-00002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1" name="Oval 37">
          <a:extLst>
            <a:ext uri="{FF2B5EF4-FFF2-40B4-BE49-F238E27FC236}">
              <a16:creationId xmlns:a16="http://schemas.microsoft.com/office/drawing/2014/main" id="{00000000-0008-0000-0900-00002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2" name="Oval 38">
          <a:extLst>
            <a:ext uri="{FF2B5EF4-FFF2-40B4-BE49-F238E27FC236}">
              <a16:creationId xmlns:a16="http://schemas.microsoft.com/office/drawing/2014/main" id="{00000000-0008-0000-0900-00002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3" name="Oval 39">
          <a:extLst>
            <a:ext uri="{FF2B5EF4-FFF2-40B4-BE49-F238E27FC236}">
              <a16:creationId xmlns:a16="http://schemas.microsoft.com/office/drawing/2014/main" id="{00000000-0008-0000-0900-00002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4" name="Oval 40">
          <a:extLst>
            <a:ext uri="{FF2B5EF4-FFF2-40B4-BE49-F238E27FC236}">
              <a16:creationId xmlns:a16="http://schemas.microsoft.com/office/drawing/2014/main" id="{00000000-0008-0000-0900-00002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5" name="Oval 41">
          <a:extLst>
            <a:ext uri="{FF2B5EF4-FFF2-40B4-BE49-F238E27FC236}">
              <a16:creationId xmlns:a16="http://schemas.microsoft.com/office/drawing/2014/main" id="{00000000-0008-0000-0900-00002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6" name="Oval 42">
          <a:extLst>
            <a:ext uri="{FF2B5EF4-FFF2-40B4-BE49-F238E27FC236}">
              <a16:creationId xmlns:a16="http://schemas.microsoft.com/office/drawing/2014/main" id="{00000000-0008-0000-0900-00002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7" name="Oval 43">
          <a:extLst>
            <a:ext uri="{FF2B5EF4-FFF2-40B4-BE49-F238E27FC236}">
              <a16:creationId xmlns:a16="http://schemas.microsoft.com/office/drawing/2014/main" id="{00000000-0008-0000-0900-00002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8" name="Oval 44">
          <a:extLst>
            <a:ext uri="{FF2B5EF4-FFF2-40B4-BE49-F238E27FC236}">
              <a16:creationId xmlns:a16="http://schemas.microsoft.com/office/drawing/2014/main" id="{00000000-0008-0000-0900-00002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29" name="Oval 45">
          <a:extLst>
            <a:ext uri="{FF2B5EF4-FFF2-40B4-BE49-F238E27FC236}">
              <a16:creationId xmlns:a16="http://schemas.microsoft.com/office/drawing/2014/main" id="{00000000-0008-0000-0900-00002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0" name="Oval 46">
          <a:extLst>
            <a:ext uri="{FF2B5EF4-FFF2-40B4-BE49-F238E27FC236}">
              <a16:creationId xmlns:a16="http://schemas.microsoft.com/office/drawing/2014/main" id="{00000000-0008-0000-0900-00002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1" name="Oval 47">
          <a:extLst>
            <a:ext uri="{FF2B5EF4-FFF2-40B4-BE49-F238E27FC236}">
              <a16:creationId xmlns:a16="http://schemas.microsoft.com/office/drawing/2014/main" id="{00000000-0008-0000-0900-00002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2" name="Oval 48">
          <a:extLst>
            <a:ext uri="{FF2B5EF4-FFF2-40B4-BE49-F238E27FC236}">
              <a16:creationId xmlns:a16="http://schemas.microsoft.com/office/drawing/2014/main" id="{00000000-0008-0000-0900-00003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3" name="Oval 49">
          <a:extLst>
            <a:ext uri="{FF2B5EF4-FFF2-40B4-BE49-F238E27FC236}">
              <a16:creationId xmlns:a16="http://schemas.microsoft.com/office/drawing/2014/main" id="{00000000-0008-0000-0900-00003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4" name="Oval 50">
          <a:extLst>
            <a:ext uri="{FF2B5EF4-FFF2-40B4-BE49-F238E27FC236}">
              <a16:creationId xmlns:a16="http://schemas.microsoft.com/office/drawing/2014/main" id="{00000000-0008-0000-0900-00003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5" name="Oval 51">
          <a:extLst>
            <a:ext uri="{FF2B5EF4-FFF2-40B4-BE49-F238E27FC236}">
              <a16:creationId xmlns:a16="http://schemas.microsoft.com/office/drawing/2014/main" id="{00000000-0008-0000-0900-00003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6" name="Oval 52">
          <a:extLst>
            <a:ext uri="{FF2B5EF4-FFF2-40B4-BE49-F238E27FC236}">
              <a16:creationId xmlns:a16="http://schemas.microsoft.com/office/drawing/2014/main" id="{00000000-0008-0000-0900-00003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7" name="Oval 53">
          <a:extLst>
            <a:ext uri="{FF2B5EF4-FFF2-40B4-BE49-F238E27FC236}">
              <a16:creationId xmlns:a16="http://schemas.microsoft.com/office/drawing/2014/main" id="{00000000-0008-0000-0900-00003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8" name="Oval 54">
          <a:extLst>
            <a:ext uri="{FF2B5EF4-FFF2-40B4-BE49-F238E27FC236}">
              <a16:creationId xmlns:a16="http://schemas.microsoft.com/office/drawing/2014/main" id="{00000000-0008-0000-0900-00003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39" name="Oval 55">
          <a:extLst>
            <a:ext uri="{FF2B5EF4-FFF2-40B4-BE49-F238E27FC236}">
              <a16:creationId xmlns:a16="http://schemas.microsoft.com/office/drawing/2014/main" id="{00000000-0008-0000-0900-00003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0" name="Oval 56">
          <a:extLst>
            <a:ext uri="{FF2B5EF4-FFF2-40B4-BE49-F238E27FC236}">
              <a16:creationId xmlns:a16="http://schemas.microsoft.com/office/drawing/2014/main" id="{00000000-0008-0000-0900-00003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1" name="Oval 57">
          <a:extLst>
            <a:ext uri="{FF2B5EF4-FFF2-40B4-BE49-F238E27FC236}">
              <a16:creationId xmlns:a16="http://schemas.microsoft.com/office/drawing/2014/main" id="{00000000-0008-0000-0900-00003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2" name="Oval 58">
          <a:extLst>
            <a:ext uri="{FF2B5EF4-FFF2-40B4-BE49-F238E27FC236}">
              <a16:creationId xmlns:a16="http://schemas.microsoft.com/office/drawing/2014/main" id="{00000000-0008-0000-0900-00003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3" name="Oval 59">
          <a:extLst>
            <a:ext uri="{FF2B5EF4-FFF2-40B4-BE49-F238E27FC236}">
              <a16:creationId xmlns:a16="http://schemas.microsoft.com/office/drawing/2014/main" id="{00000000-0008-0000-0900-00003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4" name="Oval 60">
          <a:extLst>
            <a:ext uri="{FF2B5EF4-FFF2-40B4-BE49-F238E27FC236}">
              <a16:creationId xmlns:a16="http://schemas.microsoft.com/office/drawing/2014/main" id="{00000000-0008-0000-0900-00003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5" name="Oval 61">
          <a:extLst>
            <a:ext uri="{FF2B5EF4-FFF2-40B4-BE49-F238E27FC236}">
              <a16:creationId xmlns:a16="http://schemas.microsoft.com/office/drawing/2014/main" id="{00000000-0008-0000-0900-00003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6" name="Oval 62">
          <a:extLst>
            <a:ext uri="{FF2B5EF4-FFF2-40B4-BE49-F238E27FC236}">
              <a16:creationId xmlns:a16="http://schemas.microsoft.com/office/drawing/2014/main" id="{00000000-0008-0000-0900-00003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7" name="Oval 63">
          <a:extLst>
            <a:ext uri="{FF2B5EF4-FFF2-40B4-BE49-F238E27FC236}">
              <a16:creationId xmlns:a16="http://schemas.microsoft.com/office/drawing/2014/main" id="{00000000-0008-0000-0900-00003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8" name="Oval 64">
          <a:extLst>
            <a:ext uri="{FF2B5EF4-FFF2-40B4-BE49-F238E27FC236}">
              <a16:creationId xmlns:a16="http://schemas.microsoft.com/office/drawing/2014/main" id="{00000000-0008-0000-0900-00004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49" name="Oval 65">
          <a:extLst>
            <a:ext uri="{FF2B5EF4-FFF2-40B4-BE49-F238E27FC236}">
              <a16:creationId xmlns:a16="http://schemas.microsoft.com/office/drawing/2014/main" id="{00000000-0008-0000-0900-00004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0" name="Oval 66">
          <a:extLst>
            <a:ext uri="{FF2B5EF4-FFF2-40B4-BE49-F238E27FC236}">
              <a16:creationId xmlns:a16="http://schemas.microsoft.com/office/drawing/2014/main" id="{00000000-0008-0000-0900-00004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1" name="Oval 67">
          <a:extLst>
            <a:ext uri="{FF2B5EF4-FFF2-40B4-BE49-F238E27FC236}">
              <a16:creationId xmlns:a16="http://schemas.microsoft.com/office/drawing/2014/main" id="{00000000-0008-0000-0900-00004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2" name="Oval 68">
          <a:extLst>
            <a:ext uri="{FF2B5EF4-FFF2-40B4-BE49-F238E27FC236}">
              <a16:creationId xmlns:a16="http://schemas.microsoft.com/office/drawing/2014/main" id="{00000000-0008-0000-0900-00004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3" name="Oval 69">
          <a:extLst>
            <a:ext uri="{FF2B5EF4-FFF2-40B4-BE49-F238E27FC236}">
              <a16:creationId xmlns:a16="http://schemas.microsoft.com/office/drawing/2014/main" id="{00000000-0008-0000-0900-00004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4" name="Oval 70">
          <a:extLst>
            <a:ext uri="{FF2B5EF4-FFF2-40B4-BE49-F238E27FC236}">
              <a16:creationId xmlns:a16="http://schemas.microsoft.com/office/drawing/2014/main" id="{00000000-0008-0000-0900-00004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5" name="Oval 71">
          <a:extLst>
            <a:ext uri="{FF2B5EF4-FFF2-40B4-BE49-F238E27FC236}">
              <a16:creationId xmlns:a16="http://schemas.microsoft.com/office/drawing/2014/main" id="{00000000-0008-0000-0900-00004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6" name="Oval 72">
          <a:extLst>
            <a:ext uri="{FF2B5EF4-FFF2-40B4-BE49-F238E27FC236}">
              <a16:creationId xmlns:a16="http://schemas.microsoft.com/office/drawing/2014/main" id="{00000000-0008-0000-0900-00004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7" name="Oval 73">
          <a:extLst>
            <a:ext uri="{FF2B5EF4-FFF2-40B4-BE49-F238E27FC236}">
              <a16:creationId xmlns:a16="http://schemas.microsoft.com/office/drawing/2014/main" id="{00000000-0008-0000-0900-00004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8" name="Oval 74">
          <a:extLst>
            <a:ext uri="{FF2B5EF4-FFF2-40B4-BE49-F238E27FC236}">
              <a16:creationId xmlns:a16="http://schemas.microsoft.com/office/drawing/2014/main" id="{00000000-0008-0000-0900-00004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59" name="Oval 75">
          <a:extLst>
            <a:ext uri="{FF2B5EF4-FFF2-40B4-BE49-F238E27FC236}">
              <a16:creationId xmlns:a16="http://schemas.microsoft.com/office/drawing/2014/main" id="{00000000-0008-0000-0900-00004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0" name="Oval 76">
          <a:extLst>
            <a:ext uri="{FF2B5EF4-FFF2-40B4-BE49-F238E27FC236}">
              <a16:creationId xmlns:a16="http://schemas.microsoft.com/office/drawing/2014/main" id="{00000000-0008-0000-0900-00004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1" name="Oval 77">
          <a:extLst>
            <a:ext uri="{FF2B5EF4-FFF2-40B4-BE49-F238E27FC236}">
              <a16:creationId xmlns:a16="http://schemas.microsoft.com/office/drawing/2014/main" id="{00000000-0008-0000-0900-00004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2" name="Oval 78">
          <a:extLst>
            <a:ext uri="{FF2B5EF4-FFF2-40B4-BE49-F238E27FC236}">
              <a16:creationId xmlns:a16="http://schemas.microsoft.com/office/drawing/2014/main" id="{00000000-0008-0000-0900-00004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3" name="Oval 79">
          <a:extLst>
            <a:ext uri="{FF2B5EF4-FFF2-40B4-BE49-F238E27FC236}">
              <a16:creationId xmlns:a16="http://schemas.microsoft.com/office/drawing/2014/main" id="{00000000-0008-0000-0900-00004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4" name="Oval 80">
          <a:extLst>
            <a:ext uri="{FF2B5EF4-FFF2-40B4-BE49-F238E27FC236}">
              <a16:creationId xmlns:a16="http://schemas.microsoft.com/office/drawing/2014/main" id="{00000000-0008-0000-0900-00005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5" name="Oval 81">
          <a:extLst>
            <a:ext uri="{FF2B5EF4-FFF2-40B4-BE49-F238E27FC236}">
              <a16:creationId xmlns:a16="http://schemas.microsoft.com/office/drawing/2014/main" id="{00000000-0008-0000-0900-00005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6" name="Oval 82">
          <a:extLst>
            <a:ext uri="{FF2B5EF4-FFF2-40B4-BE49-F238E27FC236}">
              <a16:creationId xmlns:a16="http://schemas.microsoft.com/office/drawing/2014/main" id="{00000000-0008-0000-0900-00005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7" name="Oval 83">
          <a:extLst>
            <a:ext uri="{FF2B5EF4-FFF2-40B4-BE49-F238E27FC236}">
              <a16:creationId xmlns:a16="http://schemas.microsoft.com/office/drawing/2014/main" id="{00000000-0008-0000-0900-00005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8" name="Oval 84">
          <a:extLst>
            <a:ext uri="{FF2B5EF4-FFF2-40B4-BE49-F238E27FC236}">
              <a16:creationId xmlns:a16="http://schemas.microsoft.com/office/drawing/2014/main" id="{00000000-0008-0000-0900-00005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69" name="Oval 85">
          <a:extLst>
            <a:ext uri="{FF2B5EF4-FFF2-40B4-BE49-F238E27FC236}">
              <a16:creationId xmlns:a16="http://schemas.microsoft.com/office/drawing/2014/main" id="{00000000-0008-0000-0900-00005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0" name="Oval 86">
          <a:extLst>
            <a:ext uri="{FF2B5EF4-FFF2-40B4-BE49-F238E27FC236}">
              <a16:creationId xmlns:a16="http://schemas.microsoft.com/office/drawing/2014/main" id="{00000000-0008-0000-0900-00005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1" name="Oval 87">
          <a:extLst>
            <a:ext uri="{FF2B5EF4-FFF2-40B4-BE49-F238E27FC236}">
              <a16:creationId xmlns:a16="http://schemas.microsoft.com/office/drawing/2014/main" id="{00000000-0008-0000-0900-00005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2" name="Oval 88">
          <a:extLst>
            <a:ext uri="{FF2B5EF4-FFF2-40B4-BE49-F238E27FC236}">
              <a16:creationId xmlns:a16="http://schemas.microsoft.com/office/drawing/2014/main" id="{00000000-0008-0000-0900-00005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3" name="Oval 89">
          <a:extLst>
            <a:ext uri="{FF2B5EF4-FFF2-40B4-BE49-F238E27FC236}">
              <a16:creationId xmlns:a16="http://schemas.microsoft.com/office/drawing/2014/main" id="{00000000-0008-0000-0900-00005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4" name="Oval 90">
          <a:extLst>
            <a:ext uri="{FF2B5EF4-FFF2-40B4-BE49-F238E27FC236}">
              <a16:creationId xmlns:a16="http://schemas.microsoft.com/office/drawing/2014/main" id="{00000000-0008-0000-0900-00005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5" name="Oval 91">
          <a:extLst>
            <a:ext uri="{FF2B5EF4-FFF2-40B4-BE49-F238E27FC236}">
              <a16:creationId xmlns:a16="http://schemas.microsoft.com/office/drawing/2014/main" id="{00000000-0008-0000-0900-00005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6" name="Oval 92">
          <a:extLst>
            <a:ext uri="{FF2B5EF4-FFF2-40B4-BE49-F238E27FC236}">
              <a16:creationId xmlns:a16="http://schemas.microsoft.com/office/drawing/2014/main" id="{00000000-0008-0000-0900-00005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7" name="Oval 93">
          <a:extLst>
            <a:ext uri="{FF2B5EF4-FFF2-40B4-BE49-F238E27FC236}">
              <a16:creationId xmlns:a16="http://schemas.microsoft.com/office/drawing/2014/main" id="{00000000-0008-0000-0900-00005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8" name="Oval 94">
          <a:extLst>
            <a:ext uri="{FF2B5EF4-FFF2-40B4-BE49-F238E27FC236}">
              <a16:creationId xmlns:a16="http://schemas.microsoft.com/office/drawing/2014/main" id="{00000000-0008-0000-0900-00005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79" name="Oval 95">
          <a:extLst>
            <a:ext uri="{FF2B5EF4-FFF2-40B4-BE49-F238E27FC236}">
              <a16:creationId xmlns:a16="http://schemas.microsoft.com/office/drawing/2014/main" id="{00000000-0008-0000-0900-00005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0" name="Oval 96">
          <a:extLst>
            <a:ext uri="{FF2B5EF4-FFF2-40B4-BE49-F238E27FC236}">
              <a16:creationId xmlns:a16="http://schemas.microsoft.com/office/drawing/2014/main" id="{00000000-0008-0000-0900-00006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1" name="Oval 97">
          <a:extLst>
            <a:ext uri="{FF2B5EF4-FFF2-40B4-BE49-F238E27FC236}">
              <a16:creationId xmlns:a16="http://schemas.microsoft.com/office/drawing/2014/main" id="{00000000-0008-0000-0900-00006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2" name="Oval 98">
          <a:extLst>
            <a:ext uri="{FF2B5EF4-FFF2-40B4-BE49-F238E27FC236}">
              <a16:creationId xmlns:a16="http://schemas.microsoft.com/office/drawing/2014/main" id="{00000000-0008-0000-0900-00006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3" name="Oval 99">
          <a:extLst>
            <a:ext uri="{FF2B5EF4-FFF2-40B4-BE49-F238E27FC236}">
              <a16:creationId xmlns:a16="http://schemas.microsoft.com/office/drawing/2014/main" id="{00000000-0008-0000-0900-00006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4" name="Oval 100">
          <a:extLst>
            <a:ext uri="{FF2B5EF4-FFF2-40B4-BE49-F238E27FC236}">
              <a16:creationId xmlns:a16="http://schemas.microsoft.com/office/drawing/2014/main" id="{00000000-0008-0000-0900-00006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5" name="Oval 101">
          <a:extLst>
            <a:ext uri="{FF2B5EF4-FFF2-40B4-BE49-F238E27FC236}">
              <a16:creationId xmlns:a16="http://schemas.microsoft.com/office/drawing/2014/main" id="{00000000-0008-0000-0900-00006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6" name="Oval 102">
          <a:extLst>
            <a:ext uri="{FF2B5EF4-FFF2-40B4-BE49-F238E27FC236}">
              <a16:creationId xmlns:a16="http://schemas.microsoft.com/office/drawing/2014/main" id="{00000000-0008-0000-0900-00006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7" name="Oval 103">
          <a:extLst>
            <a:ext uri="{FF2B5EF4-FFF2-40B4-BE49-F238E27FC236}">
              <a16:creationId xmlns:a16="http://schemas.microsoft.com/office/drawing/2014/main" id="{00000000-0008-0000-0900-00006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8" name="Oval 104">
          <a:extLst>
            <a:ext uri="{FF2B5EF4-FFF2-40B4-BE49-F238E27FC236}">
              <a16:creationId xmlns:a16="http://schemas.microsoft.com/office/drawing/2014/main" id="{00000000-0008-0000-0900-00006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89" name="Oval 105">
          <a:extLst>
            <a:ext uri="{FF2B5EF4-FFF2-40B4-BE49-F238E27FC236}">
              <a16:creationId xmlns:a16="http://schemas.microsoft.com/office/drawing/2014/main" id="{00000000-0008-0000-0900-00006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0" name="Oval 106">
          <a:extLst>
            <a:ext uri="{FF2B5EF4-FFF2-40B4-BE49-F238E27FC236}">
              <a16:creationId xmlns:a16="http://schemas.microsoft.com/office/drawing/2014/main" id="{00000000-0008-0000-0900-00006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1" name="Oval 107">
          <a:extLst>
            <a:ext uri="{FF2B5EF4-FFF2-40B4-BE49-F238E27FC236}">
              <a16:creationId xmlns:a16="http://schemas.microsoft.com/office/drawing/2014/main" id="{00000000-0008-0000-0900-00006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2" name="Oval 108">
          <a:extLst>
            <a:ext uri="{FF2B5EF4-FFF2-40B4-BE49-F238E27FC236}">
              <a16:creationId xmlns:a16="http://schemas.microsoft.com/office/drawing/2014/main" id="{00000000-0008-0000-0900-00006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3" name="Oval 109">
          <a:extLst>
            <a:ext uri="{FF2B5EF4-FFF2-40B4-BE49-F238E27FC236}">
              <a16:creationId xmlns:a16="http://schemas.microsoft.com/office/drawing/2014/main" id="{00000000-0008-0000-0900-00006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4" name="Oval 110">
          <a:extLst>
            <a:ext uri="{FF2B5EF4-FFF2-40B4-BE49-F238E27FC236}">
              <a16:creationId xmlns:a16="http://schemas.microsoft.com/office/drawing/2014/main" id="{00000000-0008-0000-0900-00006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5" name="Oval 111">
          <a:extLst>
            <a:ext uri="{FF2B5EF4-FFF2-40B4-BE49-F238E27FC236}">
              <a16:creationId xmlns:a16="http://schemas.microsoft.com/office/drawing/2014/main" id="{00000000-0008-0000-0900-00006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6" name="Oval 112">
          <a:extLst>
            <a:ext uri="{FF2B5EF4-FFF2-40B4-BE49-F238E27FC236}">
              <a16:creationId xmlns:a16="http://schemas.microsoft.com/office/drawing/2014/main" id="{00000000-0008-0000-0900-00007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7" name="Oval 113">
          <a:extLst>
            <a:ext uri="{FF2B5EF4-FFF2-40B4-BE49-F238E27FC236}">
              <a16:creationId xmlns:a16="http://schemas.microsoft.com/office/drawing/2014/main" id="{00000000-0008-0000-0900-00007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8" name="Oval 114">
          <a:extLst>
            <a:ext uri="{FF2B5EF4-FFF2-40B4-BE49-F238E27FC236}">
              <a16:creationId xmlns:a16="http://schemas.microsoft.com/office/drawing/2014/main" id="{00000000-0008-0000-0900-000072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499" name="Oval 115">
          <a:extLst>
            <a:ext uri="{FF2B5EF4-FFF2-40B4-BE49-F238E27FC236}">
              <a16:creationId xmlns:a16="http://schemas.microsoft.com/office/drawing/2014/main" id="{00000000-0008-0000-0900-000073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0" name="Oval 116">
          <a:extLst>
            <a:ext uri="{FF2B5EF4-FFF2-40B4-BE49-F238E27FC236}">
              <a16:creationId xmlns:a16="http://schemas.microsoft.com/office/drawing/2014/main" id="{00000000-0008-0000-0900-000074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1" name="Oval 117">
          <a:extLst>
            <a:ext uri="{FF2B5EF4-FFF2-40B4-BE49-F238E27FC236}">
              <a16:creationId xmlns:a16="http://schemas.microsoft.com/office/drawing/2014/main" id="{00000000-0008-0000-0900-000075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2" name="Oval 118">
          <a:extLst>
            <a:ext uri="{FF2B5EF4-FFF2-40B4-BE49-F238E27FC236}">
              <a16:creationId xmlns:a16="http://schemas.microsoft.com/office/drawing/2014/main" id="{00000000-0008-0000-0900-000076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3" name="Oval 119">
          <a:extLst>
            <a:ext uri="{FF2B5EF4-FFF2-40B4-BE49-F238E27FC236}">
              <a16:creationId xmlns:a16="http://schemas.microsoft.com/office/drawing/2014/main" id="{00000000-0008-0000-0900-000077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4" name="Oval 120">
          <a:extLst>
            <a:ext uri="{FF2B5EF4-FFF2-40B4-BE49-F238E27FC236}">
              <a16:creationId xmlns:a16="http://schemas.microsoft.com/office/drawing/2014/main" id="{00000000-0008-0000-0900-000078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5" name="Oval 121">
          <a:extLst>
            <a:ext uri="{FF2B5EF4-FFF2-40B4-BE49-F238E27FC236}">
              <a16:creationId xmlns:a16="http://schemas.microsoft.com/office/drawing/2014/main" id="{00000000-0008-0000-0900-000079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6" name="Oval 122">
          <a:extLst>
            <a:ext uri="{FF2B5EF4-FFF2-40B4-BE49-F238E27FC236}">
              <a16:creationId xmlns:a16="http://schemas.microsoft.com/office/drawing/2014/main" id="{00000000-0008-0000-0900-00007A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7" name="Oval 123">
          <a:extLst>
            <a:ext uri="{FF2B5EF4-FFF2-40B4-BE49-F238E27FC236}">
              <a16:creationId xmlns:a16="http://schemas.microsoft.com/office/drawing/2014/main" id="{00000000-0008-0000-0900-00007B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8" name="Oval 124">
          <a:extLst>
            <a:ext uri="{FF2B5EF4-FFF2-40B4-BE49-F238E27FC236}">
              <a16:creationId xmlns:a16="http://schemas.microsoft.com/office/drawing/2014/main" id="{00000000-0008-0000-0900-00007C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09" name="Oval 125">
          <a:extLst>
            <a:ext uri="{FF2B5EF4-FFF2-40B4-BE49-F238E27FC236}">
              <a16:creationId xmlns:a16="http://schemas.microsoft.com/office/drawing/2014/main" id="{00000000-0008-0000-0900-00007D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10" name="Oval 126">
          <a:extLst>
            <a:ext uri="{FF2B5EF4-FFF2-40B4-BE49-F238E27FC236}">
              <a16:creationId xmlns:a16="http://schemas.microsoft.com/office/drawing/2014/main" id="{00000000-0008-0000-0900-00007E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11" name="Oval 127">
          <a:extLst>
            <a:ext uri="{FF2B5EF4-FFF2-40B4-BE49-F238E27FC236}">
              <a16:creationId xmlns:a16="http://schemas.microsoft.com/office/drawing/2014/main" id="{00000000-0008-0000-0900-00007F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12" name="Oval 128">
          <a:extLst>
            <a:ext uri="{FF2B5EF4-FFF2-40B4-BE49-F238E27FC236}">
              <a16:creationId xmlns:a16="http://schemas.microsoft.com/office/drawing/2014/main" id="{00000000-0008-0000-0900-000080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16513" name="Oval 129">
          <a:extLst>
            <a:ext uri="{FF2B5EF4-FFF2-40B4-BE49-F238E27FC236}">
              <a16:creationId xmlns:a16="http://schemas.microsoft.com/office/drawing/2014/main" id="{00000000-0008-0000-0900-000081400000}"/>
            </a:ext>
          </a:extLst>
        </xdr:cNvPr>
        <xdr:cNvSpPr>
          <a:spLocks noChangeArrowheads="1"/>
        </xdr:cNvSpPr>
      </xdr:nvSpPr>
      <xdr:spPr bwMode="auto">
        <a:xfrm>
          <a:off x="6457950" y="11334750"/>
          <a:ext cx="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7</xdr:col>
      <xdr:colOff>104775</xdr:colOff>
      <xdr:row>0</xdr:row>
      <xdr:rowOff>38100</xdr:rowOff>
    </xdr:from>
    <xdr:to>
      <xdr:col>11</xdr:col>
      <xdr:colOff>552450</xdr:colOff>
      <xdr:row>2</xdr:row>
      <xdr:rowOff>133350</xdr:rowOff>
    </xdr:to>
    <xdr:sp macro="" textlink="">
      <xdr:nvSpPr>
        <xdr:cNvPr id="16514" name="Object 130" hidden="1">
          <a:extLst>
            <a:ext uri="{63B3BB69-23CF-44E3-9099-C40C66FF867C}">
              <a14:compatExt xmlns:a14="http://schemas.microsoft.com/office/drawing/2010/main" spid="_x0000_s16514"/>
            </a:ext>
            <a:ext uri="{FF2B5EF4-FFF2-40B4-BE49-F238E27FC236}">
              <a16:creationId xmlns:a16="http://schemas.microsoft.com/office/drawing/2014/main" id="{00000000-0008-0000-0900-0000824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0</xdr:col>
      <xdr:colOff>1409700</xdr:colOff>
      <xdr:row>6</xdr:row>
      <xdr:rowOff>247650</xdr:rowOff>
    </xdr:from>
    <xdr:to>
      <xdr:col>1</xdr:col>
      <xdr:colOff>561975</xdr:colOff>
      <xdr:row>6</xdr:row>
      <xdr:rowOff>247650</xdr:rowOff>
    </xdr:to>
    <xdr:sp macro="" textlink="">
      <xdr:nvSpPr>
        <xdr:cNvPr id="16515" name="Line 131">
          <a:extLst>
            <a:ext uri="{FF2B5EF4-FFF2-40B4-BE49-F238E27FC236}">
              <a16:creationId xmlns:a16="http://schemas.microsoft.com/office/drawing/2014/main" id="{00000000-0008-0000-0900-000083400000}"/>
            </a:ext>
          </a:extLst>
        </xdr:cNvPr>
        <xdr:cNvSpPr>
          <a:spLocks noChangeShapeType="1"/>
        </xdr:cNvSpPr>
      </xdr:nvSpPr>
      <xdr:spPr bwMode="auto">
        <a:xfrm>
          <a:off x="1409700" y="2038350"/>
          <a:ext cx="685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1057275</xdr:colOff>
      <xdr:row>8</xdr:row>
      <xdr:rowOff>266700</xdr:rowOff>
    </xdr:from>
    <xdr:to>
      <xdr:col>1</xdr:col>
      <xdr:colOff>514350</xdr:colOff>
      <xdr:row>8</xdr:row>
      <xdr:rowOff>266700</xdr:rowOff>
    </xdr:to>
    <xdr:sp macro="" textlink="">
      <xdr:nvSpPr>
        <xdr:cNvPr id="16516" name="Line 132">
          <a:extLst>
            <a:ext uri="{FF2B5EF4-FFF2-40B4-BE49-F238E27FC236}">
              <a16:creationId xmlns:a16="http://schemas.microsoft.com/office/drawing/2014/main" id="{00000000-0008-0000-0900-000084400000}"/>
            </a:ext>
          </a:extLst>
        </xdr:cNvPr>
        <xdr:cNvSpPr>
          <a:spLocks noChangeShapeType="1"/>
        </xdr:cNvSpPr>
      </xdr:nvSpPr>
      <xdr:spPr bwMode="auto">
        <a:xfrm>
          <a:off x="1057275" y="2695575"/>
          <a:ext cx="990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771525</xdr:colOff>
      <xdr:row>10</xdr:row>
      <xdr:rowOff>228600</xdr:rowOff>
    </xdr:from>
    <xdr:to>
      <xdr:col>1</xdr:col>
      <xdr:colOff>552450</xdr:colOff>
      <xdr:row>10</xdr:row>
      <xdr:rowOff>228600</xdr:rowOff>
    </xdr:to>
    <xdr:sp macro="" textlink="">
      <xdr:nvSpPr>
        <xdr:cNvPr id="16517" name="Line 133">
          <a:extLst>
            <a:ext uri="{FF2B5EF4-FFF2-40B4-BE49-F238E27FC236}">
              <a16:creationId xmlns:a16="http://schemas.microsoft.com/office/drawing/2014/main" id="{00000000-0008-0000-0900-000085400000}"/>
            </a:ext>
          </a:extLst>
        </xdr:cNvPr>
        <xdr:cNvSpPr>
          <a:spLocks noChangeShapeType="1"/>
        </xdr:cNvSpPr>
      </xdr:nvSpPr>
      <xdr:spPr bwMode="auto">
        <a:xfrm>
          <a:off x="771525" y="3324225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1400175</xdr:colOff>
      <xdr:row>6</xdr:row>
      <xdr:rowOff>66675</xdr:rowOff>
    </xdr:from>
    <xdr:to>
      <xdr:col>0</xdr:col>
      <xdr:colOff>1400175</xdr:colOff>
      <xdr:row>6</xdr:row>
      <xdr:rowOff>228600</xdr:rowOff>
    </xdr:to>
    <xdr:sp macro="" textlink="">
      <xdr:nvSpPr>
        <xdr:cNvPr id="16518" name="Line 134">
          <a:extLst>
            <a:ext uri="{FF2B5EF4-FFF2-40B4-BE49-F238E27FC236}">
              <a16:creationId xmlns:a16="http://schemas.microsoft.com/office/drawing/2014/main" id="{00000000-0008-0000-0900-000086400000}"/>
            </a:ext>
          </a:extLst>
        </xdr:cNvPr>
        <xdr:cNvSpPr>
          <a:spLocks noChangeShapeType="1"/>
        </xdr:cNvSpPr>
      </xdr:nvSpPr>
      <xdr:spPr bwMode="auto">
        <a:xfrm flipV="1">
          <a:off x="1400175" y="18573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1047750</xdr:colOff>
      <xdr:row>6</xdr:row>
      <xdr:rowOff>76200</xdr:rowOff>
    </xdr:from>
    <xdr:to>
      <xdr:col>0</xdr:col>
      <xdr:colOff>1047750</xdr:colOff>
      <xdr:row>8</xdr:row>
      <xdr:rowOff>266700</xdr:rowOff>
    </xdr:to>
    <xdr:sp macro="" textlink="">
      <xdr:nvSpPr>
        <xdr:cNvPr id="16519" name="Line 135">
          <a:extLst>
            <a:ext uri="{FF2B5EF4-FFF2-40B4-BE49-F238E27FC236}">
              <a16:creationId xmlns:a16="http://schemas.microsoft.com/office/drawing/2014/main" id="{00000000-0008-0000-0900-000087400000}"/>
            </a:ext>
          </a:extLst>
        </xdr:cNvPr>
        <xdr:cNvSpPr>
          <a:spLocks noChangeShapeType="1"/>
        </xdr:cNvSpPr>
      </xdr:nvSpPr>
      <xdr:spPr bwMode="auto">
        <a:xfrm>
          <a:off x="1047750" y="1866900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733425</xdr:colOff>
      <xdr:row>6</xdr:row>
      <xdr:rowOff>85725</xdr:rowOff>
    </xdr:from>
    <xdr:to>
      <xdr:col>0</xdr:col>
      <xdr:colOff>733425</xdr:colOff>
      <xdr:row>10</xdr:row>
      <xdr:rowOff>219075</xdr:rowOff>
    </xdr:to>
    <xdr:sp macro="" textlink="">
      <xdr:nvSpPr>
        <xdr:cNvPr id="16520" name="Line 136">
          <a:extLst>
            <a:ext uri="{FF2B5EF4-FFF2-40B4-BE49-F238E27FC236}">
              <a16:creationId xmlns:a16="http://schemas.microsoft.com/office/drawing/2014/main" id="{00000000-0008-0000-0900-000088400000}"/>
            </a:ext>
          </a:extLst>
        </xdr:cNvPr>
        <xdr:cNvSpPr>
          <a:spLocks noChangeShapeType="1"/>
        </xdr:cNvSpPr>
      </xdr:nvSpPr>
      <xdr:spPr bwMode="auto">
        <a:xfrm>
          <a:off x="733425" y="1876425"/>
          <a:ext cx="0" cy="1438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14</xdr:row>
      <xdr:rowOff>19050</xdr:rowOff>
    </xdr:from>
    <xdr:to>
      <xdr:col>2</xdr:col>
      <xdr:colOff>2514600</xdr:colOff>
      <xdr:row>14</xdr:row>
      <xdr:rowOff>19050</xdr:rowOff>
    </xdr:to>
    <xdr:sp macro="" textlink="">
      <xdr:nvSpPr>
        <xdr:cNvPr id="16521" name="Line 137">
          <a:extLst>
            <a:ext uri="{FF2B5EF4-FFF2-40B4-BE49-F238E27FC236}">
              <a16:creationId xmlns:a16="http://schemas.microsoft.com/office/drawing/2014/main" id="{00000000-0008-0000-0900-000089400000}"/>
            </a:ext>
          </a:extLst>
        </xdr:cNvPr>
        <xdr:cNvSpPr>
          <a:spLocks noChangeShapeType="1"/>
        </xdr:cNvSpPr>
      </xdr:nvSpPr>
      <xdr:spPr bwMode="auto">
        <a:xfrm>
          <a:off x="2647950" y="4438650"/>
          <a:ext cx="21145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600075</xdr:colOff>
      <xdr:row>13</xdr:row>
      <xdr:rowOff>114300</xdr:rowOff>
    </xdr:from>
    <xdr:to>
      <xdr:col>2</xdr:col>
      <xdr:colOff>2305050</xdr:colOff>
      <xdr:row>13</xdr:row>
      <xdr:rowOff>114300</xdr:rowOff>
    </xdr:to>
    <xdr:sp macro="" textlink="">
      <xdr:nvSpPr>
        <xdr:cNvPr id="16522" name="Line 138">
          <a:extLst>
            <a:ext uri="{FF2B5EF4-FFF2-40B4-BE49-F238E27FC236}">
              <a16:creationId xmlns:a16="http://schemas.microsoft.com/office/drawing/2014/main" id="{00000000-0008-0000-0900-00008A400000}"/>
            </a:ext>
          </a:extLst>
        </xdr:cNvPr>
        <xdr:cNvSpPr>
          <a:spLocks noChangeShapeType="1"/>
        </xdr:cNvSpPr>
      </xdr:nvSpPr>
      <xdr:spPr bwMode="auto">
        <a:xfrm>
          <a:off x="2847975" y="4219575"/>
          <a:ext cx="1704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13</xdr:row>
      <xdr:rowOff>114300</xdr:rowOff>
    </xdr:from>
    <xdr:to>
      <xdr:col>2</xdr:col>
      <xdr:colOff>609600</xdr:colOff>
      <xdr:row>14</xdr:row>
      <xdr:rowOff>0</xdr:rowOff>
    </xdr:to>
    <xdr:sp macro="" textlink="">
      <xdr:nvSpPr>
        <xdr:cNvPr id="16523" name="Line 139">
          <a:extLst>
            <a:ext uri="{FF2B5EF4-FFF2-40B4-BE49-F238E27FC236}">
              <a16:creationId xmlns:a16="http://schemas.microsoft.com/office/drawing/2014/main" id="{00000000-0008-0000-0900-00008B400000}"/>
            </a:ext>
          </a:extLst>
        </xdr:cNvPr>
        <xdr:cNvSpPr>
          <a:spLocks noChangeShapeType="1"/>
        </xdr:cNvSpPr>
      </xdr:nvSpPr>
      <xdr:spPr bwMode="auto">
        <a:xfrm flipH="1">
          <a:off x="2762250" y="4219575"/>
          <a:ext cx="9525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13</xdr:row>
      <xdr:rowOff>209550</xdr:rowOff>
    </xdr:from>
    <xdr:to>
      <xdr:col>2</xdr:col>
      <xdr:colOff>514350</xdr:colOff>
      <xdr:row>14</xdr:row>
      <xdr:rowOff>9525</xdr:rowOff>
    </xdr:to>
    <xdr:sp macro="" textlink="">
      <xdr:nvSpPr>
        <xdr:cNvPr id="16524" name="Line 140">
          <a:extLst>
            <a:ext uri="{FF2B5EF4-FFF2-40B4-BE49-F238E27FC236}">
              <a16:creationId xmlns:a16="http://schemas.microsoft.com/office/drawing/2014/main" id="{00000000-0008-0000-0900-00008C400000}"/>
            </a:ext>
          </a:extLst>
        </xdr:cNvPr>
        <xdr:cNvSpPr>
          <a:spLocks noChangeShapeType="1"/>
        </xdr:cNvSpPr>
      </xdr:nvSpPr>
      <xdr:spPr bwMode="auto">
        <a:xfrm flipH="1" flipV="1">
          <a:off x="2724150" y="4314825"/>
          <a:ext cx="381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13</xdr:row>
      <xdr:rowOff>209550</xdr:rowOff>
    </xdr:from>
    <xdr:to>
      <xdr:col>2</xdr:col>
      <xdr:colOff>476250</xdr:colOff>
      <xdr:row>13</xdr:row>
      <xdr:rowOff>209550</xdr:rowOff>
    </xdr:to>
    <xdr:sp macro="" textlink="">
      <xdr:nvSpPr>
        <xdr:cNvPr id="16525" name="Line 141">
          <a:extLst>
            <a:ext uri="{FF2B5EF4-FFF2-40B4-BE49-F238E27FC236}">
              <a16:creationId xmlns:a16="http://schemas.microsoft.com/office/drawing/2014/main" id="{00000000-0008-0000-0900-00008D400000}"/>
            </a:ext>
          </a:extLst>
        </xdr:cNvPr>
        <xdr:cNvSpPr>
          <a:spLocks noChangeShapeType="1"/>
        </xdr:cNvSpPr>
      </xdr:nvSpPr>
      <xdr:spPr bwMode="auto">
        <a:xfrm flipH="1">
          <a:off x="2667000" y="4314825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1495425</xdr:colOff>
      <xdr:row>11</xdr:row>
      <xdr:rowOff>76200</xdr:rowOff>
    </xdr:from>
    <xdr:to>
      <xdr:col>2</xdr:col>
      <xdr:colOff>1495425</xdr:colOff>
      <xdr:row>12</xdr:row>
      <xdr:rowOff>228600</xdr:rowOff>
    </xdr:to>
    <xdr:sp macro="" textlink="">
      <xdr:nvSpPr>
        <xdr:cNvPr id="16526" name="Line 142">
          <a:extLst>
            <a:ext uri="{FF2B5EF4-FFF2-40B4-BE49-F238E27FC236}">
              <a16:creationId xmlns:a16="http://schemas.microsoft.com/office/drawing/2014/main" id="{00000000-0008-0000-0900-00008E400000}"/>
            </a:ext>
          </a:extLst>
        </xdr:cNvPr>
        <xdr:cNvSpPr>
          <a:spLocks noChangeShapeType="1"/>
        </xdr:cNvSpPr>
      </xdr:nvSpPr>
      <xdr:spPr bwMode="auto">
        <a:xfrm flipV="1">
          <a:off x="3743325" y="3667125"/>
          <a:ext cx="0" cy="2952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1495425</xdr:colOff>
      <xdr:row>11</xdr:row>
      <xdr:rowOff>104775</xdr:rowOff>
    </xdr:from>
    <xdr:to>
      <xdr:col>2</xdr:col>
      <xdr:colOff>1495425</xdr:colOff>
      <xdr:row>12</xdr:row>
      <xdr:rowOff>295275</xdr:rowOff>
    </xdr:to>
    <xdr:sp macro="" textlink="">
      <xdr:nvSpPr>
        <xdr:cNvPr id="16527" name="Line 143">
          <a:extLst>
            <a:ext uri="{FF2B5EF4-FFF2-40B4-BE49-F238E27FC236}">
              <a16:creationId xmlns:a16="http://schemas.microsoft.com/office/drawing/2014/main" id="{00000000-0008-0000-0900-00008F400000}"/>
            </a:ext>
          </a:extLst>
        </xdr:cNvPr>
        <xdr:cNvSpPr>
          <a:spLocks noChangeShapeType="1"/>
        </xdr:cNvSpPr>
      </xdr:nvSpPr>
      <xdr:spPr bwMode="auto">
        <a:xfrm>
          <a:off x="3743325" y="3695700"/>
          <a:ext cx="0" cy="3333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12</xdr:row>
      <xdr:rowOff>333375</xdr:rowOff>
    </xdr:from>
    <xdr:to>
      <xdr:col>11</xdr:col>
      <xdr:colOff>923925</xdr:colOff>
      <xdr:row>20</xdr:row>
      <xdr:rowOff>180975</xdr:rowOff>
    </xdr:to>
    <xdr:sp macro="" textlink="">
      <xdr:nvSpPr>
        <xdr:cNvPr id="16528" name="Text Box 144">
          <a:extLst>
            <a:ext uri="{FF2B5EF4-FFF2-40B4-BE49-F238E27FC236}">
              <a16:creationId xmlns:a16="http://schemas.microsoft.com/office/drawing/2014/main" id="{00000000-0008-0000-0900-000090400000}"/>
            </a:ext>
          </a:extLst>
        </xdr:cNvPr>
        <xdr:cNvSpPr txBox="1">
          <a:spLocks noChangeArrowheads="1"/>
        </xdr:cNvSpPr>
      </xdr:nvSpPr>
      <xdr:spPr bwMode="auto">
        <a:xfrm>
          <a:off x="5734050" y="4067175"/>
          <a:ext cx="3409950" cy="2409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  F 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 Einfluss auf die Funktionalität der Anlage</a:t>
          </a:r>
        </a:p>
        <a:p>
          <a:pPr algn="l" rtl="0">
            <a:defRPr sz="1000"/>
          </a:pPr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IH 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Instandhaltungsaufwand bei Ausfall</a:t>
          </a:r>
        </a:p>
        <a:p>
          <a:pPr algn="l" rtl="0">
            <a:defRPr sz="1000"/>
          </a:pPr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Q 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Einfluss auf die Produkt-Qualität</a:t>
          </a:r>
        </a:p>
        <a:p>
          <a:pPr algn="l" rtl="0">
            <a:defRPr sz="1000"/>
          </a:pPr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AS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Einfluss auf Arbeitssicherheit</a:t>
          </a:r>
        </a:p>
        <a:p>
          <a:pPr algn="l" rtl="0">
            <a:defRPr sz="1000"/>
          </a:pPr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US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Einfluss auf Umweltschutz</a:t>
          </a:r>
        </a:p>
        <a:p>
          <a:pPr algn="l" rtl="0">
            <a:defRPr sz="1000"/>
          </a:pPr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de-DE" sz="1200" b="1" i="0" u="none" strike="noStrike" baseline="0">
              <a:solidFill>
                <a:srgbClr val="FF0000"/>
              </a:solidFill>
              <a:latin typeface="Arial"/>
              <a:cs typeface="Arial"/>
            </a:rPr>
            <a:t>S  </a:t>
          </a: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 Höhe des Schadens bei Ausfall</a:t>
          </a:r>
        </a:p>
      </xdr:txBody>
    </xdr:sp>
    <xdr:clientData/>
  </xdr:twoCellAnchor>
  <xdr:twoCellAnchor>
    <xdr:from>
      <xdr:col>1</xdr:col>
      <xdr:colOff>485775</xdr:colOff>
      <xdr:row>5</xdr:row>
      <xdr:rowOff>238125</xdr:rowOff>
    </xdr:from>
    <xdr:to>
      <xdr:col>1</xdr:col>
      <xdr:colOff>657225</xdr:colOff>
      <xdr:row>5</xdr:row>
      <xdr:rowOff>238125</xdr:rowOff>
    </xdr:to>
    <xdr:sp macro="" textlink="">
      <xdr:nvSpPr>
        <xdr:cNvPr id="16532" name="Line 148">
          <a:extLst>
            <a:ext uri="{FF2B5EF4-FFF2-40B4-BE49-F238E27FC236}">
              <a16:creationId xmlns:a16="http://schemas.microsoft.com/office/drawing/2014/main" id="{00000000-0008-0000-0900-000094400000}"/>
            </a:ext>
          </a:extLst>
        </xdr:cNvPr>
        <xdr:cNvSpPr>
          <a:spLocks noChangeShapeType="1"/>
        </xdr:cNvSpPr>
      </xdr:nvSpPr>
      <xdr:spPr bwMode="auto">
        <a:xfrm>
          <a:off x="2019300" y="15621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104775</xdr:colOff>
      <xdr:row>0</xdr:row>
      <xdr:rowOff>38100</xdr:rowOff>
    </xdr:from>
    <xdr:to>
      <xdr:col>11</xdr:col>
      <xdr:colOff>552450</xdr:colOff>
      <xdr:row>2</xdr:row>
      <xdr:rowOff>133350</xdr:rowOff>
    </xdr:to>
    <xdr:pic>
      <xdr:nvPicPr>
        <xdr:cNvPr id="2" name="Picture 13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2725" y="38100"/>
          <a:ext cx="2209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fz_alle/Kapazit&#228;tsplanung%20Remchingen/Monatsplanung%20laufend/2006%2001%2003%20Jahresplanung%20REM.xls" TargetMode="External"/><Relationship Id="rId1" Type="http://schemas.openxmlformats.org/officeDocument/2006/relationships/externalLinkPath" Target="/fz_alle/Kapazit&#228;tsplanung%20Remchingen/Monatsplanung%20laufend/2006%2001%2003%20Jahresplanung%20RE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eschreibung"/>
      <sheetName val="Daten aus SAP"/>
      <sheetName val="Schichten Vorgabe"/>
      <sheetName val="Pivottabelle"/>
      <sheetName val="Diagramme BAE"/>
      <sheetName val="Diagramme Balg-LSP"/>
      <sheetName val="Diagramme MAG"/>
      <sheetName val="Diagramme VPA"/>
      <sheetName val="Diagramme Liner"/>
    </sheetNames>
    <sheetDataSet>
      <sheetData sheetId="0"/>
      <sheetData sheetId="1">
        <row r="1">
          <cell r="A1" t="str">
            <v>Platz   /Werk</v>
          </cell>
          <cell r="B1" t="str">
            <v>Kap</v>
          </cell>
          <cell r="C1" t="str">
            <v>Monat</v>
          </cell>
          <cell r="D1" t="str">
            <v>Bedarf</v>
          </cell>
          <cell r="E1" t="str">
            <v>Angebot</v>
          </cell>
          <cell r="F1" t="str">
            <v>Belast.</v>
          </cell>
          <cell r="G1" t="str">
            <v>freie Kap.</v>
          </cell>
          <cell r="H1" t="str">
            <v>Einh.</v>
          </cell>
          <cell r="I1" t="str">
            <v>Poolkap.</v>
          </cell>
        </row>
        <row r="2">
          <cell r="A2" t="str">
            <v>70015   /1000</v>
          </cell>
          <cell r="B2" t="str">
            <v>001</v>
          </cell>
          <cell r="C2" t="str">
            <v>01.2006</v>
          </cell>
          <cell r="D2">
            <v>47.725333333333303</v>
          </cell>
          <cell r="E2">
            <v>399</v>
          </cell>
          <cell r="F2">
            <v>0.119612364243943</v>
          </cell>
          <cell r="G2">
            <v>351.27466666666601</v>
          </cell>
          <cell r="H2" t="str">
            <v>H</v>
          </cell>
          <cell r="I2" t="str">
            <v/>
          </cell>
        </row>
        <row r="3">
          <cell r="A3" t="str">
            <v>70015   /1000</v>
          </cell>
          <cell r="B3" t="str">
            <v>001</v>
          </cell>
          <cell r="C3" t="str">
            <v>02.2006</v>
          </cell>
          <cell r="D3">
            <v>175.541666666666</v>
          </cell>
          <cell r="E3">
            <v>420</v>
          </cell>
          <cell r="F3">
            <v>0.417956349206349</v>
          </cell>
          <cell r="G3">
            <v>244.458333333333</v>
          </cell>
          <cell r="H3" t="str">
            <v>H</v>
          </cell>
          <cell r="I3" t="str">
            <v/>
          </cell>
        </row>
        <row r="4">
          <cell r="A4" t="str">
            <v>70015   /1000</v>
          </cell>
          <cell r="B4" t="str">
            <v>001</v>
          </cell>
          <cell r="C4" t="str">
            <v>03.2006</v>
          </cell>
          <cell r="D4">
            <v>294.48017533333302</v>
          </cell>
          <cell r="E4">
            <v>483</v>
          </cell>
          <cell r="F4">
            <v>0.60968980400275996</v>
          </cell>
          <cell r="G4">
            <v>188.51982466666601</v>
          </cell>
          <cell r="H4" t="str">
            <v>H</v>
          </cell>
          <cell r="I4" t="str">
            <v/>
          </cell>
        </row>
        <row r="5">
          <cell r="A5" t="str">
            <v>70015   /1000</v>
          </cell>
          <cell r="B5" t="str">
            <v>001</v>
          </cell>
          <cell r="C5" t="str">
            <v>04.2006</v>
          </cell>
          <cell r="D5">
            <v>311.616261333333</v>
          </cell>
          <cell r="E5">
            <v>378</v>
          </cell>
          <cell r="F5">
            <v>0.82438164373897604</v>
          </cell>
          <cell r="G5">
            <v>66.383738666666702</v>
          </cell>
          <cell r="H5" t="str">
            <v>H</v>
          </cell>
          <cell r="I5" t="str">
            <v/>
          </cell>
        </row>
        <row r="6">
          <cell r="A6" t="str">
            <v>70015   /1000</v>
          </cell>
          <cell r="B6" t="str">
            <v>001</v>
          </cell>
          <cell r="C6" t="str">
            <v>05.2006</v>
          </cell>
          <cell r="D6">
            <v>221.66364666666601</v>
          </cell>
          <cell r="E6">
            <v>441</v>
          </cell>
          <cell r="F6">
            <v>0.50263865457293999</v>
          </cell>
          <cell r="G6">
            <v>219.33635333333299</v>
          </cell>
          <cell r="H6" t="str">
            <v>H</v>
          </cell>
          <cell r="I6" t="str">
            <v/>
          </cell>
        </row>
        <row r="7">
          <cell r="A7" t="str">
            <v>70015   /1000</v>
          </cell>
          <cell r="B7" t="str">
            <v>001</v>
          </cell>
          <cell r="C7" t="str">
            <v>06.2006</v>
          </cell>
          <cell r="D7">
            <v>292.62116700000001</v>
          </cell>
          <cell r="E7">
            <v>420</v>
          </cell>
          <cell r="F7">
            <v>0.69671706428571401</v>
          </cell>
          <cell r="G7">
            <v>127.37883299999901</v>
          </cell>
          <cell r="H7" t="str">
            <v>H</v>
          </cell>
          <cell r="I7" t="str">
            <v/>
          </cell>
        </row>
        <row r="8">
          <cell r="A8" t="str">
            <v>70015   /1000</v>
          </cell>
          <cell r="B8" t="str">
            <v>001</v>
          </cell>
          <cell r="C8" t="str">
            <v>07.2006</v>
          </cell>
          <cell r="D8">
            <v>280.719999999999</v>
          </cell>
          <cell r="E8">
            <v>441</v>
          </cell>
          <cell r="F8">
            <v>0.63655328798185895</v>
          </cell>
          <cell r="G8">
            <v>160.28</v>
          </cell>
          <cell r="H8" t="str">
            <v>H</v>
          </cell>
          <cell r="I8" t="str">
            <v/>
          </cell>
        </row>
        <row r="9">
          <cell r="A9" t="str">
            <v>70015   /1000</v>
          </cell>
          <cell r="B9" t="str">
            <v>001</v>
          </cell>
          <cell r="C9" t="str">
            <v>08.2006</v>
          </cell>
          <cell r="D9">
            <v>257.12766666666602</v>
          </cell>
          <cell r="E9">
            <v>483</v>
          </cell>
          <cell r="F9">
            <v>0.53235541752933002</v>
          </cell>
          <cell r="G9">
            <v>225.87233333333299</v>
          </cell>
          <cell r="H9" t="str">
            <v>H</v>
          </cell>
          <cell r="I9" t="str">
            <v/>
          </cell>
        </row>
        <row r="10">
          <cell r="A10" t="str">
            <v>70015   /1000</v>
          </cell>
          <cell r="B10" t="str">
            <v>001</v>
          </cell>
          <cell r="C10" t="str">
            <v>09.2006</v>
          </cell>
          <cell r="D10">
            <v>311.54149999999902</v>
          </cell>
          <cell r="E10">
            <v>441</v>
          </cell>
          <cell r="F10">
            <v>0.70644331065759602</v>
          </cell>
          <cell r="G10">
            <v>129.45849999999999</v>
          </cell>
          <cell r="H10" t="str">
            <v>H</v>
          </cell>
          <cell r="I10" t="str">
            <v/>
          </cell>
        </row>
        <row r="11">
          <cell r="A11" t="str">
            <v>70015   /1000</v>
          </cell>
          <cell r="B11" t="str">
            <v>001</v>
          </cell>
          <cell r="C11" t="str">
            <v>10.2006</v>
          </cell>
          <cell r="D11">
            <v>274.00103899999903</v>
          </cell>
          <cell r="E11">
            <v>441</v>
          </cell>
          <cell r="F11">
            <v>0.62131754875283396</v>
          </cell>
          <cell r="G11">
            <v>166.99896100000001</v>
          </cell>
          <cell r="H11" t="str">
            <v>H</v>
          </cell>
          <cell r="I11" t="str">
            <v/>
          </cell>
        </row>
        <row r="12">
          <cell r="A12" t="str">
            <v>70015   /1000</v>
          </cell>
          <cell r="B12" t="str">
            <v>001</v>
          </cell>
          <cell r="C12" t="str">
            <v>11.2006</v>
          </cell>
          <cell r="D12">
            <v>309.73798099999902</v>
          </cell>
          <cell r="E12">
            <v>441</v>
          </cell>
          <cell r="F12">
            <v>0.70235369841269801</v>
          </cell>
          <cell r="G12">
            <v>131.26201900000001</v>
          </cell>
          <cell r="H12" t="str">
            <v>H</v>
          </cell>
          <cell r="I12" t="str">
            <v/>
          </cell>
        </row>
        <row r="13">
          <cell r="A13" t="str">
            <v>70015   /1000</v>
          </cell>
          <cell r="B13" t="str">
            <v>001</v>
          </cell>
          <cell r="C13" t="str">
            <v>12.2006</v>
          </cell>
          <cell r="D13">
            <v>270.44198</v>
          </cell>
          <cell r="E13">
            <v>399</v>
          </cell>
          <cell r="F13">
            <v>0.67779944862155295</v>
          </cell>
          <cell r="G13">
            <v>128.55802</v>
          </cell>
          <cell r="H13" t="str">
            <v>H</v>
          </cell>
          <cell r="I13" t="str">
            <v/>
          </cell>
        </row>
        <row r="14">
          <cell r="A14" t="str">
            <v>70015   /1000</v>
          </cell>
          <cell r="B14" t="str">
            <v>001</v>
          </cell>
          <cell r="C14" t="str">
            <v>01.2007</v>
          </cell>
          <cell r="D14">
            <v>306.24203899999998</v>
          </cell>
          <cell r="E14">
            <v>462</v>
          </cell>
          <cell r="F14">
            <v>0.66286155627705601</v>
          </cell>
          <cell r="G14">
            <v>155.757960999999</v>
          </cell>
          <cell r="H14" t="str">
            <v>H</v>
          </cell>
          <cell r="I14" t="str">
            <v/>
          </cell>
        </row>
        <row r="15">
          <cell r="A15" t="str">
            <v>70015   /1000</v>
          </cell>
          <cell r="B15" t="str">
            <v>001</v>
          </cell>
          <cell r="C15" t="str">
            <v>02.2007</v>
          </cell>
          <cell r="D15">
            <v>275.56058566666599</v>
          </cell>
          <cell r="E15">
            <v>420</v>
          </cell>
          <cell r="F15">
            <v>0.65609663253968198</v>
          </cell>
          <cell r="G15">
            <v>144.43941433333299</v>
          </cell>
          <cell r="H15" t="str">
            <v>H</v>
          </cell>
          <cell r="I15" t="str">
            <v/>
          </cell>
        </row>
        <row r="16">
          <cell r="A16" t="str">
            <v>70017   /1000</v>
          </cell>
          <cell r="B16" t="str">
            <v>001</v>
          </cell>
          <cell r="C16" t="str">
            <v>01.2006</v>
          </cell>
          <cell r="D16">
            <v>32.71</v>
          </cell>
          <cell r="E16">
            <v>399</v>
          </cell>
          <cell r="F16">
            <v>8.1979949874686694E-2</v>
          </cell>
          <cell r="G16">
            <v>366.29</v>
          </cell>
          <cell r="H16" t="str">
            <v>H</v>
          </cell>
          <cell r="I16" t="str">
            <v/>
          </cell>
        </row>
        <row r="17">
          <cell r="A17" t="str">
            <v>70017   /1000</v>
          </cell>
          <cell r="B17" t="str">
            <v>001</v>
          </cell>
          <cell r="C17" t="str">
            <v>02.2006</v>
          </cell>
          <cell r="D17">
            <v>74.349999999999994</v>
          </cell>
          <cell r="E17">
            <v>420</v>
          </cell>
          <cell r="F17">
            <v>0.177023809523809</v>
          </cell>
          <cell r="G17">
            <v>345.64999999999901</v>
          </cell>
          <cell r="H17" t="str">
            <v>H</v>
          </cell>
          <cell r="I17" t="str">
            <v/>
          </cell>
        </row>
        <row r="18">
          <cell r="A18" t="str">
            <v>70017   /1000</v>
          </cell>
          <cell r="B18" t="str">
            <v>001</v>
          </cell>
          <cell r="C18" t="str">
            <v>03.2006</v>
          </cell>
          <cell r="D18">
            <v>53.655000000000001</v>
          </cell>
          <cell r="E18">
            <v>483</v>
          </cell>
          <cell r="F18">
            <v>0.111086956521739</v>
          </cell>
          <cell r="G18">
            <v>429.34500000000003</v>
          </cell>
          <cell r="H18" t="str">
            <v>H</v>
          </cell>
          <cell r="I18" t="str">
            <v/>
          </cell>
        </row>
        <row r="19">
          <cell r="A19" t="str">
            <v>70017   /1000</v>
          </cell>
          <cell r="B19" t="str">
            <v>001</v>
          </cell>
          <cell r="C19" t="str">
            <v>04.2006</v>
          </cell>
          <cell r="D19">
            <v>21.806666666666601</v>
          </cell>
          <cell r="E19">
            <v>378</v>
          </cell>
          <cell r="F19">
            <v>5.7689594356260997E-2</v>
          </cell>
          <cell r="G19">
            <v>356.19333333333299</v>
          </cell>
          <cell r="H19" t="str">
            <v>H</v>
          </cell>
          <cell r="I19" t="str">
            <v/>
          </cell>
        </row>
        <row r="20">
          <cell r="A20" t="str">
            <v>70017   /1000</v>
          </cell>
          <cell r="B20" t="str">
            <v>001</v>
          </cell>
          <cell r="C20" t="str">
            <v>05.2006</v>
          </cell>
          <cell r="D20">
            <v>31.848333333333301</v>
          </cell>
          <cell r="E20">
            <v>441</v>
          </cell>
          <cell r="F20">
            <v>7.2218442932728596E-2</v>
          </cell>
          <cell r="G20">
            <v>409.15166666666602</v>
          </cell>
          <cell r="H20" t="str">
            <v>H</v>
          </cell>
          <cell r="I20" t="str">
            <v/>
          </cell>
        </row>
        <row r="21">
          <cell r="A21" t="str">
            <v>70017   /1000</v>
          </cell>
          <cell r="B21" t="str">
            <v>001</v>
          </cell>
          <cell r="C21" t="str">
            <v>06.2006</v>
          </cell>
          <cell r="D21">
            <v>32.71</v>
          </cell>
          <cell r="E21">
            <v>420</v>
          </cell>
          <cell r="F21">
            <v>7.7880952380952301E-2</v>
          </cell>
          <cell r="G21">
            <v>387.29</v>
          </cell>
          <cell r="H21" t="str">
            <v>H</v>
          </cell>
          <cell r="I21" t="str">
            <v/>
          </cell>
        </row>
        <row r="22">
          <cell r="A22" t="str">
            <v>70017   /1000</v>
          </cell>
          <cell r="B22" t="str">
            <v>001</v>
          </cell>
          <cell r="C22" t="str">
            <v>07.2006</v>
          </cell>
          <cell r="D22">
            <v>20.945</v>
          </cell>
          <cell r="E22">
            <v>441</v>
          </cell>
          <cell r="F22">
            <v>4.74943310657596E-2</v>
          </cell>
          <cell r="G22">
            <v>420.05500000000001</v>
          </cell>
          <cell r="H22" t="str">
            <v>H</v>
          </cell>
          <cell r="I22" t="str">
            <v/>
          </cell>
        </row>
        <row r="23">
          <cell r="A23" t="str">
            <v>70017   /1000</v>
          </cell>
          <cell r="B23" t="str">
            <v>001</v>
          </cell>
          <cell r="C23" t="str">
            <v>08.2006</v>
          </cell>
          <cell r="D23">
            <v>21.806666666666601</v>
          </cell>
          <cell r="E23">
            <v>483</v>
          </cell>
          <cell r="F23">
            <v>4.5148378191856402E-2</v>
          </cell>
          <cell r="G23">
            <v>461.19333333333299</v>
          </cell>
          <cell r="H23" t="str">
            <v>H</v>
          </cell>
          <cell r="I23" t="str">
            <v/>
          </cell>
        </row>
        <row r="24">
          <cell r="A24" t="str">
            <v>70017   /1000</v>
          </cell>
          <cell r="B24" t="str">
            <v>001</v>
          </cell>
          <cell r="C24" t="str">
            <v>09.2006</v>
          </cell>
          <cell r="D24">
            <v>31.848333333333301</v>
          </cell>
          <cell r="E24">
            <v>441</v>
          </cell>
          <cell r="F24">
            <v>7.2218442932728596E-2</v>
          </cell>
          <cell r="G24">
            <v>409.15166666666602</v>
          </cell>
          <cell r="H24" t="str">
            <v>H</v>
          </cell>
          <cell r="I24" t="str">
            <v/>
          </cell>
        </row>
        <row r="25">
          <cell r="A25" t="str">
            <v>70017   /1000</v>
          </cell>
          <cell r="B25" t="str">
            <v>001</v>
          </cell>
          <cell r="C25" t="str">
            <v>10.2006</v>
          </cell>
          <cell r="D25">
            <v>21.806666666666601</v>
          </cell>
          <cell r="E25">
            <v>441</v>
          </cell>
          <cell r="F25">
            <v>4.9448223733938E-2</v>
          </cell>
          <cell r="G25">
            <v>419.19333333333299</v>
          </cell>
          <cell r="H25" t="str">
            <v>H</v>
          </cell>
          <cell r="I25" t="str">
            <v/>
          </cell>
        </row>
        <row r="26">
          <cell r="A26" t="str">
            <v>70017   /1000</v>
          </cell>
          <cell r="B26" t="str">
            <v>001</v>
          </cell>
          <cell r="C26" t="str">
            <v>11.2006</v>
          </cell>
          <cell r="D26">
            <v>31.848333333333301</v>
          </cell>
          <cell r="E26">
            <v>441</v>
          </cell>
          <cell r="F26">
            <v>7.2218442932728596E-2</v>
          </cell>
          <cell r="G26">
            <v>409.15166666666602</v>
          </cell>
          <cell r="H26" t="str">
            <v>H</v>
          </cell>
          <cell r="I26" t="str">
            <v/>
          </cell>
        </row>
        <row r="27">
          <cell r="A27" t="str">
            <v>70017   /1000</v>
          </cell>
          <cell r="B27" t="str">
            <v>001</v>
          </cell>
          <cell r="C27" t="str">
            <v>12.2006</v>
          </cell>
          <cell r="D27">
            <v>10.9033333333333</v>
          </cell>
          <cell r="E27">
            <v>399</v>
          </cell>
          <cell r="F27">
            <v>2.73266499582289E-2</v>
          </cell>
          <cell r="G27">
            <v>388.09666666666601</v>
          </cell>
          <cell r="H27" t="str">
            <v>H</v>
          </cell>
          <cell r="I27" t="str">
            <v/>
          </cell>
        </row>
        <row r="28">
          <cell r="A28" t="str">
            <v>70017   /1000</v>
          </cell>
          <cell r="B28" t="str">
            <v>001</v>
          </cell>
          <cell r="C28" t="str">
            <v>01.2007</v>
          </cell>
          <cell r="D28">
            <v>21.806666666666601</v>
          </cell>
          <cell r="E28">
            <v>462</v>
          </cell>
          <cell r="F28">
            <v>4.7200577200577201E-2</v>
          </cell>
          <cell r="G28">
            <v>440.19333333333299</v>
          </cell>
          <cell r="H28" t="str">
            <v>H</v>
          </cell>
          <cell r="I28" t="str">
            <v/>
          </cell>
        </row>
        <row r="29">
          <cell r="A29" t="str">
            <v>70017   /1000</v>
          </cell>
          <cell r="B29" t="str">
            <v>001</v>
          </cell>
          <cell r="C29" t="str">
            <v>02.2007</v>
          </cell>
          <cell r="D29">
            <v>10.9033333333333</v>
          </cell>
          <cell r="E29">
            <v>420</v>
          </cell>
          <cell r="F29">
            <v>2.5960317460317399E-2</v>
          </cell>
          <cell r="G29">
            <v>409.09666666666601</v>
          </cell>
          <cell r="H29" t="str">
            <v>H</v>
          </cell>
          <cell r="I29" t="str">
            <v/>
          </cell>
        </row>
        <row r="30">
          <cell r="A30" t="str">
            <v>70018   /1000</v>
          </cell>
          <cell r="B30" t="str">
            <v>001</v>
          </cell>
          <cell r="C30" t="str">
            <v>01.2006</v>
          </cell>
          <cell r="D30">
            <v>109.96</v>
          </cell>
          <cell r="E30">
            <v>266</v>
          </cell>
          <cell r="F30">
            <v>0.41338345864661602</v>
          </cell>
          <cell r="G30">
            <v>156.039999999999</v>
          </cell>
          <cell r="H30" t="str">
            <v>H</v>
          </cell>
          <cell r="I30" t="str">
            <v/>
          </cell>
        </row>
        <row r="31">
          <cell r="A31" t="str">
            <v>70018   /1000</v>
          </cell>
          <cell r="B31" t="str">
            <v>001</v>
          </cell>
          <cell r="C31" t="str">
            <v>02.2006</v>
          </cell>
          <cell r="D31">
            <v>87.226666666666603</v>
          </cell>
          <cell r="E31">
            <v>280</v>
          </cell>
          <cell r="F31">
            <v>0.31152380952380898</v>
          </cell>
          <cell r="G31">
            <v>192.773333333333</v>
          </cell>
          <cell r="H31" t="str">
            <v>H</v>
          </cell>
          <cell r="I31" t="str">
            <v/>
          </cell>
        </row>
        <row r="32">
          <cell r="A32" t="str">
            <v>70018   /1000</v>
          </cell>
          <cell r="B32" t="str">
            <v>001</v>
          </cell>
          <cell r="C32" t="str">
            <v>03.2006</v>
          </cell>
          <cell r="D32">
            <v>69.946666666666601</v>
          </cell>
          <cell r="E32">
            <v>322</v>
          </cell>
          <cell r="F32">
            <v>0.217225672877846</v>
          </cell>
          <cell r="G32">
            <v>252.053333333333</v>
          </cell>
          <cell r="H32" t="str">
            <v>H</v>
          </cell>
          <cell r="I32" t="str">
            <v/>
          </cell>
        </row>
        <row r="33">
          <cell r="A33" t="str">
            <v>70018   /1000</v>
          </cell>
          <cell r="B33" t="str">
            <v>001</v>
          </cell>
          <cell r="C33" t="str">
            <v>04.2006</v>
          </cell>
          <cell r="D33">
            <v>72.726666666666603</v>
          </cell>
          <cell r="E33">
            <v>252</v>
          </cell>
          <cell r="F33">
            <v>0.28859788359788302</v>
          </cell>
          <cell r="G33">
            <v>179.273333333333</v>
          </cell>
          <cell r="H33" t="str">
            <v>H</v>
          </cell>
          <cell r="I33" t="str">
            <v/>
          </cell>
        </row>
        <row r="34">
          <cell r="A34" t="str">
            <v>70018   /1000</v>
          </cell>
          <cell r="B34" t="str">
            <v>001</v>
          </cell>
          <cell r="C34" t="str">
            <v>05.2006</v>
          </cell>
          <cell r="D34">
            <v>69.3599999999999</v>
          </cell>
          <cell r="E34">
            <v>294</v>
          </cell>
          <cell r="F34">
            <v>0.235918367346938</v>
          </cell>
          <cell r="G34">
            <v>224.63999999999899</v>
          </cell>
          <cell r="H34" t="str">
            <v>H</v>
          </cell>
          <cell r="I34" t="str">
            <v/>
          </cell>
        </row>
        <row r="35">
          <cell r="A35" t="str">
            <v>70018   /1000</v>
          </cell>
          <cell r="B35" t="str">
            <v>001</v>
          </cell>
          <cell r="C35" t="str">
            <v>06.2006</v>
          </cell>
          <cell r="D35">
            <v>71.713333333333296</v>
          </cell>
          <cell r="E35">
            <v>280</v>
          </cell>
          <cell r="F35">
            <v>0.25611904761904702</v>
          </cell>
          <cell r="G35">
            <v>208.28666666666601</v>
          </cell>
          <cell r="H35" t="str">
            <v>H</v>
          </cell>
          <cell r="I35" t="str">
            <v/>
          </cell>
        </row>
        <row r="36">
          <cell r="A36" t="str">
            <v>70018   /1000</v>
          </cell>
          <cell r="B36" t="str">
            <v>001</v>
          </cell>
          <cell r="C36" t="str">
            <v>07.2006</v>
          </cell>
          <cell r="D36">
            <v>57.519999999999897</v>
          </cell>
          <cell r="E36">
            <v>294</v>
          </cell>
          <cell r="F36">
            <v>0.195646258503401</v>
          </cell>
          <cell r="G36">
            <v>236.48</v>
          </cell>
          <cell r="H36" t="str">
            <v>H</v>
          </cell>
          <cell r="I36" t="str">
            <v/>
          </cell>
        </row>
        <row r="37">
          <cell r="A37" t="str">
            <v>70018   /1000</v>
          </cell>
          <cell r="B37" t="str">
            <v>001</v>
          </cell>
          <cell r="C37" t="str">
            <v>08.2006</v>
          </cell>
          <cell r="D37">
            <v>49.999999999999901</v>
          </cell>
          <cell r="E37">
            <v>322</v>
          </cell>
          <cell r="F37">
            <v>0.15527950310558999</v>
          </cell>
          <cell r="G37">
            <v>272</v>
          </cell>
          <cell r="H37" t="str">
            <v>H</v>
          </cell>
          <cell r="I37" t="str">
            <v/>
          </cell>
        </row>
        <row r="38">
          <cell r="A38" t="str">
            <v>70018   /1000</v>
          </cell>
          <cell r="B38" t="str">
            <v>001</v>
          </cell>
          <cell r="C38" t="str">
            <v>09.2006</v>
          </cell>
          <cell r="D38">
            <v>70.966666666666598</v>
          </cell>
          <cell r="E38">
            <v>294</v>
          </cell>
          <cell r="F38">
            <v>0.24138321995464801</v>
          </cell>
          <cell r="G38">
            <v>223.03333333333299</v>
          </cell>
          <cell r="H38" t="str">
            <v>H</v>
          </cell>
          <cell r="I38" t="str">
            <v/>
          </cell>
        </row>
        <row r="39">
          <cell r="A39" t="str">
            <v>70018   /1000</v>
          </cell>
          <cell r="B39" t="str">
            <v>001</v>
          </cell>
          <cell r="C39" t="str">
            <v>10.2006</v>
          </cell>
          <cell r="D39">
            <v>61.733333333333299</v>
          </cell>
          <cell r="E39">
            <v>294</v>
          </cell>
          <cell r="F39">
            <v>0.209977324263038</v>
          </cell>
          <cell r="G39">
            <v>232.266666666666</v>
          </cell>
          <cell r="H39" t="str">
            <v>H</v>
          </cell>
          <cell r="I39" t="str">
            <v/>
          </cell>
        </row>
        <row r="40">
          <cell r="A40" t="str">
            <v>70018   /1000</v>
          </cell>
          <cell r="B40" t="str">
            <v>001</v>
          </cell>
          <cell r="C40" t="str">
            <v>11.2006</v>
          </cell>
          <cell r="D40">
            <v>64.0266666666666</v>
          </cell>
          <cell r="E40">
            <v>294</v>
          </cell>
          <cell r="F40">
            <v>0.21777777777777699</v>
          </cell>
          <cell r="G40">
            <v>229.97333333333299</v>
          </cell>
          <cell r="H40" t="str">
            <v>H</v>
          </cell>
          <cell r="I40" t="str">
            <v/>
          </cell>
        </row>
        <row r="41">
          <cell r="A41" t="str">
            <v>70018   /1000</v>
          </cell>
          <cell r="B41" t="str">
            <v>001</v>
          </cell>
          <cell r="C41" t="str">
            <v>12.2006</v>
          </cell>
          <cell r="D41">
            <v>70.219999999999899</v>
          </cell>
          <cell r="E41">
            <v>266</v>
          </cell>
          <cell r="F41">
            <v>0.26398496240601499</v>
          </cell>
          <cell r="G41">
            <v>195.78</v>
          </cell>
          <cell r="H41" t="str">
            <v>H</v>
          </cell>
          <cell r="I41" t="str">
            <v/>
          </cell>
        </row>
        <row r="42">
          <cell r="A42" t="str">
            <v>70018   /1000</v>
          </cell>
          <cell r="B42" t="str">
            <v>001</v>
          </cell>
          <cell r="C42" t="str">
            <v>01.2007</v>
          </cell>
          <cell r="D42">
            <v>51.866666666666603</v>
          </cell>
          <cell r="E42">
            <v>308</v>
          </cell>
          <cell r="F42">
            <v>0.16839826839826799</v>
          </cell>
          <cell r="G42">
            <v>256.13333333333298</v>
          </cell>
          <cell r="H42" t="str">
            <v>H</v>
          </cell>
          <cell r="I42" t="str">
            <v/>
          </cell>
        </row>
        <row r="43">
          <cell r="A43" t="str">
            <v>70018   /1000</v>
          </cell>
          <cell r="B43" t="str">
            <v>001</v>
          </cell>
          <cell r="C43" t="str">
            <v>02.2007</v>
          </cell>
          <cell r="D43">
            <v>50.373333333333299</v>
          </cell>
          <cell r="E43">
            <v>280</v>
          </cell>
          <cell r="F43">
            <v>0.17990476190476101</v>
          </cell>
          <cell r="G43">
            <v>229.62666666666601</v>
          </cell>
          <cell r="H43" t="str">
            <v>H</v>
          </cell>
          <cell r="I43" t="str">
            <v/>
          </cell>
        </row>
        <row r="44">
          <cell r="A44" t="str">
            <v>70019   /1000</v>
          </cell>
          <cell r="B44" t="str">
            <v>001</v>
          </cell>
          <cell r="C44" t="str">
            <v>01.2006</v>
          </cell>
          <cell r="D44">
            <v>18.25</v>
          </cell>
          <cell r="E44">
            <v>266</v>
          </cell>
          <cell r="F44">
            <v>6.8609022556390897E-2</v>
          </cell>
          <cell r="G44">
            <v>247.75</v>
          </cell>
          <cell r="H44" t="str">
            <v>H</v>
          </cell>
          <cell r="I44" t="str">
            <v/>
          </cell>
        </row>
        <row r="45">
          <cell r="A45" t="str">
            <v>70019   /1000</v>
          </cell>
          <cell r="B45" t="str">
            <v>001</v>
          </cell>
          <cell r="C45" t="str">
            <v>02.2006</v>
          </cell>
          <cell r="D45">
            <v>6.0833333333333304</v>
          </cell>
          <cell r="E45">
            <v>280</v>
          </cell>
          <cell r="F45">
            <v>2.1726190476190399E-2</v>
          </cell>
          <cell r="G45">
            <v>273.916666666666</v>
          </cell>
          <cell r="H45" t="str">
            <v>H</v>
          </cell>
          <cell r="I45" t="str">
            <v/>
          </cell>
        </row>
        <row r="46">
          <cell r="A46" t="str">
            <v>70019   /1000</v>
          </cell>
          <cell r="B46" t="str">
            <v>001</v>
          </cell>
          <cell r="C46" t="str">
            <v>03.2006</v>
          </cell>
          <cell r="D46">
            <v>6.0833333333333304</v>
          </cell>
          <cell r="E46">
            <v>322</v>
          </cell>
          <cell r="F46">
            <v>1.8892339544513401E-2</v>
          </cell>
          <cell r="G46">
            <v>315.916666666666</v>
          </cell>
          <cell r="H46" t="str">
            <v>H</v>
          </cell>
          <cell r="I46" t="str">
            <v/>
          </cell>
        </row>
        <row r="47">
          <cell r="A47" t="str">
            <v>70019   /1000</v>
          </cell>
          <cell r="B47" t="str">
            <v>001</v>
          </cell>
          <cell r="C47" t="str">
            <v>04.2006</v>
          </cell>
          <cell r="D47">
            <v>6.0833333333333304</v>
          </cell>
          <cell r="E47">
            <v>252</v>
          </cell>
          <cell r="F47">
            <v>2.4140211640211601E-2</v>
          </cell>
          <cell r="G47">
            <v>245.916666666666</v>
          </cell>
          <cell r="H47" t="str">
            <v>H</v>
          </cell>
          <cell r="I47" t="str">
            <v/>
          </cell>
        </row>
        <row r="48">
          <cell r="A48" t="str">
            <v>70019   /1000</v>
          </cell>
          <cell r="B48" t="str">
            <v>001</v>
          </cell>
          <cell r="C48" t="str">
            <v>05.2006</v>
          </cell>
          <cell r="D48">
            <v>6.0833333333333304</v>
          </cell>
          <cell r="E48">
            <v>294</v>
          </cell>
          <cell r="F48">
            <v>2.06916099773242E-2</v>
          </cell>
          <cell r="G48">
            <v>287.916666666666</v>
          </cell>
          <cell r="H48" t="str">
            <v>H</v>
          </cell>
          <cell r="I48" t="str">
            <v/>
          </cell>
        </row>
        <row r="49">
          <cell r="A49" t="str">
            <v>70019   /1000</v>
          </cell>
          <cell r="B49" t="str">
            <v>001</v>
          </cell>
          <cell r="C49" t="str">
            <v>06.2006</v>
          </cell>
          <cell r="D49">
            <v>12.1666666666666</v>
          </cell>
          <cell r="E49">
            <v>280</v>
          </cell>
          <cell r="F49">
            <v>4.3452380952380902E-2</v>
          </cell>
          <cell r="G49">
            <v>267.83333333333297</v>
          </cell>
          <cell r="H49" t="str">
            <v>H</v>
          </cell>
          <cell r="I49" t="str">
            <v/>
          </cell>
        </row>
        <row r="50">
          <cell r="A50" t="str">
            <v>70019   /1000</v>
          </cell>
          <cell r="B50" t="str">
            <v>001</v>
          </cell>
          <cell r="C50" t="str">
            <v>07.2006</v>
          </cell>
          <cell r="D50">
            <v>6.0833333333333304</v>
          </cell>
          <cell r="E50">
            <v>294</v>
          </cell>
          <cell r="F50">
            <v>2.06916099773242E-2</v>
          </cell>
          <cell r="G50">
            <v>287.916666666666</v>
          </cell>
          <cell r="H50" t="str">
            <v>H</v>
          </cell>
          <cell r="I50" t="str">
            <v/>
          </cell>
        </row>
        <row r="51">
          <cell r="A51" t="str">
            <v>70019   /1000</v>
          </cell>
          <cell r="B51" t="str">
            <v>001</v>
          </cell>
          <cell r="C51" t="str">
            <v>08.2006</v>
          </cell>
          <cell r="D51">
            <v>6.0833333333333304</v>
          </cell>
          <cell r="E51">
            <v>322</v>
          </cell>
          <cell r="F51">
            <v>1.8892339544513401E-2</v>
          </cell>
          <cell r="G51">
            <v>315.916666666666</v>
          </cell>
          <cell r="H51" t="str">
            <v>H</v>
          </cell>
          <cell r="I51" t="str">
            <v/>
          </cell>
        </row>
        <row r="52">
          <cell r="A52" t="str">
            <v>70019   /1000</v>
          </cell>
          <cell r="B52" t="str">
            <v>001</v>
          </cell>
          <cell r="C52" t="str">
            <v>09.2006</v>
          </cell>
          <cell r="D52">
            <v>6.0833333333333304</v>
          </cell>
          <cell r="E52">
            <v>294</v>
          </cell>
          <cell r="F52">
            <v>2.06916099773242E-2</v>
          </cell>
          <cell r="G52">
            <v>287.916666666666</v>
          </cell>
          <cell r="H52" t="str">
            <v>H</v>
          </cell>
          <cell r="I52" t="str">
            <v/>
          </cell>
        </row>
        <row r="53">
          <cell r="A53" t="str">
            <v>70019   /1000</v>
          </cell>
          <cell r="B53" t="str">
            <v>001</v>
          </cell>
          <cell r="C53" t="str">
            <v>10.2006</v>
          </cell>
          <cell r="D53">
            <v>6.0833333333333304</v>
          </cell>
          <cell r="E53">
            <v>294</v>
          </cell>
          <cell r="F53">
            <v>2.06916099773242E-2</v>
          </cell>
          <cell r="G53">
            <v>287.916666666666</v>
          </cell>
          <cell r="H53" t="str">
            <v>H</v>
          </cell>
          <cell r="I53" t="str">
            <v/>
          </cell>
        </row>
        <row r="54">
          <cell r="A54" t="str">
            <v>70019   /1000</v>
          </cell>
          <cell r="B54" t="str">
            <v>001</v>
          </cell>
          <cell r="C54" t="str">
            <v>11.2006</v>
          </cell>
          <cell r="D54">
            <v>6.0833333333333304</v>
          </cell>
          <cell r="E54">
            <v>294</v>
          </cell>
          <cell r="F54">
            <v>2.06916099773242E-2</v>
          </cell>
          <cell r="G54">
            <v>287.916666666666</v>
          </cell>
          <cell r="H54" t="str">
            <v>H</v>
          </cell>
          <cell r="I54" t="str">
            <v/>
          </cell>
        </row>
        <row r="55">
          <cell r="A55" t="str">
            <v>70019   /1000</v>
          </cell>
          <cell r="B55" t="str">
            <v>001</v>
          </cell>
          <cell r="C55" t="str">
            <v>12.2006</v>
          </cell>
          <cell r="D55">
            <v>6.0833333333333304</v>
          </cell>
          <cell r="E55">
            <v>266</v>
          </cell>
          <cell r="F55">
            <v>2.2869674185463599E-2</v>
          </cell>
          <cell r="G55">
            <v>259.916666666666</v>
          </cell>
          <cell r="H55" t="str">
            <v>H</v>
          </cell>
          <cell r="I55" t="str">
            <v/>
          </cell>
        </row>
        <row r="56">
          <cell r="A56" t="str">
            <v>70019   /1000</v>
          </cell>
          <cell r="B56" t="str">
            <v>001</v>
          </cell>
          <cell r="C56" t="str">
            <v>01.2007</v>
          </cell>
          <cell r="D56">
            <v>6.0833333333333304</v>
          </cell>
          <cell r="E56">
            <v>308</v>
          </cell>
          <cell r="F56">
            <v>1.97510822510822E-2</v>
          </cell>
          <cell r="G56">
            <v>301.916666666666</v>
          </cell>
          <cell r="H56" t="str">
            <v>H</v>
          </cell>
          <cell r="I56" t="str">
            <v/>
          </cell>
        </row>
        <row r="57">
          <cell r="A57" t="str">
            <v>70019   /1000</v>
          </cell>
          <cell r="B57" t="str">
            <v>001</v>
          </cell>
          <cell r="C57" t="str">
            <v>02.2007</v>
          </cell>
          <cell r="D57">
            <v>0</v>
          </cell>
          <cell r="E57">
            <v>280</v>
          </cell>
          <cell r="F57">
            <v>0</v>
          </cell>
          <cell r="G57">
            <v>280</v>
          </cell>
          <cell r="H57" t="str">
            <v>H</v>
          </cell>
          <cell r="I57" t="str">
            <v/>
          </cell>
        </row>
        <row r="58">
          <cell r="A58" t="str">
            <v>70020   /1000</v>
          </cell>
          <cell r="B58" t="str">
            <v>001</v>
          </cell>
          <cell r="C58" t="str">
            <v>01.2006</v>
          </cell>
          <cell r="D58">
            <v>35.049999999999898</v>
          </cell>
          <cell r="E58">
            <v>266</v>
          </cell>
          <cell r="F58">
            <v>0.131766917293233</v>
          </cell>
          <cell r="G58">
            <v>230.94999999999899</v>
          </cell>
          <cell r="H58" t="str">
            <v>H</v>
          </cell>
          <cell r="I58" t="str">
            <v/>
          </cell>
        </row>
        <row r="59">
          <cell r="A59" t="str">
            <v>70020   /1000</v>
          </cell>
          <cell r="B59" t="str">
            <v>001</v>
          </cell>
          <cell r="C59" t="str">
            <v>02.2006</v>
          </cell>
          <cell r="D59">
            <v>11.6833333333333</v>
          </cell>
          <cell r="E59">
            <v>280</v>
          </cell>
          <cell r="F59">
            <v>4.1726190476190403E-2</v>
          </cell>
          <cell r="G59">
            <v>268.31666666666598</v>
          </cell>
          <cell r="H59" t="str">
            <v>H</v>
          </cell>
          <cell r="I59" t="str">
            <v/>
          </cell>
        </row>
        <row r="60">
          <cell r="A60" t="str">
            <v>70020   /1000</v>
          </cell>
          <cell r="B60" t="str">
            <v>001</v>
          </cell>
          <cell r="C60" t="str">
            <v>03.2006</v>
          </cell>
          <cell r="D60">
            <v>11.6833333333333</v>
          </cell>
          <cell r="E60">
            <v>322</v>
          </cell>
          <cell r="F60">
            <v>3.6283643892339498E-2</v>
          </cell>
          <cell r="G60">
            <v>310.31666666666598</v>
          </cell>
          <cell r="H60" t="str">
            <v>H</v>
          </cell>
          <cell r="I60" t="str">
            <v/>
          </cell>
        </row>
        <row r="61">
          <cell r="A61" t="str">
            <v>70020   /1000</v>
          </cell>
          <cell r="B61" t="str">
            <v>001</v>
          </cell>
          <cell r="C61" t="str">
            <v>04.2006</v>
          </cell>
          <cell r="D61">
            <v>11.6833333333333</v>
          </cell>
          <cell r="E61">
            <v>252</v>
          </cell>
          <cell r="F61">
            <v>4.6362433862433799E-2</v>
          </cell>
          <cell r="G61">
            <v>240.31666666666601</v>
          </cell>
          <cell r="H61" t="str">
            <v>H</v>
          </cell>
          <cell r="I61" t="str">
            <v/>
          </cell>
        </row>
        <row r="62">
          <cell r="A62" t="str">
            <v>70020   /1000</v>
          </cell>
          <cell r="B62" t="str">
            <v>001</v>
          </cell>
          <cell r="C62" t="str">
            <v>05.2006</v>
          </cell>
          <cell r="D62">
            <v>11.6833333333333</v>
          </cell>
          <cell r="E62">
            <v>294</v>
          </cell>
          <cell r="F62">
            <v>3.9739229024943298E-2</v>
          </cell>
          <cell r="G62">
            <v>282.31666666666598</v>
          </cell>
          <cell r="H62" t="str">
            <v>H</v>
          </cell>
          <cell r="I62" t="str">
            <v/>
          </cell>
        </row>
        <row r="63">
          <cell r="A63" t="str">
            <v>70020   /1000</v>
          </cell>
          <cell r="B63" t="str">
            <v>001</v>
          </cell>
          <cell r="C63" t="str">
            <v>06.2006</v>
          </cell>
          <cell r="D63">
            <v>23.3666666666666</v>
          </cell>
          <cell r="E63">
            <v>280</v>
          </cell>
          <cell r="F63">
            <v>8.3452380952380903E-2</v>
          </cell>
          <cell r="G63">
            <v>256.63333333333298</v>
          </cell>
          <cell r="H63" t="str">
            <v>H</v>
          </cell>
          <cell r="I63" t="str">
            <v/>
          </cell>
        </row>
        <row r="64">
          <cell r="A64" t="str">
            <v>70020   /1000</v>
          </cell>
          <cell r="B64" t="str">
            <v>001</v>
          </cell>
          <cell r="C64" t="str">
            <v>07.2006</v>
          </cell>
          <cell r="D64">
            <v>11.6833333333333</v>
          </cell>
          <cell r="E64">
            <v>294</v>
          </cell>
          <cell r="F64">
            <v>3.9739229024943298E-2</v>
          </cell>
          <cell r="G64">
            <v>282.31666666666598</v>
          </cell>
          <cell r="H64" t="str">
            <v>H</v>
          </cell>
          <cell r="I64" t="str">
            <v/>
          </cell>
        </row>
        <row r="65">
          <cell r="A65" t="str">
            <v>70020   /1000</v>
          </cell>
          <cell r="B65" t="str">
            <v>001</v>
          </cell>
          <cell r="C65" t="str">
            <v>08.2006</v>
          </cell>
          <cell r="D65">
            <v>11.6833333333333</v>
          </cell>
          <cell r="E65">
            <v>322</v>
          </cell>
          <cell r="F65">
            <v>3.6283643892339498E-2</v>
          </cell>
          <cell r="G65">
            <v>310.31666666666598</v>
          </cell>
          <cell r="H65" t="str">
            <v>H</v>
          </cell>
          <cell r="I65" t="str">
            <v/>
          </cell>
        </row>
        <row r="66">
          <cell r="A66" t="str">
            <v>70020   /1000</v>
          </cell>
          <cell r="B66" t="str">
            <v>001</v>
          </cell>
          <cell r="C66" t="str">
            <v>09.2006</v>
          </cell>
          <cell r="D66">
            <v>11.6833333333333</v>
          </cell>
          <cell r="E66">
            <v>294</v>
          </cell>
          <cell r="F66">
            <v>3.9739229024943298E-2</v>
          </cell>
          <cell r="G66">
            <v>282.31666666666598</v>
          </cell>
          <cell r="H66" t="str">
            <v>H</v>
          </cell>
          <cell r="I66" t="str">
            <v/>
          </cell>
        </row>
        <row r="67">
          <cell r="A67" t="str">
            <v>70020   /1000</v>
          </cell>
          <cell r="B67" t="str">
            <v>001</v>
          </cell>
          <cell r="C67" t="str">
            <v>10.2006</v>
          </cell>
          <cell r="D67">
            <v>11.6833333333333</v>
          </cell>
          <cell r="E67">
            <v>294</v>
          </cell>
          <cell r="F67">
            <v>3.9739229024943298E-2</v>
          </cell>
          <cell r="G67">
            <v>282.31666666666598</v>
          </cell>
          <cell r="H67" t="str">
            <v>H</v>
          </cell>
          <cell r="I67" t="str">
            <v/>
          </cell>
        </row>
        <row r="68">
          <cell r="A68" t="str">
            <v>70020   /1000</v>
          </cell>
          <cell r="B68" t="str">
            <v>001</v>
          </cell>
          <cell r="C68" t="str">
            <v>11.2006</v>
          </cell>
          <cell r="D68">
            <v>11.6833333333333</v>
          </cell>
          <cell r="E68">
            <v>294</v>
          </cell>
          <cell r="F68">
            <v>3.9739229024943298E-2</v>
          </cell>
          <cell r="G68">
            <v>282.31666666666598</v>
          </cell>
          <cell r="H68" t="str">
            <v>H</v>
          </cell>
          <cell r="I68" t="str">
            <v/>
          </cell>
        </row>
        <row r="69">
          <cell r="A69" t="str">
            <v>70020   /1000</v>
          </cell>
          <cell r="B69" t="str">
            <v>001</v>
          </cell>
          <cell r="C69" t="str">
            <v>12.2006</v>
          </cell>
          <cell r="D69">
            <v>11.6833333333333</v>
          </cell>
          <cell r="E69">
            <v>266</v>
          </cell>
          <cell r="F69">
            <v>4.3922305764411002E-2</v>
          </cell>
          <cell r="G69">
            <v>254.31666666666601</v>
          </cell>
          <cell r="H69" t="str">
            <v>H</v>
          </cell>
          <cell r="I69" t="str">
            <v/>
          </cell>
        </row>
        <row r="70">
          <cell r="A70" t="str">
            <v>70020   /1000</v>
          </cell>
          <cell r="B70" t="str">
            <v>001</v>
          </cell>
          <cell r="C70" t="str">
            <v>01.2007</v>
          </cell>
          <cell r="D70">
            <v>11.6833333333333</v>
          </cell>
          <cell r="E70">
            <v>308</v>
          </cell>
          <cell r="F70">
            <v>3.7932900432900402E-2</v>
          </cell>
          <cell r="G70">
            <v>296.31666666666598</v>
          </cell>
          <cell r="H70" t="str">
            <v>H</v>
          </cell>
          <cell r="I70" t="str">
            <v/>
          </cell>
        </row>
        <row r="71">
          <cell r="A71" t="str">
            <v>70020   /1000</v>
          </cell>
          <cell r="B71" t="str">
            <v>001</v>
          </cell>
          <cell r="C71" t="str">
            <v>02.2007</v>
          </cell>
          <cell r="D71">
            <v>0</v>
          </cell>
          <cell r="E71">
            <v>280</v>
          </cell>
          <cell r="F71">
            <v>0</v>
          </cell>
          <cell r="G71">
            <v>280</v>
          </cell>
          <cell r="H71" t="str">
            <v>H</v>
          </cell>
          <cell r="I71" t="str">
            <v/>
          </cell>
        </row>
        <row r="72">
          <cell r="A72" t="str">
            <v>70023   /1000</v>
          </cell>
          <cell r="B72" t="str">
            <v>001</v>
          </cell>
          <cell r="C72" t="str">
            <v>01.2006</v>
          </cell>
          <cell r="D72">
            <v>0</v>
          </cell>
          <cell r="E72">
            <v>280</v>
          </cell>
          <cell r="F72">
            <v>0</v>
          </cell>
          <cell r="G72">
            <v>280</v>
          </cell>
          <cell r="H72" t="str">
            <v>H</v>
          </cell>
          <cell r="I72" t="str">
            <v/>
          </cell>
        </row>
        <row r="73">
          <cell r="A73" t="str">
            <v>70023   /1000</v>
          </cell>
          <cell r="B73" t="str">
            <v>001</v>
          </cell>
          <cell r="C73" t="str">
            <v>02.2006</v>
          </cell>
          <cell r="D73">
            <v>0</v>
          </cell>
          <cell r="E73">
            <v>280</v>
          </cell>
          <cell r="F73">
            <v>0</v>
          </cell>
          <cell r="G73">
            <v>280</v>
          </cell>
          <cell r="H73" t="str">
            <v>H</v>
          </cell>
          <cell r="I73" t="str">
            <v/>
          </cell>
        </row>
        <row r="74">
          <cell r="A74" t="str">
            <v>70023   /1000</v>
          </cell>
          <cell r="B74" t="str">
            <v>001</v>
          </cell>
          <cell r="C74" t="str">
            <v>03.2006</v>
          </cell>
          <cell r="D74">
            <v>0</v>
          </cell>
          <cell r="E74">
            <v>322</v>
          </cell>
          <cell r="F74">
            <v>0</v>
          </cell>
          <cell r="G74">
            <v>322</v>
          </cell>
          <cell r="H74" t="str">
            <v>H</v>
          </cell>
          <cell r="I74" t="str">
            <v/>
          </cell>
        </row>
        <row r="75">
          <cell r="A75" t="str">
            <v>70023   /1000</v>
          </cell>
          <cell r="B75" t="str">
            <v>001</v>
          </cell>
          <cell r="C75" t="str">
            <v>04.2006</v>
          </cell>
          <cell r="D75">
            <v>0</v>
          </cell>
          <cell r="E75">
            <v>252</v>
          </cell>
          <cell r="F75">
            <v>0</v>
          </cell>
          <cell r="G75">
            <v>252</v>
          </cell>
          <cell r="H75" t="str">
            <v>H</v>
          </cell>
          <cell r="I75" t="str">
            <v/>
          </cell>
        </row>
        <row r="76">
          <cell r="A76" t="str">
            <v>70023   /1000</v>
          </cell>
          <cell r="B76" t="str">
            <v>001</v>
          </cell>
          <cell r="C76" t="str">
            <v>05.2006</v>
          </cell>
          <cell r="D76">
            <v>0</v>
          </cell>
          <cell r="E76">
            <v>294</v>
          </cell>
          <cell r="F76">
            <v>0</v>
          </cell>
          <cell r="G76">
            <v>294</v>
          </cell>
          <cell r="H76" t="str">
            <v>H</v>
          </cell>
          <cell r="I76" t="str">
            <v/>
          </cell>
        </row>
        <row r="77">
          <cell r="A77" t="str">
            <v>70023   /1000</v>
          </cell>
          <cell r="B77" t="str">
            <v>001</v>
          </cell>
          <cell r="C77" t="str">
            <v>06.2006</v>
          </cell>
          <cell r="D77">
            <v>0</v>
          </cell>
          <cell r="E77">
            <v>280</v>
          </cell>
          <cell r="F77">
            <v>0</v>
          </cell>
          <cell r="G77">
            <v>280</v>
          </cell>
          <cell r="H77" t="str">
            <v>H</v>
          </cell>
          <cell r="I77" t="str">
            <v/>
          </cell>
        </row>
        <row r="78">
          <cell r="A78" t="str">
            <v>70023   /1000</v>
          </cell>
          <cell r="B78" t="str">
            <v>001</v>
          </cell>
          <cell r="C78" t="str">
            <v>07.2006</v>
          </cell>
          <cell r="D78">
            <v>0</v>
          </cell>
          <cell r="E78">
            <v>294</v>
          </cell>
          <cell r="F78">
            <v>0</v>
          </cell>
          <cell r="G78">
            <v>294</v>
          </cell>
          <cell r="H78" t="str">
            <v>H</v>
          </cell>
          <cell r="I78" t="str">
            <v/>
          </cell>
        </row>
        <row r="79">
          <cell r="A79" t="str">
            <v>70023   /1000</v>
          </cell>
          <cell r="B79" t="str">
            <v>001</v>
          </cell>
          <cell r="C79" t="str">
            <v>08.2006</v>
          </cell>
          <cell r="D79">
            <v>0</v>
          </cell>
          <cell r="E79">
            <v>322</v>
          </cell>
          <cell r="F79">
            <v>0</v>
          </cell>
          <cell r="G79">
            <v>322</v>
          </cell>
          <cell r="H79" t="str">
            <v>H</v>
          </cell>
          <cell r="I79" t="str">
            <v/>
          </cell>
        </row>
        <row r="80">
          <cell r="A80" t="str">
            <v>70023   /1000</v>
          </cell>
          <cell r="B80" t="str">
            <v>001</v>
          </cell>
          <cell r="C80" t="str">
            <v>09.2006</v>
          </cell>
          <cell r="D80">
            <v>0</v>
          </cell>
          <cell r="E80">
            <v>294</v>
          </cell>
          <cell r="F80">
            <v>0</v>
          </cell>
          <cell r="G80">
            <v>294</v>
          </cell>
          <cell r="H80" t="str">
            <v>H</v>
          </cell>
          <cell r="I80" t="str">
            <v/>
          </cell>
        </row>
        <row r="81">
          <cell r="A81" t="str">
            <v>70023   /1000</v>
          </cell>
          <cell r="B81" t="str">
            <v>001</v>
          </cell>
          <cell r="C81" t="str">
            <v>10.2006</v>
          </cell>
          <cell r="D81">
            <v>0</v>
          </cell>
          <cell r="E81">
            <v>294</v>
          </cell>
          <cell r="F81">
            <v>0</v>
          </cell>
          <cell r="G81">
            <v>294</v>
          </cell>
          <cell r="H81" t="str">
            <v>H</v>
          </cell>
          <cell r="I81" t="str">
            <v/>
          </cell>
        </row>
        <row r="82">
          <cell r="A82" t="str">
            <v>70023   /1000</v>
          </cell>
          <cell r="B82" t="str">
            <v>001</v>
          </cell>
          <cell r="C82" t="str">
            <v>11.2006</v>
          </cell>
          <cell r="D82">
            <v>0</v>
          </cell>
          <cell r="E82">
            <v>294</v>
          </cell>
          <cell r="F82">
            <v>0</v>
          </cell>
          <cell r="G82">
            <v>294</v>
          </cell>
          <cell r="H82" t="str">
            <v>H</v>
          </cell>
          <cell r="I82" t="str">
            <v/>
          </cell>
        </row>
        <row r="83">
          <cell r="A83" t="str">
            <v>70023   /1000</v>
          </cell>
          <cell r="B83" t="str">
            <v>001</v>
          </cell>
          <cell r="C83" t="str">
            <v>12.2006</v>
          </cell>
          <cell r="D83">
            <v>0</v>
          </cell>
          <cell r="E83">
            <v>266</v>
          </cell>
          <cell r="F83">
            <v>0</v>
          </cell>
          <cell r="G83">
            <v>266</v>
          </cell>
          <cell r="H83" t="str">
            <v>H</v>
          </cell>
          <cell r="I83" t="str">
            <v/>
          </cell>
        </row>
        <row r="84">
          <cell r="A84" t="str">
            <v>70023   /1000</v>
          </cell>
          <cell r="B84" t="str">
            <v>001</v>
          </cell>
          <cell r="C84" t="str">
            <v>01.2007</v>
          </cell>
          <cell r="D84">
            <v>0</v>
          </cell>
          <cell r="E84">
            <v>308</v>
          </cell>
          <cell r="F84">
            <v>0</v>
          </cell>
          <cell r="G84">
            <v>308</v>
          </cell>
          <cell r="H84" t="str">
            <v>H</v>
          </cell>
          <cell r="I84" t="str">
            <v/>
          </cell>
        </row>
        <row r="85">
          <cell r="A85" t="str">
            <v>70023   /1000</v>
          </cell>
          <cell r="B85" t="str">
            <v>001</v>
          </cell>
          <cell r="C85" t="str">
            <v>02.2007</v>
          </cell>
          <cell r="D85">
            <v>0</v>
          </cell>
          <cell r="E85">
            <v>280</v>
          </cell>
          <cell r="F85">
            <v>0</v>
          </cell>
          <cell r="G85">
            <v>280</v>
          </cell>
          <cell r="H85" t="str">
            <v>H</v>
          </cell>
          <cell r="I85" t="str">
            <v/>
          </cell>
        </row>
        <row r="86">
          <cell r="A86" t="str">
            <v>70024   /1000</v>
          </cell>
          <cell r="B86" t="str">
            <v>001</v>
          </cell>
          <cell r="C86" t="str">
            <v>01.2006</v>
          </cell>
          <cell r="D86">
            <v>195.10016666666601</v>
          </cell>
          <cell r="E86">
            <v>266</v>
          </cell>
          <cell r="F86">
            <v>0.73345927318295701</v>
          </cell>
          <cell r="G86">
            <v>70.899833333333305</v>
          </cell>
          <cell r="H86" t="str">
            <v>H</v>
          </cell>
          <cell r="I86" t="str">
            <v/>
          </cell>
        </row>
        <row r="87">
          <cell r="A87" t="str">
            <v>70024   /1000</v>
          </cell>
          <cell r="B87" t="str">
            <v>001</v>
          </cell>
          <cell r="C87" t="str">
            <v>02.2006</v>
          </cell>
          <cell r="D87">
            <v>99.8333333333333</v>
          </cell>
          <cell r="E87">
            <v>280</v>
          </cell>
          <cell r="F87">
            <v>0.356547619047619</v>
          </cell>
          <cell r="G87">
            <v>180.166666666666</v>
          </cell>
          <cell r="H87" t="str">
            <v>H</v>
          </cell>
          <cell r="I87" t="str">
            <v/>
          </cell>
        </row>
        <row r="88">
          <cell r="A88" t="str">
            <v>70024   /1000</v>
          </cell>
          <cell r="B88" t="str">
            <v>001</v>
          </cell>
          <cell r="C88" t="str">
            <v>03.2006</v>
          </cell>
          <cell r="D88">
            <v>193.557833666666</v>
          </cell>
          <cell r="E88">
            <v>322</v>
          </cell>
          <cell r="F88">
            <v>0.60111128467908903</v>
          </cell>
          <cell r="G88">
            <v>128.44216633333301</v>
          </cell>
          <cell r="H88" t="str">
            <v>H</v>
          </cell>
          <cell r="I88" t="str">
            <v/>
          </cell>
        </row>
        <row r="89">
          <cell r="A89" t="str">
            <v>70024   /1000</v>
          </cell>
          <cell r="B89" t="str">
            <v>001</v>
          </cell>
          <cell r="C89" t="str">
            <v>04.2006</v>
          </cell>
          <cell r="D89">
            <v>159.47666633333299</v>
          </cell>
          <cell r="E89">
            <v>252</v>
          </cell>
          <cell r="F89">
            <v>0.63284391402116402</v>
          </cell>
          <cell r="G89">
            <v>92.523333666666602</v>
          </cell>
          <cell r="H89" t="str">
            <v>H</v>
          </cell>
          <cell r="I89" t="str">
            <v/>
          </cell>
        </row>
        <row r="90">
          <cell r="A90" t="str">
            <v>70024   /1000</v>
          </cell>
          <cell r="B90" t="str">
            <v>001</v>
          </cell>
          <cell r="C90" t="str">
            <v>05.2006</v>
          </cell>
          <cell r="D90">
            <v>99.217222333333297</v>
          </cell>
          <cell r="E90">
            <v>294</v>
          </cell>
          <cell r="F90">
            <v>0.337473545351473</v>
          </cell>
          <cell r="G90">
            <v>194.78277766666599</v>
          </cell>
          <cell r="H90" t="str">
            <v>H</v>
          </cell>
          <cell r="I90" t="str">
            <v/>
          </cell>
        </row>
        <row r="91">
          <cell r="A91" t="str">
            <v>70024   /1000</v>
          </cell>
          <cell r="B91" t="str">
            <v>001</v>
          </cell>
          <cell r="C91" t="str">
            <v>06.2006</v>
          </cell>
          <cell r="D91">
            <v>100.989444333333</v>
          </cell>
          <cell r="E91">
            <v>280</v>
          </cell>
          <cell r="F91">
            <v>0.36067658690476101</v>
          </cell>
          <cell r="G91">
            <v>179.01055566666599</v>
          </cell>
          <cell r="H91" t="str">
            <v>H</v>
          </cell>
          <cell r="I91" t="str">
            <v/>
          </cell>
        </row>
        <row r="92">
          <cell r="A92" t="str">
            <v>70024   /1000</v>
          </cell>
          <cell r="B92" t="str">
            <v>001</v>
          </cell>
          <cell r="C92" t="str">
            <v>07.2006</v>
          </cell>
          <cell r="D92">
            <v>103.644166666666</v>
          </cell>
          <cell r="E92">
            <v>294</v>
          </cell>
          <cell r="F92">
            <v>0.35253117913832099</v>
          </cell>
          <cell r="G92">
            <v>190.35583333333301</v>
          </cell>
          <cell r="H92" t="str">
            <v>H</v>
          </cell>
          <cell r="I92" t="str">
            <v/>
          </cell>
        </row>
        <row r="93">
          <cell r="A93" t="str">
            <v>70024   /1000</v>
          </cell>
          <cell r="B93" t="str">
            <v>001</v>
          </cell>
          <cell r="C93" t="str">
            <v>08.2006</v>
          </cell>
          <cell r="D93">
            <v>86.274999999999906</v>
          </cell>
          <cell r="E93">
            <v>322</v>
          </cell>
          <cell r="F93">
            <v>0.26793478260869502</v>
          </cell>
          <cell r="G93">
            <v>235.72499999999999</v>
          </cell>
          <cell r="H93" t="str">
            <v>H</v>
          </cell>
          <cell r="I93" t="str">
            <v/>
          </cell>
        </row>
        <row r="94">
          <cell r="A94" t="str">
            <v>70024   /1000</v>
          </cell>
          <cell r="B94" t="str">
            <v>001</v>
          </cell>
          <cell r="C94" t="str">
            <v>09.2006</v>
          </cell>
          <cell r="D94">
            <v>109.408333333333</v>
          </cell>
          <cell r="E94">
            <v>294</v>
          </cell>
          <cell r="F94">
            <v>0.37213718820861602</v>
          </cell>
          <cell r="G94">
            <v>184.59166666666599</v>
          </cell>
          <cell r="H94" t="str">
            <v>H</v>
          </cell>
          <cell r="I94" t="str">
            <v/>
          </cell>
        </row>
        <row r="95">
          <cell r="A95" t="str">
            <v>70024   /1000</v>
          </cell>
          <cell r="B95" t="str">
            <v>001</v>
          </cell>
          <cell r="C95" t="str">
            <v>10.2006</v>
          </cell>
          <cell r="D95">
            <v>86.150416666666601</v>
          </cell>
          <cell r="E95">
            <v>294</v>
          </cell>
          <cell r="F95">
            <v>0.29302862811791303</v>
          </cell>
          <cell r="G95">
            <v>207.84958333333299</v>
          </cell>
          <cell r="H95" t="str">
            <v>H</v>
          </cell>
          <cell r="I95" t="str">
            <v/>
          </cell>
        </row>
        <row r="96">
          <cell r="A96" t="str">
            <v>70024   /1000</v>
          </cell>
          <cell r="B96" t="str">
            <v>001</v>
          </cell>
          <cell r="C96" t="str">
            <v>11.2006</v>
          </cell>
          <cell r="D96">
            <v>112.216666666666</v>
          </cell>
          <cell r="E96">
            <v>294</v>
          </cell>
          <cell r="F96">
            <v>0.38168934240362801</v>
          </cell>
          <cell r="G96">
            <v>181.78333333333299</v>
          </cell>
          <cell r="H96" t="str">
            <v>H</v>
          </cell>
          <cell r="I96" t="str">
            <v/>
          </cell>
        </row>
        <row r="97">
          <cell r="A97" t="str">
            <v>70024   /1000</v>
          </cell>
          <cell r="B97" t="str">
            <v>001</v>
          </cell>
          <cell r="C97" t="str">
            <v>12.2006</v>
          </cell>
          <cell r="D97">
            <v>98.552916666666604</v>
          </cell>
          <cell r="E97">
            <v>266</v>
          </cell>
          <cell r="F97">
            <v>0.37049968671679101</v>
          </cell>
          <cell r="G97">
            <v>167.44708333333301</v>
          </cell>
          <cell r="H97" t="str">
            <v>H</v>
          </cell>
          <cell r="I97" t="str">
            <v/>
          </cell>
        </row>
        <row r="98">
          <cell r="A98" t="str">
            <v>70024   /1000</v>
          </cell>
          <cell r="B98" t="str">
            <v>001</v>
          </cell>
          <cell r="C98" t="str">
            <v>01.2007</v>
          </cell>
          <cell r="D98">
            <v>112.178333333333</v>
          </cell>
          <cell r="E98">
            <v>308</v>
          </cell>
          <cell r="F98">
            <v>0.36421536796536702</v>
          </cell>
          <cell r="G98">
            <v>195.821666666666</v>
          </cell>
          <cell r="H98" t="str">
            <v>H</v>
          </cell>
          <cell r="I98" t="str">
            <v/>
          </cell>
        </row>
        <row r="99">
          <cell r="A99" t="str">
            <v>70024   /1000</v>
          </cell>
          <cell r="B99" t="str">
            <v>001</v>
          </cell>
          <cell r="C99" t="str">
            <v>02.2007</v>
          </cell>
          <cell r="D99">
            <v>107.23972233333301</v>
          </cell>
          <cell r="E99">
            <v>280</v>
          </cell>
          <cell r="F99">
            <v>0.382999008333333</v>
          </cell>
          <cell r="G99">
            <v>172.76027766666601</v>
          </cell>
          <cell r="H99" t="str">
            <v>H</v>
          </cell>
          <cell r="I99" t="str">
            <v/>
          </cell>
        </row>
        <row r="100">
          <cell r="A100" t="str">
            <v>70026   /1000</v>
          </cell>
          <cell r="B100" t="str">
            <v>001</v>
          </cell>
          <cell r="C100" t="str">
            <v>01.2006</v>
          </cell>
          <cell r="D100">
            <v>19.3333333333333</v>
          </cell>
          <cell r="E100">
            <v>280</v>
          </cell>
          <cell r="F100">
            <v>6.9047619047618997E-2</v>
          </cell>
          <cell r="G100">
            <v>260.666666666666</v>
          </cell>
          <cell r="H100" t="str">
            <v>H</v>
          </cell>
          <cell r="I100" t="str">
            <v/>
          </cell>
        </row>
        <row r="101">
          <cell r="A101" t="str">
            <v>70026   /1000</v>
          </cell>
          <cell r="B101" t="str">
            <v>001</v>
          </cell>
          <cell r="C101" t="str">
            <v>02.2006</v>
          </cell>
          <cell r="D101">
            <v>0</v>
          </cell>
          <cell r="E101">
            <v>280</v>
          </cell>
          <cell r="F101">
            <v>0</v>
          </cell>
          <cell r="G101">
            <v>280</v>
          </cell>
          <cell r="H101" t="str">
            <v>H</v>
          </cell>
          <cell r="I101" t="str">
            <v/>
          </cell>
        </row>
        <row r="102">
          <cell r="A102" t="str">
            <v>70026   /1000</v>
          </cell>
          <cell r="B102" t="str">
            <v>001</v>
          </cell>
          <cell r="C102" t="str">
            <v>03.2006</v>
          </cell>
          <cell r="D102">
            <v>0</v>
          </cell>
          <cell r="E102">
            <v>322</v>
          </cell>
          <cell r="F102">
            <v>0</v>
          </cell>
          <cell r="G102">
            <v>322</v>
          </cell>
          <cell r="H102" t="str">
            <v>H</v>
          </cell>
          <cell r="I102" t="str">
            <v/>
          </cell>
        </row>
        <row r="103">
          <cell r="A103" t="str">
            <v>70026   /1000</v>
          </cell>
          <cell r="B103" t="str">
            <v>001</v>
          </cell>
          <cell r="C103" t="str">
            <v>04.2006</v>
          </cell>
          <cell r="D103">
            <v>0</v>
          </cell>
          <cell r="E103">
            <v>252</v>
          </cell>
          <cell r="F103">
            <v>0</v>
          </cell>
          <cell r="G103">
            <v>252</v>
          </cell>
          <cell r="H103" t="str">
            <v>H</v>
          </cell>
          <cell r="I103" t="str">
            <v/>
          </cell>
        </row>
        <row r="104">
          <cell r="A104" t="str">
            <v>70026   /1000</v>
          </cell>
          <cell r="B104" t="str">
            <v>001</v>
          </cell>
          <cell r="C104" t="str">
            <v>05.2006</v>
          </cell>
          <cell r="D104">
            <v>0</v>
          </cell>
          <cell r="E104">
            <v>294</v>
          </cell>
          <cell r="F104">
            <v>0</v>
          </cell>
          <cell r="G104">
            <v>294</v>
          </cell>
          <cell r="H104" t="str">
            <v>H</v>
          </cell>
          <cell r="I104" t="str">
            <v/>
          </cell>
        </row>
        <row r="105">
          <cell r="A105" t="str">
            <v>70026   /1000</v>
          </cell>
          <cell r="B105" t="str">
            <v>001</v>
          </cell>
          <cell r="C105" t="str">
            <v>06.2006</v>
          </cell>
          <cell r="D105">
            <v>0</v>
          </cell>
          <cell r="E105">
            <v>280</v>
          </cell>
          <cell r="F105">
            <v>0</v>
          </cell>
          <cell r="G105">
            <v>280</v>
          </cell>
          <cell r="H105" t="str">
            <v>H</v>
          </cell>
          <cell r="I105" t="str">
            <v/>
          </cell>
        </row>
        <row r="106">
          <cell r="A106" t="str">
            <v>70026   /1000</v>
          </cell>
          <cell r="B106" t="str">
            <v>001</v>
          </cell>
          <cell r="C106" t="str">
            <v>07.2006</v>
          </cell>
          <cell r="D106">
            <v>4.4166666666666599</v>
          </cell>
          <cell r="E106">
            <v>294</v>
          </cell>
          <cell r="F106">
            <v>1.5022675736961401E-2</v>
          </cell>
          <cell r="G106">
            <v>289.58333333333297</v>
          </cell>
          <cell r="H106" t="str">
            <v>H</v>
          </cell>
          <cell r="I106" t="str">
            <v/>
          </cell>
        </row>
        <row r="107">
          <cell r="A107" t="str">
            <v>70026   /1000</v>
          </cell>
          <cell r="B107" t="str">
            <v>001</v>
          </cell>
          <cell r="C107" t="str">
            <v>08.2006</v>
          </cell>
          <cell r="D107">
            <v>0</v>
          </cell>
          <cell r="E107">
            <v>322</v>
          </cell>
          <cell r="F107">
            <v>0</v>
          </cell>
          <cell r="G107">
            <v>322</v>
          </cell>
          <cell r="H107" t="str">
            <v>H</v>
          </cell>
          <cell r="I107" t="str">
            <v/>
          </cell>
        </row>
        <row r="108">
          <cell r="A108" t="str">
            <v>70026   /1000</v>
          </cell>
          <cell r="B108" t="str">
            <v>001</v>
          </cell>
          <cell r="C108" t="str">
            <v>09.2006</v>
          </cell>
          <cell r="D108">
            <v>0</v>
          </cell>
          <cell r="E108">
            <v>294</v>
          </cell>
          <cell r="F108">
            <v>0</v>
          </cell>
          <cell r="G108">
            <v>294</v>
          </cell>
          <cell r="H108" t="str">
            <v>H</v>
          </cell>
          <cell r="I108" t="str">
            <v/>
          </cell>
        </row>
        <row r="109">
          <cell r="A109" t="str">
            <v>70026   /1000</v>
          </cell>
          <cell r="B109" t="str">
            <v>001</v>
          </cell>
          <cell r="C109" t="str">
            <v>10.2006</v>
          </cell>
          <cell r="D109">
            <v>0</v>
          </cell>
          <cell r="E109">
            <v>294</v>
          </cell>
          <cell r="F109">
            <v>0</v>
          </cell>
          <cell r="G109">
            <v>294</v>
          </cell>
          <cell r="H109" t="str">
            <v>H</v>
          </cell>
          <cell r="I109" t="str">
            <v/>
          </cell>
        </row>
        <row r="110">
          <cell r="A110" t="str">
            <v>70026   /1000</v>
          </cell>
          <cell r="B110" t="str">
            <v>001</v>
          </cell>
          <cell r="C110" t="str">
            <v>11.2006</v>
          </cell>
          <cell r="D110">
            <v>0</v>
          </cell>
          <cell r="E110">
            <v>294</v>
          </cell>
          <cell r="F110">
            <v>0</v>
          </cell>
          <cell r="G110">
            <v>294</v>
          </cell>
          <cell r="H110" t="str">
            <v>H</v>
          </cell>
          <cell r="I110" t="str">
            <v/>
          </cell>
        </row>
        <row r="111">
          <cell r="A111" t="str">
            <v>70026   /1000</v>
          </cell>
          <cell r="B111" t="str">
            <v>001</v>
          </cell>
          <cell r="C111" t="str">
            <v>12.2006</v>
          </cell>
          <cell r="D111">
            <v>0</v>
          </cell>
          <cell r="E111">
            <v>266</v>
          </cell>
          <cell r="F111">
            <v>0</v>
          </cell>
          <cell r="G111">
            <v>266</v>
          </cell>
          <cell r="H111" t="str">
            <v>H</v>
          </cell>
          <cell r="I111" t="str">
            <v/>
          </cell>
        </row>
        <row r="112">
          <cell r="A112" t="str">
            <v>70026   /1000</v>
          </cell>
          <cell r="B112" t="str">
            <v>001</v>
          </cell>
          <cell r="C112" t="str">
            <v>01.2007</v>
          </cell>
          <cell r="D112">
            <v>0</v>
          </cell>
          <cell r="E112">
            <v>308</v>
          </cell>
          <cell r="F112">
            <v>0</v>
          </cell>
          <cell r="G112">
            <v>308</v>
          </cell>
          <cell r="H112" t="str">
            <v>H</v>
          </cell>
          <cell r="I112" t="str">
            <v/>
          </cell>
        </row>
        <row r="113">
          <cell r="A113" t="str">
            <v>70026   /1000</v>
          </cell>
          <cell r="B113" t="str">
            <v>001</v>
          </cell>
          <cell r="C113" t="str">
            <v>02.2007</v>
          </cell>
          <cell r="D113">
            <v>0</v>
          </cell>
          <cell r="E113">
            <v>280</v>
          </cell>
          <cell r="F113">
            <v>0</v>
          </cell>
          <cell r="G113">
            <v>280</v>
          </cell>
          <cell r="H113" t="str">
            <v>H</v>
          </cell>
          <cell r="I113" t="str">
            <v/>
          </cell>
        </row>
        <row r="114">
          <cell r="A114" t="str">
            <v>70029   /1000</v>
          </cell>
          <cell r="B114" t="str">
            <v>001</v>
          </cell>
          <cell r="C114" t="str">
            <v>01.2006</v>
          </cell>
          <cell r="D114">
            <v>45.5296666666666</v>
          </cell>
          <cell r="E114">
            <v>280</v>
          </cell>
          <cell r="F114">
            <v>0.16260595238095199</v>
          </cell>
          <cell r="G114">
            <v>234.470333333333</v>
          </cell>
          <cell r="H114" t="str">
            <v>H</v>
          </cell>
          <cell r="I114" t="str">
            <v/>
          </cell>
        </row>
        <row r="115">
          <cell r="A115" t="str">
            <v>70029   /1000</v>
          </cell>
          <cell r="B115" t="str">
            <v>001</v>
          </cell>
          <cell r="C115" t="str">
            <v>02.2006</v>
          </cell>
          <cell r="D115">
            <v>22.376666666666601</v>
          </cell>
          <cell r="E115">
            <v>280</v>
          </cell>
          <cell r="F115">
            <v>7.9916666666666594E-2</v>
          </cell>
          <cell r="G115">
            <v>257.62333333333299</v>
          </cell>
          <cell r="H115" t="str">
            <v>H</v>
          </cell>
          <cell r="I115" t="str">
            <v/>
          </cell>
        </row>
        <row r="116">
          <cell r="A116" t="str">
            <v>70029   /1000</v>
          </cell>
          <cell r="B116" t="str">
            <v>001</v>
          </cell>
          <cell r="C116" t="str">
            <v>03.2006</v>
          </cell>
          <cell r="D116">
            <v>39.319000000000003</v>
          </cell>
          <cell r="E116">
            <v>322</v>
          </cell>
          <cell r="F116">
            <v>0.122108695652173</v>
          </cell>
          <cell r="G116">
            <v>282.68099999999902</v>
          </cell>
          <cell r="H116" t="str">
            <v>H</v>
          </cell>
          <cell r="I116" t="str">
            <v/>
          </cell>
        </row>
        <row r="117">
          <cell r="A117" t="str">
            <v>70029   /1000</v>
          </cell>
          <cell r="B117" t="str">
            <v>001</v>
          </cell>
          <cell r="C117" t="str">
            <v>04.2006</v>
          </cell>
          <cell r="D117">
            <v>31.966666666666601</v>
          </cell>
          <cell r="E117">
            <v>252</v>
          </cell>
          <cell r="F117">
            <v>0.12685185185185099</v>
          </cell>
          <cell r="G117">
            <v>220.03333333333299</v>
          </cell>
          <cell r="H117" t="str">
            <v>H</v>
          </cell>
          <cell r="I117" t="str">
            <v/>
          </cell>
        </row>
        <row r="118">
          <cell r="A118" t="str">
            <v>70029   /1000</v>
          </cell>
          <cell r="B118" t="str">
            <v>001</v>
          </cell>
          <cell r="C118" t="str">
            <v>05.2006</v>
          </cell>
          <cell r="D118">
            <v>26.116766666666599</v>
          </cell>
          <cell r="E118">
            <v>294</v>
          </cell>
          <cell r="F118">
            <v>8.8832539682539596E-2</v>
          </cell>
          <cell r="G118">
            <v>267.88323333333301</v>
          </cell>
          <cell r="H118" t="str">
            <v>H</v>
          </cell>
          <cell r="I118" t="str">
            <v/>
          </cell>
        </row>
        <row r="119">
          <cell r="A119" t="str">
            <v>70029   /1000</v>
          </cell>
          <cell r="B119" t="str">
            <v>001</v>
          </cell>
          <cell r="C119" t="str">
            <v>06.2006</v>
          </cell>
          <cell r="D119">
            <v>23.321966666666601</v>
          </cell>
          <cell r="E119">
            <v>280</v>
          </cell>
          <cell r="F119">
            <v>8.32927380952381E-2</v>
          </cell>
          <cell r="G119">
            <v>256.67803333333302</v>
          </cell>
          <cell r="H119" t="str">
            <v>H</v>
          </cell>
          <cell r="I119" t="str">
            <v/>
          </cell>
        </row>
        <row r="120">
          <cell r="A120" t="str">
            <v>70029   /1000</v>
          </cell>
          <cell r="B120" t="str">
            <v>001</v>
          </cell>
          <cell r="C120" t="str">
            <v>07.2006</v>
          </cell>
          <cell r="D120">
            <v>22.844750000000001</v>
          </cell>
          <cell r="E120">
            <v>294</v>
          </cell>
          <cell r="F120">
            <v>7.7703231292516994E-2</v>
          </cell>
          <cell r="G120">
            <v>271.15525000000002</v>
          </cell>
          <cell r="H120" t="str">
            <v>H</v>
          </cell>
          <cell r="I120" t="str">
            <v/>
          </cell>
        </row>
        <row r="121">
          <cell r="A121" t="str">
            <v>70029   /1000</v>
          </cell>
          <cell r="B121" t="str">
            <v>001</v>
          </cell>
          <cell r="C121" t="str">
            <v>08.2006</v>
          </cell>
          <cell r="D121">
            <v>18.997333333333302</v>
          </cell>
          <cell r="E121">
            <v>322</v>
          </cell>
          <cell r="F121">
            <v>5.8997929606625199E-2</v>
          </cell>
          <cell r="G121">
            <v>303.00266666666602</v>
          </cell>
          <cell r="H121" t="str">
            <v>H</v>
          </cell>
          <cell r="I121" t="str">
            <v/>
          </cell>
        </row>
        <row r="122">
          <cell r="A122" t="str">
            <v>70029   /1000</v>
          </cell>
          <cell r="B122" t="str">
            <v>001</v>
          </cell>
          <cell r="C122" t="str">
            <v>09.2006</v>
          </cell>
          <cell r="D122">
            <v>17.262</v>
          </cell>
          <cell r="E122">
            <v>294</v>
          </cell>
          <cell r="F122">
            <v>5.8714285714285698E-2</v>
          </cell>
          <cell r="G122">
            <v>276.738</v>
          </cell>
          <cell r="H122" t="str">
            <v>H</v>
          </cell>
          <cell r="I122" t="str">
            <v/>
          </cell>
        </row>
        <row r="123">
          <cell r="A123" t="str">
            <v>70029   /1000</v>
          </cell>
          <cell r="B123" t="str">
            <v>001</v>
          </cell>
          <cell r="C123" t="str">
            <v>10.2006</v>
          </cell>
          <cell r="D123">
            <v>24.2193166666666</v>
          </cell>
          <cell r="E123">
            <v>294</v>
          </cell>
          <cell r="F123">
            <v>8.2378628117913799E-2</v>
          </cell>
          <cell r="G123">
            <v>269.780683333333</v>
          </cell>
          <cell r="H123" t="str">
            <v>H</v>
          </cell>
          <cell r="I123" t="str">
            <v/>
          </cell>
        </row>
        <row r="124">
          <cell r="A124" t="str">
            <v>70029   /1000</v>
          </cell>
          <cell r="B124" t="str">
            <v>001</v>
          </cell>
          <cell r="C124" t="str">
            <v>11.2006</v>
          </cell>
          <cell r="D124">
            <v>22.468</v>
          </cell>
          <cell r="E124">
            <v>294</v>
          </cell>
          <cell r="F124">
            <v>7.6421768707482907E-2</v>
          </cell>
          <cell r="G124">
            <v>271.53199999999902</v>
          </cell>
          <cell r="H124" t="str">
            <v>H</v>
          </cell>
          <cell r="I124" t="str">
            <v/>
          </cell>
        </row>
        <row r="125">
          <cell r="A125" t="str">
            <v>70029   /1000</v>
          </cell>
          <cell r="B125" t="str">
            <v>001</v>
          </cell>
          <cell r="C125" t="str">
            <v>12.2006</v>
          </cell>
          <cell r="D125">
            <v>19.063549999999999</v>
          </cell>
          <cell r="E125">
            <v>266</v>
          </cell>
          <cell r="F125">
            <v>7.1667481203007505E-2</v>
          </cell>
          <cell r="G125">
            <v>246.93645000000001</v>
          </cell>
          <cell r="H125" t="str">
            <v>H</v>
          </cell>
          <cell r="I125" t="str">
            <v/>
          </cell>
        </row>
        <row r="126">
          <cell r="A126" t="str">
            <v>70029   /1000</v>
          </cell>
          <cell r="B126" t="str">
            <v>001</v>
          </cell>
          <cell r="C126" t="str">
            <v>01.2007</v>
          </cell>
          <cell r="D126">
            <v>22.458866666666601</v>
          </cell>
          <cell r="E126">
            <v>308</v>
          </cell>
          <cell r="F126">
            <v>7.2918398268398202E-2</v>
          </cell>
          <cell r="G126">
            <v>285.54113333333299</v>
          </cell>
          <cell r="H126" t="str">
            <v>H</v>
          </cell>
          <cell r="I126" t="str">
            <v/>
          </cell>
        </row>
        <row r="127">
          <cell r="A127" t="str">
            <v>70029   /1000</v>
          </cell>
          <cell r="B127" t="str">
            <v>001</v>
          </cell>
          <cell r="C127" t="str">
            <v>02.2007</v>
          </cell>
          <cell r="D127">
            <v>13.7822</v>
          </cell>
          <cell r="E127">
            <v>280</v>
          </cell>
          <cell r="F127">
            <v>4.9222142857142798E-2</v>
          </cell>
          <cell r="G127">
            <v>266.21780000000001</v>
          </cell>
          <cell r="H127" t="str">
            <v>H</v>
          </cell>
          <cell r="I127" t="str">
            <v/>
          </cell>
        </row>
        <row r="128">
          <cell r="A128" t="str">
            <v>70030   /1000</v>
          </cell>
          <cell r="B128" t="str">
            <v>001</v>
          </cell>
          <cell r="C128" t="str">
            <v>01.2006</v>
          </cell>
          <cell r="D128">
            <v>198.56</v>
          </cell>
          <cell r="E128">
            <v>280</v>
          </cell>
          <cell r="F128">
            <v>0.70914285714285696</v>
          </cell>
          <cell r="G128">
            <v>81.439999999999898</v>
          </cell>
          <cell r="H128" t="str">
            <v>H</v>
          </cell>
          <cell r="I128" t="str">
            <v/>
          </cell>
        </row>
        <row r="129">
          <cell r="A129" t="str">
            <v>70030   /1000</v>
          </cell>
          <cell r="B129" t="str">
            <v>001</v>
          </cell>
          <cell r="C129" t="str">
            <v>02.2006</v>
          </cell>
          <cell r="D129">
            <v>98</v>
          </cell>
          <cell r="E129">
            <v>280</v>
          </cell>
          <cell r="F129">
            <v>0.34999999999999898</v>
          </cell>
          <cell r="G129">
            <v>182</v>
          </cell>
          <cell r="H129" t="str">
            <v>H</v>
          </cell>
          <cell r="I129" t="str">
            <v/>
          </cell>
        </row>
        <row r="130">
          <cell r="A130" t="str">
            <v>70030   /1000</v>
          </cell>
          <cell r="B130" t="str">
            <v>001</v>
          </cell>
          <cell r="C130" t="str">
            <v>03.2006</v>
          </cell>
          <cell r="D130">
            <v>172.19999999999899</v>
          </cell>
          <cell r="E130">
            <v>322</v>
          </cell>
          <cell r="F130">
            <v>0.53478260869565197</v>
          </cell>
          <cell r="G130">
            <v>149.80000000000001</v>
          </cell>
          <cell r="H130" t="str">
            <v>H</v>
          </cell>
          <cell r="I130" t="str">
            <v/>
          </cell>
        </row>
        <row r="131">
          <cell r="A131" t="str">
            <v>70030   /1000</v>
          </cell>
          <cell r="B131" t="str">
            <v>001</v>
          </cell>
          <cell r="C131" t="str">
            <v>04.2006</v>
          </cell>
          <cell r="D131">
            <v>156.45666699999899</v>
          </cell>
          <cell r="E131">
            <v>252</v>
          </cell>
          <cell r="F131">
            <v>0.62085978968253897</v>
          </cell>
          <cell r="G131">
            <v>95.543333000000004</v>
          </cell>
          <cell r="H131" t="str">
            <v>H</v>
          </cell>
          <cell r="I131" t="str">
            <v/>
          </cell>
        </row>
        <row r="132">
          <cell r="A132" t="str">
            <v>70030   /1000</v>
          </cell>
          <cell r="B132" t="str">
            <v>001</v>
          </cell>
          <cell r="C132" t="str">
            <v>05.2006</v>
          </cell>
          <cell r="D132">
            <v>97.923333</v>
          </cell>
          <cell r="E132">
            <v>294</v>
          </cell>
          <cell r="F132">
            <v>0.33307256122448903</v>
          </cell>
          <cell r="G132">
            <v>196.07666699999899</v>
          </cell>
          <cell r="H132" t="str">
            <v>H</v>
          </cell>
          <cell r="I132" t="str">
            <v/>
          </cell>
        </row>
        <row r="133">
          <cell r="A133" t="str">
            <v>70030   /1000</v>
          </cell>
          <cell r="B133" t="str">
            <v>001</v>
          </cell>
          <cell r="C133" t="str">
            <v>06.2006</v>
          </cell>
          <cell r="D133">
            <v>102.14</v>
          </cell>
          <cell r="E133">
            <v>280</v>
          </cell>
          <cell r="F133">
            <v>0.36478571428571399</v>
          </cell>
          <cell r="G133">
            <v>177.86</v>
          </cell>
          <cell r="H133" t="str">
            <v>H</v>
          </cell>
          <cell r="I133" t="str">
            <v/>
          </cell>
        </row>
        <row r="134">
          <cell r="A134" t="str">
            <v>70030   /1000</v>
          </cell>
          <cell r="B134" t="str">
            <v>001</v>
          </cell>
          <cell r="C134" t="str">
            <v>07.2006</v>
          </cell>
          <cell r="D134">
            <v>100.05</v>
          </cell>
          <cell r="E134">
            <v>294</v>
          </cell>
          <cell r="F134">
            <v>0.34030612244897901</v>
          </cell>
          <cell r="G134">
            <v>193.94999999999899</v>
          </cell>
          <cell r="H134" t="str">
            <v>H</v>
          </cell>
          <cell r="I134" t="str">
            <v/>
          </cell>
        </row>
        <row r="135">
          <cell r="A135" t="str">
            <v>70030   /1000</v>
          </cell>
          <cell r="B135" t="str">
            <v>001</v>
          </cell>
          <cell r="C135" t="str">
            <v>08.2006</v>
          </cell>
          <cell r="D135">
            <v>83.2</v>
          </cell>
          <cell r="E135">
            <v>322</v>
          </cell>
          <cell r="F135">
            <v>0.25838509316770097</v>
          </cell>
          <cell r="G135">
            <v>238.8</v>
          </cell>
          <cell r="H135" t="str">
            <v>H</v>
          </cell>
          <cell r="I135" t="str">
            <v/>
          </cell>
        </row>
        <row r="136">
          <cell r="A136" t="str">
            <v>70030   /1000</v>
          </cell>
          <cell r="B136" t="str">
            <v>001</v>
          </cell>
          <cell r="C136" t="str">
            <v>09.2006</v>
          </cell>
          <cell r="D136">
            <v>75.599999999999994</v>
          </cell>
          <cell r="E136">
            <v>294</v>
          </cell>
          <cell r="F136">
            <v>0.25714285714285701</v>
          </cell>
          <cell r="G136">
            <v>218.39999999999901</v>
          </cell>
          <cell r="H136" t="str">
            <v>H</v>
          </cell>
          <cell r="I136" t="str">
            <v/>
          </cell>
        </row>
        <row r="137">
          <cell r="A137" t="str">
            <v>70030   /1000</v>
          </cell>
          <cell r="B137" t="str">
            <v>001</v>
          </cell>
          <cell r="C137" t="str">
            <v>10.2006</v>
          </cell>
          <cell r="D137">
            <v>106.069999999999</v>
          </cell>
          <cell r="E137">
            <v>294</v>
          </cell>
          <cell r="F137">
            <v>0.36078231292516999</v>
          </cell>
          <cell r="G137">
            <v>187.93</v>
          </cell>
          <cell r="H137" t="str">
            <v>H</v>
          </cell>
          <cell r="I137" t="str">
            <v/>
          </cell>
        </row>
        <row r="138">
          <cell r="A138" t="str">
            <v>70030   /1000</v>
          </cell>
          <cell r="B138" t="str">
            <v>001</v>
          </cell>
          <cell r="C138" t="str">
            <v>11.2006</v>
          </cell>
          <cell r="D138">
            <v>98.4</v>
          </cell>
          <cell r="E138">
            <v>294</v>
          </cell>
          <cell r="F138">
            <v>0.33469387755101998</v>
          </cell>
          <cell r="G138">
            <v>195.599999999999</v>
          </cell>
          <cell r="H138" t="str">
            <v>H</v>
          </cell>
          <cell r="I138" t="str">
            <v/>
          </cell>
        </row>
        <row r="139">
          <cell r="A139" t="str">
            <v>70030   /1000</v>
          </cell>
          <cell r="B139" t="str">
            <v>001</v>
          </cell>
          <cell r="C139" t="str">
            <v>12.2006</v>
          </cell>
          <cell r="D139">
            <v>83.489999999999895</v>
          </cell>
          <cell r="E139">
            <v>266</v>
          </cell>
          <cell r="F139">
            <v>0.31387218045112703</v>
          </cell>
          <cell r="G139">
            <v>182.509999999999</v>
          </cell>
          <cell r="H139" t="str">
            <v>H</v>
          </cell>
          <cell r="I139" t="str">
            <v/>
          </cell>
        </row>
        <row r="140">
          <cell r="A140" t="str">
            <v>70030   /1000</v>
          </cell>
          <cell r="B140" t="str">
            <v>001</v>
          </cell>
          <cell r="C140" t="str">
            <v>01.2007</v>
          </cell>
          <cell r="D140">
            <v>98.36</v>
          </cell>
          <cell r="E140">
            <v>308</v>
          </cell>
          <cell r="F140">
            <v>0.319350649350649</v>
          </cell>
          <cell r="G140">
            <v>209.63999999999899</v>
          </cell>
          <cell r="H140" t="str">
            <v>H</v>
          </cell>
          <cell r="I140" t="str">
            <v/>
          </cell>
        </row>
        <row r="141">
          <cell r="A141" t="str">
            <v>70030   /1000</v>
          </cell>
          <cell r="B141" t="str">
            <v>001</v>
          </cell>
          <cell r="C141" t="str">
            <v>02.2007</v>
          </cell>
          <cell r="D141">
            <v>60.3599999999999</v>
          </cell>
          <cell r="E141">
            <v>280</v>
          </cell>
          <cell r="F141">
            <v>0.215571428571428</v>
          </cell>
          <cell r="G141">
            <v>219.63999999999899</v>
          </cell>
          <cell r="H141" t="str">
            <v>H</v>
          </cell>
          <cell r="I141" t="str">
            <v/>
          </cell>
        </row>
        <row r="142">
          <cell r="A142" t="str">
            <v>70031   /1000</v>
          </cell>
          <cell r="B142" t="str">
            <v>001</v>
          </cell>
          <cell r="C142" t="str">
            <v>01.2006</v>
          </cell>
          <cell r="D142">
            <v>249.16923333333301</v>
          </cell>
          <cell r="E142">
            <v>420</v>
          </cell>
          <cell r="F142">
            <v>0.59326007936507896</v>
          </cell>
          <cell r="G142">
            <v>170.83076666666599</v>
          </cell>
          <cell r="H142" t="str">
            <v>H</v>
          </cell>
          <cell r="I142" t="str">
            <v/>
          </cell>
        </row>
        <row r="143">
          <cell r="A143" t="str">
            <v>70031   /1000</v>
          </cell>
          <cell r="B143" t="str">
            <v>001</v>
          </cell>
          <cell r="C143" t="str">
            <v>02.2006</v>
          </cell>
          <cell r="D143">
            <v>363.28107866666602</v>
          </cell>
          <cell r="E143">
            <v>420</v>
          </cell>
          <cell r="F143">
            <v>0.86495494920634897</v>
          </cell>
          <cell r="G143">
            <v>56.718921333333299</v>
          </cell>
          <cell r="H143" t="str">
            <v>H</v>
          </cell>
          <cell r="I143" t="str">
            <v/>
          </cell>
        </row>
        <row r="144">
          <cell r="A144" t="str">
            <v>70031   /1000</v>
          </cell>
          <cell r="B144" t="str">
            <v>001</v>
          </cell>
          <cell r="C144" t="str">
            <v>03.2006</v>
          </cell>
          <cell r="D144">
            <v>484.59072133333302</v>
          </cell>
          <cell r="E144">
            <v>483</v>
          </cell>
          <cell r="F144">
            <v>1.0032934189095899</v>
          </cell>
          <cell r="G144">
            <v>-1.5907213333332999</v>
          </cell>
          <cell r="H144" t="str">
            <v>H</v>
          </cell>
          <cell r="I144" t="str">
            <v/>
          </cell>
        </row>
        <row r="145">
          <cell r="A145" t="str">
            <v>70031   /1000</v>
          </cell>
          <cell r="B145" t="str">
            <v>001</v>
          </cell>
          <cell r="C145" t="str">
            <v>04.2006</v>
          </cell>
          <cell r="D145">
            <v>373.81166666666599</v>
          </cell>
          <cell r="E145">
            <v>378</v>
          </cell>
          <cell r="F145">
            <v>0.988919753086419</v>
          </cell>
          <cell r="G145">
            <v>4.1883333333333299</v>
          </cell>
          <cell r="H145" t="str">
            <v>H</v>
          </cell>
          <cell r="I145" t="str">
            <v/>
          </cell>
        </row>
        <row r="146">
          <cell r="A146" t="str">
            <v>70031   /1000</v>
          </cell>
          <cell r="B146" t="str">
            <v>001</v>
          </cell>
          <cell r="C146" t="str">
            <v>05.2006</v>
          </cell>
          <cell r="D146">
            <v>383.265211999999</v>
          </cell>
          <cell r="E146">
            <v>441</v>
          </cell>
          <cell r="F146">
            <v>0.86908211337868402</v>
          </cell>
          <cell r="G146">
            <v>57.734788000000002</v>
          </cell>
          <cell r="H146" t="str">
            <v>H</v>
          </cell>
          <cell r="I146" t="str">
            <v/>
          </cell>
        </row>
        <row r="147">
          <cell r="A147" t="str">
            <v>70031   /1000</v>
          </cell>
          <cell r="B147" t="str">
            <v>001</v>
          </cell>
          <cell r="C147" t="str">
            <v>06.2006</v>
          </cell>
          <cell r="D147">
            <v>414.52785466666597</v>
          </cell>
          <cell r="E147">
            <v>420</v>
          </cell>
          <cell r="F147">
            <v>0.98697108253968202</v>
          </cell>
          <cell r="G147">
            <v>5.4721453333334003</v>
          </cell>
          <cell r="H147" t="str">
            <v>H</v>
          </cell>
          <cell r="I147" t="str">
            <v/>
          </cell>
        </row>
        <row r="148">
          <cell r="A148" t="str">
            <v>70031   /1000</v>
          </cell>
          <cell r="B148" t="str">
            <v>001</v>
          </cell>
          <cell r="C148" t="str">
            <v>07.2006</v>
          </cell>
          <cell r="D148">
            <v>287.17146666666599</v>
          </cell>
          <cell r="E148">
            <v>441</v>
          </cell>
          <cell r="F148">
            <v>0.65118246409674896</v>
          </cell>
          <cell r="G148">
            <v>153.82853333333301</v>
          </cell>
          <cell r="H148" t="str">
            <v>H</v>
          </cell>
          <cell r="I148" t="str">
            <v/>
          </cell>
        </row>
        <row r="149">
          <cell r="A149" t="str">
            <v>70031   /1000</v>
          </cell>
          <cell r="B149" t="str">
            <v>001</v>
          </cell>
          <cell r="C149" t="str">
            <v>08.2006</v>
          </cell>
          <cell r="D149">
            <v>354.82026666666599</v>
          </cell>
          <cell r="E149">
            <v>483</v>
          </cell>
          <cell r="F149">
            <v>0.73461752933057201</v>
          </cell>
          <cell r="G149">
            <v>128.17973333333299</v>
          </cell>
          <cell r="H149" t="str">
            <v>H</v>
          </cell>
          <cell r="I149" t="str">
            <v/>
          </cell>
        </row>
        <row r="150">
          <cell r="A150" t="str">
            <v>70031   /1000</v>
          </cell>
          <cell r="B150" t="str">
            <v>001</v>
          </cell>
          <cell r="C150" t="str">
            <v>09.2006</v>
          </cell>
          <cell r="D150">
            <v>393.26333333333298</v>
          </cell>
          <cell r="E150">
            <v>441</v>
          </cell>
          <cell r="F150">
            <v>0.891753590325018</v>
          </cell>
          <cell r="G150">
            <v>47.7366666666667</v>
          </cell>
          <cell r="H150" t="str">
            <v>H</v>
          </cell>
          <cell r="I150" t="str">
            <v/>
          </cell>
        </row>
        <row r="151">
          <cell r="A151" t="str">
            <v>70031   /1000</v>
          </cell>
          <cell r="B151" t="str">
            <v>001</v>
          </cell>
          <cell r="C151" t="str">
            <v>10.2006</v>
          </cell>
          <cell r="D151">
            <v>314.110435</v>
          </cell>
          <cell r="E151">
            <v>441</v>
          </cell>
          <cell r="F151">
            <v>0.71226856009070205</v>
          </cell>
          <cell r="G151">
            <v>126.889565</v>
          </cell>
          <cell r="H151" t="str">
            <v>H</v>
          </cell>
          <cell r="I151" t="str">
            <v/>
          </cell>
        </row>
        <row r="152">
          <cell r="A152" t="str">
            <v>70031   /1000</v>
          </cell>
          <cell r="B152" t="str">
            <v>001</v>
          </cell>
          <cell r="C152" t="str">
            <v>11.2006</v>
          </cell>
          <cell r="D152">
            <v>402.80843166666602</v>
          </cell>
          <cell r="E152">
            <v>441</v>
          </cell>
          <cell r="F152">
            <v>0.91339780423280403</v>
          </cell>
          <cell r="G152">
            <v>38.191568333333201</v>
          </cell>
          <cell r="H152" t="str">
            <v>H</v>
          </cell>
          <cell r="I152" t="str">
            <v/>
          </cell>
        </row>
        <row r="153">
          <cell r="A153" t="str">
            <v>70031   /1000</v>
          </cell>
          <cell r="B153" t="str">
            <v>001</v>
          </cell>
          <cell r="C153" t="str">
            <v>12.2006</v>
          </cell>
          <cell r="D153">
            <v>249.22786666666599</v>
          </cell>
          <cell r="E153">
            <v>399</v>
          </cell>
          <cell r="F153">
            <v>0.62463124477861298</v>
          </cell>
          <cell r="G153">
            <v>149.77213333333299</v>
          </cell>
          <cell r="H153" t="str">
            <v>H</v>
          </cell>
          <cell r="I153" t="str">
            <v/>
          </cell>
        </row>
        <row r="154">
          <cell r="A154" t="str">
            <v>70031   /1000</v>
          </cell>
          <cell r="B154" t="str">
            <v>001</v>
          </cell>
          <cell r="C154" t="str">
            <v>01.2007</v>
          </cell>
          <cell r="D154">
            <v>284.12679999999898</v>
          </cell>
          <cell r="E154">
            <v>462</v>
          </cell>
          <cell r="F154">
            <v>0.61499307359307298</v>
          </cell>
          <cell r="G154">
            <v>177.8732</v>
          </cell>
          <cell r="H154" t="str">
            <v>H</v>
          </cell>
          <cell r="I154" t="str">
            <v/>
          </cell>
        </row>
        <row r="155">
          <cell r="A155" t="str">
            <v>70031   /1000</v>
          </cell>
          <cell r="B155" t="str">
            <v>001</v>
          </cell>
          <cell r="C155" t="str">
            <v>02.2007</v>
          </cell>
          <cell r="D155">
            <v>259.05206666666601</v>
          </cell>
          <cell r="E155">
            <v>420</v>
          </cell>
          <cell r="F155">
            <v>0.61679063492063402</v>
          </cell>
          <cell r="G155">
            <v>160.947933333333</v>
          </cell>
          <cell r="H155" t="str">
            <v>H</v>
          </cell>
          <cell r="I155" t="str">
            <v/>
          </cell>
        </row>
        <row r="156">
          <cell r="A156" t="str">
            <v>70033   /1000</v>
          </cell>
          <cell r="B156" t="str">
            <v>001</v>
          </cell>
          <cell r="C156" t="str">
            <v>01.2006</v>
          </cell>
          <cell r="D156">
            <v>222.91923333333301</v>
          </cell>
          <cell r="E156">
            <v>399</v>
          </cell>
          <cell r="F156">
            <v>0.55869482038429297</v>
          </cell>
          <cell r="G156">
            <v>176.08076666666599</v>
          </cell>
          <cell r="H156" t="str">
            <v>H</v>
          </cell>
          <cell r="I156" t="str">
            <v/>
          </cell>
        </row>
        <row r="157">
          <cell r="A157" t="str">
            <v>70033   /1000</v>
          </cell>
          <cell r="B157" t="str">
            <v>001</v>
          </cell>
          <cell r="C157" t="str">
            <v>02.2006</v>
          </cell>
          <cell r="D157">
            <v>328.241078666666</v>
          </cell>
          <cell r="E157">
            <v>420</v>
          </cell>
          <cell r="F157">
            <v>0.781526377777777</v>
          </cell>
          <cell r="G157">
            <v>91.758921333333205</v>
          </cell>
          <cell r="H157" t="str">
            <v>H</v>
          </cell>
          <cell r="I157" t="str">
            <v/>
          </cell>
        </row>
        <row r="158">
          <cell r="A158" t="str">
            <v>70033   /1000</v>
          </cell>
          <cell r="B158" t="str">
            <v>001</v>
          </cell>
          <cell r="C158" t="str">
            <v>03.2006</v>
          </cell>
          <cell r="D158">
            <v>442.38072133333299</v>
          </cell>
          <cell r="E158">
            <v>483</v>
          </cell>
          <cell r="F158">
            <v>0.91590211456176596</v>
          </cell>
          <cell r="G158">
            <v>40.619278666666702</v>
          </cell>
          <cell r="H158" t="str">
            <v>H</v>
          </cell>
          <cell r="I158" t="str">
            <v/>
          </cell>
        </row>
        <row r="159">
          <cell r="A159" t="str">
            <v>70033   /1000</v>
          </cell>
          <cell r="B159" t="str">
            <v>001</v>
          </cell>
          <cell r="C159" t="str">
            <v>04.2006</v>
          </cell>
          <cell r="D159">
            <v>341.56166666666599</v>
          </cell>
          <cell r="E159">
            <v>378</v>
          </cell>
          <cell r="F159">
            <v>0.90360229276895898</v>
          </cell>
          <cell r="G159">
            <v>36.438333333333297</v>
          </cell>
          <cell r="H159" t="str">
            <v>H</v>
          </cell>
          <cell r="I159" t="str">
            <v/>
          </cell>
        </row>
        <row r="160">
          <cell r="A160" t="str">
            <v>70033   /1000</v>
          </cell>
          <cell r="B160" t="str">
            <v>001</v>
          </cell>
          <cell r="C160" t="str">
            <v>05.2006</v>
          </cell>
          <cell r="D160">
            <v>344.98159999999899</v>
          </cell>
          <cell r="E160">
            <v>441</v>
          </cell>
          <cell r="F160">
            <v>0.78227120181405796</v>
          </cell>
          <cell r="G160">
            <v>96.0184</v>
          </cell>
          <cell r="H160" t="str">
            <v>H</v>
          </cell>
          <cell r="I160" t="str">
            <v/>
          </cell>
        </row>
        <row r="161">
          <cell r="A161" t="str">
            <v>70033   /1000</v>
          </cell>
          <cell r="B161" t="str">
            <v>001</v>
          </cell>
          <cell r="C161" t="str">
            <v>06.2006</v>
          </cell>
          <cell r="D161">
            <v>377.06146666666598</v>
          </cell>
          <cell r="E161">
            <v>420</v>
          </cell>
          <cell r="F161">
            <v>0.89776539682539602</v>
          </cell>
          <cell r="G161">
            <v>42.938533333333403</v>
          </cell>
          <cell r="H161" t="str">
            <v>H</v>
          </cell>
          <cell r="I161" t="str">
            <v/>
          </cell>
        </row>
        <row r="162">
          <cell r="A162" t="str">
            <v>70033   /1000</v>
          </cell>
          <cell r="B162" t="str">
            <v>001</v>
          </cell>
          <cell r="C162" t="str">
            <v>07.2006</v>
          </cell>
          <cell r="D162">
            <v>254.17146666666599</v>
          </cell>
          <cell r="E162">
            <v>441</v>
          </cell>
          <cell r="F162">
            <v>0.57635253212395998</v>
          </cell>
          <cell r="G162">
            <v>186.82853333333301</v>
          </cell>
          <cell r="H162" t="str">
            <v>H</v>
          </cell>
          <cell r="I162" t="str">
            <v/>
          </cell>
        </row>
        <row r="163">
          <cell r="A163" t="str">
            <v>70033   /1000</v>
          </cell>
          <cell r="B163" t="str">
            <v>001</v>
          </cell>
          <cell r="C163" t="str">
            <v>08.2006</v>
          </cell>
          <cell r="D163">
            <v>319.57026666666599</v>
          </cell>
          <cell r="E163">
            <v>483</v>
          </cell>
          <cell r="F163">
            <v>0.66163616287094495</v>
          </cell>
          <cell r="G163">
            <v>163.42973333333299</v>
          </cell>
          <cell r="H163" t="str">
            <v>H</v>
          </cell>
          <cell r="I163" t="str">
            <v/>
          </cell>
        </row>
        <row r="164">
          <cell r="A164" t="str">
            <v>70033   /1000</v>
          </cell>
          <cell r="B164" t="str">
            <v>001</v>
          </cell>
          <cell r="C164" t="str">
            <v>09.2006</v>
          </cell>
          <cell r="D164">
            <v>358.01333333333298</v>
          </cell>
          <cell r="E164">
            <v>441</v>
          </cell>
          <cell r="F164">
            <v>0.81182161753590298</v>
          </cell>
          <cell r="G164">
            <v>82.986666666666693</v>
          </cell>
          <cell r="H164" t="str">
            <v>H</v>
          </cell>
          <cell r="I164" t="str">
            <v/>
          </cell>
        </row>
        <row r="165">
          <cell r="A165" t="str">
            <v>70033   /1000</v>
          </cell>
          <cell r="B165" t="str">
            <v>001</v>
          </cell>
          <cell r="C165" t="str">
            <v>10.2006</v>
          </cell>
          <cell r="D165">
            <v>281.286822999999</v>
          </cell>
          <cell r="E165">
            <v>441</v>
          </cell>
          <cell r="F165">
            <v>0.63783860090702904</v>
          </cell>
          <cell r="G165">
            <v>159.713177</v>
          </cell>
          <cell r="H165" t="str">
            <v>H</v>
          </cell>
          <cell r="I165" t="str">
            <v/>
          </cell>
        </row>
        <row r="166">
          <cell r="A166" t="str">
            <v>70033   /1000</v>
          </cell>
          <cell r="B166" t="str">
            <v>001</v>
          </cell>
          <cell r="C166" t="str">
            <v>11.2006</v>
          </cell>
          <cell r="D166">
            <v>361.38204366666599</v>
          </cell>
          <cell r="E166">
            <v>441</v>
          </cell>
          <cell r="F166">
            <v>0.81946041647770196</v>
          </cell>
          <cell r="G166">
            <v>79.617956333333296</v>
          </cell>
          <cell r="H166" t="str">
            <v>H</v>
          </cell>
          <cell r="I166" t="str">
            <v/>
          </cell>
        </row>
        <row r="167">
          <cell r="A167" t="str">
            <v>70033   /1000</v>
          </cell>
          <cell r="B167" t="str">
            <v>001</v>
          </cell>
          <cell r="C167" t="str">
            <v>12.2006</v>
          </cell>
          <cell r="D167">
            <v>219.97786666666599</v>
          </cell>
          <cell r="E167">
            <v>399</v>
          </cell>
          <cell r="F167">
            <v>0.55132297410192099</v>
          </cell>
          <cell r="G167">
            <v>179.02213333333299</v>
          </cell>
          <cell r="H167" t="str">
            <v>H</v>
          </cell>
          <cell r="I167" t="str">
            <v/>
          </cell>
        </row>
        <row r="168">
          <cell r="A168" t="str">
            <v>70033   /1000</v>
          </cell>
          <cell r="B168" t="str">
            <v>001</v>
          </cell>
          <cell r="C168" t="str">
            <v>01.2007</v>
          </cell>
          <cell r="D168">
            <v>246.52179999999899</v>
          </cell>
          <cell r="E168">
            <v>462</v>
          </cell>
          <cell r="F168">
            <v>0.53359696969696901</v>
          </cell>
          <cell r="G168">
            <v>215.47819999999999</v>
          </cell>
          <cell r="H168" t="str">
            <v>H</v>
          </cell>
          <cell r="I168" t="str">
            <v/>
          </cell>
        </row>
        <row r="169">
          <cell r="A169" t="str">
            <v>70033   /1000</v>
          </cell>
          <cell r="B169" t="str">
            <v>001</v>
          </cell>
          <cell r="C169" t="str">
            <v>02.2007</v>
          </cell>
          <cell r="D169">
            <v>220.588666666666</v>
          </cell>
          <cell r="E169">
            <v>420</v>
          </cell>
          <cell r="F169">
            <v>0.52521111111110996</v>
          </cell>
          <cell r="G169">
            <v>199.411333333333</v>
          </cell>
          <cell r="H169" t="str">
            <v>H</v>
          </cell>
          <cell r="I169" t="str">
            <v/>
          </cell>
        </row>
        <row r="170">
          <cell r="A170" t="str">
            <v>70035   /1000</v>
          </cell>
          <cell r="B170" t="str">
            <v>001</v>
          </cell>
          <cell r="C170" t="str">
            <v>01.2006</v>
          </cell>
          <cell r="D170">
            <v>134.15599999999901</v>
          </cell>
          <cell r="E170">
            <v>280</v>
          </cell>
          <cell r="F170">
            <v>0.47912857142857102</v>
          </cell>
          <cell r="G170">
            <v>145.84399999999999</v>
          </cell>
          <cell r="H170" t="str">
            <v>H</v>
          </cell>
          <cell r="I170" t="str">
            <v/>
          </cell>
        </row>
        <row r="171">
          <cell r="A171" t="str">
            <v>70035   /1000</v>
          </cell>
          <cell r="B171" t="str">
            <v>001</v>
          </cell>
          <cell r="C171" t="str">
            <v>02.2006</v>
          </cell>
          <cell r="D171">
            <v>128.61666666666599</v>
          </cell>
          <cell r="E171">
            <v>280</v>
          </cell>
          <cell r="F171">
            <v>0.45934523809523697</v>
          </cell>
          <cell r="G171">
            <v>151.38333333333301</v>
          </cell>
          <cell r="H171" t="str">
            <v>H</v>
          </cell>
          <cell r="I171" t="str">
            <v/>
          </cell>
        </row>
        <row r="172">
          <cell r="A172" t="str">
            <v>70035   /1000</v>
          </cell>
          <cell r="B172" t="str">
            <v>001</v>
          </cell>
          <cell r="C172" t="str">
            <v>03.2006</v>
          </cell>
          <cell r="D172">
            <v>210.92500000000001</v>
          </cell>
          <cell r="E172">
            <v>322</v>
          </cell>
          <cell r="F172">
            <v>0.65504658385093095</v>
          </cell>
          <cell r="G172">
            <v>111.07499999999899</v>
          </cell>
          <cell r="H172" t="str">
            <v>H</v>
          </cell>
          <cell r="I172" t="str">
            <v/>
          </cell>
        </row>
        <row r="173">
          <cell r="A173" t="str">
            <v>70035   /1000</v>
          </cell>
          <cell r="B173" t="str">
            <v>001</v>
          </cell>
          <cell r="C173" t="str">
            <v>04.2006</v>
          </cell>
          <cell r="D173">
            <v>150.31166666666601</v>
          </cell>
          <cell r="E173">
            <v>252</v>
          </cell>
          <cell r="F173">
            <v>0.59647486772486702</v>
          </cell>
          <cell r="G173">
            <v>101.68833333333301</v>
          </cell>
          <cell r="H173" t="str">
            <v>H</v>
          </cell>
          <cell r="I173" t="str">
            <v/>
          </cell>
        </row>
        <row r="174">
          <cell r="A174" t="str">
            <v>70035   /1000</v>
          </cell>
          <cell r="B174" t="str">
            <v>001</v>
          </cell>
          <cell r="C174" t="str">
            <v>05.2006</v>
          </cell>
          <cell r="D174">
            <v>166.421333333333</v>
          </cell>
          <cell r="E174">
            <v>294</v>
          </cell>
          <cell r="F174">
            <v>0.56605895691609898</v>
          </cell>
          <cell r="G174">
            <v>127.578666666666</v>
          </cell>
          <cell r="H174" t="str">
            <v>H</v>
          </cell>
          <cell r="I174" t="str">
            <v/>
          </cell>
        </row>
        <row r="175">
          <cell r="A175" t="str">
            <v>70035   /1000</v>
          </cell>
          <cell r="B175" t="str">
            <v>001</v>
          </cell>
          <cell r="C175" t="str">
            <v>06.2006</v>
          </cell>
          <cell r="D175">
            <v>153.51399999999899</v>
          </cell>
          <cell r="E175">
            <v>280</v>
          </cell>
          <cell r="F175">
            <v>0.54826428571428498</v>
          </cell>
          <cell r="G175">
            <v>126.486</v>
          </cell>
          <cell r="H175" t="str">
            <v>H</v>
          </cell>
          <cell r="I175" t="str">
            <v/>
          </cell>
        </row>
        <row r="176">
          <cell r="A176" t="str">
            <v>70035   /1000</v>
          </cell>
          <cell r="B176" t="str">
            <v>001</v>
          </cell>
          <cell r="C176" t="str">
            <v>07.2006</v>
          </cell>
          <cell r="D176">
            <v>105.221666666666</v>
          </cell>
          <cell r="E176">
            <v>294</v>
          </cell>
          <cell r="F176">
            <v>0.35789682539682499</v>
          </cell>
          <cell r="G176">
            <v>188.77833333333299</v>
          </cell>
          <cell r="H176" t="str">
            <v>H</v>
          </cell>
          <cell r="I176" t="str">
            <v/>
          </cell>
        </row>
        <row r="177">
          <cell r="A177" t="str">
            <v>70035   /1000</v>
          </cell>
          <cell r="B177" t="str">
            <v>001</v>
          </cell>
          <cell r="C177" t="str">
            <v>08.2006</v>
          </cell>
          <cell r="D177">
            <v>105.894999999999</v>
          </cell>
          <cell r="E177">
            <v>322</v>
          </cell>
          <cell r="F177">
            <v>0.32886645962732902</v>
          </cell>
          <cell r="G177">
            <v>216.10499999999999</v>
          </cell>
          <cell r="H177" t="str">
            <v>H</v>
          </cell>
          <cell r="I177" t="str">
            <v/>
          </cell>
        </row>
        <row r="178">
          <cell r="A178" t="str">
            <v>70035   /1000</v>
          </cell>
          <cell r="B178" t="str">
            <v>001</v>
          </cell>
          <cell r="C178" t="str">
            <v>09.2006</v>
          </cell>
          <cell r="D178">
            <v>136.60999999999899</v>
          </cell>
          <cell r="E178">
            <v>294</v>
          </cell>
          <cell r="F178">
            <v>0.46465986394557801</v>
          </cell>
          <cell r="G178">
            <v>157.38999999999999</v>
          </cell>
          <cell r="H178" t="str">
            <v>H</v>
          </cell>
          <cell r="I178" t="str">
            <v/>
          </cell>
        </row>
        <row r="179">
          <cell r="A179" t="str">
            <v>70035   /1000</v>
          </cell>
          <cell r="B179" t="str">
            <v>001</v>
          </cell>
          <cell r="C179" t="str">
            <v>10.2006</v>
          </cell>
          <cell r="D179">
            <v>103.006999999999</v>
          </cell>
          <cell r="E179">
            <v>294</v>
          </cell>
          <cell r="F179">
            <v>0.35036394557823097</v>
          </cell>
          <cell r="G179">
            <v>190.99299999999999</v>
          </cell>
          <cell r="H179" t="str">
            <v>H</v>
          </cell>
          <cell r="I179" t="str">
            <v/>
          </cell>
        </row>
        <row r="180">
          <cell r="A180" t="str">
            <v>70035   /1000</v>
          </cell>
          <cell r="B180" t="str">
            <v>001</v>
          </cell>
          <cell r="C180" t="str">
            <v>11.2006</v>
          </cell>
          <cell r="D180">
            <v>136.63166666666601</v>
          </cell>
          <cell r="E180">
            <v>294</v>
          </cell>
          <cell r="F180">
            <v>0.46473356009070199</v>
          </cell>
          <cell r="G180">
            <v>157.368333333333</v>
          </cell>
          <cell r="H180" t="str">
            <v>H</v>
          </cell>
          <cell r="I180" t="str">
            <v/>
          </cell>
        </row>
        <row r="181">
          <cell r="A181" t="str">
            <v>70035   /1000</v>
          </cell>
          <cell r="B181" t="str">
            <v>001</v>
          </cell>
          <cell r="C181" t="str">
            <v>12.2006</v>
          </cell>
          <cell r="D181">
            <v>85.498999999999896</v>
          </cell>
          <cell r="E181">
            <v>266</v>
          </cell>
          <cell r="F181">
            <v>0.321424812030075</v>
          </cell>
          <cell r="G181">
            <v>180.501</v>
          </cell>
          <cell r="H181" t="str">
            <v>H</v>
          </cell>
          <cell r="I181" t="str">
            <v/>
          </cell>
        </row>
        <row r="182">
          <cell r="A182" t="str">
            <v>70035   /1000</v>
          </cell>
          <cell r="B182" t="str">
            <v>001</v>
          </cell>
          <cell r="C182" t="str">
            <v>01.2007</v>
          </cell>
          <cell r="D182">
            <v>101.210999999999</v>
          </cell>
          <cell r="E182">
            <v>308</v>
          </cell>
          <cell r="F182">
            <v>0.32860714285714199</v>
          </cell>
          <cell r="G182">
            <v>206.78899999999999</v>
          </cell>
          <cell r="H182" t="str">
            <v>H</v>
          </cell>
          <cell r="I182" t="str">
            <v/>
          </cell>
        </row>
        <row r="183">
          <cell r="A183" t="str">
            <v>70035   /1000</v>
          </cell>
          <cell r="B183" t="str">
            <v>001</v>
          </cell>
          <cell r="C183" t="str">
            <v>02.2007</v>
          </cell>
          <cell r="D183">
            <v>93.619333333333302</v>
          </cell>
          <cell r="E183">
            <v>280</v>
          </cell>
          <cell r="F183">
            <v>0.33435476190476099</v>
          </cell>
          <cell r="G183">
            <v>186.380666666666</v>
          </cell>
          <cell r="H183" t="str">
            <v>H</v>
          </cell>
          <cell r="I183" t="str">
            <v/>
          </cell>
        </row>
        <row r="184">
          <cell r="A184" t="str">
            <v>70036   /1000</v>
          </cell>
          <cell r="B184" t="str">
            <v>001</v>
          </cell>
          <cell r="C184" t="str">
            <v>01.2006</v>
          </cell>
          <cell r="D184">
            <v>286.103603666666</v>
          </cell>
          <cell r="E184">
            <v>399</v>
          </cell>
          <cell r="F184">
            <v>0.71705163826232199</v>
          </cell>
          <cell r="G184">
            <v>112.896396333333</v>
          </cell>
          <cell r="H184" t="str">
            <v>H</v>
          </cell>
          <cell r="I184" t="str">
            <v/>
          </cell>
        </row>
        <row r="185">
          <cell r="A185" t="str">
            <v>70036   /1000</v>
          </cell>
          <cell r="B185" t="str">
            <v>001</v>
          </cell>
          <cell r="C185" t="str">
            <v>02.2006</v>
          </cell>
          <cell r="D185">
            <v>334.23489833333298</v>
          </cell>
          <cell r="E185">
            <v>420</v>
          </cell>
          <cell r="F185">
            <v>0.795797376984126</v>
          </cell>
          <cell r="G185">
            <v>85.765101666666695</v>
          </cell>
          <cell r="H185" t="str">
            <v>H</v>
          </cell>
          <cell r="I185" t="str">
            <v/>
          </cell>
        </row>
        <row r="186">
          <cell r="A186" t="str">
            <v>70036   /1000</v>
          </cell>
          <cell r="B186" t="str">
            <v>001</v>
          </cell>
          <cell r="C186" t="str">
            <v>03.2006</v>
          </cell>
          <cell r="D186">
            <v>416.57100133333302</v>
          </cell>
          <cell r="E186">
            <v>483</v>
          </cell>
          <cell r="F186">
            <v>0.86246584126984105</v>
          </cell>
          <cell r="G186">
            <v>66.428998666666502</v>
          </cell>
          <cell r="H186" t="str">
            <v>H</v>
          </cell>
          <cell r="I186" t="str">
            <v/>
          </cell>
        </row>
        <row r="187">
          <cell r="A187" t="str">
            <v>70036   /1000</v>
          </cell>
          <cell r="B187" t="str">
            <v>001</v>
          </cell>
          <cell r="C187" t="str">
            <v>04.2006</v>
          </cell>
          <cell r="D187">
            <v>368.56338099999903</v>
          </cell>
          <cell r="E187">
            <v>378</v>
          </cell>
          <cell r="F187">
            <v>0.97503539947089901</v>
          </cell>
          <cell r="G187">
            <v>9.4366190000000003</v>
          </cell>
          <cell r="H187" t="str">
            <v>H</v>
          </cell>
          <cell r="I187" t="str">
            <v/>
          </cell>
        </row>
        <row r="188">
          <cell r="A188" t="str">
            <v>70036   /1000</v>
          </cell>
          <cell r="B188" t="str">
            <v>001</v>
          </cell>
          <cell r="C188" t="str">
            <v>05.2006</v>
          </cell>
          <cell r="D188">
            <v>332.26142033333298</v>
          </cell>
          <cell r="E188">
            <v>441</v>
          </cell>
          <cell r="F188">
            <v>0.753427256991685</v>
          </cell>
          <cell r="G188">
            <v>108.738579666666</v>
          </cell>
          <cell r="H188" t="str">
            <v>H</v>
          </cell>
          <cell r="I188" t="str">
            <v/>
          </cell>
        </row>
        <row r="189">
          <cell r="A189" t="str">
            <v>70036   /1000</v>
          </cell>
          <cell r="B189" t="str">
            <v>001</v>
          </cell>
          <cell r="C189" t="str">
            <v>06.2006</v>
          </cell>
          <cell r="D189">
            <v>320.37256333333301</v>
          </cell>
          <cell r="E189">
            <v>420</v>
          </cell>
          <cell r="F189">
            <v>0.76279181746031699</v>
          </cell>
          <cell r="G189">
            <v>99.627436666666497</v>
          </cell>
          <cell r="H189" t="str">
            <v>H</v>
          </cell>
          <cell r="I189" t="str">
            <v/>
          </cell>
        </row>
        <row r="190">
          <cell r="A190" t="str">
            <v>70036   /1000</v>
          </cell>
          <cell r="B190" t="str">
            <v>001</v>
          </cell>
          <cell r="C190" t="str">
            <v>07.2006</v>
          </cell>
          <cell r="D190">
            <v>236.45883799999999</v>
          </cell>
          <cell r="E190">
            <v>441</v>
          </cell>
          <cell r="F190">
            <v>0.53618784126984098</v>
          </cell>
          <cell r="G190">
            <v>204.54116199999899</v>
          </cell>
          <cell r="H190" t="str">
            <v>H</v>
          </cell>
          <cell r="I190" t="str">
            <v/>
          </cell>
        </row>
        <row r="191">
          <cell r="A191" t="str">
            <v>70036   /1000</v>
          </cell>
          <cell r="B191" t="str">
            <v>001</v>
          </cell>
          <cell r="C191" t="str">
            <v>08.2006</v>
          </cell>
          <cell r="D191">
            <v>291.535296666666</v>
          </cell>
          <cell r="E191">
            <v>483</v>
          </cell>
          <cell r="F191">
            <v>0.60359274672187702</v>
          </cell>
          <cell r="G191">
            <v>191.46470333333301</v>
          </cell>
          <cell r="H191" t="str">
            <v>H</v>
          </cell>
          <cell r="I191" t="str">
            <v/>
          </cell>
        </row>
        <row r="192">
          <cell r="A192" t="str">
            <v>70036   /1000</v>
          </cell>
          <cell r="B192" t="str">
            <v>001</v>
          </cell>
          <cell r="C192" t="str">
            <v>09.2006</v>
          </cell>
          <cell r="D192">
            <v>335.059137999999</v>
          </cell>
          <cell r="E192">
            <v>441</v>
          </cell>
          <cell r="F192">
            <v>0.759771287981859</v>
          </cell>
          <cell r="G192">
            <v>105.940862</v>
          </cell>
          <cell r="H192" t="str">
            <v>H</v>
          </cell>
          <cell r="I192" t="str">
            <v/>
          </cell>
        </row>
        <row r="193">
          <cell r="A193" t="str">
            <v>70036   /1000</v>
          </cell>
          <cell r="B193" t="str">
            <v>001</v>
          </cell>
          <cell r="C193" t="str">
            <v>10.2006</v>
          </cell>
          <cell r="D193">
            <v>292.12176666666602</v>
          </cell>
          <cell r="E193">
            <v>441</v>
          </cell>
          <cell r="F193">
            <v>0.66240763416477599</v>
          </cell>
          <cell r="G193">
            <v>148.87823333333299</v>
          </cell>
          <cell r="H193" t="str">
            <v>H</v>
          </cell>
          <cell r="I193" t="str">
            <v/>
          </cell>
        </row>
        <row r="194">
          <cell r="A194" t="str">
            <v>70036   /1000</v>
          </cell>
          <cell r="B194" t="str">
            <v>001</v>
          </cell>
          <cell r="C194" t="str">
            <v>11.2006</v>
          </cell>
          <cell r="D194">
            <v>299.781564</v>
          </cell>
          <cell r="E194">
            <v>441</v>
          </cell>
          <cell r="F194">
            <v>0.67977678911564599</v>
          </cell>
          <cell r="G194">
            <v>141.218436</v>
          </cell>
          <cell r="H194" t="str">
            <v>H</v>
          </cell>
          <cell r="I194" t="str">
            <v/>
          </cell>
        </row>
        <row r="195">
          <cell r="A195" t="str">
            <v>70036   /1000</v>
          </cell>
          <cell r="B195" t="str">
            <v>001</v>
          </cell>
          <cell r="C195" t="str">
            <v>12.2006</v>
          </cell>
          <cell r="D195">
            <v>266.35113866666597</v>
          </cell>
          <cell r="E195">
            <v>399</v>
          </cell>
          <cell r="F195">
            <v>0.66754671345029204</v>
          </cell>
          <cell r="G195">
            <v>132.648861333333</v>
          </cell>
          <cell r="H195" t="str">
            <v>H</v>
          </cell>
          <cell r="I195" t="str">
            <v/>
          </cell>
        </row>
        <row r="196">
          <cell r="A196" t="str">
            <v>70036   /1000</v>
          </cell>
          <cell r="B196" t="str">
            <v>001</v>
          </cell>
          <cell r="C196" t="str">
            <v>01.2007</v>
          </cell>
          <cell r="D196">
            <v>168.431166666666</v>
          </cell>
          <cell r="E196">
            <v>462</v>
          </cell>
          <cell r="F196">
            <v>0.36456962481962402</v>
          </cell>
          <cell r="G196">
            <v>293.56883333333298</v>
          </cell>
          <cell r="H196" t="str">
            <v>H</v>
          </cell>
          <cell r="I196" t="str">
            <v/>
          </cell>
        </row>
        <row r="197">
          <cell r="A197" t="str">
            <v>70036   /1000</v>
          </cell>
          <cell r="B197" t="str">
            <v>001</v>
          </cell>
          <cell r="C197" t="str">
            <v>02.2007</v>
          </cell>
          <cell r="D197">
            <v>162.12761166666601</v>
          </cell>
          <cell r="E197">
            <v>420</v>
          </cell>
          <cell r="F197">
            <v>0.38601812301587302</v>
          </cell>
          <cell r="G197">
            <v>257.87238833333299</v>
          </cell>
          <cell r="H197" t="str">
            <v>H</v>
          </cell>
          <cell r="I197" t="str">
            <v/>
          </cell>
        </row>
        <row r="198">
          <cell r="A198" t="str">
            <v>70037   /1000</v>
          </cell>
          <cell r="B198" t="str">
            <v>001</v>
          </cell>
          <cell r="C198" t="str">
            <v>01.2006</v>
          </cell>
          <cell r="D198">
            <v>511.043833333333</v>
          </cell>
          <cell r="E198">
            <v>399</v>
          </cell>
          <cell r="F198">
            <v>1.2808116123642399</v>
          </cell>
          <cell r="G198">
            <v>-112.043833333333</v>
          </cell>
          <cell r="H198" t="str">
            <v>H</v>
          </cell>
          <cell r="I198" t="str">
            <v/>
          </cell>
        </row>
        <row r="199">
          <cell r="A199" t="str">
            <v>70037   /1000</v>
          </cell>
          <cell r="B199" t="str">
            <v>001</v>
          </cell>
          <cell r="C199" t="str">
            <v>02.2006</v>
          </cell>
          <cell r="D199">
            <v>458.210278666666</v>
          </cell>
          <cell r="E199">
            <v>420</v>
          </cell>
          <cell r="F199">
            <v>1.0909768539682501</v>
          </cell>
          <cell r="G199">
            <v>-38.210278666666603</v>
          </cell>
          <cell r="H199" t="str">
            <v>H</v>
          </cell>
          <cell r="I199" t="str">
            <v/>
          </cell>
        </row>
        <row r="200">
          <cell r="A200" t="str">
            <v>70037   /1000</v>
          </cell>
          <cell r="B200" t="str">
            <v>001</v>
          </cell>
          <cell r="C200" t="str">
            <v>03.2006</v>
          </cell>
          <cell r="D200">
            <v>557.11805533333302</v>
          </cell>
          <cell r="E200">
            <v>483</v>
          </cell>
          <cell r="F200">
            <v>1.15345353071083</v>
          </cell>
          <cell r="G200">
            <v>-74.118055333333302</v>
          </cell>
          <cell r="H200" t="str">
            <v>H</v>
          </cell>
          <cell r="I200" t="str">
            <v/>
          </cell>
        </row>
        <row r="201">
          <cell r="A201" t="str">
            <v>70037   /1000</v>
          </cell>
          <cell r="B201" t="str">
            <v>001</v>
          </cell>
          <cell r="C201" t="str">
            <v>04.2006</v>
          </cell>
          <cell r="D201">
            <v>352.915000666666</v>
          </cell>
          <cell r="E201">
            <v>378</v>
          </cell>
          <cell r="F201">
            <v>0.93363756790123398</v>
          </cell>
          <cell r="G201">
            <v>25.084999333333201</v>
          </cell>
          <cell r="H201" t="str">
            <v>H</v>
          </cell>
          <cell r="I201" t="str">
            <v/>
          </cell>
        </row>
        <row r="202">
          <cell r="A202" t="str">
            <v>70037   /1000</v>
          </cell>
          <cell r="B202" t="str">
            <v>001</v>
          </cell>
          <cell r="C202" t="str">
            <v>05.2006</v>
          </cell>
          <cell r="D202">
            <v>357.30025799999902</v>
          </cell>
          <cell r="E202">
            <v>441</v>
          </cell>
          <cell r="F202">
            <v>0.81020466666666602</v>
          </cell>
          <cell r="G202">
            <v>83.699742000000001</v>
          </cell>
          <cell r="H202" t="str">
            <v>H</v>
          </cell>
          <cell r="I202" t="str">
            <v/>
          </cell>
        </row>
        <row r="203">
          <cell r="A203" t="str">
            <v>70037   /1000</v>
          </cell>
          <cell r="B203" t="str">
            <v>001</v>
          </cell>
          <cell r="C203" t="str">
            <v>06.2006</v>
          </cell>
          <cell r="D203">
            <v>507.45524333333299</v>
          </cell>
          <cell r="E203">
            <v>420</v>
          </cell>
          <cell r="F203">
            <v>1.2082267698412601</v>
          </cell>
          <cell r="G203">
            <v>-87.4552433333333</v>
          </cell>
          <cell r="H203" t="str">
            <v>H</v>
          </cell>
          <cell r="I203" t="str">
            <v/>
          </cell>
        </row>
        <row r="204">
          <cell r="A204" t="str">
            <v>70037   /1000</v>
          </cell>
          <cell r="B204" t="str">
            <v>001</v>
          </cell>
          <cell r="C204" t="str">
            <v>07.2006</v>
          </cell>
          <cell r="D204">
            <v>359.47750000000002</v>
          </cell>
          <cell r="E204">
            <v>441</v>
          </cell>
          <cell r="F204">
            <v>0.81514172335600799</v>
          </cell>
          <cell r="G204">
            <v>81.522499999999894</v>
          </cell>
          <cell r="H204" t="str">
            <v>H</v>
          </cell>
          <cell r="I204" t="str">
            <v/>
          </cell>
        </row>
        <row r="205">
          <cell r="A205" t="str">
            <v>70037   /1000</v>
          </cell>
          <cell r="B205" t="str">
            <v>001</v>
          </cell>
          <cell r="C205" t="str">
            <v>08.2006</v>
          </cell>
          <cell r="D205">
            <v>426.13455733333302</v>
          </cell>
          <cell r="E205">
            <v>483</v>
          </cell>
          <cell r="F205">
            <v>0.88226616425120696</v>
          </cell>
          <cell r="G205">
            <v>56.865442666666503</v>
          </cell>
          <cell r="H205" t="str">
            <v>H</v>
          </cell>
          <cell r="I205" t="str">
            <v/>
          </cell>
        </row>
        <row r="206">
          <cell r="A206" t="str">
            <v>70037   /1000</v>
          </cell>
          <cell r="B206" t="str">
            <v>001</v>
          </cell>
          <cell r="C206" t="str">
            <v>09.2006</v>
          </cell>
          <cell r="D206">
            <v>520.870223333333</v>
          </cell>
          <cell r="E206">
            <v>441</v>
          </cell>
          <cell r="F206">
            <v>1.1811116175359</v>
          </cell>
          <cell r="G206">
            <v>-79.8702233333333</v>
          </cell>
          <cell r="H206" t="str">
            <v>H</v>
          </cell>
          <cell r="I206" t="str">
            <v/>
          </cell>
        </row>
        <row r="207">
          <cell r="A207" t="str">
            <v>70037   /1000</v>
          </cell>
          <cell r="B207" t="str">
            <v>001</v>
          </cell>
          <cell r="C207" t="str">
            <v>10.2006</v>
          </cell>
          <cell r="D207">
            <v>388.82465899999897</v>
          </cell>
          <cell r="E207">
            <v>441</v>
          </cell>
          <cell r="F207">
            <v>0.88168856916099703</v>
          </cell>
          <cell r="G207">
            <v>52.175341000000003</v>
          </cell>
          <cell r="H207" t="str">
            <v>H</v>
          </cell>
          <cell r="I207" t="str">
            <v/>
          </cell>
        </row>
        <row r="208">
          <cell r="A208" t="str">
            <v>70037   /1000</v>
          </cell>
          <cell r="B208" t="str">
            <v>001</v>
          </cell>
          <cell r="C208" t="str">
            <v>11.2006</v>
          </cell>
          <cell r="D208">
            <v>471.60697299999902</v>
          </cell>
          <cell r="E208">
            <v>441</v>
          </cell>
          <cell r="F208">
            <v>1.0694035668934201</v>
          </cell>
          <cell r="G208">
            <v>-30.606972999999901</v>
          </cell>
          <cell r="H208" t="str">
            <v>H</v>
          </cell>
          <cell r="I208" t="str">
            <v/>
          </cell>
        </row>
        <row r="209">
          <cell r="A209" t="str">
            <v>70037   /1000</v>
          </cell>
          <cell r="B209" t="str">
            <v>001</v>
          </cell>
          <cell r="C209" t="str">
            <v>12.2006</v>
          </cell>
          <cell r="D209">
            <v>331.83242666666598</v>
          </cell>
          <cell r="E209">
            <v>399</v>
          </cell>
          <cell r="F209">
            <v>0.83166021720968997</v>
          </cell>
          <cell r="G209">
            <v>67.167573333333294</v>
          </cell>
          <cell r="H209" t="str">
            <v>H</v>
          </cell>
          <cell r="I209" t="str">
            <v/>
          </cell>
        </row>
        <row r="210">
          <cell r="A210" t="str">
            <v>70037   /1000</v>
          </cell>
          <cell r="B210" t="str">
            <v>001</v>
          </cell>
          <cell r="C210" t="str">
            <v>01.2007</v>
          </cell>
          <cell r="D210">
            <v>414.98700066666601</v>
          </cell>
          <cell r="E210">
            <v>462</v>
          </cell>
          <cell r="F210">
            <v>0.89824026118326095</v>
          </cell>
          <cell r="G210">
            <v>47.012999333333198</v>
          </cell>
          <cell r="H210" t="str">
            <v>H</v>
          </cell>
          <cell r="I210" t="str">
            <v/>
          </cell>
        </row>
        <row r="211">
          <cell r="A211" t="str">
            <v>70037   /1000</v>
          </cell>
          <cell r="B211" t="str">
            <v>001</v>
          </cell>
          <cell r="C211" t="str">
            <v>02.2007</v>
          </cell>
          <cell r="D211">
            <v>369.04533400000003</v>
          </cell>
          <cell r="E211">
            <v>420</v>
          </cell>
          <cell r="F211">
            <v>0.87867936666666602</v>
          </cell>
          <cell r="G211">
            <v>50.954665999999897</v>
          </cell>
          <cell r="H211" t="str">
            <v>H</v>
          </cell>
          <cell r="I211" t="str">
            <v/>
          </cell>
        </row>
        <row r="212">
          <cell r="A212" t="str">
            <v>70039   /1000</v>
          </cell>
          <cell r="B212" t="str">
            <v>001</v>
          </cell>
          <cell r="C212" t="str">
            <v>01.2006</v>
          </cell>
          <cell r="D212">
            <v>467.02899999999897</v>
          </cell>
          <cell r="E212">
            <v>399</v>
          </cell>
          <cell r="F212">
            <v>1.1704987468671599</v>
          </cell>
          <cell r="G212">
            <v>-68.028999999999797</v>
          </cell>
          <cell r="H212" t="str">
            <v>H</v>
          </cell>
          <cell r="I212" t="str">
            <v/>
          </cell>
        </row>
        <row r="213">
          <cell r="A213" t="str">
            <v>70039   /1000</v>
          </cell>
          <cell r="B213" t="str">
            <v>001</v>
          </cell>
          <cell r="C213" t="str">
            <v>02.2006</v>
          </cell>
          <cell r="D213">
            <v>319.14607866666603</v>
          </cell>
          <cell r="E213">
            <v>420</v>
          </cell>
          <cell r="F213">
            <v>0.75987161587301499</v>
          </cell>
          <cell r="G213">
            <v>100.85392133333301</v>
          </cell>
          <cell r="H213" t="str">
            <v>H</v>
          </cell>
          <cell r="I213" t="str">
            <v/>
          </cell>
        </row>
        <row r="214">
          <cell r="A214" t="str">
            <v>70039   /1000</v>
          </cell>
          <cell r="B214" t="str">
            <v>001</v>
          </cell>
          <cell r="C214" t="str">
            <v>03.2006</v>
          </cell>
          <cell r="D214">
            <v>348.53066733333299</v>
          </cell>
          <cell r="E214">
            <v>483</v>
          </cell>
          <cell r="F214">
            <v>0.72159558454106199</v>
          </cell>
          <cell r="G214">
            <v>134.46933266666599</v>
          </cell>
          <cell r="H214" t="str">
            <v>H</v>
          </cell>
          <cell r="I214" t="str">
            <v/>
          </cell>
        </row>
        <row r="215">
          <cell r="A215" t="str">
            <v>70039   /1000</v>
          </cell>
          <cell r="B215" t="str">
            <v>001</v>
          </cell>
          <cell r="C215" t="str">
            <v>04.2006</v>
          </cell>
          <cell r="D215">
            <v>240.472272</v>
          </cell>
          <cell r="E215">
            <v>378</v>
          </cell>
          <cell r="F215">
            <v>0.63617003174603104</v>
          </cell>
          <cell r="G215">
            <v>137.527728</v>
          </cell>
          <cell r="H215" t="str">
            <v>H</v>
          </cell>
          <cell r="I215" t="str">
            <v/>
          </cell>
        </row>
        <row r="216">
          <cell r="A216" t="str">
            <v>70039   /1000</v>
          </cell>
          <cell r="B216" t="str">
            <v>001</v>
          </cell>
          <cell r="C216" t="str">
            <v>05.2006</v>
          </cell>
          <cell r="D216">
            <v>303.74888399999998</v>
          </cell>
          <cell r="E216">
            <v>441</v>
          </cell>
          <cell r="F216">
            <v>0.68877297959183603</v>
          </cell>
          <cell r="G216">
            <v>137.251115999999</v>
          </cell>
          <cell r="H216" t="str">
            <v>H</v>
          </cell>
          <cell r="I216" t="str">
            <v/>
          </cell>
        </row>
        <row r="217">
          <cell r="A217" t="str">
            <v>70039   /1000</v>
          </cell>
          <cell r="B217" t="str">
            <v>001</v>
          </cell>
          <cell r="C217" t="str">
            <v>06.2006</v>
          </cell>
          <cell r="D217">
            <v>252.22340499999899</v>
          </cell>
          <cell r="E217">
            <v>420</v>
          </cell>
          <cell r="F217">
            <v>0.60053191666666605</v>
          </cell>
          <cell r="G217">
            <v>167.77659499999999</v>
          </cell>
          <cell r="H217" t="str">
            <v>H</v>
          </cell>
          <cell r="I217" t="str">
            <v/>
          </cell>
        </row>
        <row r="218">
          <cell r="A218" t="str">
            <v>70039   /1000</v>
          </cell>
          <cell r="B218" t="str">
            <v>001</v>
          </cell>
          <cell r="C218" t="str">
            <v>07.2006</v>
          </cell>
          <cell r="D218">
            <v>226.75212833333299</v>
          </cell>
          <cell r="E218">
            <v>441</v>
          </cell>
          <cell r="F218">
            <v>0.51417716175358996</v>
          </cell>
          <cell r="G218">
            <v>214.24787166666599</v>
          </cell>
          <cell r="H218" t="str">
            <v>H</v>
          </cell>
          <cell r="I218" t="str">
            <v/>
          </cell>
        </row>
        <row r="219">
          <cell r="A219" t="str">
            <v>70039   /1000</v>
          </cell>
          <cell r="B219" t="str">
            <v>001</v>
          </cell>
          <cell r="C219" t="str">
            <v>08.2006</v>
          </cell>
          <cell r="D219">
            <v>209.81241900000001</v>
          </cell>
          <cell r="E219">
            <v>483</v>
          </cell>
          <cell r="F219">
            <v>0.43439424223602402</v>
          </cell>
          <cell r="G219">
            <v>273.18758100000002</v>
          </cell>
          <cell r="H219" t="str">
            <v>H</v>
          </cell>
          <cell r="I219" t="str">
            <v/>
          </cell>
        </row>
        <row r="220">
          <cell r="A220" t="str">
            <v>70039   /1000</v>
          </cell>
          <cell r="B220" t="str">
            <v>001</v>
          </cell>
          <cell r="C220" t="str">
            <v>09.2006</v>
          </cell>
          <cell r="D220">
            <v>241.501814999999</v>
          </cell>
          <cell r="E220">
            <v>441</v>
          </cell>
          <cell r="F220">
            <v>0.54762316326530602</v>
          </cell>
          <cell r="G220">
            <v>199.49818500000001</v>
          </cell>
          <cell r="H220" t="str">
            <v>H</v>
          </cell>
          <cell r="I220" t="str">
            <v/>
          </cell>
        </row>
        <row r="221">
          <cell r="A221" t="str">
            <v>70039   /1000</v>
          </cell>
          <cell r="B221" t="str">
            <v>001</v>
          </cell>
          <cell r="C221" t="str">
            <v>10.2006</v>
          </cell>
          <cell r="D221">
            <v>217.32093333333299</v>
          </cell>
          <cell r="E221">
            <v>441</v>
          </cell>
          <cell r="F221">
            <v>0.49279123204837399</v>
          </cell>
          <cell r="G221">
            <v>223.67906666666599</v>
          </cell>
          <cell r="H221" t="str">
            <v>H</v>
          </cell>
          <cell r="I221" t="str">
            <v/>
          </cell>
        </row>
        <row r="222">
          <cell r="A222" t="str">
            <v>70039   /1000</v>
          </cell>
          <cell r="B222" t="str">
            <v>001</v>
          </cell>
          <cell r="C222" t="str">
            <v>11.2006</v>
          </cell>
          <cell r="D222">
            <v>259.46216833333301</v>
          </cell>
          <cell r="E222">
            <v>441</v>
          </cell>
          <cell r="F222">
            <v>0.58834958805744497</v>
          </cell>
          <cell r="G222">
            <v>181.53783166666599</v>
          </cell>
          <cell r="H222" t="str">
            <v>H</v>
          </cell>
          <cell r="I222" t="str">
            <v/>
          </cell>
        </row>
        <row r="223">
          <cell r="A223" t="str">
            <v>70039   /1000</v>
          </cell>
          <cell r="B223" t="str">
            <v>001</v>
          </cell>
          <cell r="C223" t="str">
            <v>12.2006</v>
          </cell>
          <cell r="D223">
            <v>197.359848</v>
          </cell>
          <cell r="E223">
            <v>399</v>
          </cell>
          <cell r="F223">
            <v>0.49463621052631501</v>
          </cell>
          <cell r="G223">
            <v>201.640152</v>
          </cell>
          <cell r="H223" t="str">
            <v>H</v>
          </cell>
          <cell r="I223" t="str">
            <v/>
          </cell>
        </row>
        <row r="224">
          <cell r="A224" t="str">
            <v>70039   /1000</v>
          </cell>
          <cell r="B224" t="str">
            <v>001</v>
          </cell>
          <cell r="C224" t="str">
            <v>01.2007</v>
          </cell>
          <cell r="D224">
            <v>194.886151666666</v>
          </cell>
          <cell r="E224">
            <v>462</v>
          </cell>
          <cell r="F224">
            <v>0.42183149711399598</v>
          </cell>
          <cell r="G224">
            <v>267.11384833333301</v>
          </cell>
          <cell r="H224" t="str">
            <v>H</v>
          </cell>
          <cell r="I224" t="str">
            <v/>
          </cell>
        </row>
        <row r="225">
          <cell r="A225" t="str">
            <v>70039   /1000</v>
          </cell>
          <cell r="B225" t="str">
            <v>001</v>
          </cell>
          <cell r="C225" t="str">
            <v>02.2007</v>
          </cell>
          <cell r="D225">
            <v>215.55189999999899</v>
          </cell>
          <cell r="E225">
            <v>420</v>
          </cell>
          <cell r="F225">
            <v>0.51321880952380905</v>
          </cell>
          <cell r="G225">
            <v>204.44810000000001</v>
          </cell>
          <cell r="H225" t="str">
            <v>H</v>
          </cell>
          <cell r="I225" t="str">
            <v/>
          </cell>
        </row>
        <row r="226">
          <cell r="A226" t="str">
            <v>70041   /1000</v>
          </cell>
          <cell r="B226" t="str">
            <v>001</v>
          </cell>
          <cell r="C226" t="str">
            <v>01.2006</v>
          </cell>
          <cell r="D226">
            <v>206.3</v>
          </cell>
          <cell r="E226">
            <v>399</v>
          </cell>
          <cell r="F226">
            <v>0.51704260651628997</v>
          </cell>
          <cell r="G226">
            <v>192.69999999999899</v>
          </cell>
          <cell r="H226" t="str">
            <v>H</v>
          </cell>
          <cell r="I226" t="str">
            <v/>
          </cell>
        </row>
        <row r="227">
          <cell r="A227" t="str">
            <v>70041   /1000</v>
          </cell>
          <cell r="B227" t="str">
            <v>001</v>
          </cell>
          <cell r="C227" t="str">
            <v>02.2006</v>
          </cell>
          <cell r="D227">
            <v>237.62000066666599</v>
          </cell>
          <cell r="E227">
            <v>420</v>
          </cell>
          <cell r="F227">
            <v>0.56576190634920598</v>
          </cell>
          <cell r="G227">
            <v>182.37999933333299</v>
          </cell>
          <cell r="H227" t="str">
            <v>H</v>
          </cell>
          <cell r="I227" t="str">
            <v/>
          </cell>
        </row>
        <row r="228">
          <cell r="A228" t="str">
            <v>70041   /1000</v>
          </cell>
          <cell r="B228" t="str">
            <v>001</v>
          </cell>
          <cell r="C228" t="str">
            <v>03.2006</v>
          </cell>
          <cell r="D228">
            <v>219.80000066666599</v>
          </cell>
          <cell r="E228">
            <v>483</v>
          </cell>
          <cell r="F228">
            <v>0.45507246514837801</v>
          </cell>
          <cell r="G228">
            <v>263.19999933333298</v>
          </cell>
          <cell r="H228" t="str">
            <v>H</v>
          </cell>
          <cell r="I228" t="str">
            <v/>
          </cell>
        </row>
        <row r="229">
          <cell r="A229" t="str">
            <v>70041   /1000</v>
          </cell>
          <cell r="B229" t="str">
            <v>001</v>
          </cell>
          <cell r="C229" t="str">
            <v>04.2006</v>
          </cell>
          <cell r="D229">
            <v>136.546666666666</v>
          </cell>
          <cell r="E229">
            <v>378</v>
          </cell>
          <cell r="F229">
            <v>0.36123456790123398</v>
          </cell>
          <cell r="G229">
            <v>241.45333333333301</v>
          </cell>
          <cell r="H229" t="str">
            <v>H</v>
          </cell>
          <cell r="I229" t="str">
            <v/>
          </cell>
        </row>
        <row r="230">
          <cell r="A230" t="str">
            <v>70041   /1000</v>
          </cell>
          <cell r="B230" t="str">
            <v>001</v>
          </cell>
          <cell r="C230" t="str">
            <v>05.2006</v>
          </cell>
          <cell r="D230">
            <v>108.920000666666</v>
          </cell>
          <cell r="E230">
            <v>441</v>
          </cell>
          <cell r="F230">
            <v>0.246984128495842</v>
          </cell>
          <cell r="G230">
            <v>332.07999933333298</v>
          </cell>
          <cell r="H230" t="str">
            <v>H</v>
          </cell>
          <cell r="I230" t="str">
            <v/>
          </cell>
        </row>
        <row r="231">
          <cell r="A231" t="str">
            <v>70041   /1000</v>
          </cell>
          <cell r="B231" t="str">
            <v>001</v>
          </cell>
          <cell r="C231" t="str">
            <v>06.2006</v>
          </cell>
          <cell r="D231">
            <v>242.81333433333299</v>
          </cell>
          <cell r="E231">
            <v>420</v>
          </cell>
          <cell r="F231">
            <v>0.57812698650793604</v>
          </cell>
          <cell r="G231">
            <v>177.18666566666599</v>
          </cell>
          <cell r="H231" t="str">
            <v>H</v>
          </cell>
          <cell r="I231" t="str">
            <v/>
          </cell>
        </row>
        <row r="232">
          <cell r="A232" t="str">
            <v>70041   /1000</v>
          </cell>
          <cell r="B232" t="str">
            <v>001</v>
          </cell>
          <cell r="C232" t="str">
            <v>07.2006</v>
          </cell>
          <cell r="D232">
            <v>145.87333333333299</v>
          </cell>
          <cell r="E232">
            <v>441</v>
          </cell>
          <cell r="F232">
            <v>0.330778533635676</v>
          </cell>
          <cell r="G232">
            <v>295.12666666666598</v>
          </cell>
          <cell r="H232" t="str">
            <v>H</v>
          </cell>
          <cell r="I232" t="str">
            <v/>
          </cell>
        </row>
        <row r="233">
          <cell r="A233" t="str">
            <v>70041   /1000</v>
          </cell>
          <cell r="B233" t="str">
            <v>001</v>
          </cell>
          <cell r="C233" t="str">
            <v>08.2006</v>
          </cell>
          <cell r="D233">
            <v>203.15277899999899</v>
          </cell>
          <cell r="E233">
            <v>483</v>
          </cell>
          <cell r="F233">
            <v>0.42060616770186299</v>
          </cell>
          <cell r="G233">
            <v>279.84722099999999</v>
          </cell>
          <cell r="H233" t="str">
            <v>H</v>
          </cell>
          <cell r="I233" t="str">
            <v/>
          </cell>
        </row>
        <row r="234">
          <cell r="A234" t="str">
            <v>70041   /1000</v>
          </cell>
          <cell r="B234" t="str">
            <v>001</v>
          </cell>
          <cell r="C234" t="str">
            <v>09.2006</v>
          </cell>
          <cell r="D234">
            <v>259.48722233333302</v>
          </cell>
          <cell r="E234">
            <v>441</v>
          </cell>
          <cell r="F234">
            <v>0.58840639984882803</v>
          </cell>
          <cell r="G234">
            <v>181.51277766666601</v>
          </cell>
          <cell r="H234" t="str">
            <v>H</v>
          </cell>
          <cell r="I234" t="str">
            <v/>
          </cell>
        </row>
        <row r="235">
          <cell r="A235" t="str">
            <v>70041   /1000</v>
          </cell>
          <cell r="B235" t="str">
            <v>001</v>
          </cell>
          <cell r="C235" t="str">
            <v>10.2006</v>
          </cell>
          <cell r="D235">
            <v>150.19333333333299</v>
          </cell>
          <cell r="E235">
            <v>441</v>
          </cell>
          <cell r="F235">
            <v>0.340574452003023</v>
          </cell>
          <cell r="G235">
            <v>290.80666666666599</v>
          </cell>
          <cell r="H235" t="str">
            <v>H</v>
          </cell>
          <cell r="I235" t="str">
            <v/>
          </cell>
        </row>
        <row r="236">
          <cell r="A236" t="str">
            <v>70041   /1000</v>
          </cell>
          <cell r="B236" t="str">
            <v>001</v>
          </cell>
          <cell r="C236" t="str">
            <v>11.2006</v>
          </cell>
          <cell r="D236">
            <v>199.379999999999</v>
          </cell>
          <cell r="E236">
            <v>441</v>
          </cell>
          <cell r="F236">
            <v>0.45210884353741398</v>
          </cell>
          <cell r="G236">
            <v>241.62</v>
          </cell>
          <cell r="H236" t="str">
            <v>H</v>
          </cell>
          <cell r="I236" t="str">
            <v/>
          </cell>
        </row>
        <row r="237">
          <cell r="A237" t="str">
            <v>70041   /1000</v>
          </cell>
          <cell r="B237" t="str">
            <v>001</v>
          </cell>
          <cell r="C237" t="str">
            <v>12.2006</v>
          </cell>
          <cell r="D237">
            <v>173.67333333333301</v>
          </cell>
          <cell r="E237">
            <v>399</v>
          </cell>
          <cell r="F237">
            <v>0.43527151211361698</v>
          </cell>
          <cell r="G237">
            <v>225.326666666666</v>
          </cell>
          <cell r="H237" t="str">
            <v>H</v>
          </cell>
          <cell r="I237" t="str">
            <v/>
          </cell>
        </row>
        <row r="238">
          <cell r="A238" t="str">
            <v>70041   /1000</v>
          </cell>
          <cell r="B238" t="str">
            <v>001</v>
          </cell>
          <cell r="C238" t="str">
            <v>01.2007</v>
          </cell>
          <cell r="D238">
            <v>143.713333333333</v>
          </cell>
          <cell r="E238">
            <v>462</v>
          </cell>
          <cell r="F238">
            <v>0.31106782106781999</v>
          </cell>
          <cell r="G238">
            <v>318.28666666666601</v>
          </cell>
          <cell r="H238" t="str">
            <v>H</v>
          </cell>
          <cell r="I238" t="str">
            <v/>
          </cell>
        </row>
        <row r="239">
          <cell r="A239" t="str">
            <v>70041   /1000</v>
          </cell>
          <cell r="B239" t="str">
            <v>001</v>
          </cell>
          <cell r="C239" t="str">
            <v>02.2007</v>
          </cell>
          <cell r="D239">
            <v>183.213333333333</v>
          </cell>
          <cell r="E239">
            <v>420</v>
          </cell>
          <cell r="F239">
            <v>0.43622222222222201</v>
          </cell>
          <cell r="G239">
            <v>236.78666666666601</v>
          </cell>
          <cell r="H239" t="str">
            <v>H</v>
          </cell>
          <cell r="I239" t="str">
            <v/>
          </cell>
        </row>
        <row r="240">
          <cell r="A240" t="str">
            <v>70042   /1000</v>
          </cell>
          <cell r="B240" t="str">
            <v>001</v>
          </cell>
          <cell r="C240" t="str">
            <v>01.2006</v>
          </cell>
          <cell r="D240">
            <v>151.067833333333</v>
          </cell>
          <cell r="E240">
            <v>266</v>
          </cell>
          <cell r="F240">
            <v>0.56792418546365897</v>
          </cell>
          <cell r="G240">
            <v>114.93216666666601</v>
          </cell>
          <cell r="H240" t="str">
            <v>H</v>
          </cell>
          <cell r="I240" t="str">
            <v/>
          </cell>
        </row>
        <row r="241">
          <cell r="A241" t="str">
            <v>70042   /1000</v>
          </cell>
          <cell r="B241" t="str">
            <v>001</v>
          </cell>
          <cell r="C241" t="str">
            <v>02.2006</v>
          </cell>
          <cell r="D241">
            <v>79.658333333333303</v>
          </cell>
          <cell r="E241">
            <v>280</v>
          </cell>
          <cell r="F241">
            <v>0.28449404761904701</v>
          </cell>
          <cell r="G241">
            <v>200.34166666666599</v>
          </cell>
          <cell r="H241" t="str">
            <v>H</v>
          </cell>
          <cell r="I241" t="str">
            <v/>
          </cell>
        </row>
        <row r="242">
          <cell r="A242" t="str">
            <v>70042   /1000</v>
          </cell>
          <cell r="B242" t="str">
            <v>001</v>
          </cell>
          <cell r="C242" t="str">
            <v>03.2006</v>
          </cell>
          <cell r="D242">
            <v>144.88499999999999</v>
          </cell>
          <cell r="E242">
            <v>322</v>
          </cell>
          <cell r="F242">
            <v>0.44995341614906798</v>
          </cell>
          <cell r="G242">
            <v>177.11499999999899</v>
          </cell>
          <cell r="H242" t="str">
            <v>H</v>
          </cell>
          <cell r="I242" t="str">
            <v/>
          </cell>
        </row>
        <row r="243">
          <cell r="A243" t="str">
            <v>70042   /1000</v>
          </cell>
          <cell r="B243" t="str">
            <v>001</v>
          </cell>
          <cell r="C243" t="str">
            <v>04.2006</v>
          </cell>
          <cell r="D243">
            <v>99.461833333333303</v>
          </cell>
          <cell r="E243">
            <v>252</v>
          </cell>
          <cell r="F243">
            <v>0.39468981481481402</v>
          </cell>
          <cell r="G243">
            <v>152.538166666666</v>
          </cell>
          <cell r="H243" t="str">
            <v>H</v>
          </cell>
          <cell r="I243" t="str">
            <v/>
          </cell>
        </row>
        <row r="244">
          <cell r="A244" t="str">
            <v>70042   /1000</v>
          </cell>
          <cell r="B244" t="str">
            <v>001</v>
          </cell>
          <cell r="C244" t="str">
            <v>05.2006</v>
          </cell>
          <cell r="D244">
            <v>70.673333333333304</v>
          </cell>
          <cell r="E244">
            <v>294</v>
          </cell>
          <cell r="F244">
            <v>0.24038548752834399</v>
          </cell>
          <cell r="G244">
            <v>223.326666666666</v>
          </cell>
          <cell r="H244" t="str">
            <v>H</v>
          </cell>
          <cell r="I244" t="str">
            <v/>
          </cell>
        </row>
        <row r="245">
          <cell r="A245" t="str">
            <v>70042   /1000</v>
          </cell>
          <cell r="B245" t="str">
            <v>001</v>
          </cell>
          <cell r="C245" t="str">
            <v>06.2006</v>
          </cell>
          <cell r="D245">
            <v>111.64400000000001</v>
          </cell>
          <cell r="E245">
            <v>280</v>
          </cell>
          <cell r="F245">
            <v>0.39872857142857099</v>
          </cell>
          <cell r="G245">
            <v>168.355999999999</v>
          </cell>
          <cell r="H245" t="str">
            <v>H</v>
          </cell>
          <cell r="I245" t="str">
            <v/>
          </cell>
        </row>
        <row r="246">
          <cell r="A246" t="str">
            <v>70042   /1000</v>
          </cell>
          <cell r="B246" t="str">
            <v>001</v>
          </cell>
          <cell r="C246" t="str">
            <v>07.2006</v>
          </cell>
          <cell r="D246">
            <v>100.47433333333301</v>
          </cell>
          <cell r="E246">
            <v>294</v>
          </cell>
          <cell r="F246">
            <v>0.34174943310657502</v>
          </cell>
          <cell r="G246">
            <v>193.52566666666601</v>
          </cell>
          <cell r="H246" t="str">
            <v>H</v>
          </cell>
          <cell r="I246" t="str">
            <v/>
          </cell>
        </row>
        <row r="247">
          <cell r="A247" t="str">
            <v>70042   /1000</v>
          </cell>
          <cell r="B247" t="str">
            <v>001</v>
          </cell>
          <cell r="C247" t="str">
            <v>08.2006</v>
          </cell>
          <cell r="D247">
            <v>109.37633333333299</v>
          </cell>
          <cell r="E247">
            <v>322</v>
          </cell>
          <cell r="F247">
            <v>0.33967805383022698</v>
          </cell>
          <cell r="G247">
            <v>212.623666666666</v>
          </cell>
          <cell r="H247" t="str">
            <v>H</v>
          </cell>
          <cell r="I247" t="str">
            <v/>
          </cell>
        </row>
        <row r="248">
          <cell r="A248" t="str">
            <v>70042   /1000</v>
          </cell>
          <cell r="B248" t="str">
            <v>001</v>
          </cell>
          <cell r="C248" t="str">
            <v>09.2006</v>
          </cell>
          <cell r="D248">
            <v>51.453333999999899</v>
          </cell>
          <cell r="E248">
            <v>294</v>
          </cell>
          <cell r="F248">
            <v>0.17501134013605399</v>
          </cell>
          <cell r="G248">
            <v>242.54666599999999</v>
          </cell>
          <cell r="H248" t="str">
            <v>H</v>
          </cell>
          <cell r="I248" t="str">
            <v/>
          </cell>
        </row>
        <row r="249">
          <cell r="A249" t="str">
            <v>70042   /1000</v>
          </cell>
          <cell r="B249" t="str">
            <v>001</v>
          </cell>
          <cell r="C249" t="str">
            <v>10.2006</v>
          </cell>
          <cell r="D249">
            <v>119.164999999999</v>
          </cell>
          <cell r="E249">
            <v>294</v>
          </cell>
          <cell r="F249">
            <v>0.4053231292517</v>
          </cell>
          <cell r="G249">
            <v>174.83500000000001</v>
          </cell>
          <cell r="H249" t="str">
            <v>H</v>
          </cell>
          <cell r="I249" t="str">
            <v/>
          </cell>
        </row>
        <row r="250">
          <cell r="A250" t="str">
            <v>70042   /1000</v>
          </cell>
          <cell r="B250" t="str">
            <v>001</v>
          </cell>
          <cell r="C250" t="str">
            <v>11.2006</v>
          </cell>
          <cell r="D250">
            <v>74.7706666666666</v>
          </cell>
          <cell r="E250">
            <v>294</v>
          </cell>
          <cell r="F250">
            <v>0.25432199546485201</v>
          </cell>
          <cell r="G250">
            <v>219.22933333333299</v>
          </cell>
          <cell r="H250" t="str">
            <v>H</v>
          </cell>
          <cell r="I250" t="str">
            <v/>
          </cell>
        </row>
        <row r="251">
          <cell r="A251" t="str">
            <v>70042   /1000</v>
          </cell>
          <cell r="B251" t="str">
            <v>001</v>
          </cell>
          <cell r="C251" t="str">
            <v>12.2006</v>
          </cell>
          <cell r="D251">
            <v>39.506666666666597</v>
          </cell>
          <cell r="E251">
            <v>266</v>
          </cell>
          <cell r="F251">
            <v>0.148521303258145</v>
          </cell>
          <cell r="G251">
            <v>226.493333333333</v>
          </cell>
          <cell r="H251" t="str">
            <v>H</v>
          </cell>
          <cell r="I251" t="str">
            <v/>
          </cell>
        </row>
        <row r="252">
          <cell r="A252" t="str">
            <v>70042   /1000</v>
          </cell>
          <cell r="B252" t="str">
            <v>001</v>
          </cell>
          <cell r="C252" t="str">
            <v>01.2007</v>
          </cell>
          <cell r="D252">
            <v>70.198333333333295</v>
          </cell>
          <cell r="E252">
            <v>308</v>
          </cell>
          <cell r="F252">
            <v>0.22791666666666599</v>
          </cell>
          <cell r="G252">
            <v>237.80166666666599</v>
          </cell>
          <cell r="H252" t="str">
            <v>H</v>
          </cell>
          <cell r="I252" t="str">
            <v/>
          </cell>
        </row>
        <row r="253">
          <cell r="A253" t="str">
            <v>70042   /1000</v>
          </cell>
          <cell r="B253" t="str">
            <v>001</v>
          </cell>
          <cell r="C253" t="str">
            <v>02.2007</v>
          </cell>
          <cell r="D253">
            <v>40.340000000000003</v>
          </cell>
          <cell r="E253">
            <v>280</v>
          </cell>
          <cell r="F253">
            <v>0.14407142857142799</v>
          </cell>
          <cell r="G253">
            <v>239.66</v>
          </cell>
          <cell r="H253" t="str">
            <v>H</v>
          </cell>
          <cell r="I253" t="str">
            <v/>
          </cell>
        </row>
        <row r="254">
          <cell r="A254" t="str">
            <v>70044   /1000</v>
          </cell>
          <cell r="B254" t="str">
            <v>001</v>
          </cell>
          <cell r="C254" t="str">
            <v>01.2006</v>
          </cell>
          <cell r="D254">
            <v>339.66699999999901</v>
          </cell>
          <cell r="E254">
            <v>399</v>
          </cell>
          <cell r="F254">
            <v>0.85129573934837</v>
          </cell>
          <cell r="G254">
            <v>59.332999999999998</v>
          </cell>
          <cell r="H254" t="str">
            <v>H</v>
          </cell>
          <cell r="I254" t="str">
            <v/>
          </cell>
        </row>
        <row r="255">
          <cell r="A255" t="str">
            <v>70044   /1000</v>
          </cell>
          <cell r="B255" t="str">
            <v>001</v>
          </cell>
          <cell r="C255" t="str">
            <v>02.2006</v>
          </cell>
          <cell r="D255">
            <v>262.68535166666601</v>
          </cell>
          <cell r="E255">
            <v>420</v>
          </cell>
          <cell r="F255">
            <v>0.625441313492063</v>
          </cell>
          <cell r="G255">
            <v>157.314648333333</v>
          </cell>
          <cell r="H255" t="str">
            <v>H</v>
          </cell>
          <cell r="I255" t="str">
            <v/>
          </cell>
        </row>
        <row r="256">
          <cell r="A256" t="str">
            <v>70044   /1000</v>
          </cell>
          <cell r="B256" t="str">
            <v>001</v>
          </cell>
          <cell r="C256" t="str">
            <v>03.2006</v>
          </cell>
          <cell r="D256">
            <v>323.82464966666601</v>
          </cell>
          <cell r="E256">
            <v>483</v>
          </cell>
          <cell r="F256">
            <v>0.67044440924775695</v>
          </cell>
          <cell r="G256">
            <v>159.175350333333</v>
          </cell>
          <cell r="H256" t="str">
            <v>H</v>
          </cell>
          <cell r="I256" t="str">
            <v/>
          </cell>
        </row>
        <row r="257">
          <cell r="A257" t="str">
            <v>70044   /1000</v>
          </cell>
          <cell r="B257" t="str">
            <v>001</v>
          </cell>
          <cell r="C257" t="str">
            <v>04.2006</v>
          </cell>
          <cell r="D257">
            <v>200.45333333333301</v>
          </cell>
          <cell r="E257">
            <v>378</v>
          </cell>
          <cell r="F257">
            <v>0.53029982363315697</v>
          </cell>
          <cell r="G257">
            <v>177.546666666666</v>
          </cell>
          <cell r="H257" t="str">
            <v>H</v>
          </cell>
          <cell r="I257" t="str">
            <v/>
          </cell>
        </row>
        <row r="258">
          <cell r="A258" t="str">
            <v>70044   /1000</v>
          </cell>
          <cell r="B258" t="str">
            <v>001</v>
          </cell>
          <cell r="C258" t="str">
            <v>05.2006</v>
          </cell>
          <cell r="D258">
            <v>261.38483333333301</v>
          </cell>
          <cell r="E258">
            <v>441</v>
          </cell>
          <cell r="F258">
            <v>0.59270937263794399</v>
          </cell>
          <cell r="G258">
            <v>179.615166666666</v>
          </cell>
          <cell r="H258" t="str">
            <v>H</v>
          </cell>
          <cell r="I258" t="str">
            <v/>
          </cell>
        </row>
        <row r="259">
          <cell r="A259" t="str">
            <v>70044   /1000</v>
          </cell>
          <cell r="B259" t="str">
            <v>001</v>
          </cell>
          <cell r="C259" t="str">
            <v>06.2006</v>
          </cell>
          <cell r="D259">
            <v>195.34733399999999</v>
          </cell>
          <cell r="E259">
            <v>420</v>
          </cell>
          <cell r="F259">
            <v>0.46511269999999999</v>
          </cell>
          <cell r="G259">
            <v>224.65266599999899</v>
          </cell>
          <cell r="H259" t="str">
            <v>H</v>
          </cell>
          <cell r="I259" t="str">
            <v/>
          </cell>
        </row>
        <row r="260">
          <cell r="A260" t="str">
            <v>70044   /1000</v>
          </cell>
          <cell r="B260" t="str">
            <v>001</v>
          </cell>
          <cell r="C260" t="str">
            <v>07.2006</v>
          </cell>
          <cell r="D260">
            <v>242.66866666666601</v>
          </cell>
          <cell r="E260">
            <v>441</v>
          </cell>
          <cell r="F260">
            <v>0.55026908541194197</v>
          </cell>
          <cell r="G260">
            <v>198.33133333333299</v>
          </cell>
          <cell r="H260" t="str">
            <v>H</v>
          </cell>
          <cell r="I260" t="str">
            <v/>
          </cell>
        </row>
        <row r="261">
          <cell r="A261" t="str">
            <v>70044   /1000</v>
          </cell>
          <cell r="B261" t="str">
            <v>001</v>
          </cell>
          <cell r="C261" t="str">
            <v>08.2006</v>
          </cell>
          <cell r="D261">
            <v>185.122999999999</v>
          </cell>
          <cell r="E261">
            <v>483</v>
          </cell>
          <cell r="F261">
            <v>0.38327743271221498</v>
          </cell>
          <cell r="G261">
            <v>297.87700000000001</v>
          </cell>
          <cell r="H261" t="str">
            <v>H</v>
          </cell>
          <cell r="I261" t="str">
            <v/>
          </cell>
        </row>
        <row r="262">
          <cell r="A262" t="str">
            <v>70044   /1000</v>
          </cell>
          <cell r="B262" t="str">
            <v>001</v>
          </cell>
          <cell r="C262" t="str">
            <v>09.2006</v>
          </cell>
          <cell r="D262">
            <v>270.39249999999902</v>
          </cell>
          <cell r="E262">
            <v>441</v>
          </cell>
          <cell r="F262">
            <v>0.61313492063492003</v>
          </cell>
          <cell r="G262">
            <v>170.60749999999999</v>
          </cell>
          <cell r="H262" t="str">
            <v>H</v>
          </cell>
          <cell r="I262" t="str">
            <v/>
          </cell>
        </row>
        <row r="263">
          <cell r="A263" t="str">
            <v>70044   /1000</v>
          </cell>
          <cell r="B263" t="str">
            <v>001</v>
          </cell>
          <cell r="C263" t="str">
            <v>10.2006</v>
          </cell>
          <cell r="D263">
            <v>186.40499999999901</v>
          </cell>
          <cell r="E263">
            <v>441</v>
          </cell>
          <cell r="F263">
            <v>0.42268707482993101</v>
          </cell>
          <cell r="G263">
            <v>254.595</v>
          </cell>
          <cell r="H263" t="str">
            <v>H</v>
          </cell>
          <cell r="I263" t="str">
            <v/>
          </cell>
        </row>
        <row r="264">
          <cell r="A264" t="str">
            <v>70044   /1000</v>
          </cell>
          <cell r="B264" t="str">
            <v>001</v>
          </cell>
          <cell r="C264" t="str">
            <v>11.2006</v>
          </cell>
          <cell r="D264">
            <v>180.79083433333301</v>
          </cell>
          <cell r="E264">
            <v>441</v>
          </cell>
          <cell r="F264">
            <v>0.40995654043839702</v>
          </cell>
          <cell r="G264">
            <v>260.20916566666602</v>
          </cell>
          <cell r="H264" t="str">
            <v>H</v>
          </cell>
          <cell r="I264" t="str">
            <v/>
          </cell>
        </row>
        <row r="265">
          <cell r="A265" t="str">
            <v>70044   /1000</v>
          </cell>
          <cell r="B265" t="str">
            <v>001</v>
          </cell>
          <cell r="C265" t="str">
            <v>12.2006</v>
          </cell>
          <cell r="D265">
            <v>204.44500033333301</v>
          </cell>
          <cell r="E265">
            <v>399</v>
          </cell>
          <cell r="F265">
            <v>0.51239348454469502</v>
          </cell>
          <cell r="G265">
            <v>194.55499966666599</v>
          </cell>
          <cell r="H265" t="str">
            <v>H</v>
          </cell>
          <cell r="I265" t="str">
            <v/>
          </cell>
        </row>
        <row r="266">
          <cell r="A266" t="str">
            <v>70044   /1000</v>
          </cell>
          <cell r="B266" t="str">
            <v>001</v>
          </cell>
          <cell r="C266" t="str">
            <v>01.2007</v>
          </cell>
          <cell r="D266">
            <v>194.58583366666599</v>
          </cell>
          <cell r="E266">
            <v>462</v>
          </cell>
          <cell r="F266">
            <v>0.42118145815295799</v>
          </cell>
          <cell r="G266">
            <v>267.41416633333301</v>
          </cell>
          <cell r="H266" t="str">
            <v>H</v>
          </cell>
          <cell r="I266" t="str">
            <v/>
          </cell>
        </row>
        <row r="267">
          <cell r="A267" t="str">
            <v>70044   /1000</v>
          </cell>
          <cell r="B267" t="str">
            <v>001</v>
          </cell>
          <cell r="C267" t="str">
            <v>02.2007</v>
          </cell>
          <cell r="D267">
            <v>196.97750033333301</v>
          </cell>
          <cell r="E267">
            <v>420</v>
          </cell>
          <cell r="F267">
            <v>0.46899404841269798</v>
          </cell>
          <cell r="G267">
            <v>223.02249966666599</v>
          </cell>
          <cell r="H267" t="str">
            <v>H</v>
          </cell>
          <cell r="I267" t="str">
            <v/>
          </cell>
        </row>
        <row r="268">
          <cell r="A268" t="str">
            <v>70045   /1000</v>
          </cell>
          <cell r="B268" t="str">
            <v>001</v>
          </cell>
          <cell r="C268" t="str">
            <v>01.2006</v>
          </cell>
          <cell r="D268">
            <v>266.933333333333</v>
          </cell>
          <cell r="E268">
            <v>399</v>
          </cell>
          <cell r="F268">
            <v>0.66900584795321605</v>
          </cell>
          <cell r="G268">
            <v>132.06666666666601</v>
          </cell>
          <cell r="H268" t="str">
            <v>H</v>
          </cell>
          <cell r="I268" t="str">
            <v/>
          </cell>
        </row>
        <row r="269">
          <cell r="A269" t="str">
            <v>70045   /1000</v>
          </cell>
          <cell r="B269" t="str">
            <v>001</v>
          </cell>
          <cell r="C269" t="str">
            <v>02.2006</v>
          </cell>
          <cell r="D269">
            <v>317.17533333333301</v>
          </cell>
          <cell r="E269">
            <v>420</v>
          </cell>
          <cell r="F269">
            <v>0.75517936507936501</v>
          </cell>
          <cell r="G269">
            <v>102.824666666666</v>
          </cell>
          <cell r="H269" t="str">
            <v>H</v>
          </cell>
          <cell r="I269" t="str">
            <v/>
          </cell>
        </row>
        <row r="270">
          <cell r="A270" t="str">
            <v>70045   /1000</v>
          </cell>
          <cell r="B270" t="str">
            <v>001</v>
          </cell>
          <cell r="C270" t="str">
            <v>03.2006</v>
          </cell>
          <cell r="D270">
            <v>253.52233333333299</v>
          </cell>
          <cell r="E270">
            <v>483</v>
          </cell>
          <cell r="F270">
            <v>0.52489095928226304</v>
          </cell>
          <cell r="G270">
            <v>229.47766666666601</v>
          </cell>
          <cell r="H270" t="str">
            <v>H</v>
          </cell>
          <cell r="I270" t="str">
            <v/>
          </cell>
        </row>
        <row r="271">
          <cell r="A271" t="str">
            <v>70045   /1000</v>
          </cell>
          <cell r="B271" t="str">
            <v>001</v>
          </cell>
          <cell r="C271" t="str">
            <v>04.2006</v>
          </cell>
          <cell r="D271">
            <v>262.49966666666597</v>
          </cell>
          <cell r="E271">
            <v>378</v>
          </cell>
          <cell r="F271">
            <v>0.69444356261022899</v>
          </cell>
          <cell r="G271">
            <v>115.500333333333</v>
          </cell>
          <cell r="H271" t="str">
            <v>H</v>
          </cell>
          <cell r="I271" t="str">
            <v/>
          </cell>
        </row>
        <row r="272">
          <cell r="A272" t="str">
            <v>70045   /1000</v>
          </cell>
          <cell r="B272" t="str">
            <v>001</v>
          </cell>
          <cell r="C272" t="str">
            <v>05.2006</v>
          </cell>
          <cell r="D272">
            <v>265.96011166666602</v>
          </cell>
          <cell r="E272">
            <v>441</v>
          </cell>
          <cell r="F272">
            <v>0.603084153439153</v>
          </cell>
          <cell r="G272">
            <v>175.03988833333301</v>
          </cell>
          <cell r="H272" t="str">
            <v>H</v>
          </cell>
          <cell r="I272" t="str">
            <v/>
          </cell>
        </row>
        <row r="273">
          <cell r="A273" t="str">
            <v>70045   /1000</v>
          </cell>
          <cell r="B273" t="str">
            <v>001</v>
          </cell>
          <cell r="C273" t="str">
            <v>06.2006</v>
          </cell>
          <cell r="D273">
            <v>357.89722366666598</v>
          </cell>
          <cell r="E273">
            <v>420</v>
          </cell>
          <cell r="F273">
            <v>0.85213624682539602</v>
          </cell>
          <cell r="G273">
            <v>62.102776333333402</v>
          </cell>
          <cell r="H273" t="str">
            <v>H</v>
          </cell>
          <cell r="I273" t="str">
            <v/>
          </cell>
        </row>
        <row r="274">
          <cell r="A274" t="str">
            <v>70045   /1000</v>
          </cell>
          <cell r="B274" t="str">
            <v>001</v>
          </cell>
          <cell r="C274" t="str">
            <v>07.2006</v>
          </cell>
          <cell r="D274">
            <v>254.558666666666</v>
          </cell>
          <cell r="E274">
            <v>441</v>
          </cell>
          <cell r="F274">
            <v>0.57723053665910795</v>
          </cell>
          <cell r="G274">
            <v>186.44133333333301</v>
          </cell>
          <cell r="H274" t="str">
            <v>H</v>
          </cell>
          <cell r="I274" t="str">
            <v/>
          </cell>
        </row>
        <row r="275">
          <cell r="A275" t="str">
            <v>70045   /1000</v>
          </cell>
          <cell r="B275" t="str">
            <v>001</v>
          </cell>
          <cell r="C275" t="str">
            <v>08.2006</v>
          </cell>
          <cell r="D275">
            <v>366.47018766666599</v>
          </cell>
          <cell r="E275">
            <v>483</v>
          </cell>
          <cell r="F275">
            <v>0.75873744858522996</v>
          </cell>
          <cell r="G275">
            <v>116.529812333333</v>
          </cell>
          <cell r="H275" t="str">
            <v>H</v>
          </cell>
          <cell r="I275" t="str">
            <v/>
          </cell>
        </row>
        <row r="276">
          <cell r="A276" t="str">
            <v>70045   /1000</v>
          </cell>
          <cell r="B276" t="str">
            <v>001</v>
          </cell>
          <cell r="C276" t="str">
            <v>09.2006</v>
          </cell>
          <cell r="D276">
            <v>334.06381299999902</v>
          </cell>
          <cell r="E276">
            <v>441</v>
          </cell>
          <cell r="F276">
            <v>0.75751431519274304</v>
          </cell>
          <cell r="G276">
            <v>106.936187</v>
          </cell>
          <cell r="H276" t="str">
            <v>H</v>
          </cell>
          <cell r="I276" t="str">
            <v/>
          </cell>
        </row>
        <row r="277">
          <cell r="A277" t="str">
            <v>70045   /1000</v>
          </cell>
          <cell r="B277" t="str">
            <v>001</v>
          </cell>
          <cell r="C277" t="str">
            <v>10.2006</v>
          </cell>
          <cell r="D277">
            <v>277.550111666666</v>
          </cell>
          <cell r="E277">
            <v>441</v>
          </cell>
          <cell r="F277">
            <v>0.62936533257747496</v>
          </cell>
          <cell r="G277">
            <v>163.44988833333301</v>
          </cell>
          <cell r="H277" t="str">
            <v>H</v>
          </cell>
          <cell r="I277" t="str">
            <v/>
          </cell>
        </row>
        <row r="278">
          <cell r="A278" t="str">
            <v>70045   /1000</v>
          </cell>
          <cell r="B278" t="str">
            <v>001</v>
          </cell>
          <cell r="C278" t="str">
            <v>11.2006</v>
          </cell>
          <cell r="D278">
            <v>333.974667333333</v>
          </cell>
          <cell r="E278">
            <v>441</v>
          </cell>
          <cell r="F278">
            <v>0.75731217082388502</v>
          </cell>
          <cell r="G278">
            <v>107.025332666666</v>
          </cell>
          <cell r="H278" t="str">
            <v>H</v>
          </cell>
          <cell r="I278" t="str">
            <v/>
          </cell>
        </row>
        <row r="279">
          <cell r="A279" t="str">
            <v>70045   /1000</v>
          </cell>
          <cell r="B279" t="str">
            <v>001</v>
          </cell>
          <cell r="C279" t="str">
            <v>12.2006</v>
          </cell>
          <cell r="D279">
            <v>255.672555666666</v>
          </cell>
          <cell r="E279">
            <v>399</v>
          </cell>
          <cell r="F279">
            <v>0.64078334753550503</v>
          </cell>
          <cell r="G279">
            <v>143.32744433333301</v>
          </cell>
          <cell r="H279" t="str">
            <v>H</v>
          </cell>
          <cell r="I279" t="str">
            <v/>
          </cell>
        </row>
        <row r="280">
          <cell r="A280" t="str">
            <v>70045   /1000</v>
          </cell>
          <cell r="B280" t="str">
            <v>001</v>
          </cell>
          <cell r="C280" t="str">
            <v>01.2007</v>
          </cell>
          <cell r="D280">
            <v>251.83211166666601</v>
          </cell>
          <cell r="E280">
            <v>462</v>
          </cell>
          <cell r="F280">
            <v>0.54509115079365</v>
          </cell>
          <cell r="G280">
            <v>210.167888333333</v>
          </cell>
          <cell r="H280" t="str">
            <v>H</v>
          </cell>
          <cell r="I280" t="str">
            <v/>
          </cell>
        </row>
        <row r="281">
          <cell r="A281" t="str">
            <v>70045   /1000</v>
          </cell>
          <cell r="B281" t="str">
            <v>001</v>
          </cell>
          <cell r="C281" t="str">
            <v>02.2007</v>
          </cell>
          <cell r="D281">
            <v>242.24498333333301</v>
          </cell>
          <cell r="E281">
            <v>420</v>
          </cell>
          <cell r="F281">
            <v>0.57677376984126905</v>
          </cell>
          <cell r="G281">
            <v>177.75501666666599</v>
          </cell>
          <cell r="H281" t="str">
            <v>H</v>
          </cell>
          <cell r="I281" t="str">
            <v/>
          </cell>
        </row>
        <row r="282">
          <cell r="A282" t="str">
            <v>70046   /1000</v>
          </cell>
          <cell r="B282" t="str">
            <v>001</v>
          </cell>
          <cell r="C282" t="str">
            <v>01.2006</v>
          </cell>
          <cell r="D282">
            <v>101.44499999999999</v>
          </cell>
          <cell r="E282">
            <v>137.75</v>
          </cell>
          <cell r="F282">
            <v>0.73644283121596998</v>
          </cell>
          <cell r="G282">
            <v>36.3049999999999</v>
          </cell>
          <cell r="H282" t="str">
            <v>H</v>
          </cell>
          <cell r="I282" t="str">
            <v/>
          </cell>
        </row>
        <row r="283">
          <cell r="A283" t="str">
            <v>70046   /1000</v>
          </cell>
          <cell r="B283" t="str">
            <v>001</v>
          </cell>
          <cell r="C283" t="str">
            <v>02.2006</v>
          </cell>
          <cell r="D283">
            <v>53.475000333333298</v>
          </cell>
          <cell r="E283">
            <v>145</v>
          </cell>
          <cell r="F283">
            <v>0.36879310574712598</v>
          </cell>
          <cell r="G283">
            <v>91.524999666666602</v>
          </cell>
          <cell r="H283" t="str">
            <v>H</v>
          </cell>
          <cell r="I283" t="str">
            <v/>
          </cell>
        </row>
        <row r="284">
          <cell r="A284" t="str">
            <v>70046   /1000</v>
          </cell>
          <cell r="B284" t="str">
            <v>001</v>
          </cell>
          <cell r="C284" t="str">
            <v>03.2006</v>
          </cell>
          <cell r="D284">
            <v>134.99166666666599</v>
          </cell>
          <cell r="E284">
            <v>166.75</v>
          </cell>
          <cell r="F284">
            <v>0.80954522738630597</v>
          </cell>
          <cell r="G284">
            <v>31.758333333333301</v>
          </cell>
          <cell r="H284" t="str">
            <v>H</v>
          </cell>
          <cell r="I284" t="str">
            <v/>
          </cell>
        </row>
        <row r="285">
          <cell r="A285" t="str">
            <v>70046   /1000</v>
          </cell>
          <cell r="B285" t="str">
            <v>001</v>
          </cell>
          <cell r="C285" t="str">
            <v>04.2006</v>
          </cell>
          <cell r="D285">
            <v>57.195999999999998</v>
          </cell>
          <cell r="E285">
            <v>130.5</v>
          </cell>
          <cell r="F285">
            <v>0.43828352490421402</v>
          </cell>
          <cell r="G285">
            <v>73.304000000000002</v>
          </cell>
          <cell r="H285" t="str">
            <v>H</v>
          </cell>
          <cell r="I285" t="str">
            <v/>
          </cell>
        </row>
        <row r="286">
          <cell r="A286" t="str">
            <v>70046   /1000</v>
          </cell>
          <cell r="B286" t="str">
            <v>001</v>
          </cell>
          <cell r="C286" t="str">
            <v>05.2006</v>
          </cell>
          <cell r="D286">
            <v>86.695999999999898</v>
          </cell>
          <cell r="E286">
            <v>152.25</v>
          </cell>
          <cell r="F286">
            <v>0.56943185550081998</v>
          </cell>
          <cell r="G286">
            <v>65.554000000000002</v>
          </cell>
          <cell r="H286" t="str">
            <v>H</v>
          </cell>
          <cell r="I286" t="str">
            <v/>
          </cell>
        </row>
        <row r="287">
          <cell r="A287" t="str">
            <v>70046   /1000</v>
          </cell>
          <cell r="B287" t="str">
            <v>001</v>
          </cell>
          <cell r="C287" t="str">
            <v>06.2006</v>
          </cell>
          <cell r="D287">
            <v>36.066666666666599</v>
          </cell>
          <cell r="E287">
            <v>145</v>
          </cell>
          <cell r="F287">
            <v>0.24873563218390701</v>
          </cell>
          <cell r="G287">
            <v>108.933333333333</v>
          </cell>
          <cell r="H287" t="str">
            <v>H</v>
          </cell>
          <cell r="I287" t="str">
            <v/>
          </cell>
        </row>
        <row r="288">
          <cell r="A288" t="str">
            <v>70046   /1000</v>
          </cell>
          <cell r="B288" t="str">
            <v>001</v>
          </cell>
          <cell r="C288" t="str">
            <v>07.2006</v>
          </cell>
          <cell r="D288">
            <v>67.691999999999894</v>
          </cell>
          <cell r="E288">
            <v>152.25</v>
          </cell>
          <cell r="F288">
            <v>0.444610837438423</v>
          </cell>
          <cell r="G288">
            <v>84.558000000000007</v>
          </cell>
          <cell r="H288" t="str">
            <v>H</v>
          </cell>
          <cell r="I288" t="str">
            <v/>
          </cell>
        </row>
        <row r="289">
          <cell r="A289" t="str">
            <v>70046   /1000</v>
          </cell>
          <cell r="B289" t="str">
            <v>001</v>
          </cell>
          <cell r="C289" t="str">
            <v>08.2006</v>
          </cell>
          <cell r="D289">
            <v>17.8249999999999</v>
          </cell>
          <cell r="E289">
            <v>166.75</v>
          </cell>
          <cell r="F289">
            <v>0.10689655172413701</v>
          </cell>
          <cell r="G289">
            <v>148.92500000000001</v>
          </cell>
          <cell r="H289" t="str">
            <v>H</v>
          </cell>
          <cell r="I289" t="str">
            <v/>
          </cell>
        </row>
        <row r="290">
          <cell r="A290" t="str">
            <v>70046   /1000</v>
          </cell>
          <cell r="B290" t="str">
            <v>001</v>
          </cell>
          <cell r="C290" t="str">
            <v>09.2006</v>
          </cell>
          <cell r="D290">
            <v>36.275000333333303</v>
          </cell>
          <cell r="E290">
            <v>152.25</v>
          </cell>
          <cell r="F290">
            <v>0.23825944389709899</v>
          </cell>
          <cell r="G290">
            <v>115.97499966666599</v>
          </cell>
          <cell r="H290" t="str">
            <v>H</v>
          </cell>
          <cell r="I290" t="str">
            <v/>
          </cell>
        </row>
        <row r="291">
          <cell r="A291" t="str">
            <v>70046   /1000</v>
          </cell>
          <cell r="B291" t="str">
            <v>001</v>
          </cell>
          <cell r="C291" t="str">
            <v>10.2006</v>
          </cell>
          <cell r="D291">
            <v>51.879334</v>
          </cell>
          <cell r="E291">
            <v>152.25</v>
          </cell>
          <cell r="F291">
            <v>0.34075096223316897</v>
          </cell>
          <cell r="G291">
            <v>100.370666</v>
          </cell>
          <cell r="H291" t="str">
            <v>H</v>
          </cell>
          <cell r="I291" t="str">
            <v/>
          </cell>
        </row>
        <row r="292">
          <cell r="A292" t="str">
            <v>70046   /1000</v>
          </cell>
          <cell r="B292" t="str">
            <v>001</v>
          </cell>
          <cell r="C292" t="str">
            <v>11.2006</v>
          </cell>
          <cell r="D292">
            <v>51.367332999999903</v>
          </cell>
          <cell r="E292">
            <v>152.25</v>
          </cell>
          <cell r="F292">
            <v>0.33738806568144403</v>
          </cell>
          <cell r="G292">
            <v>100.882667</v>
          </cell>
          <cell r="H292" t="str">
            <v>H</v>
          </cell>
          <cell r="I292" t="str">
            <v/>
          </cell>
        </row>
        <row r="293">
          <cell r="A293" t="str">
            <v>70046   /1000</v>
          </cell>
          <cell r="B293" t="str">
            <v>001</v>
          </cell>
          <cell r="C293" t="str">
            <v>12.2006</v>
          </cell>
          <cell r="D293">
            <v>31.625333333333302</v>
          </cell>
          <cell r="E293">
            <v>137.75</v>
          </cell>
          <cell r="F293">
            <v>0.22958499697519599</v>
          </cell>
          <cell r="G293">
            <v>106.124666666666</v>
          </cell>
          <cell r="H293" t="str">
            <v>H</v>
          </cell>
          <cell r="I293" t="str">
            <v/>
          </cell>
        </row>
        <row r="294">
          <cell r="A294" t="str">
            <v>70046   /1000</v>
          </cell>
          <cell r="B294" t="str">
            <v>001</v>
          </cell>
          <cell r="C294" t="str">
            <v>01.2007</v>
          </cell>
          <cell r="D294">
            <v>36.066666666666599</v>
          </cell>
          <cell r="E294">
            <v>159.5</v>
          </cell>
          <cell r="F294">
            <v>0.22612330198537001</v>
          </cell>
          <cell r="G294">
            <v>123.433333333333</v>
          </cell>
          <cell r="H294" t="str">
            <v>H</v>
          </cell>
          <cell r="I294" t="str">
            <v/>
          </cell>
        </row>
        <row r="295">
          <cell r="A295" t="str">
            <v>70046   /1000</v>
          </cell>
          <cell r="B295" t="str">
            <v>001</v>
          </cell>
          <cell r="C295" t="str">
            <v>02.2007</v>
          </cell>
          <cell r="D295">
            <v>23.766666666666602</v>
          </cell>
          <cell r="E295">
            <v>145</v>
          </cell>
          <cell r="F295">
            <v>0.163908045977011</v>
          </cell>
          <cell r="G295">
            <v>121.23333333333299</v>
          </cell>
          <cell r="H295" t="str">
            <v>H</v>
          </cell>
          <cell r="I295" t="str">
            <v/>
          </cell>
        </row>
        <row r="296">
          <cell r="A296" t="str">
            <v>70047   /1000</v>
          </cell>
          <cell r="B296" t="str">
            <v>001</v>
          </cell>
          <cell r="C296" t="str">
            <v>01.2006</v>
          </cell>
          <cell r="D296">
            <v>225.694416666666</v>
          </cell>
          <cell r="E296">
            <v>266</v>
          </cell>
          <cell r="F296">
            <v>0.84847525062656604</v>
          </cell>
          <cell r="G296">
            <v>40.305583333333203</v>
          </cell>
          <cell r="H296" t="str">
            <v>H</v>
          </cell>
          <cell r="I296" t="str">
            <v/>
          </cell>
        </row>
        <row r="297">
          <cell r="A297" t="str">
            <v>70047   /1000</v>
          </cell>
          <cell r="B297" t="str">
            <v>001</v>
          </cell>
          <cell r="C297" t="str">
            <v>02.2006</v>
          </cell>
          <cell r="D297">
            <v>131.53349999999901</v>
          </cell>
          <cell r="E297">
            <v>280</v>
          </cell>
          <cell r="F297">
            <v>0.46976249999999897</v>
          </cell>
          <cell r="G297">
            <v>148.4665</v>
          </cell>
          <cell r="H297" t="str">
            <v>H</v>
          </cell>
          <cell r="I297" t="str">
            <v/>
          </cell>
        </row>
        <row r="298">
          <cell r="A298" t="str">
            <v>70047   /1000</v>
          </cell>
          <cell r="B298" t="str">
            <v>001</v>
          </cell>
          <cell r="C298" t="str">
            <v>03.2006</v>
          </cell>
          <cell r="D298">
            <v>116.9585</v>
          </cell>
          <cell r="E298">
            <v>322</v>
          </cell>
          <cell r="F298">
            <v>0.363225155279503</v>
          </cell>
          <cell r="G298">
            <v>205.04149999999899</v>
          </cell>
          <cell r="H298" t="str">
            <v>H</v>
          </cell>
          <cell r="I298" t="str">
            <v/>
          </cell>
        </row>
        <row r="299">
          <cell r="A299" t="str">
            <v>70047   /1000</v>
          </cell>
          <cell r="B299" t="str">
            <v>001</v>
          </cell>
          <cell r="C299" t="str">
            <v>04.2006</v>
          </cell>
          <cell r="D299">
            <v>78.12</v>
          </cell>
          <cell r="E299">
            <v>252</v>
          </cell>
          <cell r="F299">
            <v>0.31</v>
          </cell>
          <cell r="G299">
            <v>173.88</v>
          </cell>
          <cell r="H299" t="str">
            <v>H</v>
          </cell>
          <cell r="I299" t="str">
            <v/>
          </cell>
        </row>
        <row r="300">
          <cell r="A300" t="str">
            <v>70047   /1000</v>
          </cell>
          <cell r="B300" t="str">
            <v>001</v>
          </cell>
          <cell r="C300" t="str">
            <v>05.2006</v>
          </cell>
          <cell r="D300">
            <v>123.163166666666</v>
          </cell>
          <cell r="E300">
            <v>294</v>
          </cell>
          <cell r="F300">
            <v>0.41892233560090703</v>
          </cell>
          <cell r="G300">
            <v>170.836833333333</v>
          </cell>
          <cell r="H300" t="str">
            <v>H</v>
          </cell>
          <cell r="I300" t="str">
            <v/>
          </cell>
        </row>
        <row r="301">
          <cell r="A301" t="str">
            <v>70047   /1000</v>
          </cell>
          <cell r="B301" t="str">
            <v>001</v>
          </cell>
          <cell r="C301" t="str">
            <v>06.2006</v>
          </cell>
          <cell r="D301">
            <v>129.73508366666599</v>
          </cell>
          <cell r="E301">
            <v>280</v>
          </cell>
          <cell r="F301">
            <v>0.46333958452380902</v>
          </cell>
          <cell r="G301">
            <v>150.26491633333299</v>
          </cell>
          <cell r="H301" t="str">
            <v>H</v>
          </cell>
          <cell r="I301" t="str">
            <v/>
          </cell>
        </row>
        <row r="302">
          <cell r="A302" t="str">
            <v>70047   /1000</v>
          </cell>
          <cell r="B302" t="str">
            <v>001</v>
          </cell>
          <cell r="C302" t="str">
            <v>07.2006</v>
          </cell>
          <cell r="D302">
            <v>134.695916333333</v>
          </cell>
          <cell r="E302">
            <v>294</v>
          </cell>
          <cell r="F302">
            <v>0.45814937528344601</v>
          </cell>
          <cell r="G302">
            <v>159.304083666666</v>
          </cell>
          <cell r="H302" t="str">
            <v>H</v>
          </cell>
          <cell r="I302" t="str">
            <v/>
          </cell>
        </row>
        <row r="303">
          <cell r="A303" t="str">
            <v>70047   /1000</v>
          </cell>
          <cell r="B303" t="str">
            <v>001</v>
          </cell>
          <cell r="C303" t="str">
            <v>08.2006</v>
          </cell>
          <cell r="D303">
            <v>95.773750000000007</v>
          </cell>
          <cell r="E303">
            <v>322</v>
          </cell>
          <cell r="F303">
            <v>0.29743400621117999</v>
          </cell>
          <cell r="G303">
            <v>226.226249999999</v>
          </cell>
          <cell r="H303" t="str">
            <v>H</v>
          </cell>
          <cell r="I303" t="str">
            <v/>
          </cell>
        </row>
        <row r="304">
          <cell r="A304" t="str">
            <v>70047   /1000</v>
          </cell>
          <cell r="B304" t="str">
            <v>001</v>
          </cell>
          <cell r="C304" t="str">
            <v>09.2006</v>
          </cell>
          <cell r="D304">
            <v>152.000916666666</v>
          </cell>
          <cell r="E304">
            <v>294</v>
          </cell>
          <cell r="F304">
            <v>0.51700992063492002</v>
          </cell>
          <cell r="G304">
            <v>141.999083333333</v>
          </cell>
          <cell r="H304" t="str">
            <v>H</v>
          </cell>
          <cell r="I304" t="str">
            <v/>
          </cell>
        </row>
        <row r="305">
          <cell r="A305" t="str">
            <v>70047   /1000</v>
          </cell>
          <cell r="B305" t="str">
            <v>001</v>
          </cell>
          <cell r="C305" t="str">
            <v>10.2006</v>
          </cell>
          <cell r="D305">
            <v>101.992833333333</v>
          </cell>
          <cell r="E305">
            <v>294</v>
          </cell>
          <cell r="F305">
            <v>0.34691439909297</v>
          </cell>
          <cell r="G305">
            <v>192.007166666666</v>
          </cell>
          <cell r="H305" t="str">
            <v>H</v>
          </cell>
          <cell r="I305" t="str">
            <v/>
          </cell>
        </row>
        <row r="306">
          <cell r="A306" t="str">
            <v>70047   /1000</v>
          </cell>
          <cell r="B306" t="str">
            <v>001</v>
          </cell>
          <cell r="C306" t="str">
            <v>11.2006</v>
          </cell>
          <cell r="D306">
            <v>127.5275</v>
          </cell>
          <cell r="E306">
            <v>294</v>
          </cell>
          <cell r="F306">
            <v>0.43376700680272101</v>
          </cell>
          <cell r="G306">
            <v>166.4725</v>
          </cell>
          <cell r="H306" t="str">
            <v>H</v>
          </cell>
          <cell r="I306" t="str">
            <v/>
          </cell>
        </row>
        <row r="307">
          <cell r="A307" t="str">
            <v>70047   /1000</v>
          </cell>
          <cell r="B307" t="str">
            <v>001</v>
          </cell>
          <cell r="C307" t="str">
            <v>12.2006</v>
          </cell>
          <cell r="D307">
            <v>113.57833333333301</v>
          </cell>
          <cell r="E307">
            <v>266</v>
          </cell>
          <cell r="F307">
            <v>0.42698621553884702</v>
          </cell>
          <cell r="G307">
            <v>152.421666666666</v>
          </cell>
          <cell r="H307" t="str">
            <v>H</v>
          </cell>
          <cell r="I307" t="str">
            <v/>
          </cell>
        </row>
        <row r="308">
          <cell r="A308" t="str">
            <v>70047   /1000</v>
          </cell>
          <cell r="B308" t="str">
            <v>001</v>
          </cell>
          <cell r="C308" t="str">
            <v>01.2007</v>
          </cell>
          <cell r="D308">
            <v>126.259166666666</v>
          </cell>
          <cell r="E308">
            <v>308</v>
          </cell>
          <cell r="F308">
            <v>0.409932359307359</v>
          </cell>
          <cell r="G308">
            <v>181.740833333333</v>
          </cell>
          <cell r="H308" t="str">
            <v>H</v>
          </cell>
          <cell r="I308" t="str">
            <v/>
          </cell>
        </row>
        <row r="309">
          <cell r="A309" t="str">
            <v>70047   /1000</v>
          </cell>
          <cell r="B309" t="str">
            <v>001</v>
          </cell>
          <cell r="C309" t="str">
            <v>02.2007</v>
          </cell>
          <cell r="D309">
            <v>118.51883333333301</v>
          </cell>
          <cell r="E309">
            <v>280</v>
          </cell>
          <cell r="F309">
            <v>0.42328154761904702</v>
          </cell>
          <cell r="G309">
            <v>161.48116666666601</v>
          </cell>
          <cell r="H309" t="str">
            <v>H</v>
          </cell>
          <cell r="I309" t="str">
            <v/>
          </cell>
        </row>
        <row r="310">
          <cell r="A310" t="str">
            <v>70048   /1000</v>
          </cell>
          <cell r="B310" t="str">
            <v>001</v>
          </cell>
          <cell r="C310" t="str">
            <v>01.2006</v>
          </cell>
          <cell r="D310">
            <v>315.74433333333297</v>
          </cell>
          <cell r="E310">
            <v>399</v>
          </cell>
          <cell r="F310">
            <v>0.79133918128654901</v>
          </cell>
          <cell r="G310">
            <v>83.255666666666599</v>
          </cell>
          <cell r="H310" t="str">
            <v>H</v>
          </cell>
          <cell r="I310" t="str">
            <v/>
          </cell>
        </row>
        <row r="311">
          <cell r="A311" t="str">
            <v>70048   /1000</v>
          </cell>
          <cell r="B311" t="str">
            <v>001</v>
          </cell>
          <cell r="C311" t="str">
            <v>02.2006</v>
          </cell>
          <cell r="D311">
            <v>349.414166999999</v>
          </cell>
          <cell r="E311">
            <v>420</v>
          </cell>
          <cell r="F311">
            <v>0.83193849285714205</v>
          </cell>
          <cell r="G311">
            <v>70.585832999999994</v>
          </cell>
          <cell r="H311" t="str">
            <v>H</v>
          </cell>
          <cell r="I311" t="str">
            <v/>
          </cell>
        </row>
        <row r="312">
          <cell r="A312" t="str">
            <v>70048   /1000</v>
          </cell>
          <cell r="B312" t="str">
            <v>001</v>
          </cell>
          <cell r="C312" t="str">
            <v>03.2006</v>
          </cell>
          <cell r="D312">
            <v>457.93416666666599</v>
          </cell>
          <cell r="E312">
            <v>483</v>
          </cell>
          <cell r="F312">
            <v>0.94810386473429897</v>
          </cell>
          <cell r="G312">
            <v>25.065833333333199</v>
          </cell>
          <cell r="H312" t="str">
            <v>H</v>
          </cell>
          <cell r="I312" t="str">
            <v/>
          </cell>
        </row>
        <row r="313">
          <cell r="A313" t="str">
            <v>70048   /1000</v>
          </cell>
          <cell r="B313" t="str">
            <v>001</v>
          </cell>
          <cell r="C313" t="str">
            <v>04.2006</v>
          </cell>
          <cell r="D313">
            <v>348.04094466666601</v>
          </cell>
          <cell r="E313">
            <v>378</v>
          </cell>
          <cell r="F313">
            <v>0.92074323985890605</v>
          </cell>
          <cell r="G313">
            <v>29.9590553333333</v>
          </cell>
          <cell r="H313" t="str">
            <v>H</v>
          </cell>
          <cell r="I313" t="str">
            <v/>
          </cell>
        </row>
        <row r="314">
          <cell r="A314" t="str">
            <v>70048   /1000</v>
          </cell>
          <cell r="B314" t="str">
            <v>001</v>
          </cell>
          <cell r="C314" t="str">
            <v>05.2006</v>
          </cell>
          <cell r="D314">
            <v>343.338722666666</v>
          </cell>
          <cell r="E314">
            <v>441</v>
          </cell>
          <cell r="F314">
            <v>0.77854585638699902</v>
          </cell>
          <cell r="G314">
            <v>97.661277333333302</v>
          </cell>
          <cell r="H314" t="str">
            <v>H</v>
          </cell>
          <cell r="I314" t="str">
            <v/>
          </cell>
        </row>
        <row r="315">
          <cell r="A315" t="str">
            <v>70048   /1000</v>
          </cell>
          <cell r="B315" t="str">
            <v>001</v>
          </cell>
          <cell r="C315" t="str">
            <v>06.2006</v>
          </cell>
          <cell r="D315">
            <v>383.03641666666601</v>
          </cell>
          <cell r="E315">
            <v>420</v>
          </cell>
          <cell r="F315">
            <v>0.91199146825396804</v>
          </cell>
          <cell r="G315">
            <v>36.963583333333197</v>
          </cell>
          <cell r="H315" t="str">
            <v>H</v>
          </cell>
          <cell r="I315" t="str">
            <v/>
          </cell>
        </row>
        <row r="316">
          <cell r="A316" t="str">
            <v>70048   /1000</v>
          </cell>
          <cell r="B316" t="str">
            <v>001</v>
          </cell>
          <cell r="C316" t="str">
            <v>07.2006</v>
          </cell>
          <cell r="D316">
            <v>273.81024999999897</v>
          </cell>
          <cell r="E316">
            <v>441</v>
          </cell>
          <cell r="F316">
            <v>0.62088492063491996</v>
          </cell>
          <cell r="G316">
            <v>167.18975</v>
          </cell>
          <cell r="H316" t="str">
            <v>H</v>
          </cell>
          <cell r="I316" t="str">
            <v/>
          </cell>
        </row>
        <row r="317">
          <cell r="A317" t="str">
            <v>70048   /1000</v>
          </cell>
          <cell r="B317" t="str">
            <v>001</v>
          </cell>
          <cell r="C317" t="str">
            <v>08.2006</v>
          </cell>
          <cell r="D317">
            <v>273.12736966666603</v>
          </cell>
          <cell r="E317">
            <v>483</v>
          </cell>
          <cell r="F317">
            <v>0.56548109661835699</v>
          </cell>
          <cell r="G317">
            <v>209.87263033333301</v>
          </cell>
          <cell r="H317" t="str">
            <v>H</v>
          </cell>
          <cell r="I317" t="str">
            <v/>
          </cell>
        </row>
        <row r="318">
          <cell r="A318" t="str">
            <v>70048   /1000</v>
          </cell>
          <cell r="B318" t="str">
            <v>001</v>
          </cell>
          <cell r="C318" t="str">
            <v>09.2006</v>
          </cell>
          <cell r="D318">
            <v>402.18388099999999</v>
          </cell>
          <cell r="E318">
            <v>441</v>
          </cell>
          <cell r="F318">
            <v>0.91198158956915998</v>
          </cell>
          <cell r="G318">
            <v>38.816118999999901</v>
          </cell>
          <cell r="H318" t="str">
            <v>H</v>
          </cell>
          <cell r="I318" t="str">
            <v/>
          </cell>
        </row>
        <row r="319">
          <cell r="A319" t="str">
            <v>70048   /1000</v>
          </cell>
          <cell r="B319" t="str">
            <v>001</v>
          </cell>
          <cell r="C319" t="str">
            <v>10.2006</v>
          </cell>
          <cell r="D319">
            <v>313.95283333333299</v>
          </cell>
          <cell r="E319">
            <v>441</v>
          </cell>
          <cell r="F319">
            <v>0.71191118669690001</v>
          </cell>
          <cell r="G319">
            <v>127.047166666666</v>
          </cell>
          <cell r="H319" t="str">
            <v>H</v>
          </cell>
          <cell r="I319" t="str">
            <v/>
          </cell>
        </row>
        <row r="320">
          <cell r="A320" t="str">
            <v>70048   /1000</v>
          </cell>
          <cell r="B320" t="str">
            <v>001</v>
          </cell>
          <cell r="C320" t="str">
            <v>11.2006</v>
          </cell>
          <cell r="D320">
            <v>332.757355666666</v>
          </cell>
          <cell r="E320">
            <v>441</v>
          </cell>
          <cell r="F320">
            <v>0.75455182690854095</v>
          </cell>
          <cell r="G320">
            <v>108.242644333333</v>
          </cell>
          <cell r="H320" t="str">
            <v>H</v>
          </cell>
          <cell r="I320" t="str">
            <v/>
          </cell>
        </row>
        <row r="321">
          <cell r="A321" t="str">
            <v>70048   /1000</v>
          </cell>
          <cell r="B321" t="str">
            <v>001</v>
          </cell>
          <cell r="C321" t="str">
            <v>12.2006</v>
          </cell>
          <cell r="D321">
            <v>313.41231133333298</v>
          </cell>
          <cell r="E321">
            <v>399</v>
          </cell>
          <cell r="F321">
            <v>0.78549451461988196</v>
          </cell>
          <cell r="G321">
            <v>85.587688666666594</v>
          </cell>
          <cell r="H321" t="str">
            <v>H</v>
          </cell>
          <cell r="I321" t="str">
            <v/>
          </cell>
        </row>
        <row r="322">
          <cell r="A322" t="str">
            <v>70048   /1000</v>
          </cell>
          <cell r="B322" t="str">
            <v>001</v>
          </cell>
          <cell r="C322" t="str">
            <v>01.2007</v>
          </cell>
          <cell r="D322">
            <v>235.57649999999899</v>
          </cell>
          <cell r="E322">
            <v>462</v>
          </cell>
          <cell r="F322">
            <v>0.50990584415584395</v>
          </cell>
          <cell r="G322">
            <v>226.42349999999999</v>
          </cell>
          <cell r="H322" t="str">
            <v>H</v>
          </cell>
          <cell r="I322" t="str">
            <v/>
          </cell>
        </row>
        <row r="323">
          <cell r="A323" t="str">
            <v>70048   /1000</v>
          </cell>
          <cell r="B323" t="str">
            <v>001</v>
          </cell>
          <cell r="C323" t="str">
            <v>02.2007</v>
          </cell>
          <cell r="D323">
            <v>205.849278</v>
          </cell>
          <cell r="E323">
            <v>420</v>
          </cell>
          <cell r="F323">
            <v>0.49011732857142798</v>
          </cell>
          <cell r="G323">
            <v>214.150722</v>
          </cell>
          <cell r="H323" t="str">
            <v>H</v>
          </cell>
          <cell r="I323" t="str">
            <v/>
          </cell>
        </row>
        <row r="324">
          <cell r="A324" t="str">
            <v>70049   /1000</v>
          </cell>
          <cell r="B324" t="str">
            <v>001</v>
          </cell>
          <cell r="C324" t="str">
            <v>01.2006</v>
          </cell>
          <cell r="D324">
            <v>71.965533333333298</v>
          </cell>
          <cell r="E324">
            <v>266</v>
          </cell>
          <cell r="F324">
            <v>0.27054711779448598</v>
          </cell>
          <cell r="G324">
            <v>194.03446666666599</v>
          </cell>
          <cell r="H324" t="str">
            <v>H</v>
          </cell>
          <cell r="I324" t="str">
            <v/>
          </cell>
        </row>
        <row r="325">
          <cell r="A325" t="str">
            <v>70049   /1000</v>
          </cell>
          <cell r="B325" t="str">
            <v>001</v>
          </cell>
          <cell r="C325" t="str">
            <v>02.2006</v>
          </cell>
          <cell r="D325">
            <v>26.293333333333301</v>
          </cell>
          <cell r="E325">
            <v>280</v>
          </cell>
          <cell r="F325">
            <v>9.3904761904761797E-2</v>
          </cell>
          <cell r="G325">
            <v>253.706666666666</v>
          </cell>
          <cell r="H325" t="str">
            <v>H</v>
          </cell>
          <cell r="I325" t="str">
            <v/>
          </cell>
        </row>
        <row r="326">
          <cell r="A326" t="str">
            <v>70049   /1000</v>
          </cell>
          <cell r="B326" t="str">
            <v>001</v>
          </cell>
          <cell r="C326" t="str">
            <v>03.2006</v>
          </cell>
          <cell r="D326">
            <v>92.529999999999902</v>
          </cell>
          <cell r="E326">
            <v>322</v>
          </cell>
          <cell r="F326">
            <v>0.28736024844720398</v>
          </cell>
          <cell r="G326">
            <v>229.47</v>
          </cell>
          <cell r="H326" t="str">
            <v>H</v>
          </cell>
          <cell r="I326" t="str">
            <v/>
          </cell>
        </row>
        <row r="327">
          <cell r="A327" t="str">
            <v>70049   /1000</v>
          </cell>
          <cell r="B327" t="str">
            <v>001</v>
          </cell>
          <cell r="C327" t="str">
            <v>04.2006</v>
          </cell>
          <cell r="D327">
            <v>31.764799999999902</v>
          </cell>
          <cell r="E327">
            <v>252</v>
          </cell>
          <cell r="F327">
            <v>0.126050793650793</v>
          </cell>
          <cell r="G327">
            <v>220.235199999999</v>
          </cell>
          <cell r="H327" t="str">
            <v>H</v>
          </cell>
          <cell r="I327" t="str">
            <v/>
          </cell>
        </row>
        <row r="328">
          <cell r="A328" t="str">
            <v>70049   /1000</v>
          </cell>
          <cell r="B328" t="str">
            <v>001</v>
          </cell>
          <cell r="C328" t="str">
            <v>05.2006</v>
          </cell>
          <cell r="D328">
            <v>58.448133333333303</v>
          </cell>
          <cell r="E328">
            <v>294</v>
          </cell>
          <cell r="F328">
            <v>0.19880317460317401</v>
          </cell>
          <cell r="G328">
            <v>235.551866666666</v>
          </cell>
          <cell r="H328" t="str">
            <v>H</v>
          </cell>
          <cell r="I328" t="str">
            <v/>
          </cell>
        </row>
        <row r="329">
          <cell r="A329" t="str">
            <v>70049   /1000</v>
          </cell>
          <cell r="B329" t="str">
            <v>001</v>
          </cell>
          <cell r="C329" t="str">
            <v>06.2006</v>
          </cell>
          <cell r="D329">
            <v>24.619999999999902</v>
          </cell>
          <cell r="E329">
            <v>280</v>
          </cell>
          <cell r="F329">
            <v>8.7928571428571398E-2</v>
          </cell>
          <cell r="G329">
            <v>255.38</v>
          </cell>
          <cell r="H329" t="str">
            <v>H</v>
          </cell>
          <cell r="I329" t="str">
            <v/>
          </cell>
        </row>
        <row r="330">
          <cell r="A330" t="str">
            <v>70049   /1000</v>
          </cell>
          <cell r="B330" t="str">
            <v>001</v>
          </cell>
          <cell r="C330" t="str">
            <v>07.2006</v>
          </cell>
          <cell r="D330">
            <v>48.319599999999902</v>
          </cell>
          <cell r="E330">
            <v>294</v>
          </cell>
          <cell r="F330">
            <v>0.16435238095238</v>
          </cell>
          <cell r="G330">
            <v>245.68039999999999</v>
          </cell>
          <cell r="H330" t="str">
            <v>H</v>
          </cell>
          <cell r="I330" t="str">
            <v/>
          </cell>
        </row>
        <row r="331">
          <cell r="A331" t="str">
            <v>70049   /1000</v>
          </cell>
          <cell r="B331" t="str">
            <v>001</v>
          </cell>
          <cell r="C331" t="str">
            <v>08.2006</v>
          </cell>
          <cell r="D331">
            <v>0</v>
          </cell>
          <cell r="E331">
            <v>322</v>
          </cell>
          <cell r="F331">
            <v>0</v>
          </cell>
          <cell r="G331">
            <v>322</v>
          </cell>
          <cell r="H331" t="str">
            <v>H</v>
          </cell>
          <cell r="I331" t="str">
            <v/>
          </cell>
        </row>
        <row r="332">
          <cell r="A332" t="str">
            <v>70049   /1000</v>
          </cell>
          <cell r="B332" t="str">
            <v>001</v>
          </cell>
          <cell r="C332" t="str">
            <v>09.2006</v>
          </cell>
          <cell r="D332">
            <v>30.079999999999899</v>
          </cell>
          <cell r="E332">
            <v>294</v>
          </cell>
          <cell r="F332">
            <v>0.102312925170068</v>
          </cell>
          <cell r="G332">
            <v>263.92</v>
          </cell>
          <cell r="H332" t="str">
            <v>H</v>
          </cell>
          <cell r="I332" t="str">
            <v/>
          </cell>
        </row>
        <row r="333">
          <cell r="A333" t="str">
            <v>70049   /1000</v>
          </cell>
          <cell r="B333" t="str">
            <v>001</v>
          </cell>
          <cell r="C333" t="str">
            <v>10.2006</v>
          </cell>
          <cell r="D333">
            <v>22.404799999999899</v>
          </cell>
          <cell r="E333">
            <v>294</v>
          </cell>
          <cell r="F333">
            <v>7.6206802721088401E-2</v>
          </cell>
          <cell r="G333">
            <v>271.59519999999901</v>
          </cell>
          <cell r="H333" t="str">
            <v>H</v>
          </cell>
          <cell r="I333" t="str">
            <v/>
          </cell>
        </row>
        <row r="334">
          <cell r="A334" t="str">
            <v>70049   /1000</v>
          </cell>
          <cell r="B334" t="str">
            <v>001</v>
          </cell>
          <cell r="C334" t="str">
            <v>11.2006</v>
          </cell>
          <cell r="D334">
            <v>46.115866666666598</v>
          </cell>
          <cell r="E334">
            <v>294</v>
          </cell>
          <cell r="F334">
            <v>0.15685668934240299</v>
          </cell>
          <cell r="G334">
            <v>247.88413333333301</v>
          </cell>
          <cell r="H334" t="str">
            <v>H</v>
          </cell>
          <cell r="I334" t="str">
            <v/>
          </cell>
        </row>
        <row r="335">
          <cell r="A335" t="str">
            <v>70049   /1000</v>
          </cell>
          <cell r="B335" t="str">
            <v>001</v>
          </cell>
          <cell r="C335" t="str">
            <v>12.2006</v>
          </cell>
          <cell r="D335">
            <v>17.849599999999899</v>
          </cell>
          <cell r="E335">
            <v>266</v>
          </cell>
          <cell r="F335">
            <v>6.7103759398496193E-2</v>
          </cell>
          <cell r="G335">
            <v>248.150399999999</v>
          </cell>
          <cell r="H335" t="str">
            <v>H</v>
          </cell>
          <cell r="I335" t="str">
            <v/>
          </cell>
        </row>
        <row r="336">
          <cell r="A336" t="str">
            <v>70049   /1000</v>
          </cell>
          <cell r="B336" t="str">
            <v>001</v>
          </cell>
          <cell r="C336" t="str">
            <v>01.2007</v>
          </cell>
          <cell r="D336">
            <v>20.053333333333299</v>
          </cell>
          <cell r="E336">
            <v>308</v>
          </cell>
          <cell r="F336">
            <v>6.5108225108225101E-2</v>
          </cell>
          <cell r="G336">
            <v>287.94666666666598</v>
          </cell>
          <cell r="H336" t="str">
            <v>H</v>
          </cell>
          <cell r="I336" t="str">
            <v/>
          </cell>
        </row>
        <row r="337">
          <cell r="A337" t="str">
            <v>70049   /1000</v>
          </cell>
          <cell r="B337" t="str">
            <v>001</v>
          </cell>
          <cell r="C337" t="str">
            <v>02.2007</v>
          </cell>
          <cell r="D337">
            <v>13.146666666666601</v>
          </cell>
          <cell r="E337">
            <v>280</v>
          </cell>
          <cell r="F337">
            <v>4.6952380952380898E-2</v>
          </cell>
          <cell r="G337">
            <v>266.85333333333301</v>
          </cell>
          <cell r="H337" t="str">
            <v>H</v>
          </cell>
          <cell r="I337" t="str">
            <v/>
          </cell>
        </row>
        <row r="338">
          <cell r="A338" t="str">
            <v>70050   /1000</v>
          </cell>
          <cell r="B338" t="str">
            <v>001</v>
          </cell>
          <cell r="C338" t="str">
            <v>01.2006</v>
          </cell>
          <cell r="D338">
            <v>85.730833666666598</v>
          </cell>
          <cell r="E338">
            <v>266</v>
          </cell>
          <cell r="F338">
            <v>0.32229636716791898</v>
          </cell>
          <cell r="G338">
            <v>180.269166333333</v>
          </cell>
          <cell r="H338" t="str">
            <v>H</v>
          </cell>
          <cell r="I338" t="str">
            <v/>
          </cell>
        </row>
        <row r="339">
          <cell r="A339" t="str">
            <v>70050   /1000</v>
          </cell>
          <cell r="B339" t="str">
            <v>001</v>
          </cell>
          <cell r="C339" t="str">
            <v>02.2006</v>
          </cell>
          <cell r="D339">
            <v>41.2766666666666</v>
          </cell>
          <cell r="E339">
            <v>280</v>
          </cell>
          <cell r="F339">
            <v>0.147416666666666</v>
          </cell>
          <cell r="G339">
            <v>238.72333333333299</v>
          </cell>
          <cell r="H339" t="str">
            <v>H</v>
          </cell>
          <cell r="I339" t="str">
            <v/>
          </cell>
        </row>
        <row r="340">
          <cell r="A340" t="str">
            <v>70050   /1000</v>
          </cell>
          <cell r="B340" t="str">
            <v>001</v>
          </cell>
          <cell r="C340" t="str">
            <v>03.2006</v>
          </cell>
          <cell r="D340">
            <v>72.323333333333295</v>
          </cell>
          <cell r="E340">
            <v>322</v>
          </cell>
          <cell r="F340">
            <v>0.22460662525879899</v>
          </cell>
          <cell r="G340">
            <v>249.67666666666599</v>
          </cell>
          <cell r="H340" t="str">
            <v>H</v>
          </cell>
          <cell r="I340" t="str">
            <v/>
          </cell>
        </row>
        <row r="341">
          <cell r="A341" t="str">
            <v>70050   /1000</v>
          </cell>
          <cell r="B341" t="str">
            <v>001</v>
          </cell>
          <cell r="C341" t="str">
            <v>04.2006</v>
          </cell>
          <cell r="D341">
            <v>51.647833333333303</v>
          </cell>
          <cell r="E341">
            <v>252</v>
          </cell>
          <cell r="F341">
            <v>0.20495171957671901</v>
          </cell>
          <cell r="G341">
            <v>200.35216666666599</v>
          </cell>
          <cell r="H341" t="str">
            <v>H</v>
          </cell>
          <cell r="I341" t="str">
            <v/>
          </cell>
        </row>
        <row r="342">
          <cell r="A342" t="str">
            <v>70050   /1000</v>
          </cell>
          <cell r="B342" t="str">
            <v>001</v>
          </cell>
          <cell r="C342" t="str">
            <v>05.2006</v>
          </cell>
          <cell r="D342">
            <v>37.133333333333297</v>
          </cell>
          <cell r="E342">
            <v>294</v>
          </cell>
          <cell r="F342">
            <v>0.12630385487528301</v>
          </cell>
          <cell r="G342">
            <v>256.86666666666599</v>
          </cell>
          <cell r="H342" t="str">
            <v>H</v>
          </cell>
          <cell r="I342" t="str">
            <v/>
          </cell>
        </row>
        <row r="343">
          <cell r="A343" t="str">
            <v>70050   /1000</v>
          </cell>
          <cell r="B343" t="str">
            <v>001</v>
          </cell>
          <cell r="C343" t="str">
            <v>06.2006</v>
          </cell>
          <cell r="D343">
            <v>58.596333333333298</v>
          </cell>
          <cell r="E343">
            <v>280</v>
          </cell>
          <cell r="F343">
            <v>0.20927261904761901</v>
          </cell>
          <cell r="G343">
            <v>221.403666666666</v>
          </cell>
          <cell r="H343" t="str">
            <v>H</v>
          </cell>
          <cell r="I343" t="str">
            <v/>
          </cell>
        </row>
        <row r="344">
          <cell r="A344" t="str">
            <v>70050   /1000</v>
          </cell>
          <cell r="B344" t="str">
            <v>001</v>
          </cell>
          <cell r="C344" t="str">
            <v>07.2006</v>
          </cell>
          <cell r="D344">
            <v>52.402000000000001</v>
          </cell>
          <cell r="E344">
            <v>294</v>
          </cell>
          <cell r="F344">
            <v>0.178238095238095</v>
          </cell>
          <cell r="G344">
            <v>241.59800000000001</v>
          </cell>
          <cell r="H344" t="str">
            <v>H</v>
          </cell>
          <cell r="I344" t="str">
            <v/>
          </cell>
        </row>
        <row r="345">
          <cell r="A345" t="str">
            <v>70050   /1000</v>
          </cell>
          <cell r="B345" t="str">
            <v>001</v>
          </cell>
          <cell r="C345" t="str">
            <v>08.2006</v>
          </cell>
          <cell r="D345">
            <v>44.294333666666603</v>
          </cell>
          <cell r="E345">
            <v>322</v>
          </cell>
          <cell r="F345">
            <v>0.137560042443064</v>
          </cell>
          <cell r="G345">
            <v>277.705666333333</v>
          </cell>
          <cell r="H345" t="str">
            <v>H</v>
          </cell>
          <cell r="I345" t="str">
            <v/>
          </cell>
        </row>
        <row r="346">
          <cell r="A346" t="str">
            <v>70050   /1000</v>
          </cell>
          <cell r="B346" t="str">
            <v>001</v>
          </cell>
          <cell r="C346" t="str">
            <v>09.2006</v>
          </cell>
          <cell r="D346">
            <v>34.6933333333333</v>
          </cell>
          <cell r="E346">
            <v>294</v>
          </cell>
          <cell r="F346">
            <v>0.118004535147392</v>
          </cell>
          <cell r="G346">
            <v>259.30666666666599</v>
          </cell>
          <cell r="H346" t="str">
            <v>H</v>
          </cell>
          <cell r="I346" t="str">
            <v/>
          </cell>
        </row>
        <row r="347">
          <cell r="A347" t="str">
            <v>70050   /1000</v>
          </cell>
          <cell r="B347" t="str">
            <v>001</v>
          </cell>
          <cell r="C347" t="str">
            <v>10.2006</v>
          </cell>
          <cell r="D347">
            <v>61.53</v>
          </cell>
          <cell r="E347">
            <v>294</v>
          </cell>
          <cell r="F347">
            <v>0.20928571428571399</v>
          </cell>
          <cell r="G347">
            <v>232.47</v>
          </cell>
          <cell r="H347" t="str">
            <v>H</v>
          </cell>
          <cell r="I347" t="str">
            <v/>
          </cell>
        </row>
        <row r="348">
          <cell r="A348" t="str">
            <v>70050   /1000</v>
          </cell>
          <cell r="B348" t="str">
            <v>001</v>
          </cell>
          <cell r="C348" t="str">
            <v>11.2006</v>
          </cell>
          <cell r="D348">
            <v>35.659999999999997</v>
          </cell>
          <cell r="E348">
            <v>294</v>
          </cell>
          <cell r="F348">
            <v>0.12129251700680201</v>
          </cell>
          <cell r="G348">
            <v>258.33999999999901</v>
          </cell>
          <cell r="H348" t="str">
            <v>H</v>
          </cell>
          <cell r="I348" t="str">
            <v/>
          </cell>
        </row>
        <row r="349">
          <cell r="A349" t="str">
            <v>70050   /1000</v>
          </cell>
          <cell r="B349" t="str">
            <v>001</v>
          </cell>
          <cell r="C349" t="str">
            <v>12.2006</v>
          </cell>
          <cell r="D349">
            <v>20.473333333333301</v>
          </cell>
          <cell r="E349">
            <v>266</v>
          </cell>
          <cell r="F349">
            <v>7.6967418546365907E-2</v>
          </cell>
          <cell r="G349">
            <v>245.52666666666599</v>
          </cell>
          <cell r="H349" t="str">
            <v>H</v>
          </cell>
          <cell r="I349" t="str">
            <v/>
          </cell>
        </row>
        <row r="350">
          <cell r="A350" t="str">
            <v>70050   /1000</v>
          </cell>
          <cell r="B350" t="str">
            <v>001</v>
          </cell>
          <cell r="C350" t="str">
            <v>01.2007</v>
          </cell>
          <cell r="D350">
            <v>36.656666666666602</v>
          </cell>
          <cell r="E350">
            <v>308</v>
          </cell>
          <cell r="F350">
            <v>0.119015151515151</v>
          </cell>
          <cell r="G350">
            <v>271.34333333333302</v>
          </cell>
          <cell r="H350" t="str">
            <v>H</v>
          </cell>
          <cell r="I350" t="str">
            <v/>
          </cell>
        </row>
        <row r="351">
          <cell r="A351" t="str">
            <v>70050   /1000</v>
          </cell>
          <cell r="B351" t="str">
            <v>001</v>
          </cell>
          <cell r="C351" t="str">
            <v>02.2007</v>
          </cell>
          <cell r="D351">
            <v>20.48</v>
          </cell>
          <cell r="E351">
            <v>280</v>
          </cell>
          <cell r="F351">
            <v>7.3142857142857107E-2</v>
          </cell>
          <cell r="G351">
            <v>259.51999999999902</v>
          </cell>
          <cell r="H351" t="str">
            <v>H</v>
          </cell>
          <cell r="I351" t="str">
            <v/>
          </cell>
        </row>
        <row r="352">
          <cell r="A352" t="str">
            <v>70053   /1000</v>
          </cell>
          <cell r="B352" t="str">
            <v>001</v>
          </cell>
          <cell r="C352" t="str">
            <v>01.2006</v>
          </cell>
          <cell r="D352">
            <v>265.70933333333301</v>
          </cell>
          <cell r="E352">
            <v>399</v>
          </cell>
          <cell r="F352">
            <v>0.66593817878028405</v>
          </cell>
          <cell r="G352">
            <v>133.290666666666</v>
          </cell>
          <cell r="H352" t="str">
            <v>H</v>
          </cell>
          <cell r="I352" t="str">
            <v/>
          </cell>
        </row>
        <row r="353">
          <cell r="A353" t="str">
            <v>70053   /1000</v>
          </cell>
          <cell r="B353" t="str">
            <v>001</v>
          </cell>
          <cell r="C353" t="str">
            <v>02.2006</v>
          </cell>
          <cell r="D353">
            <v>317.17533333333301</v>
          </cell>
          <cell r="E353">
            <v>420</v>
          </cell>
          <cell r="F353">
            <v>0.75517936507936501</v>
          </cell>
          <cell r="G353">
            <v>102.824666666666</v>
          </cell>
          <cell r="H353" t="str">
            <v>H</v>
          </cell>
          <cell r="I353" t="str">
            <v/>
          </cell>
        </row>
        <row r="354">
          <cell r="A354" t="str">
            <v>70053   /1000</v>
          </cell>
          <cell r="B354" t="str">
            <v>001</v>
          </cell>
          <cell r="C354" t="str">
            <v>03.2006</v>
          </cell>
          <cell r="D354">
            <v>253.52233333333299</v>
          </cell>
          <cell r="E354">
            <v>483</v>
          </cell>
          <cell r="F354">
            <v>0.52489095928226304</v>
          </cell>
          <cell r="G354">
            <v>229.47766666666601</v>
          </cell>
          <cell r="H354" t="str">
            <v>H</v>
          </cell>
          <cell r="I354" t="str">
            <v/>
          </cell>
        </row>
        <row r="355">
          <cell r="A355" t="str">
            <v>70053   /1000</v>
          </cell>
          <cell r="B355" t="str">
            <v>001</v>
          </cell>
          <cell r="C355" t="str">
            <v>04.2006</v>
          </cell>
          <cell r="D355">
            <v>262.49966666666597</v>
          </cell>
          <cell r="E355">
            <v>378</v>
          </cell>
          <cell r="F355">
            <v>0.69444356261022899</v>
          </cell>
          <cell r="G355">
            <v>115.500333333333</v>
          </cell>
          <cell r="H355" t="str">
            <v>H</v>
          </cell>
          <cell r="I355" t="str">
            <v/>
          </cell>
        </row>
        <row r="356">
          <cell r="A356" t="str">
            <v>70053   /1000</v>
          </cell>
          <cell r="B356" t="str">
            <v>001</v>
          </cell>
          <cell r="C356" t="str">
            <v>05.2006</v>
          </cell>
          <cell r="D356">
            <v>265.95400066666599</v>
          </cell>
          <cell r="E356">
            <v>441</v>
          </cell>
          <cell r="F356">
            <v>0.60307029629629605</v>
          </cell>
          <cell r="G356">
            <v>175.04599933333299</v>
          </cell>
          <cell r="H356" t="str">
            <v>H</v>
          </cell>
          <cell r="I356" t="str">
            <v/>
          </cell>
        </row>
        <row r="357">
          <cell r="A357" t="str">
            <v>70053   /1000</v>
          </cell>
          <cell r="B357" t="str">
            <v>001</v>
          </cell>
          <cell r="C357" t="str">
            <v>06.2006</v>
          </cell>
          <cell r="D357">
            <v>357.90333399999901</v>
          </cell>
          <cell r="E357">
            <v>420</v>
          </cell>
          <cell r="F357">
            <v>0.852150795238095</v>
          </cell>
          <cell r="G357">
            <v>62.096665999999999</v>
          </cell>
          <cell r="H357" t="str">
            <v>H</v>
          </cell>
          <cell r="I357" t="str">
            <v/>
          </cell>
        </row>
        <row r="358">
          <cell r="A358" t="str">
            <v>70053   /1000</v>
          </cell>
          <cell r="B358" t="str">
            <v>001</v>
          </cell>
          <cell r="C358" t="str">
            <v>07.2006</v>
          </cell>
          <cell r="D358">
            <v>254.558666666666</v>
          </cell>
          <cell r="E358">
            <v>441</v>
          </cell>
          <cell r="F358">
            <v>0.57723053665910795</v>
          </cell>
          <cell r="G358">
            <v>186.44133333333301</v>
          </cell>
          <cell r="H358" t="str">
            <v>H</v>
          </cell>
          <cell r="I358" t="str">
            <v/>
          </cell>
        </row>
        <row r="359">
          <cell r="A359" t="str">
            <v>70053   /1000</v>
          </cell>
          <cell r="B359" t="str">
            <v>001</v>
          </cell>
          <cell r="C359" t="str">
            <v>08.2006</v>
          </cell>
          <cell r="D359">
            <v>366.46407666666602</v>
          </cell>
          <cell r="E359">
            <v>483</v>
          </cell>
          <cell r="F359">
            <v>0.75872479641131696</v>
          </cell>
          <cell r="G359">
            <v>116.535923333333</v>
          </cell>
          <cell r="H359" t="str">
            <v>H</v>
          </cell>
          <cell r="I359" t="str">
            <v/>
          </cell>
        </row>
        <row r="360">
          <cell r="A360" t="str">
            <v>70053   /1000</v>
          </cell>
          <cell r="B360" t="str">
            <v>001</v>
          </cell>
          <cell r="C360" t="str">
            <v>09.2006</v>
          </cell>
          <cell r="D360">
            <v>334.06992399999899</v>
          </cell>
          <cell r="E360">
            <v>441</v>
          </cell>
          <cell r="F360">
            <v>0.75752817233559999</v>
          </cell>
          <cell r="G360">
            <v>106.930076</v>
          </cell>
          <cell r="H360" t="str">
            <v>H</v>
          </cell>
          <cell r="I360" t="str">
            <v/>
          </cell>
        </row>
        <row r="361">
          <cell r="A361" t="str">
            <v>70053   /1000</v>
          </cell>
          <cell r="B361" t="str">
            <v>001</v>
          </cell>
          <cell r="C361" t="str">
            <v>10.2006</v>
          </cell>
          <cell r="D361">
            <v>277.54400066666602</v>
          </cell>
          <cell r="E361">
            <v>441</v>
          </cell>
          <cell r="F361">
            <v>0.629351475434618</v>
          </cell>
          <cell r="G361">
            <v>163.45599933333301</v>
          </cell>
          <cell r="H361" t="str">
            <v>H</v>
          </cell>
          <cell r="I361" t="str">
            <v/>
          </cell>
        </row>
        <row r="362">
          <cell r="A362" t="str">
            <v>70053   /1000</v>
          </cell>
          <cell r="B362" t="str">
            <v>001</v>
          </cell>
          <cell r="C362" t="str">
            <v>11.2006</v>
          </cell>
          <cell r="D362">
            <v>333.974667333333</v>
          </cell>
          <cell r="E362">
            <v>441</v>
          </cell>
          <cell r="F362">
            <v>0.75731217082388502</v>
          </cell>
          <cell r="G362">
            <v>107.025332666666</v>
          </cell>
          <cell r="H362" t="str">
            <v>H</v>
          </cell>
          <cell r="I362" t="str">
            <v/>
          </cell>
        </row>
        <row r="363">
          <cell r="A363" t="str">
            <v>70053   /1000</v>
          </cell>
          <cell r="B363" t="str">
            <v>001</v>
          </cell>
          <cell r="C363" t="str">
            <v>12.2006</v>
          </cell>
          <cell r="D363">
            <v>255.678666666666</v>
          </cell>
          <cell r="E363">
            <v>399</v>
          </cell>
          <cell r="F363">
            <v>0.64079866332497804</v>
          </cell>
          <cell r="G363">
            <v>143.321333333333</v>
          </cell>
          <cell r="H363" t="str">
            <v>H</v>
          </cell>
          <cell r="I363" t="str">
            <v/>
          </cell>
        </row>
        <row r="364">
          <cell r="A364" t="str">
            <v>70053   /1000</v>
          </cell>
          <cell r="B364" t="str">
            <v>001</v>
          </cell>
          <cell r="C364" t="str">
            <v>01.2007</v>
          </cell>
          <cell r="D364">
            <v>246.90933399999901</v>
          </cell>
          <cell r="E364">
            <v>462</v>
          </cell>
          <cell r="F364">
            <v>0.53443578787878698</v>
          </cell>
          <cell r="G364">
            <v>215.090666</v>
          </cell>
          <cell r="H364" t="str">
            <v>H</v>
          </cell>
          <cell r="I364" t="str">
            <v/>
          </cell>
        </row>
        <row r="365">
          <cell r="A365" t="str">
            <v>70053   /1000</v>
          </cell>
          <cell r="B365" t="str">
            <v>001</v>
          </cell>
          <cell r="C365" t="str">
            <v>02.2007</v>
          </cell>
          <cell r="D365">
            <v>237.32831666666601</v>
          </cell>
          <cell r="E365">
            <v>420</v>
          </cell>
          <cell r="F365">
            <v>0.56506742063491999</v>
          </cell>
          <cell r="G365">
            <v>182.67168333333299</v>
          </cell>
          <cell r="H365" t="str">
            <v>H</v>
          </cell>
          <cell r="I365" t="str">
            <v/>
          </cell>
        </row>
        <row r="366">
          <cell r="A366" t="str">
            <v>70055   /1000</v>
          </cell>
          <cell r="B366" t="str">
            <v>001</v>
          </cell>
          <cell r="C366" t="str">
            <v>01.2006</v>
          </cell>
          <cell r="D366">
            <v>118.38999999999901</v>
          </cell>
          <cell r="E366">
            <v>280</v>
          </cell>
          <cell r="F366">
            <v>0.42282142857142802</v>
          </cell>
          <cell r="G366">
            <v>161.61000000000001</v>
          </cell>
          <cell r="H366" t="str">
            <v>H</v>
          </cell>
          <cell r="I366" t="str">
            <v/>
          </cell>
        </row>
        <row r="367">
          <cell r="A367" t="str">
            <v>70055   /1000</v>
          </cell>
          <cell r="B367" t="str">
            <v>001</v>
          </cell>
          <cell r="C367" t="str">
            <v>02.2006</v>
          </cell>
          <cell r="D367">
            <v>37.369999999999997</v>
          </cell>
          <cell r="E367">
            <v>280</v>
          </cell>
          <cell r="F367">
            <v>0.13346428571428501</v>
          </cell>
          <cell r="G367">
            <v>242.63</v>
          </cell>
          <cell r="H367" t="str">
            <v>H</v>
          </cell>
          <cell r="I367" t="str">
            <v/>
          </cell>
        </row>
        <row r="368">
          <cell r="A368" t="str">
            <v>70055   /1000</v>
          </cell>
          <cell r="B368" t="str">
            <v>001</v>
          </cell>
          <cell r="C368" t="str">
            <v>03.2006</v>
          </cell>
          <cell r="D368">
            <v>66.714722666666603</v>
          </cell>
          <cell r="E368">
            <v>322</v>
          </cell>
          <cell r="F368">
            <v>0.20718857971014401</v>
          </cell>
          <cell r="G368">
            <v>255.285277333333</v>
          </cell>
          <cell r="H368" t="str">
            <v>H</v>
          </cell>
          <cell r="I368" t="str">
            <v/>
          </cell>
        </row>
        <row r="369">
          <cell r="A369" t="str">
            <v>70055   /1000</v>
          </cell>
          <cell r="B369" t="str">
            <v>001</v>
          </cell>
          <cell r="C369" t="str">
            <v>04.2006</v>
          </cell>
          <cell r="D369">
            <v>56.143611333333297</v>
          </cell>
          <cell r="E369">
            <v>252</v>
          </cell>
          <cell r="F369">
            <v>0.22279210846560801</v>
          </cell>
          <cell r="G369">
            <v>195.85638866666599</v>
          </cell>
          <cell r="H369" t="str">
            <v>H</v>
          </cell>
          <cell r="I369" t="str">
            <v/>
          </cell>
        </row>
        <row r="370">
          <cell r="A370" t="str">
            <v>70055   /1000</v>
          </cell>
          <cell r="B370" t="str">
            <v>001</v>
          </cell>
          <cell r="C370" t="str">
            <v>05.2006</v>
          </cell>
          <cell r="D370">
            <v>80.708611333333295</v>
          </cell>
          <cell r="E370">
            <v>294</v>
          </cell>
          <cell r="F370">
            <v>0.27451908616780002</v>
          </cell>
          <cell r="G370">
            <v>213.29138866666599</v>
          </cell>
          <cell r="H370" t="str">
            <v>H</v>
          </cell>
          <cell r="I370" t="str">
            <v/>
          </cell>
        </row>
        <row r="371">
          <cell r="A371" t="str">
            <v>70055   /1000</v>
          </cell>
          <cell r="B371" t="str">
            <v>001</v>
          </cell>
          <cell r="C371" t="str">
            <v>06.2006</v>
          </cell>
          <cell r="D371">
            <v>65.999721999999906</v>
          </cell>
          <cell r="E371">
            <v>280</v>
          </cell>
          <cell r="F371">
            <v>0.23571329285714199</v>
          </cell>
          <cell r="G371">
            <v>214.00027800000001</v>
          </cell>
          <cell r="H371" t="str">
            <v>H</v>
          </cell>
          <cell r="I371" t="str">
            <v/>
          </cell>
        </row>
        <row r="372">
          <cell r="A372" t="str">
            <v>70055   /1000</v>
          </cell>
          <cell r="B372" t="str">
            <v>001</v>
          </cell>
          <cell r="C372" t="str">
            <v>07.2006</v>
          </cell>
          <cell r="D372">
            <v>75.414999999999907</v>
          </cell>
          <cell r="E372">
            <v>294</v>
          </cell>
          <cell r="F372">
            <v>0.256513605442176</v>
          </cell>
          <cell r="G372">
            <v>218.58500000000001</v>
          </cell>
          <cell r="H372" t="str">
            <v>H</v>
          </cell>
          <cell r="I372" t="str">
            <v/>
          </cell>
        </row>
        <row r="373">
          <cell r="A373" t="str">
            <v>70055   /1000</v>
          </cell>
          <cell r="B373" t="str">
            <v>001</v>
          </cell>
          <cell r="C373" t="str">
            <v>08.2006</v>
          </cell>
          <cell r="D373">
            <v>73.563333333333304</v>
          </cell>
          <cell r="E373">
            <v>322</v>
          </cell>
          <cell r="F373">
            <v>0.22845755693581701</v>
          </cell>
          <cell r="G373">
            <v>248.43666666666601</v>
          </cell>
          <cell r="H373" t="str">
            <v>H</v>
          </cell>
          <cell r="I373" t="str">
            <v/>
          </cell>
        </row>
        <row r="374">
          <cell r="A374" t="str">
            <v>70055   /1000</v>
          </cell>
          <cell r="B374" t="str">
            <v>001</v>
          </cell>
          <cell r="C374" t="str">
            <v>09.2006</v>
          </cell>
          <cell r="D374">
            <v>77.2</v>
          </cell>
          <cell r="E374">
            <v>294</v>
          </cell>
          <cell r="F374">
            <v>0.262585034013605</v>
          </cell>
          <cell r="G374">
            <v>216.8</v>
          </cell>
          <cell r="H374" t="str">
            <v>H</v>
          </cell>
          <cell r="I374" t="str">
            <v/>
          </cell>
        </row>
        <row r="375">
          <cell r="A375" t="str">
            <v>70055   /1000</v>
          </cell>
          <cell r="B375" t="str">
            <v>001</v>
          </cell>
          <cell r="C375" t="str">
            <v>10.2006</v>
          </cell>
          <cell r="D375">
            <v>88.8333333333333</v>
          </cell>
          <cell r="E375">
            <v>294</v>
          </cell>
          <cell r="F375">
            <v>0.302154195011337</v>
          </cell>
          <cell r="G375">
            <v>205.166666666666</v>
          </cell>
          <cell r="H375" t="str">
            <v>H</v>
          </cell>
          <cell r="I375" t="str">
            <v/>
          </cell>
        </row>
        <row r="376">
          <cell r="A376" t="str">
            <v>70055   /1000</v>
          </cell>
          <cell r="B376" t="str">
            <v>001</v>
          </cell>
          <cell r="C376" t="str">
            <v>11.2006</v>
          </cell>
          <cell r="D376">
            <v>39.813333333333297</v>
          </cell>
          <cell r="E376">
            <v>294</v>
          </cell>
          <cell r="F376">
            <v>0.13541950113378601</v>
          </cell>
          <cell r="G376">
            <v>254.18666666666601</v>
          </cell>
          <cell r="H376" t="str">
            <v>H</v>
          </cell>
          <cell r="I376" t="str">
            <v/>
          </cell>
        </row>
        <row r="377">
          <cell r="A377" t="str">
            <v>70055   /1000</v>
          </cell>
          <cell r="B377" t="str">
            <v>001</v>
          </cell>
          <cell r="C377" t="str">
            <v>12.2006</v>
          </cell>
          <cell r="D377">
            <v>77.203333333333305</v>
          </cell>
          <cell r="E377">
            <v>266</v>
          </cell>
          <cell r="F377">
            <v>0.29023809523809502</v>
          </cell>
          <cell r="G377">
            <v>188.796666666666</v>
          </cell>
          <cell r="H377" t="str">
            <v>H</v>
          </cell>
          <cell r="I377" t="str">
            <v/>
          </cell>
        </row>
        <row r="378">
          <cell r="A378" t="str">
            <v>70055   /1000</v>
          </cell>
          <cell r="B378" t="str">
            <v>001</v>
          </cell>
          <cell r="C378" t="str">
            <v>01.2007</v>
          </cell>
          <cell r="D378">
            <v>85.173333333333304</v>
          </cell>
          <cell r="E378">
            <v>308</v>
          </cell>
          <cell r="F378">
            <v>0.27653679653679603</v>
          </cell>
          <cell r="G378">
            <v>222.826666666666</v>
          </cell>
          <cell r="H378" t="str">
            <v>H</v>
          </cell>
          <cell r="I378" t="str">
            <v/>
          </cell>
        </row>
        <row r="379">
          <cell r="A379" t="str">
            <v>70055   /1000</v>
          </cell>
          <cell r="B379" t="str">
            <v>001</v>
          </cell>
          <cell r="C379" t="str">
            <v>02.2007</v>
          </cell>
          <cell r="D379">
            <v>61.226944666666597</v>
          </cell>
          <cell r="E379">
            <v>280</v>
          </cell>
          <cell r="F379">
            <v>0.21866765952380901</v>
          </cell>
          <cell r="G379">
            <v>218.77305533333299</v>
          </cell>
          <cell r="H379" t="str">
            <v>H</v>
          </cell>
          <cell r="I379" t="str">
            <v/>
          </cell>
        </row>
        <row r="380">
          <cell r="A380" t="str">
            <v>7H001   /1000</v>
          </cell>
          <cell r="B380" t="str">
            <v>001</v>
          </cell>
          <cell r="C380" t="str">
            <v>01.2006</v>
          </cell>
          <cell r="D380">
            <v>1538.34341499999</v>
          </cell>
          <cell r="E380">
            <v>1120</v>
          </cell>
          <cell r="F380">
            <v>1.37352090624999</v>
          </cell>
          <cell r="G380">
            <v>-418.34341499999903</v>
          </cell>
          <cell r="H380" t="str">
            <v>H</v>
          </cell>
          <cell r="I380" t="str">
            <v/>
          </cell>
        </row>
        <row r="381">
          <cell r="A381" t="str">
            <v>7H001   /1000</v>
          </cell>
          <cell r="B381" t="str">
            <v>001</v>
          </cell>
          <cell r="C381" t="str">
            <v>02.2006</v>
          </cell>
          <cell r="D381">
            <v>1112.2045309999901</v>
          </cell>
          <cell r="E381">
            <v>1120</v>
          </cell>
          <cell r="F381">
            <v>0.993039759821428</v>
          </cell>
          <cell r="G381">
            <v>7.7954690000001303</v>
          </cell>
          <cell r="H381" t="str">
            <v>H</v>
          </cell>
          <cell r="I381" t="str">
            <v/>
          </cell>
        </row>
        <row r="382">
          <cell r="A382" t="str">
            <v>7H001   /1000</v>
          </cell>
          <cell r="B382" t="str">
            <v>001</v>
          </cell>
          <cell r="C382" t="str">
            <v>03.2006</v>
          </cell>
          <cell r="D382">
            <v>1300.4241586666601</v>
          </cell>
          <cell r="E382">
            <v>1288</v>
          </cell>
          <cell r="F382">
            <v>1.0096460859213201</v>
          </cell>
          <cell r="G382">
            <v>-12.4241586666662</v>
          </cell>
          <cell r="H382" t="str">
            <v>H</v>
          </cell>
          <cell r="I382" t="str">
            <v/>
          </cell>
        </row>
        <row r="383">
          <cell r="A383" t="str">
            <v>7H001   /1000</v>
          </cell>
          <cell r="B383" t="str">
            <v>001</v>
          </cell>
          <cell r="C383" t="str">
            <v>04.2006</v>
          </cell>
          <cell r="D383">
            <v>989.56173399999898</v>
          </cell>
          <cell r="E383">
            <v>1008</v>
          </cell>
          <cell r="F383">
            <v>0.981708069444444</v>
          </cell>
          <cell r="G383">
            <v>18.438266000000102</v>
          </cell>
          <cell r="H383" t="str">
            <v>H</v>
          </cell>
          <cell r="I383" t="str">
            <v/>
          </cell>
        </row>
        <row r="384">
          <cell r="A384" t="str">
            <v>7H001   /1000</v>
          </cell>
          <cell r="B384" t="str">
            <v>001</v>
          </cell>
          <cell r="C384" t="str">
            <v>05.2006</v>
          </cell>
          <cell r="D384">
            <v>1263.65334333333</v>
          </cell>
          <cell r="E384">
            <v>1176</v>
          </cell>
          <cell r="F384">
            <v>1.0745351558956899</v>
          </cell>
          <cell r="G384">
            <v>-87.653343333333098</v>
          </cell>
          <cell r="H384" t="str">
            <v>H</v>
          </cell>
          <cell r="I384" t="str">
            <v/>
          </cell>
        </row>
        <row r="385">
          <cell r="A385" t="str">
            <v>7H001   /1000</v>
          </cell>
          <cell r="B385" t="str">
            <v>001</v>
          </cell>
          <cell r="C385" t="str">
            <v>06.2006</v>
          </cell>
          <cell r="D385">
            <v>1117.06339166666</v>
          </cell>
          <cell r="E385">
            <v>1120</v>
          </cell>
          <cell r="F385">
            <v>0.99737802827380895</v>
          </cell>
          <cell r="G385">
            <v>2.9366083333336501</v>
          </cell>
          <cell r="H385" t="str">
            <v>H</v>
          </cell>
          <cell r="I385" t="str">
            <v/>
          </cell>
        </row>
        <row r="386">
          <cell r="A386" t="str">
            <v>7H001   /1000</v>
          </cell>
          <cell r="B386" t="str">
            <v>001</v>
          </cell>
          <cell r="C386" t="str">
            <v>07.2006</v>
          </cell>
          <cell r="D386">
            <v>1162.7172269999901</v>
          </cell>
          <cell r="E386">
            <v>1176</v>
          </cell>
          <cell r="F386">
            <v>0.98870512499999896</v>
          </cell>
          <cell r="G386">
            <v>13.2827730000001</v>
          </cell>
          <cell r="H386" t="str">
            <v>H</v>
          </cell>
          <cell r="I386" t="str">
            <v/>
          </cell>
        </row>
        <row r="387">
          <cell r="A387" t="str">
            <v>7H001   /1000</v>
          </cell>
          <cell r="B387" t="str">
            <v>001</v>
          </cell>
          <cell r="C387" t="str">
            <v>08.2006</v>
          </cell>
          <cell r="D387">
            <v>1604.47051766666</v>
          </cell>
          <cell r="E387">
            <v>1288</v>
          </cell>
          <cell r="F387">
            <v>1.24570692365424</v>
          </cell>
          <cell r="G387">
            <v>-316.47051766666499</v>
          </cell>
          <cell r="H387" t="str">
            <v>H</v>
          </cell>
          <cell r="I387" t="str">
            <v/>
          </cell>
        </row>
        <row r="388">
          <cell r="A388" t="str">
            <v>7H001   /1000</v>
          </cell>
          <cell r="B388" t="str">
            <v>001</v>
          </cell>
          <cell r="C388" t="str">
            <v>09.2006</v>
          </cell>
          <cell r="D388">
            <v>1159.59259199999</v>
          </cell>
          <cell r="E388">
            <v>1176</v>
          </cell>
          <cell r="F388">
            <v>0.98604812244897899</v>
          </cell>
          <cell r="G388">
            <v>16.407408000000199</v>
          </cell>
          <cell r="H388" t="str">
            <v>H</v>
          </cell>
          <cell r="I388" t="str">
            <v/>
          </cell>
        </row>
        <row r="389">
          <cell r="A389" t="str">
            <v>7H001   /1000</v>
          </cell>
          <cell r="B389" t="str">
            <v>001</v>
          </cell>
          <cell r="C389" t="str">
            <v>10.2006</v>
          </cell>
          <cell r="D389">
            <v>1298.0145726666599</v>
          </cell>
          <cell r="E389">
            <v>1176</v>
          </cell>
          <cell r="F389">
            <v>1.10375388832199</v>
          </cell>
          <cell r="G389">
            <v>-122.014572666666</v>
          </cell>
          <cell r="H389" t="str">
            <v>H</v>
          </cell>
          <cell r="I389" t="str">
            <v/>
          </cell>
        </row>
        <row r="390">
          <cell r="A390" t="str">
            <v>7H001   /1000</v>
          </cell>
          <cell r="B390" t="str">
            <v>001</v>
          </cell>
          <cell r="C390" t="str">
            <v>11.2006</v>
          </cell>
          <cell r="D390">
            <v>1202.7984586666601</v>
          </cell>
          <cell r="E390">
            <v>1176</v>
          </cell>
          <cell r="F390">
            <v>1.0227878049886601</v>
          </cell>
          <cell r="G390">
            <v>-26.798458666666601</v>
          </cell>
          <cell r="H390" t="str">
            <v>H</v>
          </cell>
          <cell r="I390" t="str">
            <v/>
          </cell>
        </row>
        <row r="391">
          <cell r="A391" t="str">
            <v>7H001   /1000</v>
          </cell>
          <cell r="B391" t="str">
            <v>001</v>
          </cell>
          <cell r="C391" t="str">
            <v>12.2006</v>
          </cell>
          <cell r="D391">
            <v>1104.81530599999</v>
          </cell>
          <cell r="E391">
            <v>1064</v>
          </cell>
          <cell r="F391">
            <v>1.03836024999999</v>
          </cell>
          <cell r="G391">
            <v>-40.815305999999701</v>
          </cell>
          <cell r="H391" t="str">
            <v>H</v>
          </cell>
          <cell r="I391" t="str">
            <v/>
          </cell>
        </row>
        <row r="392">
          <cell r="A392" t="str">
            <v>7H001   /1000</v>
          </cell>
          <cell r="B392" t="str">
            <v>001</v>
          </cell>
          <cell r="C392" t="str">
            <v>01.2007</v>
          </cell>
          <cell r="D392">
            <v>1174.5183673333299</v>
          </cell>
          <cell r="E392">
            <v>1232</v>
          </cell>
          <cell r="F392">
            <v>0.95334283062770497</v>
          </cell>
          <cell r="G392">
            <v>57.481632666666599</v>
          </cell>
          <cell r="H392" t="str">
            <v>H</v>
          </cell>
          <cell r="I392" t="str">
            <v/>
          </cell>
        </row>
        <row r="393">
          <cell r="A393" t="str">
            <v>7H001   /1000</v>
          </cell>
          <cell r="B393" t="str">
            <v>001</v>
          </cell>
          <cell r="C393" t="str">
            <v>02.2007</v>
          </cell>
          <cell r="D393">
            <v>1203.0277353333299</v>
          </cell>
          <cell r="E393">
            <v>1120</v>
          </cell>
          <cell r="F393">
            <v>1.07413190654761</v>
          </cell>
          <cell r="G393">
            <v>-83.027735333333098</v>
          </cell>
          <cell r="H393" t="str">
            <v>H</v>
          </cell>
          <cell r="I393" t="str">
            <v/>
          </cell>
        </row>
        <row r="394">
          <cell r="A394" t="str">
            <v>7H003   /1000</v>
          </cell>
          <cell r="B394" t="str">
            <v>001</v>
          </cell>
          <cell r="C394" t="str">
            <v>01.2006</v>
          </cell>
          <cell r="D394">
            <v>396.88955566666601</v>
          </cell>
          <cell r="E394">
            <v>560</v>
          </cell>
          <cell r="F394">
            <v>0.70873134940476101</v>
          </cell>
          <cell r="G394">
            <v>163.11044433333299</v>
          </cell>
          <cell r="H394" t="str">
            <v>H</v>
          </cell>
          <cell r="I394" t="str">
            <v/>
          </cell>
        </row>
        <row r="395">
          <cell r="A395" t="str">
            <v>7H003   /1000</v>
          </cell>
          <cell r="B395" t="str">
            <v>001</v>
          </cell>
          <cell r="C395" t="str">
            <v>02.2006</v>
          </cell>
          <cell r="D395">
            <v>509.31054466666598</v>
          </cell>
          <cell r="E395">
            <v>560</v>
          </cell>
          <cell r="F395">
            <v>0.90948311547618998</v>
          </cell>
          <cell r="G395">
            <v>50.689455333333299</v>
          </cell>
          <cell r="H395" t="str">
            <v>H</v>
          </cell>
          <cell r="I395" t="str">
            <v/>
          </cell>
        </row>
        <row r="396">
          <cell r="A396" t="str">
            <v>7H003   /1000</v>
          </cell>
          <cell r="B396" t="str">
            <v>001</v>
          </cell>
          <cell r="C396" t="str">
            <v>03.2006</v>
          </cell>
          <cell r="D396">
            <v>518.55492266666602</v>
          </cell>
          <cell r="E396">
            <v>644</v>
          </cell>
          <cell r="F396">
            <v>0.80520950724637597</v>
          </cell>
          <cell r="G396">
            <v>125.445077333333</v>
          </cell>
          <cell r="H396" t="str">
            <v>H</v>
          </cell>
          <cell r="I396" t="str">
            <v/>
          </cell>
        </row>
        <row r="397">
          <cell r="A397" t="str">
            <v>7H003   /1000</v>
          </cell>
          <cell r="B397" t="str">
            <v>001</v>
          </cell>
          <cell r="C397" t="str">
            <v>04.2006</v>
          </cell>
          <cell r="D397">
            <v>438.19941133333299</v>
          </cell>
          <cell r="E397">
            <v>504</v>
          </cell>
          <cell r="F397">
            <v>0.86944327645502595</v>
          </cell>
          <cell r="G397">
            <v>65.800588666666599</v>
          </cell>
          <cell r="H397" t="str">
            <v>H</v>
          </cell>
          <cell r="I397" t="str">
            <v/>
          </cell>
        </row>
        <row r="398">
          <cell r="A398" t="str">
            <v>7H003   /1000</v>
          </cell>
          <cell r="B398" t="str">
            <v>001</v>
          </cell>
          <cell r="C398" t="str">
            <v>05.2006</v>
          </cell>
          <cell r="D398">
            <v>422.717616666666</v>
          </cell>
          <cell r="E398">
            <v>588</v>
          </cell>
          <cell r="F398">
            <v>0.71890751133786801</v>
          </cell>
          <cell r="G398">
            <v>165.282383333333</v>
          </cell>
          <cell r="H398" t="str">
            <v>H</v>
          </cell>
          <cell r="I398" t="str">
            <v/>
          </cell>
        </row>
        <row r="399">
          <cell r="A399" t="str">
            <v>7H003   /1000</v>
          </cell>
          <cell r="B399" t="str">
            <v>001</v>
          </cell>
          <cell r="C399" t="str">
            <v>06.2006</v>
          </cell>
          <cell r="D399">
            <v>498.84784999999999</v>
          </cell>
          <cell r="E399">
            <v>560</v>
          </cell>
          <cell r="F399">
            <v>0.89079973214285701</v>
          </cell>
          <cell r="G399">
            <v>61.152149999999899</v>
          </cell>
          <cell r="H399" t="str">
            <v>H</v>
          </cell>
          <cell r="I399" t="str">
            <v/>
          </cell>
        </row>
        <row r="400">
          <cell r="A400" t="str">
            <v>7H003   /1000</v>
          </cell>
          <cell r="B400" t="str">
            <v>001</v>
          </cell>
          <cell r="C400" t="str">
            <v>07.2006</v>
          </cell>
          <cell r="D400">
            <v>502.06619333333299</v>
          </cell>
          <cell r="E400">
            <v>588</v>
          </cell>
          <cell r="F400">
            <v>0.853854070294784</v>
          </cell>
          <cell r="G400">
            <v>85.933806666666598</v>
          </cell>
          <cell r="H400" t="str">
            <v>H</v>
          </cell>
          <cell r="I400" t="str">
            <v/>
          </cell>
        </row>
        <row r="401">
          <cell r="A401" t="str">
            <v>7H003   /1000</v>
          </cell>
          <cell r="B401" t="str">
            <v>001</v>
          </cell>
          <cell r="C401" t="str">
            <v>08.2006</v>
          </cell>
          <cell r="D401">
            <v>541.11634200000003</v>
          </cell>
          <cell r="E401">
            <v>644</v>
          </cell>
          <cell r="F401">
            <v>0.84024276708074497</v>
          </cell>
          <cell r="G401">
            <v>102.883657999999</v>
          </cell>
          <cell r="H401" t="str">
            <v>H</v>
          </cell>
          <cell r="I401" t="str">
            <v/>
          </cell>
        </row>
        <row r="402">
          <cell r="A402" t="str">
            <v>7H003   /1000</v>
          </cell>
          <cell r="B402" t="str">
            <v>001</v>
          </cell>
          <cell r="C402" t="str">
            <v>09.2006</v>
          </cell>
          <cell r="D402">
            <v>565.16067033333297</v>
          </cell>
          <cell r="E402">
            <v>588</v>
          </cell>
          <cell r="F402">
            <v>0.96115760260770899</v>
          </cell>
          <cell r="G402">
            <v>22.8393296666666</v>
          </cell>
          <cell r="H402" t="str">
            <v>H</v>
          </cell>
          <cell r="I402" t="str">
            <v/>
          </cell>
        </row>
        <row r="403">
          <cell r="A403" t="str">
            <v>7H003   /1000</v>
          </cell>
          <cell r="B403" t="str">
            <v>001</v>
          </cell>
          <cell r="C403" t="str">
            <v>10.2006</v>
          </cell>
          <cell r="D403">
            <v>530.68566333333297</v>
          </cell>
          <cell r="E403">
            <v>588</v>
          </cell>
          <cell r="F403">
            <v>0.90252663832199498</v>
          </cell>
          <cell r="G403">
            <v>57.314336666666598</v>
          </cell>
          <cell r="H403" t="str">
            <v>H</v>
          </cell>
          <cell r="I403" t="str">
            <v/>
          </cell>
        </row>
        <row r="404">
          <cell r="A404" t="str">
            <v>7H003   /1000</v>
          </cell>
          <cell r="B404" t="str">
            <v>001</v>
          </cell>
          <cell r="C404" t="str">
            <v>11.2006</v>
          </cell>
          <cell r="D404">
            <v>523.96646833333295</v>
          </cell>
          <cell r="E404">
            <v>588</v>
          </cell>
          <cell r="F404">
            <v>0.89109943594104302</v>
          </cell>
          <cell r="G404">
            <v>64.033531666666505</v>
          </cell>
          <cell r="H404" t="str">
            <v>H</v>
          </cell>
          <cell r="I404" t="str">
            <v/>
          </cell>
        </row>
        <row r="405">
          <cell r="A405" t="str">
            <v>7H003   /1000</v>
          </cell>
          <cell r="B405" t="str">
            <v>001</v>
          </cell>
          <cell r="C405" t="str">
            <v>12.2006</v>
          </cell>
          <cell r="D405">
            <v>357.61189266666599</v>
          </cell>
          <cell r="E405">
            <v>532</v>
          </cell>
          <cell r="F405">
            <v>0.67220280576441005</v>
          </cell>
          <cell r="G405">
            <v>174.38810733333301</v>
          </cell>
          <cell r="H405" t="str">
            <v>H</v>
          </cell>
          <cell r="I405" t="str">
            <v/>
          </cell>
        </row>
        <row r="406">
          <cell r="A406" t="str">
            <v>7H003   /1000</v>
          </cell>
          <cell r="B406" t="str">
            <v>001</v>
          </cell>
          <cell r="C406" t="str">
            <v>01.2007</v>
          </cell>
          <cell r="D406">
            <v>572.61343999999997</v>
          </cell>
          <cell r="E406">
            <v>616</v>
          </cell>
          <cell r="F406">
            <v>0.92956727272727202</v>
          </cell>
          <cell r="G406">
            <v>43.386559999999903</v>
          </cell>
          <cell r="H406" t="str">
            <v>H</v>
          </cell>
          <cell r="I406" t="str">
            <v/>
          </cell>
        </row>
        <row r="407">
          <cell r="A407" t="str">
            <v>7H003   /1000</v>
          </cell>
          <cell r="B407" t="str">
            <v>001</v>
          </cell>
          <cell r="C407" t="str">
            <v>02.2007</v>
          </cell>
          <cell r="D407">
            <v>530.41713400000003</v>
          </cell>
          <cell r="E407">
            <v>560</v>
          </cell>
          <cell r="F407">
            <v>0.94717345357142801</v>
          </cell>
          <cell r="G407">
            <v>29.5828659999999</v>
          </cell>
          <cell r="H407" t="str">
            <v>H</v>
          </cell>
          <cell r="I407" t="str">
            <v/>
          </cell>
        </row>
        <row r="408">
          <cell r="A408" t="str">
            <v>70051   /1000</v>
          </cell>
          <cell r="B408" t="str">
            <v>001</v>
          </cell>
          <cell r="C408" t="str">
            <v>01.2006</v>
          </cell>
          <cell r="D408">
            <v>542.51766666666595</v>
          </cell>
          <cell r="E408">
            <v>399</v>
          </cell>
          <cell r="F408">
            <v>1.35969340016708</v>
          </cell>
          <cell r="G408">
            <v>-143.517666666666</v>
          </cell>
          <cell r="H408" t="str">
            <v>H</v>
          </cell>
          <cell r="I408" t="str">
            <v/>
          </cell>
        </row>
        <row r="409">
          <cell r="A409" t="str">
            <v>70051   /1000</v>
          </cell>
          <cell r="B409" t="str">
            <v>001</v>
          </cell>
          <cell r="C409" t="str">
            <v>02.2006</v>
          </cell>
          <cell r="D409">
            <v>437.11866733333301</v>
          </cell>
          <cell r="E409">
            <v>420</v>
          </cell>
          <cell r="F409">
            <v>1.0407587317460301</v>
          </cell>
          <cell r="G409">
            <v>-17.1186673333331</v>
          </cell>
          <cell r="H409" t="str">
            <v>H</v>
          </cell>
          <cell r="I409" t="str">
            <v/>
          </cell>
        </row>
        <row r="410">
          <cell r="A410" t="str">
            <v>70051   /1000</v>
          </cell>
          <cell r="B410" t="str">
            <v>001</v>
          </cell>
          <cell r="C410" t="str">
            <v>03.2006</v>
          </cell>
          <cell r="D410">
            <v>480.14333466666602</v>
          </cell>
          <cell r="E410">
            <v>483</v>
          </cell>
          <cell r="F410">
            <v>0.99408557902001304</v>
          </cell>
          <cell r="G410">
            <v>2.8566653333334102</v>
          </cell>
          <cell r="H410" t="str">
            <v>H</v>
          </cell>
          <cell r="I410" t="str">
            <v/>
          </cell>
        </row>
        <row r="411">
          <cell r="A411" t="str">
            <v>70051   /1000</v>
          </cell>
          <cell r="B411" t="str">
            <v>001</v>
          </cell>
          <cell r="C411" t="str">
            <v>04.2006</v>
          </cell>
          <cell r="D411">
            <v>315.981333333333</v>
          </cell>
          <cell r="E411">
            <v>378</v>
          </cell>
          <cell r="F411">
            <v>0.835929453262786</v>
          </cell>
          <cell r="G411">
            <v>62.018666666666697</v>
          </cell>
          <cell r="H411" t="str">
            <v>H</v>
          </cell>
          <cell r="I411" t="str">
            <v/>
          </cell>
        </row>
        <row r="412">
          <cell r="A412" t="str">
            <v>70051   /1000</v>
          </cell>
          <cell r="B412" t="str">
            <v>001</v>
          </cell>
          <cell r="C412" t="str">
            <v>05.2006</v>
          </cell>
          <cell r="D412">
            <v>317.09933333333299</v>
          </cell>
          <cell r="E412">
            <v>441</v>
          </cell>
          <cell r="F412">
            <v>0.71904610733182095</v>
          </cell>
          <cell r="G412">
            <v>123.900666666666</v>
          </cell>
          <cell r="H412" t="str">
            <v>H</v>
          </cell>
          <cell r="I412" t="str">
            <v/>
          </cell>
        </row>
        <row r="413">
          <cell r="A413" t="str">
            <v>70051   /1000</v>
          </cell>
          <cell r="B413" t="str">
            <v>001</v>
          </cell>
          <cell r="C413" t="str">
            <v>06.2006</v>
          </cell>
          <cell r="D413">
            <v>458.93066833333302</v>
          </cell>
          <cell r="E413">
            <v>420</v>
          </cell>
          <cell r="F413">
            <v>1.09269206746031</v>
          </cell>
          <cell r="G413">
            <v>-38.930668333333003</v>
          </cell>
          <cell r="H413" t="str">
            <v>H</v>
          </cell>
          <cell r="I413" t="str">
            <v/>
          </cell>
        </row>
        <row r="414">
          <cell r="A414" t="str">
            <v>70051   /1000</v>
          </cell>
          <cell r="B414" t="str">
            <v>001</v>
          </cell>
          <cell r="C414" t="str">
            <v>07.2006</v>
          </cell>
          <cell r="D414">
            <v>352.32533333333299</v>
          </cell>
          <cell r="E414">
            <v>441</v>
          </cell>
          <cell r="F414">
            <v>0.798923658352229</v>
          </cell>
          <cell r="G414">
            <v>88.674666666666695</v>
          </cell>
          <cell r="H414" t="str">
            <v>H</v>
          </cell>
          <cell r="I414" t="str">
            <v/>
          </cell>
        </row>
        <row r="415">
          <cell r="A415" t="str">
            <v>70051   /1000</v>
          </cell>
          <cell r="B415" t="str">
            <v>001</v>
          </cell>
          <cell r="C415" t="str">
            <v>08.2006</v>
          </cell>
          <cell r="D415">
            <v>455.320127666666</v>
          </cell>
          <cell r="E415">
            <v>483</v>
          </cell>
          <cell r="F415">
            <v>0.94269177570738405</v>
          </cell>
          <cell r="G415">
            <v>27.6798723333334</v>
          </cell>
          <cell r="H415" t="str">
            <v>H</v>
          </cell>
          <cell r="I415" t="str">
            <v/>
          </cell>
        </row>
        <row r="416">
          <cell r="A416" t="str">
            <v>70051   /1000</v>
          </cell>
          <cell r="B416" t="str">
            <v>001</v>
          </cell>
          <cell r="C416" t="str">
            <v>09.2006</v>
          </cell>
          <cell r="D416">
            <v>519.20587299999897</v>
          </cell>
          <cell r="E416">
            <v>441</v>
          </cell>
          <cell r="F416">
            <v>1.1773375804988599</v>
          </cell>
          <cell r="G416">
            <v>-78.205872999999798</v>
          </cell>
          <cell r="H416" t="str">
            <v>H</v>
          </cell>
          <cell r="I416" t="str">
            <v/>
          </cell>
        </row>
        <row r="417">
          <cell r="A417" t="str">
            <v>70051   /1000</v>
          </cell>
          <cell r="B417" t="str">
            <v>001</v>
          </cell>
          <cell r="C417" t="str">
            <v>10.2006</v>
          </cell>
          <cell r="D417">
            <v>356.41733399999902</v>
          </cell>
          <cell r="E417">
            <v>441</v>
          </cell>
          <cell r="F417">
            <v>0.80820257142857099</v>
          </cell>
          <cell r="G417">
            <v>84.582666000000003</v>
          </cell>
          <cell r="H417" t="str">
            <v>H</v>
          </cell>
          <cell r="I417" t="str">
            <v/>
          </cell>
        </row>
        <row r="418">
          <cell r="A418" t="str">
            <v>70051   /1000</v>
          </cell>
          <cell r="B418" t="str">
            <v>001</v>
          </cell>
          <cell r="C418" t="str">
            <v>11.2006</v>
          </cell>
          <cell r="D418">
            <v>437.64800066666601</v>
          </cell>
          <cell r="E418">
            <v>441</v>
          </cell>
          <cell r="F418">
            <v>0.99239909448223695</v>
          </cell>
          <cell r="G418">
            <v>3.35199933333331</v>
          </cell>
          <cell r="H418" t="str">
            <v>H</v>
          </cell>
          <cell r="I418" t="str">
            <v/>
          </cell>
        </row>
        <row r="419">
          <cell r="A419" t="str">
            <v>70051   /1000</v>
          </cell>
          <cell r="B419" t="str">
            <v>001</v>
          </cell>
          <cell r="C419" t="str">
            <v>12.2006</v>
          </cell>
          <cell r="D419">
            <v>403.55399999999901</v>
          </cell>
          <cell r="E419">
            <v>399</v>
          </cell>
          <cell r="F419">
            <v>1.01141353383458</v>
          </cell>
          <cell r="G419">
            <v>-4.5539999999998004</v>
          </cell>
          <cell r="H419" t="str">
            <v>H</v>
          </cell>
          <cell r="I419" t="str">
            <v/>
          </cell>
        </row>
        <row r="420">
          <cell r="A420" t="str">
            <v>70051   /1000</v>
          </cell>
          <cell r="B420" t="str">
            <v>001</v>
          </cell>
          <cell r="C420" t="str">
            <v>01.2007</v>
          </cell>
          <cell r="D420">
            <v>387.89466666666601</v>
          </cell>
          <cell r="E420">
            <v>462</v>
          </cell>
          <cell r="F420">
            <v>0.83959884559884501</v>
          </cell>
          <cell r="G420">
            <v>74.105333333333306</v>
          </cell>
          <cell r="H420" t="str">
            <v>H</v>
          </cell>
          <cell r="I420" t="str">
            <v/>
          </cell>
        </row>
        <row r="421">
          <cell r="A421" t="str">
            <v>70051   /1000</v>
          </cell>
          <cell r="B421" t="str">
            <v>001</v>
          </cell>
          <cell r="C421" t="str">
            <v>02.2007</v>
          </cell>
          <cell r="D421">
            <v>429.72799999999899</v>
          </cell>
          <cell r="E421">
            <v>420</v>
          </cell>
          <cell r="F421">
            <v>1.0231619047619001</v>
          </cell>
          <cell r="G421">
            <v>-9.72799999999995</v>
          </cell>
          <cell r="H421" t="str">
            <v>H</v>
          </cell>
          <cell r="I421" t="str">
            <v/>
          </cell>
        </row>
        <row r="422">
          <cell r="A422" t="str">
            <v>70054   /1000</v>
          </cell>
          <cell r="B422" t="str">
            <v>001</v>
          </cell>
          <cell r="C422" t="str">
            <v>01.2006</v>
          </cell>
          <cell r="D422">
            <v>117.992</v>
          </cell>
          <cell r="E422">
            <v>289.75</v>
          </cell>
          <cell r="F422">
            <v>0.40722001725625501</v>
          </cell>
          <cell r="G422">
            <v>171.75799999999899</v>
          </cell>
          <cell r="H422" t="str">
            <v>H</v>
          </cell>
          <cell r="I422" t="str">
            <v/>
          </cell>
        </row>
        <row r="423">
          <cell r="A423" t="str">
            <v>70054   /1000</v>
          </cell>
          <cell r="B423" t="str">
            <v>001</v>
          </cell>
          <cell r="C423" t="str">
            <v>02.2006</v>
          </cell>
          <cell r="D423">
            <v>93.65</v>
          </cell>
          <cell r="E423">
            <v>305</v>
          </cell>
          <cell r="F423">
            <v>0.30704918032786799</v>
          </cell>
          <cell r="G423">
            <v>211.349999999999</v>
          </cell>
          <cell r="H423" t="str">
            <v>H</v>
          </cell>
          <cell r="I423" t="str">
            <v/>
          </cell>
        </row>
        <row r="424">
          <cell r="A424" t="str">
            <v>70054   /1000</v>
          </cell>
          <cell r="B424" t="str">
            <v>001</v>
          </cell>
          <cell r="C424" t="str">
            <v>03.2006</v>
          </cell>
          <cell r="D424">
            <v>152.89033333333299</v>
          </cell>
          <cell r="E424">
            <v>350.75</v>
          </cell>
          <cell r="F424">
            <v>0.43589546210501301</v>
          </cell>
          <cell r="G424">
            <v>197.85966666666599</v>
          </cell>
          <cell r="H424" t="str">
            <v>H</v>
          </cell>
          <cell r="I424" t="str">
            <v/>
          </cell>
        </row>
        <row r="425">
          <cell r="A425" t="str">
            <v>70054   /1000</v>
          </cell>
          <cell r="B425" t="str">
            <v>001</v>
          </cell>
          <cell r="C425" t="str">
            <v>04.2006</v>
          </cell>
          <cell r="D425">
            <v>94.664000000000001</v>
          </cell>
          <cell r="E425">
            <v>274.5</v>
          </cell>
          <cell r="F425">
            <v>0.344859744990892</v>
          </cell>
          <cell r="G425">
            <v>179.83600000000001</v>
          </cell>
          <cell r="H425" t="str">
            <v>H</v>
          </cell>
          <cell r="I425" t="str">
            <v/>
          </cell>
        </row>
        <row r="426">
          <cell r="A426" t="str">
            <v>70054   /1000</v>
          </cell>
          <cell r="B426" t="str">
            <v>001</v>
          </cell>
          <cell r="C426" t="str">
            <v>05.2006</v>
          </cell>
          <cell r="D426">
            <v>85.969333333333296</v>
          </cell>
          <cell r="E426">
            <v>320.25</v>
          </cell>
          <cell r="F426">
            <v>0.26844444444444399</v>
          </cell>
          <cell r="G426">
            <v>234.28066666666601</v>
          </cell>
          <cell r="H426" t="str">
            <v>H</v>
          </cell>
          <cell r="I426" t="str">
            <v/>
          </cell>
        </row>
        <row r="427">
          <cell r="A427" t="str">
            <v>70054   /1000</v>
          </cell>
          <cell r="B427" t="str">
            <v>001</v>
          </cell>
          <cell r="C427" t="str">
            <v>06.2006</v>
          </cell>
          <cell r="D427">
            <v>57.1041666666666</v>
          </cell>
          <cell r="E427">
            <v>305</v>
          </cell>
          <cell r="F427">
            <v>0.18722677595628401</v>
          </cell>
          <cell r="G427">
            <v>247.895833333333</v>
          </cell>
          <cell r="H427" t="str">
            <v>H</v>
          </cell>
          <cell r="I427" t="str">
            <v/>
          </cell>
        </row>
        <row r="428">
          <cell r="A428" t="str">
            <v>70054   /1000</v>
          </cell>
          <cell r="B428" t="str">
            <v>001</v>
          </cell>
          <cell r="C428" t="str">
            <v>07.2006</v>
          </cell>
          <cell r="D428">
            <v>40.066666666666599</v>
          </cell>
          <cell r="E428">
            <v>320.25</v>
          </cell>
          <cell r="F428">
            <v>0.12511059068436101</v>
          </cell>
          <cell r="G428">
            <v>280.183333333333</v>
          </cell>
          <cell r="H428" t="str">
            <v>H</v>
          </cell>
          <cell r="I428" t="str">
            <v/>
          </cell>
        </row>
        <row r="429">
          <cell r="A429" t="str">
            <v>70054   /1000</v>
          </cell>
          <cell r="B429" t="str">
            <v>001</v>
          </cell>
          <cell r="C429" t="str">
            <v>08.2006</v>
          </cell>
          <cell r="D429">
            <v>52.85</v>
          </cell>
          <cell r="E429">
            <v>350.75</v>
          </cell>
          <cell r="F429">
            <v>0.15067712045616499</v>
          </cell>
          <cell r="G429">
            <v>297.89999999999901</v>
          </cell>
          <cell r="H429" t="str">
            <v>H</v>
          </cell>
          <cell r="I429" t="str">
            <v/>
          </cell>
        </row>
        <row r="430">
          <cell r="A430" t="str">
            <v>70054   /1000</v>
          </cell>
          <cell r="B430" t="str">
            <v>001</v>
          </cell>
          <cell r="C430" t="str">
            <v>09.2006</v>
          </cell>
          <cell r="D430">
            <v>68.899999999999906</v>
          </cell>
          <cell r="E430">
            <v>320.25</v>
          </cell>
          <cell r="F430">
            <v>0.215144418423106</v>
          </cell>
          <cell r="G430">
            <v>251.35</v>
          </cell>
          <cell r="H430" t="str">
            <v>H</v>
          </cell>
          <cell r="I430" t="str">
            <v/>
          </cell>
        </row>
        <row r="431">
          <cell r="A431" t="str">
            <v>70054   /1000</v>
          </cell>
          <cell r="B431" t="str">
            <v>001</v>
          </cell>
          <cell r="C431" t="str">
            <v>10.2006</v>
          </cell>
          <cell r="D431">
            <v>39.966666666666598</v>
          </cell>
          <cell r="E431">
            <v>320.25</v>
          </cell>
          <cell r="F431">
            <v>0.1247983346344</v>
          </cell>
          <cell r="G431">
            <v>280.28333333333302</v>
          </cell>
          <cell r="H431" t="str">
            <v>H</v>
          </cell>
          <cell r="I431" t="str">
            <v/>
          </cell>
        </row>
        <row r="432">
          <cell r="A432" t="str">
            <v>70054   /1000</v>
          </cell>
          <cell r="B432" t="str">
            <v>001</v>
          </cell>
          <cell r="C432" t="str">
            <v>11.2006</v>
          </cell>
          <cell r="D432">
            <v>61.408666666666598</v>
          </cell>
          <cell r="E432">
            <v>320.25</v>
          </cell>
          <cell r="F432">
            <v>0.19175227686703</v>
          </cell>
          <cell r="G432">
            <v>258.84133333333301</v>
          </cell>
          <cell r="H432" t="str">
            <v>H</v>
          </cell>
          <cell r="I432" t="str">
            <v/>
          </cell>
        </row>
        <row r="433">
          <cell r="A433" t="str">
            <v>70054   /1000</v>
          </cell>
          <cell r="B433" t="str">
            <v>001</v>
          </cell>
          <cell r="C433" t="str">
            <v>12.2006</v>
          </cell>
          <cell r="D433">
            <v>56.975000000000001</v>
          </cell>
          <cell r="E433">
            <v>289.75</v>
          </cell>
          <cell r="F433">
            <v>0.196635030198446</v>
          </cell>
          <cell r="G433">
            <v>232.77500000000001</v>
          </cell>
          <cell r="H433" t="str">
            <v>H</v>
          </cell>
          <cell r="I433" t="str">
            <v/>
          </cell>
        </row>
        <row r="434">
          <cell r="A434" t="str">
            <v>70054   /1000</v>
          </cell>
          <cell r="B434" t="str">
            <v>001</v>
          </cell>
          <cell r="C434" t="str">
            <v>01.2007</v>
          </cell>
          <cell r="D434">
            <v>10.375</v>
          </cell>
          <cell r="E434">
            <v>335.5</v>
          </cell>
          <cell r="F434">
            <v>3.0923994038748098E-2</v>
          </cell>
          <cell r="G434">
            <v>325.125</v>
          </cell>
          <cell r="H434" t="str">
            <v>H</v>
          </cell>
          <cell r="I434" t="str">
            <v/>
          </cell>
        </row>
        <row r="435">
          <cell r="A435" t="str">
            <v>70054   /1000</v>
          </cell>
          <cell r="B435" t="str">
            <v>001</v>
          </cell>
          <cell r="C435" t="str">
            <v>02.2007</v>
          </cell>
          <cell r="D435">
            <v>38.058333333333302</v>
          </cell>
          <cell r="E435">
            <v>305</v>
          </cell>
          <cell r="F435">
            <v>0.124781420765027</v>
          </cell>
          <cell r="G435">
            <v>266.94166666666598</v>
          </cell>
          <cell r="H435" t="str">
            <v>H</v>
          </cell>
          <cell r="I435" t="str">
            <v/>
          </cell>
        </row>
        <row r="436">
          <cell r="A436" t="str">
            <v>70116   /1000</v>
          </cell>
          <cell r="B436" t="str">
            <v>001</v>
          </cell>
          <cell r="C436" t="str">
            <v>01.2006</v>
          </cell>
          <cell r="D436">
            <v>293.91550000000001</v>
          </cell>
          <cell r="E436">
            <v>399</v>
          </cell>
          <cell r="F436">
            <v>0.73663032581453602</v>
          </cell>
          <cell r="G436">
            <v>105.084499999999</v>
          </cell>
          <cell r="H436" t="str">
            <v>H</v>
          </cell>
          <cell r="I436" t="str">
            <v/>
          </cell>
        </row>
        <row r="437">
          <cell r="A437" t="str">
            <v>70116   /1000</v>
          </cell>
          <cell r="B437" t="str">
            <v>001</v>
          </cell>
          <cell r="C437" t="str">
            <v>02.2006</v>
          </cell>
          <cell r="D437">
            <v>310.74774566666599</v>
          </cell>
          <cell r="E437">
            <v>420</v>
          </cell>
          <cell r="F437">
            <v>0.73987558492063399</v>
          </cell>
          <cell r="G437">
            <v>109.252254333333</v>
          </cell>
          <cell r="H437" t="str">
            <v>H</v>
          </cell>
          <cell r="I437" t="str">
            <v/>
          </cell>
        </row>
        <row r="438">
          <cell r="A438" t="str">
            <v>70116   /1000</v>
          </cell>
          <cell r="B438" t="str">
            <v>001</v>
          </cell>
          <cell r="C438" t="str">
            <v>03.2006</v>
          </cell>
          <cell r="D438">
            <v>349.33022133333299</v>
          </cell>
          <cell r="E438">
            <v>483</v>
          </cell>
          <cell r="F438">
            <v>0.72325097584540998</v>
          </cell>
          <cell r="G438">
            <v>133.66977866666599</v>
          </cell>
          <cell r="H438" t="str">
            <v>H</v>
          </cell>
          <cell r="I438" t="str">
            <v/>
          </cell>
        </row>
        <row r="439">
          <cell r="A439" t="str">
            <v>70116   /1000</v>
          </cell>
          <cell r="B439" t="str">
            <v>001</v>
          </cell>
          <cell r="C439" t="str">
            <v>04.2006</v>
          </cell>
          <cell r="D439">
            <v>241.315036666666</v>
          </cell>
          <cell r="E439">
            <v>378</v>
          </cell>
          <cell r="F439">
            <v>0.63839956790123398</v>
          </cell>
          <cell r="G439">
            <v>136.684963333333</v>
          </cell>
          <cell r="H439" t="str">
            <v>H</v>
          </cell>
          <cell r="I439" t="str">
            <v/>
          </cell>
        </row>
        <row r="440">
          <cell r="A440" t="str">
            <v>70116   /1000</v>
          </cell>
          <cell r="B440" t="str">
            <v>001</v>
          </cell>
          <cell r="C440" t="str">
            <v>05.2006</v>
          </cell>
          <cell r="D440">
            <v>329.21866433333298</v>
          </cell>
          <cell r="E440">
            <v>441</v>
          </cell>
          <cell r="F440">
            <v>0.74652758352229698</v>
          </cell>
          <cell r="G440">
            <v>111.781335666666</v>
          </cell>
          <cell r="H440" t="str">
            <v>H</v>
          </cell>
          <cell r="I440" t="str">
            <v/>
          </cell>
        </row>
        <row r="441">
          <cell r="A441" t="str">
            <v>70116   /1000</v>
          </cell>
          <cell r="B441" t="str">
            <v>001</v>
          </cell>
          <cell r="C441" t="str">
            <v>06.2006</v>
          </cell>
          <cell r="D441">
            <v>357.76263799999998</v>
          </cell>
          <cell r="E441">
            <v>420</v>
          </cell>
          <cell r="F441">
            <v>0.85181580476190399</v>
          </cell>
          <cell r="G441">
            <v>62.237361999999898</v>
          </cell>
          <cell r="H441" t="str">
            <v>H</v>
          </cell>
          <cell r="I441" t="str">
            <v/>
          </cell>
        </row>
        <row r="442">
          <cell r="A442" t="str">
            <v>70116   /1000</v>
          </cell>
          <cell r="B442" t="str">
            <v>001</v>
          </cell>
          <cell r="C442" t="str">
            <v>07.2006</v>
          </cell>
          <cell r="D442">
            <v>346.60958466666602</v>
          </cell>
          <cell r="E442">
            <v>441</v>
          </cell>
          <cell r="F442">
            <v>0.78596277702191897</v>
          </cell>
          <cell r="G442">
            <v>94.390415333333195</v>
          </cell>
          <cell r="H442" t="str">
            <v>H</v>
          </cell>
          <cell r="I442" t="str">
            <v/>
          </cell>
        </row>
        <row r="443">
          <cell r="A443" t="str">
            <v>70116   /1000</v>
          </cell>
          <cell r="B443" t="str">
            <v>001</v>
          </cell>
          <cell r="C443" t="str">
            <v>08.2006</v>
          </cell>
          <cell r="D443">
            <v>390.14361666666599</v>
          </cell>
          <cell r="E443">
            <v>483</v>
          </cell>
          <cell r="F443">
            <v>0.807750759144237</v>
          </cell>
          <cell r="G443">
            <v>92.856383333333298</v>
          </cell>
          <cell r="H443" t="str">
            <v>H</v>
          </cell>
          <cell r="I443" t="str">
            <v/>
          </cell>
        </row>
        <row r="444">
          <cell r="A444" t="str">
            <v>70116   /1000</v>
          </cell>
          <cell r="B444" t="str">
            <v>001</v>
          </cell>
          <cell r="C444" t="str">
            <v>09.2006</v>
          </cell>
          <cell r="D444">
            <v>361.75416166666599</v>
          </cell>
          <cell r="E444">
            <v>441</v>
          </cell>
          <cell r="F444">
            <v>0.82030422146636395</v>
          </cell>
          <cell r="G444">
            <v>79.245838333333296</v>
          </cell>
          <cell r="H444" t="str">
            <v>H</v>
          </cell>
          <cell r="I444" t="str">
            <v/>
          </cell>
        </row>
        <row r="445">
          <cell r="A445" t="str">
            <v>70116   /1000</v>
          </cell>
          <cell r="B445" t="str">
            <v>001</v>
          </cell>
          <cell r="C445" t="str">
            <v>10.2006</v>
          </cell>
          <cell r="D445">
            <v>358.01666633333298</v>
          </cell>
          <cell r="E445">
            <v>441</v>
          </cell>
          <cell r="F445">
            <v>0.81182917535903198</v>
          </cell>
          <cell r="G445">
            <v>82.983333666666596</v>
          </cell>
          <cell r="H445" t="str">
            <v>H</v>
          </cell>
          <cell r="I445" t="str">
            <v/>
          </cell>
        </row>
        <row r="446">
          <cell r="A446" t="str">
            <v>70116   /1000</v>
          </cell>
          <cell r="B446" t="str">
            <v>001</v>
          </cell>
          <cell r="C446" t="str">
            <v>11.2006</v>
          </cell>
          <cell r="D446">
            <v>339.916666666666</v>
          </cell>
          <cell r="E446">
            <v>441</v>
          </cell>
          <cell r="F446">
            <v>0.77078609221466299</v>
          </cell>
          <cell r="G446">
            <v>101.083333333333</v>
          </cell>
          <cell r="H446" t="str">
            <v>H</v>
          </cell>
          <cell r="I446" t="str">
            <v/>
          </cell>
        </row>
        <row r="447">
          <cell r="A447" t="str">
            <v>70116   /1000</v>
          </cell>
          <cell r="B447" t="str">
            <v>001</v>
          </cell>
          <cell r="C447" t="str">
            <v>12.2006</v>
          </cell>
          <cell r="D447">
            <v>288.17527866666597</v>
          </cell>
          <cell r="E447">
            <v>399</v>
          </cell>
          <cell r="F447">
            <v>0.72224380618212203</v>
          </cell>
          <cell r="G447">
            <v>110.824721333333</v>
          </cell>
          <cell r="H447" t="str">
            <v>H</v>
          </cell>
          <cell r="I447" t="str">
            <v/>
          </cell>
        </row>
        <row r="448">
          <cell r="A448" t="str">
            <v>70116   /1000</v>
          </cell>
          <cell r="B448" t="str">
            <v>001</v>
          </cell>
          <cell r="C448" t="str">
            <v>01.2007</v>
          </cell>
          <cell r="D448">
            <v>319.93805500000002</v>
          </cell>
          <cell r="E448">
            <v>462</v>
          </cell>
          <cell r="F448">
            <v>0.69250661255411206</v>
          </cell>
          <cell r="G448">
            <v>142.06194499999901</v>
          </cell>
          <cell r="H448" t="str">
            <v>H</v>
          </cell>
          <cell r="I448" t="str">
            <v/>
          </cell>
        </row>
        <row r="449">
          <cell r="A449" t="str">
            <v>70116   /1000</v>
          </cell>
          <cell r="B449" t="str">
            <v>001</v>
          </cell>
          <cell r="C449" t="str">
            <v>02.2007</v>
          </cell>
          <cell r="D449">
            <v>267.11766666666603</v>
          </cell>
          <cell r="E449">
            <v>420</v>
          </cell>
          <cell r="F449">
            <v>0.63599444444444397</v>
          </cell>
          <cell r="G449">
            <v>152.88233333333301</v>
          </cell>
          <cell r="H449" t="str">
            <v>H</v>
          </cell>
          <cell r="I449" t="str">
            <v/>
          </cell>
        </row>
        <row r="450">
          <cell r="A450" t="str">
            <v>70123   /1000</v>
          </cell>
          <cell r="B450" t="str">
            <v>001</v>
          </cell>
          <cell r="C450" t="str">
            <v>01.2006</v>
          </cell>
          <cell r="D450">
            <v>123.3625</v>
          </cell>
          <cell r="E450">
            <v>266</v>
          </cell>
          <cell r="F450">
            <v>0.46376879699248102</v>
          </cell>
          <cell r="G450">
            <v>142.63749999999899</v>
          </cell>
          <cell r="H450" t="str">
            <v>H</v>
          </cell>
          <cell r="I450" t="str">
            <v/>
          </cell>
        </row>
        <row r="451">
          <cell r="A451" t="str">
            <v>70123   /1000</v>
          </cell>
          <cell r="B451" t="str">
            <v>001</v>
          </cell>
          <cell r="C451" t="str">
            <v>02.2006</v>
          </cell>
          <cell r="D451">
            <v>75</v>
          </cell>
          <cell r="E451">
            <v>280</v>
          </cell>
          <cell r="F451">
            <v>0.26785714285714202</v>
          </cell>
          <cell r="G451">
            <v>205</v>
          </cell>
          <cell r="H451" t="str">
            <v>H</v>
          </cell>
          <cell r="I451" t="str">
            <v/>
          </cell>
        </row>
        <row r="452">
          <cell r="A452" t="str">
            <v>70123   /1000</v>
          </cell>
          <cell r="B452" t="str">
            <v>001</v>
          </cell>
          <cell r="C452" t="str">
            <v>03.2006</v>
          </cell>
          <cell r="D452">
            <v>75</v>
          </cell>
          <cell r="E452">
            <v>322</v>
          </cell>
          <cell r="F452">
            <v>0.23291925465838501</v>
          </cell>
          <cell r="G452">
            <v>247</v>
          </cell>
          <cell r="H452" t="str">
            <v>H</v>
          </cell>
          <cell r="I452" t="str">
            <v/>
          </cell>
        </row>
        <row r="453">
          <cell r="A453" t="str">
            <v>70123   /1000</v>
          </cell>
          <cell r="B453" t="str">
            <v>001</v>
          </cell>
          <cell r="C453" t="str">
            <v>04.2006</v>
          </cell>
          <cell r="D453">
            <v>49.6886119999999</v>
          </cell>
          <cell r="E453">
            <v>252</v>
          </cell>
          <cell r="F453">
            <v>0.19717703174603099</v>
          </cell>
          <cell r="G453">
            <v>202.311387999999</v>
          </cell>
          <cell r="H453" t="str">
            <v>H</v>
          </cell>
          <cell r="I453" t="str">
            <v/>
          </cell>
        </row>
        <row r="454">
          <cell r="A454" t="str">
            <v>70123   /1000</v>
          </cell>
          <cell r="B454" t="str">
            <v>001</v>
          </cell>
          <cell r="C454" t="str">
            <v>05.2006</v>
          </cell>
          <cell r="D454">
            <v>62.811387999999901</v>
          </cell>
          <cell r="E454">
            <v>294</v>
          </cell>
          <cell r="F454">
            <v>0.21364417687074799</v>
          </cell>
          <cell r="G454">
            <v>231.18861200000001</v>
          </cell>
          <cell r="H454" t="str">
            <v>H</v>
          </cell>
          <cell r="I454" t="str">
            <v/>
          </cell>
        </row>
        <row r="455">
          <cell r="A455" t="str">
            <v>70123   /1000</v>
          </cell>
          <cell r="B455" t="str">
            <v>001</v>
          </cell>
          <cell r="C455" t="str">
            <v>06.2006</v>
          </cell>
          <cell r="D455">
            <v>37.5</v>
          </cell>
          <cell r="E455">
            <v>280</v>
          </cell>
          <cell r="F455">
            <v>0.13392857142857101</v>
          </cell>
          <cell r="G455">
            <v>242.5</v>
          </cell>
          <cell r="H455" t="str">
            <v>H</v>
          </cell>
          <cell r="I455" t="str">
            <v/>
          </cell>
        </row>
        <row r="456">
          <cell r="A456" t="str">
            <v>70123   /1000</v>
          </cell>
          <cell r="B456" t="str">
            <v>001</v>
          </cell>
          <cell r="C456" t="str">
            <v>07.2006</v>
          </cell>
          <cell r="D456">
            <v>75</v>
          </cell>
          <cell r="E456">
            <v>294</v>
          </cell>
          <cell r="F456">
            <v>0.25510204081632598</v>
          </cell>
          <cell r="G456">
            <v>219</v>
          </cell>
          <cell r="H456" t="str">
            <v>H</v>
          </cell>
          <cell r="I456" t="str">
            <v/>
          </cell>
        </row>
        <row r="457">
          <cell r="A457" t="str">
            <v>70123   /1000</v>
          </cell>
          <cell r="B457" t="str">
            <v>001</v>
          </cell>
          <cell r="C457" t="str">
            <v>08.2006</v>
          </cell>
          <cell r="D457">
            <v>0</v>
          </cell>
          <cell r="E457">
            <v>322</v>
          </cell>
          <cell r="F457">
            <v>0</v>
          </cell>
          <cell r="G457">
            <v>322</v>
          </cell>
          <cell r="H457" t="str">
            <v>H</v>
          </cell>
          <cell r="I457" t="str">
            <v/>
          </cell>
        </row>
        <row r="458">
          <cell r="A458" t="str">
            <v>70123   /1000</v>
          </cell>
          <cell r="B458" t="str">
            <v>001</v>
          </cell>
          <cell r="C458" t="str">
            <v>09.2006</v>
          </cell>
          <cell r="D458">
            <v>75</v>
          </cell>
          <cell r="E458">
            <v>294</v>
          </cell>
          <cell r="F458">
            <v>0.25510204081632598</v>
          </cell>
          <cell r="G458">
            <v>219</v>
          </cell>
          <cell r="H458" t="str">
            <v>H</v>
          </cell>
          <cell r="I458" t="str">
            <v/>
          </cell>
        </row>
        <row r="459">
          <cell r="A459" t="str">
            <v>70123   /1000</v>
          </cell>
          <cell r="B459" t="str">
            <v>001</v>
          </cell>
          <cell r="C459" t="str">
            <v>10.2006</v>
          </cell>
          <cell r="D459">
            <v>37.5</v>
          </cell>
          <cell r="E459">
            <v>294</v>
          </cell>
          <cell r="F459">
            <v>0.12755102040816299</v>
          </cell>
          <cell r="G459">
            <v>256.5</v>
          </cell>
          <cell r="H459" t="str">
            <v>H</v>
          </cell>
          <cell r="I459" t="str">
            <v/>
          </cell>
        </row>
        <row r="460">
          <cell r="A460" t="str">
            <v>70123   /1000</v>
          </cell>
          <cell r="B460" t="str">
            <v>001</v>
          </cell>
          <cell r="C460" t="str">
            <v>11.2006</v>
          </cell>
          <cell r="D460">
            <v>75</v>
          </cell>
          <cell r="E460">
            <v>294</v>
          </cell>
          <cell r="F460">
            <v>0.25510204081632598</v>
          </cell>
          <cell r="G460">
            <v>219</v>
          </cell>
          <cell r="H460" t="str">
            <v>H</v>
          </cell>
          <cell r="I460" t="str">
            <v/>
          </cell>
        </row>
        <row r="461">
          <cell r="A461" t="str">
            <v>70123   /1000</v>
          </cell>
          <cell r="B461" t="str">
            <v>001</v>
          </cell>
          <cell r="C461" t="str">
            <v>12.2006</v>
          </cell>
          <cell r="D461">
            <v>37.5</v>
          </cell>
          <cell r="E461">
            <v>266</v>
          </cell>
          <cell r="F461">
            <v>0.14097744360902201</v>
          </cell>
          <cell r="G461">
            <v>228.5</v>
          </cell>
          <cell r="H461" t="str">
            <v>H</v>
          </cell>
          <cell r="I461" t="str">
            <v/>
          </cell>
        </row>
        <row r="462">
          <cell r="A462" t="str">
            <v>70123   /1000</v>
          </cell>
          <cell r="B462" t="str">
            <v>001</v>
          </cell>
          <cell r="C462" t="str">
            <v>01.2007</v>
          </cell>
          <cell r="D462">
            <v>37.5</v>
          </cell>
          <cell r="E462">
            <v>308</v>
          </cell>
          <cell r="F462">
            <v>0.121753246753246</v>
          </cell>
          <cell r="G462">
            <v>270.5</v>
          </cell>
          <cell r="H462" t="str">
            <v>H</v>
          </cell>
          <cell r="I462" t="str">
            <v/>
          </cell>
        </row>
        <row r="463">
          <cell r="A463" t="str">
            <v>70123   /1000</v>
          </cell>
          <cell r="B463" t="str">
            <v>001</v>
          </cell>
          <cell r="C463" t="str">
            <v>02.2007</v>
          </cell>
          <cell r="D463">
            <v>37.5</v>
          </cell>
          <cell r="E463">
            <v>280</v>
          </cell>
          <cell r="F463">
            <v>0.13392857142857101</v>
          </cell>
          <cell r="G463">
            <v>242.5</v>
          </cell>
          <cell r="H463" t="str">
            <v>H</v>
          </cell>
          <cell r="I463" t="str">
            <v/>
          </cell>
        </row>
        <row r="464">
          <cell r="A464" t="str">
            <v>70124   /1000</v>
          </cell>
          <cell r="B464" t="str">
            <v>001</v>
          </cell>
          <cell r="C464" t="str">
            <v>01.2006</v>
          </cell>
          <cell r="D464">
            <v>448.24675866666598</v>
          </cell>
          <cell r="E464">
            <v>270.75</v>
          </cell>
          <cell r="F464">
            <v>1.6555743625730901</v>
          </cell>
          <cell r="G464">
            <v>-177.49675866666601</v>
          </cell>
          <cell r="H464" t="str">
            <v>H</v>
          </cell>
          <cell r="I464" t="str">
            <v/>
          </cell>
        </row>
        <row r="465">
          <cell r="A465" t="str">
            <v>70124   /1000</v>
          </cell>
          <cell r="B465" t="str">
            <v>001</v>
          </cell>
          <cell r="C465" t="str">
            <v>02.2006</v>
          </cell>
          <cell r="D465">
            <v>316.34274166666597</v>
          </cell>
          <cell r="E465">
            <v>285</v>
          </cell>
          <cell r="F465">
            <v>1.10997453216374</v>
          </cell>
          <cell r="G465">
            <v>-31.342741666666502</v>
          </cell>
          <cell r="H465" t="str">
            <v>H</v>
          </cell>
          <cell r="I465" t="str">
            <v/>
          </cell>
        </row>
        <row r="466">
          <cell r="A466" t="str">
            <v>70124   /1000</v>
          </cell>
          <cell r="B466" t="str">
            <v>001</v>
          </cell>
          <cell r="C466" t="str">
            <v>03.2006</v>
          </cell>
          <cell r="D466">
            <v>256.881323333333</v>
          </cell>
          <cell r="E466">
            <v>327.75</v>
          </cell>
          <cell r="F466">
            <v>0.78377215357233598</v>
          </cell>
          <cell r="G466">
            <v>70.868676666666701</v>
          </cell>
          <cell r="H466" t="str">
            <v>H</v>
          </cell>
          <cell r="I466" t="str">
            <v/>
          </cell>
        </row>
        <row r="467">
          <cell r="A467" t="str">
            <v>70124   /1000</v>
          </cell>
          <cell r="B467" t="str">
            <v>001</v>
          </cell>
          <cell r="C467" t="str">
            <v>04.2006</v>
          </cell>
          <cell r="D467">
            <v>267.052676666666</v>
          </cell>
          <cell r="E467">
            <v>256.5</v>
          </cell>
          <cell r="F467">
            <v>1.04114103963612</v>
          </cell>
          <cell r="G467">
            <v>-10.552676666666599</v>
          </cell>
          <cell r="H467" t="str">
            <v>H</v>
          </cell>
          <cell r="I467" t="str">
            <v/>
          </cell>
        </row>
        <row r="468">
          <cell r="A468" t="str">
            <v>70124   /1000</v>
          </cell>
          <cell r="B468" t="str">
            <v>001</v>
          </cell>
          <cell r="C468" t="str">
            <v>05.2006</v>
          </cell>
          <cell r="D468">
            <v>261.43457666666598</v>
          </cell>
          <cell r="E468">
            <v>299.25</v>
          </cell>
          <cell r="F468">
            <v>0.87363267056530203</v>
          </cell>
          <cell r="G468">
            <v>37.8154233333333</v>
          </cell>
          <cell r="H468" t="str">
            <v>H</v>
          </cell>
          <cell r="I468" t="str">
            <v/>
          </cell>
        </row>
        <row r="469">
          <cell r="A469" t="str">
            <v>70124   /1000</v>
          </cell>
          <cell r="B469" t="str">
            <v>001</v>
          </cell>
          <cell r="C469" t="str">
            <v>06.2006</v>
          </cell>
          <cell r="D469">
            <v>249.74609000000001</v>
          </cell>
          <cell r="E469">
            <v>285</v>
          </cell>
          <cell r="F469">
            <v>0.87630207017543804</v>
          </cell>
          <cell r="G469">
            <v>35.253909999999898</v>
          </cell>
          <cell r="H469" t="str">
            <v>H</v>
          </cell>
          <cell r="I469" t="str">
            <v/>
          </cell>
        </row>
        <row r="470">
          <cell r="A470" t="str">
            <v>70124   /1000</v>
          </cell>
          <cell r="B470" t="str">
            <v>001</v>
          </cell>
          <cell r="C470" t="str">
            <v>07.2006</v>
          </cell>
          <cell r="D470">
            <v>242.44799999999901</v>
          </cell>
          <cell r="E470">
            <v>299.25</v>
          </cell>
          <cell r="F470">
            <v>0.81018546365914701</v>
          </cell>
          <cell r="G470">
            <v>56.802</v>
          </cell>
          <cell r="H470" t="str">
            <v>H</v>
          </cell>
          <cell r="I470" t="str">
            <v/>
          </cell>
        </row>
        <row r="471">
          <cell r="A471" t="str">
            <v>70124   /1000</v>
          </cell>
          <cell r="B471" t="str">
            <v>001</v>
          </cell>
          <cell r="C471" t="str">
            <v>08.2006</v>
          </cell>
          <cell r="D471">
            <v>220.344616</v>
          </cell>
          <cell r="E471">
            <v>327.75</v>
          </cell>
          <cell r="F471">
            <v>0.67229478565980105</v>
          </cell>
          <cell r="G471">
            <v>107.405383999999</v>
          </cell>
          <cell r="H471" t="str">
            <v>H</v>
          </cell>
          <cell r="I471" t="str">
            <v/>
          </cell>
        </row>
        <row r="472">
          <cell r="A472" t="str">
            <v>70124   /1000</v>
          </cell>
          <cell r="B472" t="str">
            <v>001</v>
          </cell>
          <cell r="C472" t="str">
            <v>09.2006</v>
          </cell>
          <cell r="D472">
            <v>249.525384</v>
          </cell>
          <cell r="E472">
            <v>299.25</v>
          </cell>
          <cell r="F472">
            <v>0.83383586967418499</v>
          </cell>
          <cell r="G472">
            <v>49.724615999999898</v>
          </cell>
          <cell r="H472" t="str">
            <v>H</v>
          </cell>
          <cell r="I472" t="str">
            <v/>
          </cell>
        </row>
        <row r="473">
          <cell r="A473" t="str">
            <v>70124   /1000</v>
          </cell>
          <cell r="B473" t="str">
            <v>001</v>
          </cell>
          <cell r="C473" t="str">
            <v>10.2006</v>
          </cell>
          <cell r="D473">
            <v>275.58455833333301</v>
          </cell>
          <cell r="E473">
            <v>299.25</v>
          </cell>
          <cell r="F473">
            <v>0.92091748816485597</v>
          </cell>
          <cell r="G473">
            <v>23.665441666666698</v>
          </cell>
          <cell r="H473" t="str">
            <v>H</v>
          </cell>
          <cell r="I473" t="str">
            <v/>
          </cell>
        </row>
        <row r="474">
          <cell r="A474" t="str">
            <v>70124   /1000</v>
          </cell>
          <cell r="B474" t="str">
            <v>001</v>
          </cell>
          <cell r="C474" t="str">
            <v>11.2006</v>
          </cell>
          <cell r="D474">
            <v>281.65404899999902</v>
          </cell>
          <cell r="E474">
            <v>299.25</v>
          </cell>
          <cell r="F474">
            <v>0.941199829573934</v>
          </cell>
          <cell r="G474">
            <v>17.595950999999999</v>
          </cell>
          <cell r="H474" t="str">
            <v>H</v>
          </cell>
          <cell r="I474" t="str">
            <v/>
          </cell>
        </row>
        <row r="475">
          <cell r="A475" t="str">
            <v>70124   /1000</v>
          </cell>
          <cell r="B475" t="str">
            <v>001</v>
          </cell>
          <cell r="C475" t="str">
            <v>12.2006</v>
          </cell>
          <cell r="D475">
            <v>263.012060666666</v>
          </cell>
          <cell r="E475">
            <v>270.75</v>
          </cell>
          <cell r="F475">
            <v>0.97142035333948895</v>
          </cell>
          <cell r="G475">
            <v>7.7379393333333102</v>
          </cell>
          <cell r="H475" t="str">
            <v>H</v>
          </cell>
          <cell r="I475" t="str">
            <v/>
          </cell>
        </row>
        <row r="476">
          <cell r="A476" t="str">
            <v>70124   /1000</v>
          </cell>
          <cell r="B476" t="str">
            <v>001</v>
          </cell>
          <cell r="C476" t="str">
            <v>01.2007</v>
          </cell>
          <cell r="D476">
            <v>220.00705566666599</v>
          </cell>
          <cell r="E476">
            <v>313.5</v>
          </cell>
          <cell r="F476">
            <v>0.70177689207868099</v>
          </cell>
          <cell r="G476">
            <v>93.492944333333199</v>
          </cell>
          <cell r="H476" t="str">
            <v>H</v>
          </cell>
          <cell r="I476" t="str">
            <v/>
          </cell>
        </row>
        <row r="477">
          <cell r="A477" t="str">
            <v>70124   /1000</v>
          </cell>
          <cell r="B477" t="str">
            <v>001</v>
          </cell>
          <cell r="C477" t="str">
            <v>02.2007</v>
          </cell>
          <cell r="D477">
            <v>206.41066699999999</v>
          </cell>
          <cell r="E477">
            <v>285</v>
          </cell>
          <cell r="F477">
            <v>0.72424795438596501</v>
          </cell>
          <cell r="G477">
            <v>78.589332999999897</v>
          </cell>
          <cell r="H477" t="str">
            <v>H</v>
          </cell>
          <cell r="I477" t="str">
            <v/>
          </cell>
        </row>
        <row r="478">
          <cell r="A478" t="str">
            <v>7HREM   /1000</v>
          </cell>
          <cell r="B478" t="str">
            <v>001</v>
          </cell>
          <cell r="C478" t="str">
            <v>01.2006</v>
          </cell>
          <cell r="D478">
            <v>9713.9259323333299</v>
          </cell>
          <cell r="E478">
            <v>14682.25</v>
          </cell>
          <cell r="F478">
            <v>0.66161017094337204</v>
          </cell>
          <cell r="G478">
            <v>4968.3240676666601</v>
          </cell>
          <cell r="H478" t="str">
            <v>H</v>
          </cell>
          <cell r="I478" t="str">
            <v/>
          </cell>
        </row>
        <row r="479">
          <cell r="A479" t="str">
            <v>7HREM   /1000</v>
          </cell>
          <cell r="B479" t="str">
            <v>001</v>
          </cell>
          <cell r="C479" t="str">
            <v>02.2006</v>
          </cell>
          <cell r="D479">
            <v>8515.5733369999907</v>
          </cell>
          <cell r="E479">
            <v>15160</v>
          </cell>
          <cell r="F479">
            <v>0.56171328080474903</v>
          </cell>
          <cell r="G479">
            <v>6644.4266630000002</v>
          </cell>
          <cell r="H479" t="str">
            <v>H</v>
          </cell>
          <cell r="I479" t="str">
            <v/>
          </cell>
        </row>
        <row r="480">
          <cell r="A480" t="str">
            <v>7HREM   /1000</v>
          </cell>
          <cell r="B480" t="str">
            <v>001</v>
          </cell>
          <cell r="C480" t="str">
            <v>03.2006</v>
          </cell>
          <cell r="D480">
            <v>10142.0748143333</v>
          </cell>
          <cell r="E480">
            <v>17434</v>
          </cell>
          <cell r="F480">
            <v>0.58174112735650596</v>
          </cell>
          <cell r="G480">
            <v>7291.9251856666597</v>
          </cell>
          <cell r="H480" t="str">
            <v>H</v>
          </cell>
          <cell r="I480" t="str">
            <v/>
          </cell>
        </row>
        <row r="481">
          <cell r="A481" t="str">
            <v>7HREM   /1000</v>
          </cell>
          <cell r="B481" t="str">
            <v>001</v>
          </cell>
          <cell r="C481" t="str">
            <v>04.2006</v>
          </cell>
          <cell r="D481">
            <v>7743.4779439999902</v>
          </cell>
          <cell r="E481">
            <v>13644</v>
          </cell>
          <cell r="F481">
            <v>0.56753722837877396</v>
          </cell>
          <cell r="G481">
            <v>5900.5220559999998</v>
          </cell>
          <cell r="H481" t="str">
            <v>H</v>
          </cell>
          <cell r="I481" t="str">
            <v/>
          </cell>
        </row>
        <row r="482">
          <cell r="A482" t="str">
            <v>7HREM   /1000</v>
          </cell>
          <cell r="B482" t="str">
            <v>001</v>
          </cell>
          <cell r="C482" t="str">
            <v>05.2006</v>
          </cell>
          <cell r="D482">
            <v>8098.9031519999999</v>
          </cell>
          <cell r="E482">
            <v>15918</v>
          </cell>
          <cell r="F482">
            <v>0.50878899057670501</v>
          </cell>
          <cell r="G482">
            <v>7819.0968479999901</v>
          </cell>
          <cell r="H482" t="str">
            <v>H</v>
          </cell>
          <cell r="I482" t="str">
            <v/>
          </cell>
        </row>
        <row r="483">
          <cell r="A483" t="str">
            <v>7HREM   /1000</v>
          </cell>
          <cell r="B483" t="str">
            <v>001</v>
          </cell>
          <cell r="C483" t="str">
            <v>06.2006</v>
          </cell>
          <cell r="D483">
            <v>8738.6292143333303</v>
          </cell>
          <cell r="E483">
            <v>15160</v>
          </cell>
          <cell r="F483">
            <v>0.57642672917766002</v>
          </cell>
          <cell r="G483">
            <v>6421.3707856666597</v>
          </cell>
          <cell r="H483" t="str">
            <v>H</v>
          </cell>
          <cell r="I483" t="str">
            <v/>
          </cell>
        </row>
        <row r="484">
          <cell r="A484" t="str">
            <v>7HREM   /1000</v>
          </cell>
          <cell r="B484" t="str">
            <v>001</v>
          </cell>
          <cell r="C484" t="str">
            <v>07.2006</v>
          </cell>
          <cell r="D484">
            <v>7809.478126</v>
          </cell>
          <cell r="E484">
            <v>15918</v>
          </cell>
          <cell r="F484">
            <v>0.490606742429953</v>
          </cell>
          <cell r="G484">
            <v>8108.521874</v>
          </cell>
          <cell r="H484" t="str">
            <v>H</v>
          </cell>
          <cell r="I484" t="str">
            <v/>
          </cell>
        </row>
        <row r="485">
          <cell r="A485" t="str">
            <v>7HREM   /1000</v>
          </cell>
          <cell r="B485" t="str">
            <v>001</v>
          </cell>
          <cell r="C485" t="str">
            <v>08.2006</v>
          </cell>
          <cell r="D485">
            <v>8804.4264693333298</v>
          </cell>
          <cell r="E485">
            <v>17434</v>
          </cell>
          <cell r="F485">
            <v>0.50501471087147698</v>
          </cell>
          <cell r="G485">
            <v>8629.5735306666593</v>
          </cell>
          <cell r="H485" t="str">
            <v>H</v>
          </cell>
          <cell r="I485" t="str">
            <v/>
          </cell>
        </row>
        <row r="486">
          <cell r="A486" t="str">
            <v>7HREM   /1000</v>
          </cell>
          <cell r="B486" t="str">
            <v>001</v>
          </cell>
          <cell r="C486" t="str">
            <v>09.2006</v>
          </cell>
          <cell r="D486">
            <v>9044.2019843333292</v>
          </cell>
          <cell r="E486">
            <v>15918</v>
          </cell>
          <cell r="F486">
            <v>0.568174518427775</v>
          </cell>
          <cell r="G486">
            <v>6873.7980156666599</v>
          </cell>
          <cell r="H486" t="str">
            <v>H</v>
          </cell>
          <cell r="I486" t="str">
            <v/>
          </cell>
        </row>
        <row r="487">
          <cell r="A487" t="str">
            <v>7HREM   /1000</v>
          </cell>
          <cell r="B487" t="str">
            <v>001</v>
          </cell>
          <cell r="C487" t="str">
            <v>10.2006</v>
          </cell>
          <cell r="D487">
            <v>8101.2443159999902</v>
          </cell>
          <cell r="E487">
            <v>15918</v>
          </cell>
          <cell r="F487">
            <v>0.50893606709385497</v>
          </cell>
          <cell r="G487">
            <v>7816.7556839999997</v>
          </cell>
          <cell r="H487" t="str">
            <v>H</v>
          </cell>
          <cell r="I487" t="str">
            <v/>
          </cell>
        </row>
        <row r="488">
          <cell r="A488" t="str">
            <v>7HREM   /1000</v>
          </cell>
          <cell r="B488" t="str">
            <v>001</v>
          </cell>
          <cell r="C488" t="str">
            <v>11.2006</v>
          </cell>
          <cell r="D488">
            <v>8669.5179419999895</v>
          </cell>
          <cell r="E488">
            <v>15918</v>
          </cell>
          <cell r="F488">
            <v>0.544636131549189</v>
          </cell>
          <cell r="G488">
            <v>7248.4820579999996</v>
          </cell>
          <cell r="H488" t="str">
            <v>H</v>
          </cell>
          <cell r="I488" t="str">
            <v/>
          </cell>
        </row>
        <row r="489">
          <cell r="A489" t="str">
            <v>7HREM   /1000</v>
          </cell>
          <cell r="B489" t="str">
            <v>001</v>
          </cell>
          <cell r="C489" t="str">
            <v>12.2006</v>
          </cell>
          <cell r="D489">
            <v>7305.0391276666596</v>
          </cell>
          <cell r="E489">
            <v>14402</v>
          </cell>
          <cell r="F489">
            <v>0.50722393609683802</v>
          </cell>
          <cell r="G489">
            <v>7096.9608723333304</v>
          </cell>
          <cell r="H489" t="str">
            <v>H</v>
          </cell>
          <cell r="I489" t="str">
            <v/>
          </cell>
        </row>
        <row r="490">
          <cell r="A490" t="str">
            <v>7HREM   /1000</v>
          </cell>
          <cell r="B490" t="str">
            <v>001</v>
          </cell>
          <cell r="C490" t="str">
            <v>01.2007</v>
          </cell>
          <cell r="D490">
            <v>7557.0182359999999</v>
          </cell>
          <cell r="E490">
            <v>16676</v>
          </cell>
          <cell r="F490">
            <v>0.45316732046054198</v>
          </cell>
          <cell r="G490">
            <v>9118.9817640000001</v>
          </cell>
          <cell r="H490" t="str">
            <v>H</v>
          </cell>
          <cell r="I490" t="str">
            <v/>
          </cell>
        </row>
        <row r="491">
          <cell r="A491" t="str">
            <v>7HREM   /1000</v>
          </cell>
          <cell r="B491" t="str">
            <v>001</v>
          </cell>
          <cell r="C491" t="str">
            <v>02.2007</v>
          </cell>
          <cell r="D491">
            <v>7206.9850156666598</v>
          </cell>
          <cell r="E491">
            <v>15160</v>
          </cell>
          <cell r="F491">
            <v>0.47539478995162698</v>
          </cell>
          <cell r="G491">
            <v>7953.0149843333302</v>
          </cell>
          <cell r="H491" t="str">
            <v>H</v>
          </cell>
          <cell r="I491" t="str">
            <v/>
          </cell>
        </row>
        <row r="492">
          <cell r="A492" t="str">
            <v>70125   /1000</v>
          </cell>
          <cell r="B492" t="str">
            <v>001</v>
          </cell>
          <cell r="C492" t="str">
            <v>01.2006</v>
          </cell>
          <cell r="D492">
            <v>451.05538999999902</v>
          </cell>
          <cell r="E492">
            <v>420</v>
          </cell>
          <cell r="F492">
            <v>1.0739414047619</v>
          </cell>
          <cell r="G492">
            <v>-31.0553899999999</v>
          </cell>
          <cell r="H492" t="str">
            <v>H</v>
          </cell>
          <cell r="I492" t="str">
            <v/>
          </cell>
        </row>
        <row r="493">
          <cell r="A493" t="str">
            <v>70125   /1000</v>
          </cell>
          <cell r="B493" t="str">
            <v>001</v>
          </cell>
          <cell r="C493" t="str">
            <v>02.2006</v>
          </cell>
          <cell r="D493">
            <v>344.34891399999901</v>
          </cell>
          <cell r="E493">
            <v>420</v>
          </cell>
          <cell r="F493">
            <v>0.81987836666666603</v>
          </cell>
          <cell r="G493">
            <v>75.651086000000006</v>
          </cell>
          <cell r="H493" t="str">
            <v>H</v>
          </cell>
          <cell r="I493" t="str">
            <v/>
          </cell>
        </row>
        <row r="494">
          <cell r="A494" t="str">
            <v>70125   /1000</v>
          </cell>
          <cell r="B494" t="str">
            <v>001</v>
          </cell>
          <cell r="C494" t="str">
            <v>03.2006</v>
          </cell>
          <cell r="D494">
            <v>380.276195999999</v>
          </cell>
          <cell r="E494">
            <v>483</v>
          </cell>
          <cell r="F494">
            <v>0.78732131677018602</v>
          </cell>
          <cell r="G494">
            <v>102.723804</v>
          </cell>
          <cell r="H494" t="str">
            <v>H</v>
          </cell>
          <cell r="I494" t="str">
            <v/>
          </cell>
        </row>
        <row r="495">
          <cell r="A495" t="str">
            <v>70125   /1000</v>
          </cell>
          <cell r="B495" t="str">
            <v>001</v>
          </cell>
          <cell r="C495" t="str">
            <v>04.2006</v>
          </cell>
          <cell r="D495">
            <v>278.74871299999899</v>
          </cell>
          <cell r="E495">
            <v>378</v>
          </cell>
          <cell r="F495">
            <v>0.73743045767195703</v>
          </cell>
          <cell r="G495">
            <v>99.251287000000005</v>
          </cell>
          <cell r="H495" t="str">
            <v>H</v>
          </cell>
          <cell r="I495" t="str">
            <v/>
          </cell>
        </row>
        <row r="496">
          <cell r="A496" t="str">
            <v>70125   /1000</v>
          </cell>
          <cell r="B496" t="str">
            <v>001</v>
          </cell>
          <cell r="C496" t="str">
            <v>05.2006</v>
          </cell>
          <cell r="D496">
            <v>316.88828699999902</v>
          </cell>
          <cell r="E496">
            <v>441</v>
          </cell>
          <cell r="F496">
            <v>0.71856754421768698</v>
          </cell>
          <cell r="G496">
            <v>124.11171299999999</v>
          </cell>
          <cell r="H496" t="str">
            <v>H</v>
          </cell>
          <cell r="I496" t="str">
            <v/>
          </cell>
        </row>
        <row r="497">
          <cell r="A497" t="str">
            <v>70125   /1000</v>
          </cell>
          <cell r="B497" t="str">
            <v>001</v>
          </cell>
          <cell r="C497" t="str">
            <v>06.2006</v>
          </cell>
          <cell r="D497">
            <v>312.44049999999902</v>
          </cell>
          <cell r="E497">
            <v>420</v>
          </cell>
          <cell r="F497">
            <v>0.74390595238095203</v>
          </cell>
          <cell r="G497">
            <v>107.5595</v>
          </cell>
          <cell r="H497" t="str">
            <v>H</v>
          </cell>
          <cell r="I497" t="str">
            <v/>
          </cell>
        </row>
        <row r="498">
          <cell r="A498" t="str">
            <v>70125   /1000</v>
          </cell>
          <cell r="B498" t="str">
            <v>001</v>
          </cell>
          <cell r="C498" t="str">
            <v>07.2006</v>
          </cell>
          <cell r="D498">
            <v>317.58349999999899</v>
          </cell>
          <cell r="E498">
            <v>441</v>
          </cell>
          <cell r="F498">
            <v>0.72014399092970505</v>
          </cell>
          <cell r="G498">
            <v>123.4165</v>
          </cell>
          <cell r="H498" t="str">
            <v>H</v>
          </cell>
          <cell r="I498" t="str">
            <v/>
          </cell>
        </row>
        <row r="499">
          <cell r="A499" t="str">
            <v>70125   /1000</v>
          </cell>
          <cell r="B499" t="str">
            <v>001</v>
          </cell>
          <cell r="C499" t="str">
            <v>08.2006</v>
          </cell>
          <cell r="D499">
            <v>405.41449999999901</v>
          </cell>
          <cell r="E499">
            <v>483</v>
          </cell>
          <cell r="F499">
            <v>0.83936749482401596</v>
          </cell>
          <cell r="G499">
            <v>77.585499999999996</v>
          </cell>
          <cell r="H499" t="str">
            <v>H</v>
          </cell>
          <cell r="I499" t="str">
            <v/>
          </cell>
        </row>
        <row r="500">
          <cell r="A500" t="str">
            <v>70125   /1000</v>
          </cell>
          <cell r="B500" t="str">
            <v>001</v>
          </cell>
          <cell r="C500" t="str">
            <v>09.2006</v>
          </cell>
          <cell r="D500">
            <v>336.80536799999902</v>
          </cell>
          <cell r="E500">
            <v>441</v>
          </cell>
          <cell r="F500">
            <v>0.763730993197278</v>
          </cell>
          <cell r="G500">
            <v>104.194632</v>
          </cell>
          <cell r="H500" t="str">
            <v>H</v>
          </cell>
          <cell r="I500" t="str">
            <v/>
          </cell>
        </row>
        <row r="501">
          <cell r="A501" t="str">
            <v>70125   /1000</v>
          </cell>
          <cell r="B501" t="str">
            <v>001</v>
          </cell>
          <cell r="C501" t="str">
            <v>10.2006</v>
          </cell>
          <cell r="D501">
            <v>344.58274399999999</v>
          </cell>
          <cell r="E501">
            <v>441</v>
          </cell>
          <cell r="F501">
            <v>0.78136676643990899</v>
          </cell>
          <cell r="G501">
            <v>96.417255999999895</v>
          </cell>
          <cell r="H501" t="str">
            <v>H</v>
          </cell>
          <cell r="I501" t="str">
            <v/>
          </cell>
        </row>
        <row r="502">
          <cell r="A502" t="str">
            <v>70125   /1000</v>
          </cell>
          <cell r="B502" t="str">
            <v>001</v>
          </cell>
          <cell r="C502" t="str">
            <v>11.2006</v>
          </cell>
          <cell r="D502">
            <v>313.38238799999903</v>
          </cell>
          <cell r="E502">
            <v>441</v>
          </cell>
          <cell r="F502">
            <v>0.71061765986394498</v>
          </cell>
          <cell r="G502">
            <v>127.61761199999999</v>
          </cell>
          <cell r="H502" t="str">
            <v>H</v>
          </cell>
          <cell r="I502" t="str">
            <v/>
          </cell>
        </row>
        <row r="503">
          <cell r="A503" t="str">
            <v>70125   /1000</v>
          </cell>
          <cell r="B503" t="str">
            <v>001</v>
          </cell>
          <cell r="C503" t="str">
            <v>12.2006</v>
          </cell>
          <cell r="D503">
            <v>317.098389</v>
          </cell>
          <cell r="E503">
            <v>399</v>
          </cell>
          <cell r="F503">
            <v>0.79473280451127803</v>
          </cell>
          <cell r="G503">
            <v>81.901611000000003</v>
          </cell>
          <cell r="H503" t="str">
            <v>H</v>
          </cell>
          <cell r="I503" t="str">
            <v/>
          </cell>
        </row>
        <row r="504">
          <cell r="A504" t="str">
            <v>70125   /1000</v>
          </cell>
          <cell r="B504" t="str">
            <v>001</v>
          </cell>
          <cell r="C504" t="str">
            <v>01.2007</v>
          </cell>
          <cell r="D504">
            <v>321.39655599999998</v>
          </cell>
          <cell r="E504">
            <v>462</v>
          </cell>
          <cell r="F504">
            <v>0.69566354112554096</v>
          </cell>
          <cell r="G504">
            <v>140.603443999999</v>
          </cell>
          <cell r="H504" t="str">
            <v>H</v>
          </cell>
          <cell r="I504" t="str">
            <v/>
          </cell>
        </row>
        <row r="505">
          <cell r="A505" t="str">
            <v>70125   /1000</v>
          </cell>
          <cell r="B505" t="str">
            <v>001</v>
          </cell>
          <cell r="C505" t="str">
            <v>02.2007</v>
          </cell>
          <cell r="D505">
            <v>310.81599999999901</v>
          </cell>
          <cell r="E505">
            <v>420</v>
          </cell>
          <cell r="F505">
            <v>0.74003809523809505</v>
          </cell>
          <cell r="G505">
            <v>109.184</v>
          </cell>
          <cell r="H505" t="str">
            <v>H</v>
          </cell>
          <cell r="I505" t="str">
            <v/>
          </cell>
        </row>
        <row r="506">
          <cell r="A506" t="str">
            <v>70126   /1000</v>
          </cell>
          <cell r="B506" t="str">
            <v>001</v>
          </cell>
          <cell r="C506" t="str">
            <v>01.2006</v>
          </cell>
          <cell r="D506">
            <v>393.37312500000002</v>
          </cell>
          <cell r="E506">
            <v>420</v>
          </cell>
          <cell r="F506">
            <v>0.93660267857142798</v>
          </cell>
          <cell r="G506">
            <v>26.626874999999899</v>
          </cell>
          <cell r="H506" t="str">
            <v>H</v>
          </cell>
          <cell r="I506" t="str">
            <v/>
          </cell>
        </row>
        <row r="507">
          <cell r="A507" t="str">
            <v>70126   /1000</v>
          </cell>
          <cell r="B507" t="str">
            <v>001</v>
          </cell>
          <cell r="C507" t="str">
            <v>02.2006</v>
          </cell>
          <cell r="D507">
            <v>321.87533366666599</v>
          </cell>
          <cell r="E507">
            <v>420</v>
          </cell>
          <cell r="F507">
            <v>0.76636984206349101</v>
          </cell>
          <cell r="G507">
            <v>98.124666333333295</v>
          </cell>
          <cell r="H507" t="str">
            <v>H</v>
          </cell>
          <cell r="I507" t="str">
            <v/>
          </cell>
        </row>
        <row r="508">
          <cell r="A508" t="str">
            <v>70126   /1000</v>
          </cell>
          <cell r="B508" t="str">
            <v>001</v>
          </cell>
          <cell r="C508" t="str">
            <v>03.2006</v>
          </cell>
          <cell r="D508">
            <v>347.55398700000001</v>
          </cell>
          <cell r="E508">
            <v>483</v>
          </cell>
          <cell r="F508">
            <v>0.71957347204968902</v>
          </cell>
          <cell r="G508">
            <v>135.446012999999</v>
          </cell>
          <cell r="H508" t="str">
            <v>H</v>
          </cell>
          <cell r="I508" t="str">
            <v/>
          </cell>
        </row>
        <row r="509">
          <cell r="A509" t="str">
            <v>70126   /1000</v>
          </cell>
          <cell r="B509" t="str">
            <v>001</v>
          </cell>
          <cell r="C509" t="str">
            <v>04.2006</v>
          </cell>
          <cell r="D509">
            <v>255.60038866666599</v>
          </cell>
          <cell r="E509">
            <v>378</v>
          </cell>
          <cell r="F509">
            <v>0.67619150440916997</v>
          </cell>
          <cell r="G509">
            <v>122.399611333333</v>
          </cell>
          <cell r="H509" t="str">
            <v>H</v>
          </cell>
          <cell r="I509" t="str">
            <v/>
          </cell>
        </row>
        <row r="510">
          <cell r="A510" t="str">
            <v>70126   /1000</v>
          </cell>
          <cell r="B510" t="str">
            <v>001</v>
          </cell>
          <cell r="C510" t="str">
            <v>05.2006</v>
          </cell>
          <cell r="D510">
            <v>269.58300033333302</v>
          </cell>
          <cell r="E510">
            <v>441</v>
          </cell>
          <cell r="F510">
            <v>0.61129932048374802</v>
          </cell>
          <cell r="G510">
            <v>171.41699966666599</v>
          </cell>
          <cell r="H510" t="str">
            <v>H</v>
          </cell>
          <cell r="I510" t="str">
            <v/>
          </cell>
        </row>
        <row r="511">
          <cell r="A511" t="str">
            <v>70126   /1000</v>
          </cell>
          <cell r="B511" t="str">
            <v>001</v>
          </cell>
          <cell r="C511" t="str">
            <v>06.2006</v>
          </cell>
          <cell r="D511">
            <v>310.10081599999899</v>
          </cell>
          <cell r="E511">
            <v>420</v>
          </cell>
          <cell r="F511">
            <v>0.73833527619047601</v>
          </cell>
          <cell r="G511">
            <v>109.89918400000001</v>
          </cell>
          <cell r="H511" t="str">
            <v>H</v>
          </cell>
          <cell r="I511" t="str">
            <v/>
          </cell>
        </row>
        <row r="512">
          <cell r="A512" t="str">
            <v>70126   /1000</v>
          </cell>
          <cell r="B512" t="str">
            <v>001</v>
          </cell>
          <cell r="C512" t="str">
            <v>07.2006</v>
          </cell>
          <cell r="D512">
            <v>303.10985133333298</v>
          </cell>
          <cell r="E512">
            <v>441</v>
          </cell>
          <cell r="F512">
            <v>0.68732392592592495</v>
          </cell>
          <cell r="G512">
            <v>137.89014866666599</v>
          </cell>
          <cell r="H512" t="str">
            <v>H</v>
          </cell>
          <cell r="I512" t="str">
            <v/>
          </cell>
        </row>
        <row r="513">
          <cell r="A513" t="str">
            <v>70126   /1000</v>
          </cell>
          <cell r="B513" t="str">
            <v>001</v>
          </cell>
          <cell r="C513" t="str">
            <v>08.2006</v>
          </cell>
          <cell r="D513">
            <v>348.70866699999999</v>
          </cell>
          <cell r="E513">
            <v>483</v>
          </cell>
          <cell r="F513">
            <v>0.72196411387163495</v>
          </cell>
          <cell r="G513">
            <v>134.29133299999901</v>
          </cell>
          <cell r="H513" t="str">
            <v>H</v>
          </cell>
          <cell r="I513" t="str">
            <v/>
          </cell>
        </row>
        <row r="514">
          <cell r="A514" t="str">
            <v>70126   /1000</v>
          </cell>
          <cell r="B514" t="str">
            <v>001</v>
          </cell>
          <cell r="C514" t="str">
            <v>09.2006</v>
          </cell>
          <cell r="D514">
            <v>336.80599999999902</v>
          </cell>
          <cell r="E514">
            <v>441</v>
          </cell>
          <cell r="F514">
            <v>0.76373242630385396</v>
          </cell>
          <cell r="G514">
            <v>104.194</v>
          </cell>
          <cell r="H514" t="str">
            <v>H</v>
          </cell>
          <cell r="I514" t="str">
            <v/>
          </cell>
        </row>
        <row r="515">
          <cell r="A515" t="str">
            <v>70126   /1000</v>
          </cell>
          <cell r="B515" t="str">
            <v>001</v>
          </cell>
          <cell r="C515" t="str">
            <v>10.2006</v>
          </cell>
          <cell r="D515">
            <v>295.34580933333302</v>
          </cell>
          <cell r="E515">
            <v>441</v>
          </cell>
          <cell r="F515">
            <v>0.669718388510959</v>
          </cell>
          <cell r="G515">
            <v>145.65419066666601</v>
          </cell>
          <cell r="H515" t="str">
            <v>H</v>
          </cell>
          <cell r="I515" t="str">
            <v/>
          </cell>
        </row>
        <row r="516">
          <cell r="A516" t="str">
            <v>70126   /1000</v>
          </cell>
          <cell r="B516" t="str">
            <v>001</v>
          </cell>
          <cell r="C516" t="str">
            <v>11.2006</v>
          </cell>
          <cell r="D516">
            <v>314.74119099999899</v>
          </cell>
          <cell r="E516">
            <v>441</v>
          </cell>
          <cell r="F516">
            <v>0.71369884580498799</v>
          </cell>
          <cell r="G516">
            <v>126.258809</v>
          </cell>
          <cell r="H516" t="str">
            <v>H</v>
          </cell>
          <cell r="I516" t="str">
            <v/>
          </cell>
        </row>
        <row r="517">
          <cell r="A517" t="str">
            <v>70126   /1000</v>
          </cell>
          <cell r="B517" t="str">
            <v>001</v>
          </cell>
          <cell r="C517" t="str">
            <v>12.2006</v>
          </cell>
          <cell r="D517">
            <v>274.67033333333302</v>
          </cell>
          <cell r="E517">
            <v>399</v>
          </cell>
          <cell r="F517">
            <v>0.68839682539682501</v>
          </cell>
          <cell r="G517">
            <v>124.329666666666</v>
          </cell>
          <cell r="H517" t="str">
            <v>H</v>
          </cell>
          <cell r="I517" t="str">
            <v/>
          </cell>
        </row>
        <row r="518">
          <cell r="A518" t="str">
            <v>70126   /1000</v>
          </cell>
          <cell r="B518" t="str">
            <v>001</v>
          </cell>
          <cell r="C518" t="str">
            <v>01.2007</v>
          </cell>
          <cell r="D518">
            <v>284.60246433333299</v>
          </cell>
          <cell r="E518">
            <v>462</v>
          </cell>
          <cell r="F518">
            <v>0.61602265007214996</v>
          </cell>
          <cell r="G518">
            <v>177.39753566666599</v>
          </cell>
          <cell r="H518" t="str">
            <v>H</v>
          </cell>
          <cell r="I518" t="str">
            <v/>
          </cell>
        </row>
        <row r="519">
          <cell r="A519" t="str">
            <v>70126   /1000</v>
          </cell>
          <cell r="B519" t="str">
            <v>001</v>
          </cell>
          <cell r="C519" t="str">
            <v>02.2007</v>
          </cell>
          <cell r="D519">
            <v>272.18020266666599</v>
          </cell>
          <cell r="E519">
            <v>420</v>
          </cell>
          <cell r="F519">
            <v>0.64804810158730097</v>
          </cell>
          <cell r="G519">
            <v>147.81979733333301</v>
          </cell>
          <cell r="H519" t="str">
            <v>H</v>
          </cell>
          <cell r="I519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21"/>
  <dimension ref="A1:Q147"/>
  <sheetViews>
    <sheetView showGridLines="0" tabSelected="1" zoomScale="90" workbookViewId="0">
      <pane ySplit="6" topLeftCell="A23" activePane="bottomLeft" state="frozenSplit"/>
      <selection pane="bottomLeft" activeCell="A97" sqref="A97:XFD97"/>
    </sheetView>
  </sheetViews>
  <sheetFormatPr baseColWidth="10" defaultColWidth="1.7109375" defaultRowHeight="12.75" x14ac:dyDescent="0.2"/>
  <cols>
    <col min="1" max="1" width="5.7109375" customWidth="1"/>
    <col min="2" max="2" width="47.42578125" customWidth="1"/>
    <col min="3" max="3" width="29" customWidth="1"/>
    <col min="4" max="4" width="17.140625" customWidth="1"/>
    <col min="5" max="5" width="21.28515625" customWidth="1"/>
    <col min="6" max="6" width="2.5703125" style="82" bestFit="1" customWidth="1"/>
    <col min="7" max="7" width="3.140625" style="82" bestFit="1" customWidth="1"/>
    <col min="8" max="8" width="2.7109375" style="82" bestFit="1" customWidth="1"/>
    <col min="9" max="9" width="3.85546875" style="82" bestFit="1" customWidth="1"/>
    <col min="10" max="10" width="3.5703125" style="82" bestFit="1" customWidth="1"/>
    <col min="11" max="11" width="2.5703125" style="82" bestFit="1" customWidth="1"/>
    <col min="12" max="12" width="6.5703125" style="82" customWidth="1"/>
    <col min="13" max="14" width="6.7109375" style="82" customWidth="1"/>
    <col min="15" max="15" width="6.7109375" style="113" customWidth="1"/>
    <col min="16" max="16" width="6.7109375" style="82" customWidth="1"/>
    <col min="17" max="17" width="24" style="83" customWidth="1"/>
  </cols>
  <sheetData>
    <row r="1" spans="1:17" ht="12" customHeight="1" x14ac:dyDescent="0.2">
      <c r="A1" s="13"/>
      <c r="B1" s="14"/>
      <c r="C1" s="18" t="s">
        <v>3</v>
      </c>
      <c r="D1" s="18" t="s">
        <v>2</v>
      </c>
      <c r="E1" s="14"/>
      <c r="F1" s="49"/>
      <c r="G1" s="49"/>
      <c r="H1" s="49"/>
      <c r="I1" s="49"/>
      <c r="J1" s="49"/>
      <c r="K1" s="49"/>
      <c r="L1" s="49"/>
      <c r="M1" s="49"/>
      <c r="N1" s="49"/>
      <c r="O1" s="105"/>
      <c r="P1" s="49"/>
      <c r="Q1" s="50"/>
    </row>
    <row r="2" spans="1:17" s="1" customFormat="1" ht="30" customHeight="1" x14ac:dyDescent="0.2">
      <c r="A2" s="16" t="s">
        <v>290</v>
      </c>
      <c r="B2" s="17"/>
      <c r="C2" s="21" t="s">
        <v>216</v>
      </c>
      <c r="D2" s="17"/>
      <c r="E2" s="17"/>
      <c r="F2" s="51"/>
      <c r="G2" s="51"/>
      <c r="H2" s="51"/>
      <c r="I2" s="51"/>
      <c r="J2" s="51"/>
      <c r="K2" s="51"/>
      <c r="L2" s="51"/>
      <c r="M2" s="52"/>
      <c r="N2" s="52"/>
      <c r="O2" s="106"/>
      <c r="P2" s="52"/>
      <c r="Q2" s="53"/>
    </row>
    <row r="3" spans="1:17" s="2" customFormat="1" ht="11.25" x14ac:dyDescent="0.2">
      <c r="A3" s="10" t="s">
        <v>0</v>
      </c>
      <c r="B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C3" s="12"/>
      <c r="D3" s="12"/>
      <c r="E3" s="12"/>
      <c r="F3" s="54"/>
      <c r="G3" s="54"/>
      <c r="H3" s="54"/>
      <c r="I3" s="54"/>
      <c r="J3" s="54"/>
      <c r="K3" s="54"/>
      <c r="L3" s="54"/>
      <c r="M3" s="52"/>
      <c r="N3" s="52"/>
      <c r="O3" s="106"/>
      <c r="P3" s="52"/>
      <c r="Q3" s="55"/>
    </row>
    <row r="4" spans="1:17" s="2" customFormat="1" ht="11.25" x14ac:dyDescent="0.2">
      <c r="A4" s="3"/>
      <c r="B4" s="4"/>
      <c r="C4" s="3"/>
      <c r="D4" s="3"/>
      <c r="E4" s="3"/>
      <c r="F4" s="56"/>
      <c r="G4" s="56"/>
      <c r="H4" s="56"/>
      <c r="I4" s="56"/>
      <c r="J4" s="56"/>
      <c r="K4" s="56"/>
      <c r="L4" s="56"/>
      <c r="M4" s="57"/>
      <c r="N4" s="57"/>
      <c r="O4" s="107"/>
      <c r="P4" s="57"/>
      <c r="Q4" s="58"/>
    </row>
    <row r="5" spans="1:17" s="2" customFormat="1" ht="11.25" x14ac:dyDescent="0.2">
      <c r="A5" s="3"/>
      <c r="B5" s="3"/>
      <c r="C5" s="3"/>
      <c r="D5" s="3"/>
      <c r="E5" s="3"/>
      <c r="F5" s="122" t="s">
        <v>291</v>
      </c>
      <c r="G5" s="123"/>
      <c r="H5" s="123"/>
      <c r="I5" s="123"/>
      <c r="J5" s="123"/>
      <c r="K5" s="123"/>
      <c r="L5" s="124"/>
      <c r="M5" s="57"/>
      <c r="N5" s="57"/>
      <c r="O5" s="107"/>
      <c r="P5" s="57"/>
      <c r="Q5" s="58"/>
    </row>
    <row r="6" spans="1:17" ht="67.5" customHeight="1" x14ac:dyDescent="0.2">
      <c r="A6" s="7" t="s">
        <v>1</v>
      </c>
      <c r="B6" s="8" t="s">
        <v>97</v>
      </c>
      <c r="C6" s="8" t="s">
        <v>98</v>
      </c>
      <c r="D6" s="8" t="s">
        <v>200</v>
      </c>
      <c r="E6" s="8" t="s">
        <v>99</v>
      </c>
      <c r="F6" s="59" t="s">
        <v>292</v>
      </c>
      <c r="G6" s="59" t="s">
        <v>293</v>
      </c>
      <c r="H6" s="59" t="s">
        <v>294</v>
      </c>
      <c r="I6" s="59" t="s">
        <v>295</v>
      </c>
      <c r="J6" s="59" t="s">
        <v>296</v>
      </c>
      <c r="K6" s="59" t="s">
        <v>297</v>
      </c>
      <c r="L6" s="60" t="s">
        <v>298</v>
      </c>
      <c r="M6" s="61" t="s">
        <v>299</v>
      </c>
      <c r="N6" s="62" t="s">
        <v>300</v>
      </c>
      <c r="O6" s="108" t="s">
        <v>304</v>
      </c>
      <c r="P6" s="63" t="s">
        <v>301</v>
      </c>
      <c r="Q6" s="64" t="s">
        <v>302</v>
      </c>
    </row>
    <row r="7" spans="1:17" ht="27" customHeight="1" x14ac:dyDescent="0.2">
      <c r="A7" s="5"/>
      <c r="B7" s="6"/>
      <c r="C7" s="6"/>
      <c r="D7" s="6"/>
      <c r="E7" s="6"/>
      <c r="F7" s="68"/>
      <c r="G7" s="68"/>
      <c r="H7" s="68"/>
      <c r="I7" s="68"/>
      <c r="J7" s="69"/>
      <c r="K7" s="69"/>
      <c r="L7" s="69"/>
      <c r="M7" s="69"/>
      <c r="N7" s="101"/>
      <c r="O7" s="109"/>
      <c r="P7" s="84"/>
      <c r="Q7" s="72"/>
    </row>
    <row r="8" spans="1:17" ht="27" customHeight="1" x14ac:dyDescent="0.2">
      <c r="A8" s="5"/>
      <c r="B8" s="6"/>
      <c r="C8" s="6"/>
      <c r="D8" s="6"/>
      <c r="E8" s="6"/>
      <c r="F8" s="68"/>
      <c r="G8" s="68"/>
      <c r="H8" s="68"/>
      <c r="I8" s="68"/>
      <c r="J8" s="69"/>
      <c r="K8" s="69"/>
      <c r="L8" s="70"/>
      <c r="M8" s="69"/>
      <c r="N8" s="69"/>
      <c r="O8" s="109"/>
      <c r="P8" s="71"/>
      <c r="Q8" s="72"/>
    </row>
    <row r="9" spans="1:17" ht="27" customHeight="1" x14ac:dyDescent="0.2">
      <c r="A9" s="5"/>
      <c r="B9" s="6"/>
      <c r="C9" s="6"/>
      <c r="D9" s="6"/>
      <c r="E9" s="6"/>
      <c r="F9" s="68"/>
      <c r="G9" s="68"/>
      <c r="H9" s="68"/>
      <c r="I9" s="68"/>
      <c r="J9" s="69"/>
      <c r="K9" s="69"/>
      <c r="L9" s="70"/>
      <c r="M9" s="69"/>
      <c r="N9" s="69"/>
      <c r="O9" s="109"/>
      <c r="P9" s="71"/>
      <c r="Q9" s="72"/>
    </row>
    <row r="10" spans="1:17" ht="27" customHeight="1" x14ac:dyDescent="0.2">
      <c r="A10" s="5"/>
      <c r="B10" s="6"/>
      <c r="C10" s="9"/>
      <c r="D10" s="9"/>
      <c r="E10" s="9"/>
      <c r="F10" s="75"/>
      <c r="G10" s="75"/>
      <c r="H10" s="75"/>
      <c r="I10" s="75"/>
      <c r="J10" s="69"/>
      <c r="K10" s="69"/>
      <c r="L10" s="70"/>
      <c r="M10" s="69"/>
      <c r="N10" s="69"/>
      <c r="O10" s="109"/>
      <c r="P10" s="71"/>
      <c r="Q10" s="72"/>
    </row>
    <row r="11" spans="1:17" ht="27" customHeight="1" x14ac:dyDescent="0.2">
      <c r="A11" s="5"/>
      <c r="B11" s="6"/>
      <c r="C11" s="6"/>
      <c r="D11" s="6"/>
      <c r="E11" s="6"/>
      <c r="F11" s="68"/>
      <c r="G11" s="68"/>
      <c r="H11" s="68"/>
      <c r="I11" s="68"/>
      <c r="J11" s="69"/>
      <c r="K11" s="69"/>
      <c r="L11" s="70"/>
      <c r="M11" s="69"/>
      <c r="N11" s="69"/>
      <c r="O11" s="109"/>
      <c r="P11" s="71"/>
      <c r="Q11" s="72"/>
    </row>
    <row r="12" spans="1:17" ht="27" customHeight="1" x14ac:dyDescent="0.2">
      <c r="A12" s="5"/>
      <c r="B12" s="6"/>
      <c r="C12" s="6"/>
      <c r="D12" s="6"/>
      <c r="E12" s="6"/>
      <c r="F12" s="68"/>
      <c r="G12" s="68"/>
      <c r="H12" s="68"/>
      <c r="I12" s="68"/>
      <c r="J12" s="69"/>
      <c r="K12" s="69"/>
      <c r="L12" s="70"/>
      <c r="M12" s="69"/>
      <c r="N12" s="69"/>
      <c r="O12" s="109"/>
      <c r="P12" s="71"/>
      <c r="Q12" s="72"/>
    </row>
    <row r="13" spans="1:17" ht="27" customHeight="1" x14ac:dyDescent="0.2">
      <c r="A13" s="5"/>
      <c r="B13" s="6"/>
      <c r="C13" s="9"/>
      <c r="D13" s="9"/>
      <c r="E13" s="9"/>
      <c r="F13" s="68"/>
      <c r="G13" s="68"/>
      <c r="H13" s="68"/>
      <c r="I13" s="68"/>
      <c r="J13" s="69"/>
      <c r="K13" s="69"/>
      <c r="L13" s="70"/>
      <c r="M13" s="69"/>
      <c r="N13" s="69"/>
      <c r="O13" s="109"/>
      <c r="P13" s="71"/>
      <c r="Q13" s="72"/>
    </row>
    <row r="14" spans="1:17" ht="27" customHeight="1" x14ac:dyDescent="0.2">
      <c r="A14" s="5"/>
      <c r="B14" s="6"/>
      <c r="C14" s="6"/>
      <c r="D14" s="6"/>
      <c r="E14" s="6"/>
      <c r="F14" s="68"/>
      <c r="G14" s="68"/>
      <c r="H14" s="68"/>
      <c r="I14" s="68"/>
      <c r="J14" s="69"/>
      <c r="K14" s="69"/>
      <c r="L14" s="70"/>
      <c r="M14" s="69"/>
      <c r="N14" s="69"/>
      <c r="O14" s="109"/>
      <c r="P14" s="71"/>
      <c r="Q14" s="72"/>
    </row>
    <row r="15" spans="1:17" ht="27" customHeight="1" x14ac:dyDescent="0.2">
      <c r="A15" s="5"/>
      <c r="B15" s="6"/>
      <c r="C15" s="6"/>
      <c r="D15" s="6"/>
      <c r="E15" s="6"/>
      <c r="F15" s="68"/>
      <c r="G15" s="68"/>
      <c r="H15" s="68"/>
      <c r="I15" s="68"/>
      <c r="J15" s="69"/>
      <c r="K15" s="69"/>
      <c r="L15" s="70"/>
      <c r="M15" s="69"/>
      <c r="N15" s="69"/>
      <c r="O15" s="109"/>
      <c r="P15" s="71"/>
      <c r="Q15" s="72"/>
    </row>
    <row r="16" spans="1:17" ht="27" customHeight="1" x14ac:dyDescent="0.2">
      <c r="A16" s="5"/>
      <c r="B16" s="6"/>
      <c r="C16" s="9"/>
      <c r="D16" s="9"/>
      <c r="E16" s="9"/>
      <c r="F16" s="85"/>
      <c r="G16" s="85"/>
      <c r="H16" s="85"/>
      <c r="I16" s="85"/>
      <c r="J16" s="86"/>
      <c r="K16" s="86"/>
      <c r="L16" s="70"/>
      <c r="M16" s="86"/>
      <c r="N16" s="86"/>
      <c r="O16" s="110"/>
      <c r="P16" s="71"/>
      <c r="Q16" s="72"/>
    </row>
    <row r="17" spans="1:17" ht="27" customHeight="1" x14ac:dyDescent="0.2">
      <c r="A17" s="5"/>
      <c r="B17" s="6"/>
      <c r="C17" s="6"/>
      <c r="D17" s="6"/>
      <c r="E17" s="6"/>
      <c r="F17" s="75"/>
      <c r="G17" s="75"/>
      <c r="H17" s="75"/>
      <c r="I17" s="75"/>
      <c r="J17" s="69"/>
      <c r="K17" s="69"/>
      <c r="L17" s="70"/>
      <c r="M17" s="69"/>
      <c r="N17" s="69"/>
      <c r="O17" s="109"/>
      <c r="P17" s="71"/>
      <c r="Q17" s="72"/>
    </row>
    <row r="18" spans="1:17" ht="18" customHeight="1" x14ac:dyDescent="0.2">
      <c r="A18" s="95" t="s">
        <v>4</v>
      </c>
      <c r="B18" s="96" t="s">
        <v>21</v>
      </c>
      <c r="C18" s="97"/>
      <c r="D18" s="97"/>
      <c r="E18" s="97"/>
      <c r="F18" s="76"/>
      <c r="G18" s="76"/>
      <c r="H18" s="76"/>
      <c r="I18" s="76"/>
      <c r="J18" s="66"/>
      <c r="K18" s="66"/>
      <c r="L18" s="73"/>
      <c r="M18" s="66"/>
      <c r="N18" s="66"/>
      <c r="O18" s="111"/>
      <c r="P18" s="74"/>
      <c r="Q18" s="67"/>
    </row>
    <row r="19" spans="1:17" ht="27" customHeight="1" x14ac:dyDescent="0.2">
      <c r="A19" s="5" t="s">
        <v>100</v>
      </c>
      <c r="B19" s="6" t="s">
        <v>22</v>
      </c>
      <c r="C19" s="6"/>
      <c r="D19" s="6"/>
      <c r="E19" s="115" t="s">
        <v>311</v>
      </c>
      <c r="F19" s="68">
        <v>3</v>
      </c>
      <c r="G19" s="68">
        <v>3</v>
      </c>
      <c r="H19" s="68">
        <v>1</v>
      </c>
      <c r="I19" s="68">
        <v>5</v>
      </c>
      <c r="J19" s="69">
        <v>1</v>
      </c>
      <c r="K19" s="69">
        <v>2</v>
      </c>
      <c r="L19" s="70">
        <f>SQRT((F19*F19)+(G19*G19)+(H19*H19)+(I19*I19)+(J19*J19)+(K19*K19))/2</f>
        <v>3.5</v>
      </c>
      <c r="M19" s="69">
        <v>2</v>
      </c>
      <c r="N19" s="69">
        <v>1</v>
      </c>
      <c r="O19" s="109">
        <v>1</v>
      </c>
      <c r="P19" s="71">
        <f>L19*M19*N19*O19</f>
        <v>7</v>
      </c>
      <c r="Q19" s="72" t="str">
        <f>IF(P19&lt;=125,IF(P19&gt;=66,"Wartungsintervall 8 Wochen",IF(P19&gt;=15,"Wartungsintervall 16 Wochen",IF(P19&gt;=1,"Wartungsintervall jährlich",""))),"")</f>
        <v>Wartungsintervall jährlich</v>
      </c>
    </row>
    <row r="20" spans="1:17" ht="17.25" customHeight="1" x14ac:dyDescent="0.2">
      <c r="A20" s="95" t="s">
        <v>5</v>
      </c>
      <c r="B20" s="96" t="s">
        <v>23</v>
      </c>
      <c r="C20" s="98"/>
      <c r="D20" s="98"/>
      <c r="E20" s="98"/>
      <c r="F20" s="76"/>
      <c r="G20" s="76"/>
      <c r="H20" s="76"/>
      <c r="I20" s="76"/>
      <c r="J20" s="66"/>
      <c r="K20" s="66"/>
      <c r="L20" s="73"/>
      <c r="M20" s="66"/>
      <c r="N20" s="66"/>
      <c r="O20" s="111"/>
      <c r="P20" s="74"/>
      <c r="Q20" s="67"/>
    </row>
    <row r="21" spans="1:17" ht="27" customHeight="1" x14ac:dyDescent="0.2">
      <c r="A21" s="5" t="s">
        <v>101</v>
      </c>
      <c r="B21" s="6" t="s">
        <v>24</v>
      </c>
      <c r="C21" s="9"/>
      <c r="D21" s="9"/>
      <c r="E21" s="9"/>
      <c r="F21" s="68">
        <v>3</v>
      </c>
      <c r="G21" s="68">
        <v>2</v>
      </c>
      <c r="H21" s="68">
        <v>1</v>
      </c>
      <c r="I21" s="68">
        <v>3</v>
      </c>
      <c r="J21" s="69">
        <v>1</v>
      </c>
      <c r="K21" s="69">
        <v>3</v>
      </c>
      <c r="L21" s="70">
        <f>SQRT((F21*F21)+(G21*G21)+(H21*H21)+(I21*I21)+(J21*J21)+(K21*K21))/2</f>
        <v>2.8722813232690143</v>
      </c>
      <c r="M21" s="69">
        <v>2</v>
      </c>
      <c r="N21" s="69">
        <v>1</v>
      </c>
      <c r="O21" s="109">
        <v>1</v>
      </c>
      <c r="P21" s="71">
        <f t="shared" ref="P21:P80" si="0">L21*M21*N21*O21</f>
        <v>5.7445626465380286</v>
      </c>
      <c r="Q21" s="72" t="str">
        <f t="shared" ref="Q21:Q80" si="1">IF(P21&lt;=125,IF(P21&gt;=66,"Wartungsintervall 8 Wochen",IF(P21&gt;=15,"Wartungsintervall 16 Wochen",IF(P21&gt;=1,"Wartungsintervall jährlich",""))),"")</f>
        <v>Wartungsintervall jährlich</v>
      </c>
    </row>
    <row r="22" spans="1:17" ht="27" customHeight="1" x14ac:dyDescent="0.2">
      <c r="A22" s="5" t="s">
        <v>102</v>
      </c>
      <c r="B22" s="6" t="s">
        <v>25</v>
      </c>
      <c r="C22" s="6"/>
      <c r="D22" s="6"/>
      <c r="E22" s="6"/>
      <c r="F22" s="68">
        <v>1</v>
      </c>
      <c r="G22" s="68">
        <v>2</v>
      </c>
      <c r="H22" s="68">
        <v>1</v>
      </c>
      <c r="I22" s="68">
        <v>2</v>
      </c>
      <c r="J22" s="69">
        <v>1</v>
      </c>
      <c r="K22" s="69">
        <v>2</v>
      </c>
      <c r="L22" s="70">
        <f>SQRT((F22*F22)+(G22*G22)+(H22*H22)+(I22*I22)+(J22*J22)+(K22*K22))/2</f>
        <v>1.9364916731037085</v>
      </c>
      <c r="M22" s="69">
        <v>2</v>
      </c>
      <c r="N22" s="69">
        <v>1</v>
      </c>
      <c r="O22" s="109">
        <v>1</v>
      </c>
      <c r="P22" s="71">
        <f t="shared" si="0"/>
        <v>3.872983346207417</v>
      </c>
      <c r="Q22" s="72" t="str">
        <f t="shared" si="1"/>
        <v>Wartungsintervall jährlich</v>
      </c>
    </row>
    <row r="23" spans="1:17" ht="27" customHeight="1" x14ac:dyDescent="0.2">
      <c r="A23" s="5" t="s">
        <v>103</v>
      </c>
      <c r="B23" s="6" t="s">
        <v>26</v>
      </c>
      <c r="C23" s="6"/>
      <c r="D23" s="6"/>
      <c r="E23" s="6"/>
      <c r="F23" s="68">
        <v>3</v>
      </c>
      <c r="G23" s="68">
        <v>2</v>
      </c>
      <c r="H23" s="68">
        <v>1</v>
      </c>
      <c r="I23" s="68">
        <v>3</v>
      </c>
      <c r="J23" s="69">
        <v>1</v>
      </c>
      <c r="K23" s="69">
        <v>3</v>
      </c>
      <c r="L23" s="70">
        <f>SQRT((F23*F23)+(G23*G23)+(H23*H23)+(I23*I23)+(J23*J23)+(K23*K23))/2</f>
        <v>2.8722813232690143</v>
      </c>
      <c r="M23" s="69">
        <v>2</v>
      </c>
      <c r="N23" s="69">
        <v>1</v>
      </c>
      <c r="O23" s="109">
        <v>1</v>
      </c>
      <c r="P23" s="71">
        <f t="shared" si="0"/>
        <v>5.7445626465380286</v>
      </c>
      <c r="Q23" s="72" t="str">
        <f t="shared" si="1"/>
        <v>Wartungsintervall jährlich</v>
      </c>
    </row>
    <row r="24" spans="1:17" ht="37.5" customHeight="1" x14ac:dyDescent="0.2">
      <c r="A24" s="95" t="s">
        <v>6</v>
      </c>
      <c r="B24" s="96" t="s">
        <v>28</v>
      </c>
      <c r="C24" s="97"/>
      <c r="D24" s="97"/>
      <c r="E24" s="97"/>
      <c r="F24" s="76"/>
      <c r="G24" s="76"/>
      <c r="H24" s="76"/>
      <c r="I24" s="76"/>
      <c r="J24" s="77"/>
      <c r="K24" s="77"/>
      <c r="L24" s="73"/>
      <c r="M24" s="66"/>
      <c r="N24" s="66"/>
      <c r="O24" s="111"/>
      <c r="P24" s="74"/>
      <c r="Q24" s="67"/>
    </row>
    <row r="25" spans="1:17" ht="17.25" customHeight="1" x14ac:dyDescent="0.2">
      <c r="A25" s="95" t="s">
        <v>104</v>
      </c>
      <c r="B25" s="96" t="s">
        <v>29</v>
      </c>
      <c r="C25" s="97"/>
      <c r="D25" s="97"/>
      <c r="E25" s="97"/>
      <c r="F25" s="76"/>
      <c r="G25" s="76"/>
      <c r="H25" s="76"/>
      <c r="I25" s="76"/>
      <c r="J25" s="66"/>
      <c r="K25" s="66"/>
      <c r="L25" s="73"/>
      <c r="M25" s="66"/>
      <c r="N25" s="66"/>
      <c r="O25" s="111"/>
      <c r="P25" s="74"/>
      <c r="Q25" s="67"/>
    </row>
    <row r="26" spans="1:17" ht="42.75" customHeight="1" x14ac:dyDescent="0.2">
      <c r="A26" s="5" t="s">
        <v>105</v>
      </c>
      <c r="B26" s="6" t="s">
        <v>30</v>
      </c>
      <c r="C26" s="6"/>
      <c r="D26" s="6"/>
      <c r="E26" s="6"/>
      <c r="F26" s="75">
        <v>4</v>
      </c>
      <c r="G26" s="75">
        <v>4</v>
      </c>
      <c r="H26" s="75">
        <v>4</v>
      </c>
      <c r="I26" s="75">
        <v>2</v>
      </c>
      <c r="J26" s="69">
        <v>1</v>
      </c>
      <c r="K26" s="69">
        <v>1</v>
      </c>
      <c r="L26" s="70">
        <f t="shared" ref="L26:L80" si="2">SQRT((F26*F26)+(G26*G26)+(H26*H26)+(I26*I26)+(J26*J26)+(K26*K26))/2</f>
        <v>3.6742346141747673</v>
      </c>
      <c r="M26" s="69">
        <v>2</v>
      </c>
      <c r="N26" s="69">
        <v>3</v>
      </c>
      <c r="O26" s="109">
        <v>1</v>
      </c>
      <c r="P26" s="71">
        <f t="shared" si="0"/>
        <v>22.045407685048602</v>
      </c>
      <c r="Q26" s="72" t="str">
        <f t="shared" si="1"/>
        <v>Wartungsintervall 16 Wochen</v>
      </c>
    </row>
    <row r="27" spans="1:17" ht="27" customHeight="1" x14ac:dyDescent="0.2">
      <c r="A27" s="5" t="s">
        <v>106</v>
      </c>
      <c r="B27" s="6" t="s">
        <v>31</v>
      </c>
      <c r="C27" s="6"/>
      <c r="D27" s="6"/>
      <c r="E27" s="6"/>
      <c r="F27" s="75">
        <v>4</v>
      </c>
      <c r="G27" s="75">
        <v>4</v>
      </c>
      <c r="H27" s="75">
        <v>4</v>
      </c>
      <c r="I27" s="75">
        <v>2</v>
      </c>
      <c r="J27" s="69">
        <v>1</v>
      </c>
      <c r="K27" s="69">
        <v>1</v>
      </c>
      <c r="L27" s="70">
        <f t="shared" si="2"/>
        <v>3.6742346141747673</v>
      </c>
      <c r="M27" s="69">
        <v>2</v>
      </c>
      <c r="N27" s="69">
        <v>3</v>
      </c>
      <c r="O27" s="109">
        <v>1</v>
      </c>
      <c r="P27" s="71">
        <f t="shared" si="0"/>
        <v>22.045407685048602</v>
      </c>
      <c r="Q27" s="72" t="str">
        <f t="shared" si="1"/>
        <v>Wartungsintervall 16 Wochen</v>
      </c>
    </row>
    <row r="28" spans="1:17" ht="27" customHeight="1" x14ac:dyDescent="0.2">
      <c r="A28" s="5" t="s">
        <v>107</v>
      </c>
      <c r="B28" s="6" t="s">
        <v>32</v>
      </c>
      <c r="C28" s="6"/>
      <c r="D28" s="6"/>
      <c r="E28" s="6"/>
      <c r="F28" s="75">
        <v>5</v>
      </c>
      <c r="G28" s="75">
        <v>5</v>
      </c>
      <c r="H28" s="75">
        <v>3</v>
      </c>
      <c r="I28" s="75">
        <v>3</v>
      </c>
      <c r="J28" s="69">
        <v>2</v>
      </c>
      <c r="K28" s="69">
        <v>3</v>
      </c>
      <c r="L28" s="70">
        <f t="shared" si="2"/>
        <v>4.5</v>
      </c>
      <c r="M28" s="69">
        <v>5</v>
      </c>
      <c r="N28" s="69">
        <v>4</v>
      </c>
      <c r="O28" s="109">
        <v>1</v>
      </c>
      <c r="P28" s="71">
        <f t="shared" si="0"/>
        <v>90</v>
      </c>
      <c r="Q28" s="72" t="str">
        <f t="shared" si="1"/>
        <v>Wartungsintervall 8 Wochen</v>
      </c>
    </row>
    <row r="29" spans="1:17" ht="33" customHeight="1" x14ac:dyDescent="0.2">
      <c r="A29" s="5" t="s">
        <v>108</v>
      </c>
      <c r="B29" s="6" t="s">
        <v>33</v>
      </c>
      <c r="C29" s="6"/>
      <c r="D29" s="6"/>
      <c r="E29" s="6"/>
      <c r="F29" s="75">
        <v>5</v>
      </c>
      <c r="G29" s="75">
        <v>5</v>
      </c>
      <c r="H29" s="75">
        <v>3</v>
      </c>
      <c r="I29" s="75">
        <v>3</v>
      </c>
      <c r="J29" s="69">
        <v>2</v>
      </c>
      <c r="K29" s="69">
        <v>3</v>
      </c>
      <c r="L29" s="70">
        <f t="shared" si="2"/>
        <v>4.5</v>
      </c>
      <c r="M29" s="69">
        <v>5</v>
      </c>
      <c r="N29" s="69">
        <v>4</v>
      </c>
      <c r="O29" s="109">
        <v>1</v>
      </c>
      <c r="P29" s="71">
        <f t="shared" si="0"/>
        <v>90</v>
      </c>
      <c r="Q29" s="72" t="str">
        <f t="shared" si="1"/>
        <v>Wartungsintervall 8 Wochen</v>
      </c>
    </row>
    <row r="30" spans="1:17" ht="71.25" customHeight="1" x14ac:dyDescent="0.2">
      <c r="A30" s="5" t="s">
        <v>109</v>
      </c>
      <c r="B30" s="6" t="s">
        <v>34</v>
      </c>
      <c r="C30" s="6"/>
      <c r="D30" s="6" t="s">
        <v>204</v>
      </c>
      <c r="E30" s="6"/>
      <c r="F30" s="75">
        <v>5</v>
      </c>
      <c r="G30" s="75">
        <v>5</v>
      </c>
      <c r="H30" s="75">
        <v>3</v>
      </c>
      <c r="I30" s="75">
        <v>3</v>
      </c>
      <c r="J30" s="69">
        <v>2</v>
      </c>
      <c r="K30" s="69">
        <v>3</v>
      </c>
      <c r="L30" s="70">
        <f t="shared" si="2"/>
        <v>4.5</v>
      </c>
      <c r="M30" s="69">
        <v>5</v>
      </c>
      <c r="N30" s="69">
        <v>4</v>
      </c>
      <c r="O30" s="109">
        <v>1</v>
      </c>
      <c r="P30" s="71">
        <f t="shared" si="0"/>
        <v>90</v>
      </c>
      <c r="Q30" s="72" t="str">
        <f t="shared" si="1"/>
        <v>Wartungsintervall 8 Wochen</v>
      </c>
    </row>
    <row r="31" spans="1:17" ht="27" customHeight="1" x14ac:dyDescent="0.2">
      <c r="A31" s="5" t="s">
        <v>110</v>
      </c>
      <c r="B31" s="6" t="s">
        <v>35</v>
      </c>
      <c r="C31" s="6"/>
      <c r="D31" s="6"/>
      <c r="E31" s="6"/>
      <c r="F31" s="75">
        <v>4</v>
      </c>
      <c r="G31" s="75">
        <v>4</v>
      </c>
      <c r="H31" s="75">
        <v>4</v>
      </c>
      <c r="I31" s="75">
        <v>2</v>
      </c>
      <c r="J31" s="69">
        <v>1</v>
      </c>
      <c r="K31" s="69">
        <v>1</v>
      </c>
      <c r="L31" s="70">
        <f t="shared" si="2"/>
        <v>3.6742346141747673</v>
      </c>
      <c r="M31" s="69">
        <v>2</v>
      </c>
      <c r="N31" s="69">
        <v>4</v>
      </c>
      <c r="O31" s="109">
        <v>1</v>
      </c>
      <c r="P31" s="71">
        <f t="shared" si="0"/>
        <v>29.393876913398138</v>
      </c>
      <c r="Q31" s="72" t="str">
        <f t="shared" si="1"/>
        <v>Wartungsintervall 16 Wochen</v>
      </c>
    </row>
    <row r="32" spans="1:17" ht="27" customHeight="1" x14ac:dyDescent="0.2">
      <c r="A32" s="5" t="s">
        <v>111</v>
      </c>
      <c r="B32" s="6" t="s">
        <v>36</v>
      </c>
      <c r="C32" s="6"/>
      <c r="D32" s="6"/>
      <c r="E32" s="6"/>
      <c r="F32" s="75">
        <v>4</v>
      </c>
      <c r="G32" s="75">
        <v>4</v>
      </c>
      <c r="H32" s="75">
        <v>4</v>
      </c>
      <c r="I32" s="75">
        <v>2</v>
      </c>
      <c r="J32" s="69">
        <v>1</v>
      </c>
      <c r="K32" s="69">
        <v>1</v>
      </c>
      <c r="L32" s="70">
        <f t="shared" si="2"/>
        <v>3.6742346141747673</v>
      </c>
      <c r="M32" s="69">
        <v>2</v>
      </c>
      <c r="N32" s="69">
        <v>4</v>
      </c>
      <c r="O32" s="109">
        <v>1</v>
      </c>
      <c r="P32" s="71">
        <f t="shared" si="0"/>
        <v>29.393876913398138</v>
      </c>
      <c r="Q32" s="72" t="str">
        <f t="shared" si="1"/>
        <v>Wartungsintervall 16 Wochen</v>
      </c>
    </row>
    <row r="33" spans="1:17" ht="18" customHeight="1" x14ac:dyDescent="0.2">
      <c r="A33" s="95" t="s">
        <v>7</v>
      </c>
      <c r="B33" s="96" t="s">
        <v>37</v>
      </c>
      <c r="C33" s="97"/>
      <c r="D33" s="97"/>
      <c r="E33" s="97"/>
      <c r="F33" s="76"/>
      <c r="G33" s="76"/>
      <c r="H33" s="76"/>
      <c r="I33" s="76"/>
      <c r="J33" s="66"/>
      <c r="K33" s="66"/>
      <c r="L33" s="73"/>
      <c r="M33" s="66"/>
      <c r="N33" s="66"/>
      <c r="O33" s="111"/>
      <c r="P33" s="74"/>
      <c r="Q33" s="67"/>
    </row>
    <row r="34" spans="1:17" ht="17.25" customHeight="1" x14ac:dyDescent="0.2">
      <c r="A34" s="95" t="s">
        <v>112</v>
      </c>
      <c r="B34" s="96" t="s">
        <v>38</v>
      </c>
      <c r="C34" s="97"/>
      <c r="D34" s="97"/>
      <c r="E34" s="97"/>
      <c r="F34" s="76"/>
      <c r="G34" s="76"/>
      <c r="H34" s="76"/>
      <c r="I34" s="76"/>
      <c r="J34" s="66"/>
      <c r="K34" s="66"/>
      <c r="L34" s="73"/>
      <c r="M34" s="66"/>
      <c r="N34" s="66"/>
      <c r="O34" s="111"/>
      <c r="P34" s="74"/>
      <c r="Q34" s="67"/>
    </row>
    <row r="35" spans="1:17" ht="60" customHeight="1" x14ac:dyDescent="0.2">
      <c r="A35" s="5" t="s">
        <v>113</v>
      </c>
      <c r="B35" s="6" t="s">
        <v>195</v>
      </c>
      <c r="C35" s="6"/>
      <c r="D35" s="6"/>
      <c r="E35" s="6"/>
      <c r="F35" s="75">
        <v>5</v>
      </c>
      <c r="G35" s="75">
        <v>5</v>
      </c>
      <c r="H35" s="75">
        <v>3</v>
      </c>
      <c r="I35" s="75">
        <v>3</v>
      </c>
      <c r="J35" s="69">
        <v>2</v>
      </c>
      <c r="K35" s="69">
        <v>3</v>
      </c>
      <c r="L35" s="70">
        <f t="shared" ref="L35" si="3">SQRT((F35*F35)+(G35*G35)+(H35*H35)+(I35*I35)+(J35*J35)+(K35*K35))/2</f>
        <v>4.5</v>
      </c>
      <c r="M35" s="69">
        <v>5</v>
      </c>
      <c r="N35" s="69">
        <v>4</v>
      </c>
      <c r="O35" s="109">
        <v>1</v>
      </c>
      <c r="P35" s="71">
        <f t="shared" si="0"/>
        <v>90</v>
      </c>
      <c r="Q35" s="72" t="str">
        <f t="shared" si="1"/>
        <v>Wartungsintervall 8 Wochen</v>
      </c>
    </row>
    <row r="36" spans="1:17" ht="27" customHeight="1" x14ac:dyDescent="0.2">
      <c r="A36" s="5" t="s">
        <v>114</v>
      </c>
      <c r="B36" s="6" t="s">
        <v>39</v>
      </c>
      <c r="C36" s="6"/>
      <c r="D36" s="6"/>
      <c r="E36" s="6"/>
      <c r="F36" s="68">
        <v>2</v>
      </c>
      <c r="G36" s="68">
        <v>2</v>
      </c>
      <c r="H36" s="68">
        <v>1</v>
      </c>
      <c r="I36" s="68">
        <v>1</v>
      </c>
      <c r="J36" s="69">
        <v>3</v>
      </c>
      <c r="K36" s="69">
        <v>1</v>
      </c>
      <c r="L36" s="70">
        <f t="shared" si="2"/>
        <v>2.2360679774997898</v>
      </c>
      <c r="M36" s="69">
        <v>5</v>
      </c>
      <c r="N36" s="69">
        <v>2</v>
      </c>
      <c r="O36" s="109">
        <v>1</v>
      </c>
      <c r="P36" s="71">
        <f t="shared" si="0"/>
        <v>22.360679774997898</v>
      </c>
      <c r="Q36" s="72" t="str">
        <f t="shared" si="1"/>
        <v>Wartungsintervall 16 Wochen</v>
      </c>
    </row>
    <row r="37" spans="1:17" ht="70.5" customHeight="1" x14ac:dyDescent="0.2">
      <c r="A37" s="5" t="s">
        <v>115</v>
      </c>
      <c r="B37" s="19" t="s">
        <v>201</v>
      </c>
      <c r="C37" s="6"/>
      <c r="D37" s="6" t="s">
        <v>204</v>
      </c>
      <c r="E37" s="6"/>
      <c r="F37" s="75">
        <v>5</v>
      </c>
      <c r="G37" s="75">
        <v>5</v>
      </c>
      <c r="H37" s="75">
        <v>3</v>
      </c>
      <c r="I37" s="75">
        <v>3</v>
      </c>
      <c r="J37" s="69">
        <v>2</v>
      </c>
      <c r="K37" s="69">
        <v>3</v>
      </c>
      <c r="L37" s="70">
        <f t="shared" si="2"/>
        <v>4.5</v>
      </c>
      <c r="M37" s="69">
        <v>5</v>
      </c>
      <c r="N37" s="69">
        <v>2</v>
      </c>
      <c r="O37" s="109">
        <v>1</v>
      </c>
      <c r="P37" s="71">
        <f t="shared" si="0"/>
        <v>45</v>
      </c>
      <c r="Q37" s="72" t="str">
        <f t="shared" si="1"/>
        <v>Wartungsintervall 16 Wochen</v>
      </c>
    </row>
    <row r="38" spans="1:17" ht="27" customHeight="1" x14ac:dyDescent="0.2">
      <c r="A38" s="5"/>
      <c r="B38" s="6"/>
      <c r="C38" s="6"/>
      <c r="D38" s="6"/>
      <c r="E38" s="6"/>
      <c r="F38" s="68"/>
      <c r="G38" s="68"/>
      <c r="H38" s="68"/>
      <c r="I38" s="68"/>
      <c r="J38" s="69"/>
      <c r="K38" s="69"/>
      <c r="L38" s="70"/>
      <c r="M38" s="69"/>
      <c r="N38" s="69"/>
      <c r="O38" s="109"/>
      <c r="P38" s="71"/>
      <c r="Q38" s="72" t="str">
        <f t="shared" si="1"/>
        <v/>
      </c>
    </row>
    <row r="39" spans="1:17" ht="42" customHeight="1" x14ac:dyDescent="0.2">
      <c r="A39" s="5" t="s">
        <v>116</v>
      </c>
      <c r="B39" s="19" t="s">
        <v>202</v>
      </c>
      <c r="C39" s="6"/>
      <c r="D39" s="6" t="s">
        <v>204</v>
      </c>
      <c r="E39" s="6" t="s">
        <v>203</v>
      </c>
      <c r="F39" s="75">
        <v>5</v>
      </c>
      <c r="G39" s="75">
        <v>5</v>
      </c>
      <c r="H39" s="75">
        <v>3</v>
      </c>
      <c r="I39" s="75">
        <v>3</v>
      </c>
      <c r="J39" s="69">
        <v>2</v>
      </c>
      <c r="K39" s="69">
        <v>3</v>
      </c>
      <c r="L39" s="70">
        <f t="shared" si="2"/>
        <v>4.5</v>
      </c>
      <c r="M39" s="69"/>
      <c r="N39" s="69"/>
      <c r="O39" s="109">
        <v>1</v>
      </c>
      <c r="P39" s="71">
        <f t="shared" si="0"/>
        <v>0</v>
      </c>
      <c r="Q39" s="72" t="str">
        <f t="shared" si="1"/>
        <v/>
      </c>
    </row>
    <row r="40" spans="1:17" ht="27" customHeight="1" x14ac:dyDescent="0.2">
      <c r="A40" s="5" t="s">
        <v>117</v>
      </c>
      <c r="B40" s="6" t="s">
        <v>36</v>
      </c>
      <c r="C40" s="6"/>
      <c r="D40" s="6"/>
      <c r="E40" s="6"/>
      <c r="F40" s="75">
        <v>3</v>
      </c>
      <c r="G40" s="75">
        <v>3</v>
      </c>
      <c r="H40" s="75">
        <v>2</v>
      </c>
      <c r="I40" s="75">
        <v>2</v>
      </c>
      <c r="J40" s="78">
        <v>2</v>
      </c>
      <c r="K40" s="78">
        <v>3</v>
      </c>
      <c r="L40" s="70">
        <f t="shared" si="2"/>
        <v>3.1224989991991992</v>
      </c>
      <c r="M40" s="69">
        <v>2</v>
      </c>
      <c r="N40" s="69">
        <v>3</v>
      </c>
      <c r="O40" s="109">
        <v>1</v>
      </c>
      <c r="P40" s="71">
        <f t="shared" si="0"/>
        <v>18.734993995195197</v>
      </c>
      <c r="Q40" s="72" t="str">
        <f t="shared" si="1"/>
        <v>Wartungsintervall 16 Wochen</v>
      </c>
    </row>
    <row r="41" spans="1:17" ht="17.25" customHeight="1" x14ac:dyDescent="0.2">
      <c r="A41" s="95" t="s">
        <v>8</v>
      </c>
      <c r="B41" s="96" t="s">
        <v>40</v>
      </c>
      <c r="C41" s="97"/>
      <c r="D41" s="97"/>
      <c r="E41" s="97"/>
      <c r="F41" s="76"/>
      <c r="G41" s="76"/>
      <c r="H41" s="76"/>
      <c r="I41" s="76"/>
      <c r="J41" s="66"/>
      <c r="K41" s="66"/>
      <c r="L41" s="73"/>
      <c r="M41" s="66"/>
      <c r="N41" s="66"/>
      <c r="O41" s="111"/>
      <c r="P41" s="74"/>
      <c r="Q41" s="67"/>
    </row>
    <row r="42" spans="1:17" ht="17.25" customHeight="1" x14ac:dyDescent="0.2">
      <c r="A42" s="95" t="s">
        <v>118</v>
      </c>
      <c r="B42" s="96" t="s">
        <v>41</v>
      </c>
      <c r="C42" s="97"/>
      <c r="D42" s="97"/>
      <c r="E42" s="97"/>
      <c r="F42" s="76"/>
      <c r="G42" s="76"/>
      <c r="H42" s="76"/>
      <c r="I42" s="76"/>
      <c r="J42" s="66"/>
      <c r="K42" s="66"/>
      <c r="L42" s="73"/>
      <c r="M42" s="66"/>
      <c r="N42" s="66"/>
      <c r="O42" s="111"/>
      <c r="P42" s="74"/>
      <c r="Q42" s="67"/>
    </row>
    <row r="43" spans="1:17" ht="24.75" customHeight="1" x14ac:dyDescent="0.2">
      <c r="A43" s="5" t="s">
        <v>119</v>
      </c>
      <c r="B43" s="19" t="s">
        <v>207</v>
      </c>
      <c r="C43" s="6"/>
      <c r="D43" s="6" t="s">
        <v>204</v>
      </c>
      <c r="E43" s="6"/>
      <c r="F43" s="75">
        <v>5</v>
      </c>
      <c r="G43" s="75">
        <v>5</v>
      </c>
      <c r="H43" s="75">
        <v>3</v>
      </c>
      <c r="I43" s="75">
        <v>3</v>
      </c>
      <c r="J43" s="69">
        <v>2</v>
      </c>
      <c r="K43" s="69">
        <v>3</v>
      </c>
      <c r="L43" s="70">
        <f t="shared" si="2"/>
        <v>4.5</v>
      </c>
      <c r="M43" s="69">
        <v>4</v>
      </c>
      <c r="N43" s="69">
        <v>4</v>
      </c>
      <c r="O43" s="109">
        <v>1</v>
      </c>
      <c r="P43" s="71">
        <f t="shared" si="0"/>
        <v>72</v>
      </c>
      <c r="Q43" s="72" t="str">
        <f t="shared" si="1"/>
        <v>Wartungsintervall 8 Wochen</v>
      </c>
    </row>
    <row r="44" spans="1:17" ht="27" customHeight="1" x14ac:dyDescent="0.2">
      <c r="A44" s="5" t="s">
        <v>120</v>
      </c>
      <c r="B44" s="6" t="s">
        <v>42</v>
      </c>
      <c r="C44" s="6"/>
      <c r="D44" s="6"/>
      <c r="E44" s="6"/>
      <c r="F44" s="75">
        <v>3</v>
      </c>
      <c r="G44" s="75">
        <v>4</v>
      </c>
      <c r="H44" s="75">
        <v>2</v>
      </c>
      <c r="I44" s="75">
        <v>2</v>
      </c>
      <c r="J44" s="69">
        <v>3</v>
      </c>
      <c r="K44" s="69">
        <v>3</v>
      </c>
      <c r="L44" s="70">
        <f t="shared" si="2"/>
        <v>3.5707142142714252</v>
      </c>
      <c r="M44" s="69">
        <v>3</v>
      </c>
      <c r="N44" s="69">
        <v>5</v>
      </c>
      <c r="O44" s="109">
        <v>1</v>
      </c>
      <c r="P44" s="71">
        <f t="shared" si="0"/>
        <v>53.56071321407137</v>
      </c>
      <c r="Q44" s="72" t="str">
        <f t="shared" si="1"/>
        <v>Wartungsintervall 16 Wochen</v>
      </c>
    </row>
    <row r="45" spans="1:17" ht="27" customHeight="1" x14ac:dyDescent="0.2">
      <c r="A45" s="5" t="s">
        <v>121</v>
      </c>
      <c r="B45" s="6" t="s">
        <v>43</v>
      </c>
      <c r="C45" s="6"/>
      <c r="D45" s="6"/>
      <c r="E45" s="6"/>
      <c r="F45" s="75">
        <v>3</v>
      </c>
      <c r="G45" s="75">
        <v>4</v>
      </c>
      <c r="H45" s="75">
        <v>2</v>
      </c>
      <c r="I45" s="75">
        <v>3</v>
      </c>
      <c r="J45" s="69">
        <v>5</v>
      </c>
      <c r="K45" s="69">
        <v>3</v>
      </c>
      <c r="L45" s="70">
        <f t="shared" si="2"/>
        <v>4.2426406871192848</v>
      </c>
      <c r="M45" s="69">
        <v>3</v>
      </c>
      <c r="N45" s="69">
        <v>4</v>
      </c>
      <c r="O45" s="109">
        <v>1</v>
      </c>
      <c r="P45" s="71">
        <f t="shared" si="0"/>
        <v>50.911688245431421</v>
      </c>
      <c r="Q45" s="72" t="str">
        <f t="shared" si="1"/>
        <v>Wartungsintervall 16 Wochen</v>
      </c>
    </row>
    <row r="46" spans="1:17" ht="27" customHeight="1" x14ac:dyDescent="0.2">
      <c r="A46" s="5" t="s">
        <v>122</v>
      </c>
      <c r="B46" s="6" t="s">
        <v>44</v>
      </c>
      <c r="C46" s="6"/>
      <c r="D46" s="6"/>
      <c r="E46" s="6"/>
      <c r="F46" s="75">
        <v>3</v>
      </c>
      <c r="G46" s="75">
        <v>3</v>
      </c>
      <c r="H46" s="75">
        <v>2</v>
      </c>
      <c r="I46" s="75">
        <v>3</v>
      </c>
      <c r="J46" s="69">
        <v>5</v>
      </c>
      <c r="K46" s="69">
        <v>3</v>
      </c>
      <c r="L46" s="70">
        <f t="shared" si="2"/>
        <v>4.0311288741492746</v>
      </c>
      <c r="M46" s="69">
        <v>1</v>
      </c>
      <c r="N46" s="69">
        <v>5</v>
      </c>
      <c r="O46" s="109">
        <v>1</v>
      </c>
      <c r="P46" s="71">
        <f t="shared" si="0"/>
        <v>20.155644370746373</v>
      </c>
      <c r="Q46" s="72" t="str">
        <f t="shared" si="1"/>
        <v>Wartungsintervall 16 Wochen</v>
      </c>
    </row>
    <row r="47" spans="1:17" ht="27" customHeight="1" x14ac:dyDescent="0.2">
      <c r="A47" s="5" t="s">
        <v>123</v>
      </c>
      <c r="B47" s="6" t="s">
        <v>45</v>
      </c>
      <c r="C47" s="6"/>
      <c r="D47" s="6"/>
      <c r="E47" s="6"/>
      <c r="F47" s="75">
        <v>3</v>
      </c>
      <c r="G47" s="75">
        <v>3</v>
      </c>
      <c r="H47" s="75">
        <v>2</v>
      </c>
      <c r="I47" s="75">
        <v>2</v>
      </c>
      <c r="J47" s="69">
        <v>3</v>
      </c>
      <c r="K47" s="69">
        <v>3</v>
      </c>
      <c r="L47" s="70">
        <f t="shared" si="2"/>
        <v>3.3166247903553998</v>
      </c>
      <c r="M47" s="69">
        <v>2</v>
      </c>
      <c r="N47" s="69">
        <v>4</v>
      </c>
      <c r="O47" s="109">
        <v>1</v>
      </c>
      <c r="P47" s="71">
        <f t="shared" si="0"/>
        <v>26.532998322843198</v>
      </c>
      <c r="Q47" s="72" t="str">
        <f t="shared" si="1"/>
        <v>Wartungsintervall 16 Wochen</v>
      </c>
    </row>
    <row r="48" spans="1:17" ht="27" customHeight="1" x14ac:dyDescent="0.2">
      <c r="A48" s="5" t="s">
        <v>124</v>
      </c>
      <c r="B48" s="6" t="s">
        <v>46</v>
      </c>
      <c r="C48" s="6"/>
      <c r="D48" s="6"/>
      <c r="E48" s="6"/>
      <c r="F48" s="75">
        <v>3</v>
      </c>
      <c r="G48" s="75">
        <v>3</v>
      </c>
      <c r="H48" s="75">
        <v>2</v>
      </c>
      <c r="I48" s="75">
        <v>1</v>
      </c>
      <c r="J48" s="69">
        <v>1</v>
      </c>
      <c r="K48" s="69">
        <v>3</v>
      </c>
      <c r="L48" s="70">
        <f t="shared" si="2"/>
        <v>2.8722813232690143</v>
      </c>
      <c r="M48" s="69">
        <v>2</v>
      </c>
      <c r="N48" s="69">
        <v>4</v>
      </c>
      <c r="O48" s="109">
        <v>1</v>
      </c>
      <c r="P48" s="71">
        <f t="shared" si="0"/>
        <v>22.978250586152114</v>
      </c>
      <c r="Q48" s="72" t="str">
        <f t="shared" si="1"/>
        <v>Wartungsintervall 16 Wochen</v>
      </c>
    </row>
    <row r="49" spans="1:17" ht="27" customHeight="1" x14ac:dyDescent="0.2">
      <c r="A49" s="5" t="s">
        <v>205</v>
      </c>
      <c r="B49" s="6" t="s">
        <v>47</v>
      </c>
      <c r="C49" s="6"/>
      <c r="D49" s="6"/>
      <c r="E49" s="6"/>
      <c r="F49" s="75">
        <v>3</v>
      </c>
      <c r="G49" s="75">
        <v>3</v>
      </c>
      <c r="H49" s="75">
        <v>2</v>
      </c>
      <c r="I49" s="75">
        <v>3</v>
      </c>
      <c r="J49" s="69">
        <v>4</v>
      </c>
      <c r="K49" s="69">
        <v>3</v>
      </c>
      <c r="L49" s="70">
        <f t="shared" si="2"/>
        <v>3.7416573867739413</v>
      </c>
      <c r="M49" s="69">
        <v>3</v>
      </c>
      <c r="N49" s="69">
        <v>4</v>
      </c>
      <c r="O49" s="109">
        <v>1</v>
      </c>
      <c r="P49" s="71">
        <f t="shared" si="0"/>
        <v>44.899888641287298</v>
      </c>
      <c r="Q49" s="72" t="str">
        <f t="shared" si="1"/>
        <v>Wartungsintervall 16 Wochen</v>
      </c>
    </row>
    <row r="50" spans="1:17" ht="27" customHeight="1" x14ac:dyDescent="0.2">
      <c r="A50" s="5" t="s">
        <v>206</v>
      </c>
      <c r="B50" s="6" t="s">
        <v>48</v>
      </c>
      <c r="C50" s="6"/>
      <c r="D50" s="6"/>
      <c r="E50" s="6"/>
      <c r="F50" s="75">
        <v>3</v>
      </c>
      <c r="G50" s="75">
        <v>3</v>
      </c>
      <c r="H50" s="75">
        <v>2</v>
      </c>
      <c r="I50" s="75">
        <v>3</v>
      </c>
      <c r="J50" s="69">
        <v>5</v>
      </c>
      <c r="K50" s="69">
        <v>3</v>
      </c>
      <c r="L50" s="70">
        <f t="shared" si="2"/>
        <v>4.0311288741492746</v>
      </c>
      <c r="M50" s="69">
        <v>4</v>
      </c>
      <c r="N50" s="69">
        <v>4</v>
      </c>
      <c r="O50" s="109">
        <v>1</v>
      </c>
      <c r="P50" s="71">
        <f t="shared" si="0"/>
        <v>64.498061986388393</v>
      </c>
      <c r="Q50" s="72" t="str">
        <f t="shared" si="1"/>
        <v>Wartungsintervall 16 Wochen</v>
      </c>
    </row>
    <row r="51" spans="1:17" ht="27.75" customHeight="1" x14ac:dyDescent="0.2">
      <c r="A51" s="95" t="s">
        <v>125</v>
      </c>
      <c r="B51" s="96" t="s">
        <v>49</v>
      </c>
      <c r="C51" s="97"/>
      <c r="D51" s="97"/>
      <c r="E51" s="97"/>
      <c r="F51" s="76"/>
      <c r="G51" s="76"/>
      <c r="H51" s="76"/>
      <c r="I51" s="76"/>
      <c r="J51" s="66"/>
      <c r="K51" s="66"/>
      <c r="L51" s="73"/>
      <c r="M51" s="66"/>
      <c r="N51" s="66"/>
      <c r="O51" s="111"/>
      <c r="P51" s="74"/>
      <c r="Q51" s="67"/>
    </row>
    <row r="52" spans="1:17" ht="27" customHeight="1" x14ac:dyDescent="0.2">
      <c r="A52" s="5" t="s">
        <v>126</v>
      </c>
      <c r="B52" s="6" t="s">
        <v>50</v>
      </c>
      <c r="C52" s="6"/>
      <c r="D52" s="6"/>
      <c r="E52" s="6"/>
      <c r="F52" s="75">
        <v>3</v>
      </c>
      <c r="G52" s="75">
        <v>1</v>
      </c>
      <c r="H52" s="75">
        <v>2</v>
      </c>
      <c r="I52" s="75">
        <v>4</v>
      </c>
      <c r="J52" s="69">
        <v>1</v>
      </c>
      <c r="K52" s="69">
        <v>3</v>
      </c>
      <c r="L52" s="70">
        <f>SQRT((F52*F52)+(G52*G52)+(H52*H52)+(I52*I52)+(J52*J52)+(K52*K52))/2</f>
        <v>3.1622776601683795</v>
      </c>
      <c r="M52" s="69">
        <v>3</v>
      </c>
      <c r="N52" s="69">
        <v>2</v>
      </c>
      <c r="O52" s="109">
        <v>1</v>
      </c>
      <c r="P52" s="71">
        <f t="shared" si="0"/>
        <v>18.973665961010276</v>
      </c>
      <c r="Q52" s="72" t="str">
        <f t="shared" si="1"/>
        <v>Wartungsintervall 16 Wochen</v>
      </c>
    </row>
    <row r="53" spans="1:17" ht="27" customHeight="1" x14ac:dyDescent="0.2">
      <c r="A53" s="5" t="s">
        <v>127</v>
      </c>
      <c r="B53" s="6" t="s">
        <v>51</v>
      </c>
      <c r="C53" s="6"/>
      <c r="D53" s="6"/>
      <c r="E53" s="6"/>
      <c r="F53" s="75">
        <v>3</v>
      </c>
      <c r="G53" s="75">
        <v>2</v>
      </c>
      <c r="H53" s="75">
        <v>2</v>
      </c>
      <c r="I53" s="75">
        <v>4</v>
      </c>
      <c r="J53" s="69">
        <v>1</v>
      </c>
      <c r="K53" s="69">
        <v>3</v>
      </c>
      <c r="L53" s="70">
        <f>SQRT((F53*F53)+(G53*G53)+(H53*H53)+(I53*I53)+(J53*J53)+(K53*K53))/2</f>
        <v>3.2787192621510002</v>
      </c>
      <c r="M53" s="69">
        <v>3</v>
      </c>
      <c r="N53" s="69">
        <v>5</v>
      </c>
      <c r="O53" s="109">
        <v>1</v>
      </c>
      <c r="P53" s="71">
        <f t="shared" si="0"/>
        <v>49.180788932265003</v>
      </c>
      <c r="Q53" s="72" t="str">
        <f t="shared" si="1"/>
        <v>Wartungsintervall 16 Wochen</v>
      </c>
    </row>
    <row r="54" spans="1:17" ht="27" customHeight="1" x14ac:dyDescent="0.2">
      <c r="A54" s="5" t="s">
        <v>128</v>
      </c>
      <c r="B54" s="6" t="s">
        <v>52</v>
      </c>
      <c r="C54" s="6"/>
      <c r="D54" s="6"/>
      <c r="E54" s="6"/>
      <c r="F54" s="75">
        <v>3</v>
      </c>
      <c r="G54" s="75">
        <v>2</v>
      </c>
      <c r="H54" s="75">
        <v>2</v>
      </c>
      <c r="I54" s="75">
        <v>3</v>
      </c>
      <c r="J54" s="69">
        <v>1</v>
      </c>
      <c r="K54" s="69">
        <v>3</v>
      </c>
      <c r="L54" s="70">
        <f>SQRT((F54*F54)+(G54*G54)+(H54*H54)+(I54*I54)+(J54*J54)+(K54*K54))/2</f>
        <v>3</v>
      </c>
      <c r="M54" s="69">
        <v>3</v>
      </c>
      <c r="N54" s="69">
        <v>3</v>
      </c>
      <c r="O54" s="109">
        <v>1</v>
      </c>
      <c r="P54" s="71">
        <f t="shared" si="0"/>
        <v>27</v>
      </c>
      <c r="Q54" s="72" t="str">
        <f t="shared" si="1"/>
        <v>Wartungsintervall 16 Wochen</v>
      </c>
    </row>
    <row r="55" spans="1:17" ht="27" customHeight="1" x14ac:dyDescent="0.2">
      <c r="A55" s="5" t="s">
        <v>129</v>
      </c>
      <c r="B55" s="6" t="s">
        <v>53</v>
      </c>
      <c r="C55" s="6"/>
      <c r="D55" s="6"/>
      <c r="E55" s="6"/>
      <c r="F55" s="75">
        <v>3</v>
      </c>
      <c r="G55" s="75">
        <v>1</v>
      </c>
      <c r="H55" s="75">
        <v>2</v>
      </c>
      <c r="I55" s="75">
        <v>3</v>
      </c>
      <c r="J55" s="69">
        <v>1</v>
      </c>
      <c r="K55" s="69">
        <v>3</v>
      </c>
      <c r="L55" s="70">
        <f>SQRT((F55*F55)+(G55*G55)+(H55*H55)+(I55*I55)+(J55*J55)+(K55*K55))/2</f>
        <v>2.8722813232690143</v>
      </c>
      <c r="M55" s="69">
        <v>3</v>
      </c>
      <c r="N55" s="69">
        <v>3</v>
      </c>
      <c r="O55" s="109">
        <v>1</v>
      </c>
      <c r="P55" s="71">
        <f t="shared" si="0"/>
        <v>25.850531909421129</v>
      </c>
      <c r="Q55" s="72" t="str">
        <f t="shared" si="1"/>
        <v>Wartungsintervall 16 Wochen</v>
      </c>
    </row>
    <row r="56" spans="1:17" ht="27" customHeight="1" x14ac:dyDescent="0.2">
      <c r="A56" s="5" t="s">
        <v>130</v>
      </c>
      <c r="B56" s="6" t="s">
        <v>54</v>
      </c>
      <c r="C56" s="6"/>
      <c r="D56" s="6"/>
      <c r="E56" s="6"/>
      <c r="F56" s="75">
        <v>3</v>
      </c>
      <c r="G56" s="75">
        <v>3</v>
      </c>
      <c r="H56" s="75">
        <v>2</v>
      </c>
      <c r="I56" s="75">
        <v>5</v>
      </c>
      <c r="J56" s="69">
        <v>1</v>
      </c>
      <c r="K56" s="69">
        <v>3</v>
      </c>
      <c r="L56" s="70">
        <f>SQRT((F56*F56)+(G56*G56)+(H56*H56)+(I56*I56)+(J56*J56)+(K56*K56))/2</f>
        <v>3.7749172176353749</v>
      </c>
      <c r="M56" s="69">
        <v>1</v>
      </c>
      <c r="N56" s="69">
        <v>3</v>
      </c>
      <c r="O56" s="109">
        <v>1</v>
      </c>
      <c r="P56" s="71">
        <f t="shared" si="0"/>
        <v>11.324751652906125</v>
      </c>
      <c r="Q56" s="72" t="str">
        <f t="shared" si="1"/>
        <v>Wartungsintervall jährlich</v>
      </c>
    </row>
    <row r="57" spans="1:17" ht="27" customHeight="1" x14ac:dyDescent="0.2">
      <c r="A57" s="95" t="s">
        <v>131</v>
      </c>
      <c r="B57" s="96" t="s">
        <v>55</v>
      </c>
      <c r="C57" s="97"/>
      <c r="D57" s="97"/>
      <c r="E57" s="97"/>
      <c r="F57" s="76"/>
      <c r="G57" s="76"/>
      <c r="H57" s="76"/>
      <c r="I57" s="76"/>
      <c r="J57" s="66"/>
      <c r="K57" s="66"/>
      <c r="L57" s="73"/>
      <c r="M57" s="66"/>
      <c r="N57" s="66"/>
      <c r="O57" s="111"/>
      <c r="P57" s="74"/>
      <c r="Q57" s="67"/>
    </row>
    <row r="58" spans="1:17" ht="27" customHeight="1" x14ac:dyDescent="0.2">
      <c r="A58" s="5" t="s">
        <v>132</v>
      </c>
      <c r="B58" s="6" t="s">
        <v>42</v>
      </c>
      <c r="C58" s="6"/>
      <c r="D58" s="6"/>
      <c r="E58" s="6"/>
      <c r="F58" s="68">
        <f t="shared" ref="F58:K58" si="4">F44</f>
        <v>3</v>
      </c>
      <c r="G58" s="68">
        <f t="shared" si="4"/>
        <v>4</v>
      </c>
      <c r="H58" s="68">
        <f t="shared" si="4"/>
        <v>2</v>
      </c>
      <c r="I58" s="68">
        <f t="shared" si="4"/>
        <v>2</v>
      </c>
      <c r="J58" s="68">
        <f t="shared" si="4"/>
        <v>3</v>
      </c>
      <c r="K58" s="68">
        <f t="shared" si="4"/>
        <v>3</v>
      </c>
      <c r="L58" s="70">
        <f>SQRT((F58*F58)+(G58*G58)+(H58*H58)+(I58*I58)+(J58*J58)+(K58*K58))/2</f>
        <v>3.5707142142714252</v>
      </c>
      <c r="M58" s="69">
        <f>M44</f>
        <v>3</v>
      </c>
      <c r="N58" s="69">
        <f>N44</f>
        <v>5</v>
      </c>
      <c r="O58" s="109">
        <v>1</v>
      </c>
      <c r="P58" s="71">
        <f t="shared" si="0"/>
        <v>53.56071321407137</v>
      </c>
      <c r="Q58" s="72" t="str">
        <f t="shared" si="1"/>
        <v>Wartungsintervall 16 Wochen</v>
      </c>
    </row>
    <row r="59" spans="1:17" ht="27" customHeight="1" x14ac:dyDescent="0.2">
      <c r="A59" s="5" t="s">
        <v>133</v>
      </c>
      <c r="B59" s="6" t="s">
        <v>43</v>
      </c>
      <c r="C59" s="6"/>
      <c r="D59" s="6"/>
      <c r="E59" s="6"/>
      <c r="F59" s="75">
        <f t="shared" ref="F59:K59" si="5">F45</f>
        <v>3</v>
      </c>
      <c r="G59" s="75">
        <f t="shared" si="5"/>
        <v>4</v>
      </c>
      <c r="H59" s="75">
        <f t="shared" si="5"/>
        <v>2</v>
      </c>
      <c r="I59" s="75">
        <f t="shared" si="5"/>
        <v>3</v>
      </c>
      <c r="J59" s="75">
        <f t="shared" si="5"/>
        <v>5</v>
      </c>
      <c r="K59" s="75">
        <f t="shared" si="5"/>
        <v>3</v>
      </c>
      <c r="L59" s="70">
        <f t="shared" si="2"/>
        <v>4.2426406871192848</v>
      </c>
      <c r="M59" s="69">
        <f>M45</f>
        <v>3</v>
      </c>
      <c r="N59" s="69">
        <f>N45</f>
        <v>4</v>
      </c>
      <c r="O59" s="109">
        <v>1</v>
      </c>
      <c r="P59" s="71">
        <f t="shared" si="0"/>
        <v>50.911688245431421</v>
      </c>
      <c r="Q59" s="72" t="str">
        <f t="shared" si="1"/>
        <v>Wartungsintervall 16 Wochen</v>
      </c>
    </row>
    <row r="60" spans="1:17" ht="27" customHeight="1" x14ac:dyDescent="0.2">
      <c r="A60" s="5"/>
      <c r="B60" s="6"/>
      <c r="C60" s="6"/>
      <c r="D60" s="6"/>
      <c r="E60" s="6"/>
      <c r="F60" s="75"/>
      <c r="G60" s="75"/>
      <c r="H60" s="75"/>
      <c r="I60" s="75"/>
      <c r="J60" s="69"/>
      <c r="K60" s="69"/>
      <c r="L60" s="70"/>
      <c r="M60" s="69"/>
      <c r="N60" s="69"/>
      <c r="O60" s="109"/>
      <c r="P60" s="71"/>
      <c r="Q60" s="72"/>
    </row>
    <row r="61" spans="1:17" ht="27" customHeight="1" x14ac:dyDescent="0.2">
      <c r="A61" s="5"/>
      <c r="B61" s="6"/>
      <c r="C61" s="6"/>
      <c r="D61" s="6"/>
      <c r="E61" s="6"/>
      <c r="F61" s="75"/>
      <c r="G61" s="75"/>
      <c r="H61" s="75"/>
      <c r="I61" s="75"/>
      <c r="J61" s="69"/>
      <c r="K61" s="69"/>
      <c r="L61" s="70"/>
      <c r="M61" s="69"/>
      <c r="N61" s="69"/>
      <c r="O61" s="109"/>
      <c r="P61" s="71"/>
      <c r="Q61" s="72"/>
    </row>
    <row r="62" spans="1:17" ht="27" customHeight="1" x14ac:dyDescent="0.2">
      <c r="A62" s="5" t="s">
        <v>134</v>
      </c>
      <c r="B62" s="6" t="s">
        <v>44</v>
      </c>
      <c r="C62" s="6"/>
      <c r="D62" s="6"/>
      <c r="E62" s="6"/>
      <c r="F62" s="75">
        <f t="shared" ref="F62:K66" si="6">F46</f>
        <v>3</v>
      </c>
      <c r="G62" s="75">
        <f t="shared" si="6"/>
        <v>3</v>
      </c>
      <c r="H62" s="75">
        <f t="shared" si="6"/>
        <v>2</v>
      </c>
      <c r="I62" s="75">
        <f t="shared" si="6"/>
        <v>3</v>
      </c>
      <c r="J62" s="75">
        <f t="shared" si="6"/>
        <v>5</v>
      </c>
      <c r="K62" s="75">
        <f t="shared" si="6"/>
        <v>3</v>
      </c>
      <c r="L62" s="70">
        <f t="shared" si="2"/>
        <v>4.0311288741492746</v>
      </c>
      <c r="M62" s="69">
        <f t="shared" ref="M62:N66" si="7">M46</f>
        <v>1</v>
      </c>
      <c r="N62" s="69">
        <f t="shared" si="7"/>
        <v>5</v>
      </c>
      <c r="O62" s="109">
        <v>1</v>
      </c>
      <c r="P62" s="71">
        <f t="shared" si="0"/>
        <v>20.155644370746373</v>
      </c>
      <c r="Q62" s="72" t="str">
        <f t="shared" si="1"/>
        <v>Wartungsintervall 16 Wochen</v>
      </c>
    </row>
    <row r="63" spans="1:17" ht="27" customHeight="1" x14ac:dyDescent="0.2">
      <c r="A63" s="5" t="s">
        <v>135</v>
      </c>
      <c r="B63" s="6" t="s">
        <v>45</v>
      </c>
      <c r="C63" s="6"/>
      <c r="D63" s="6"/>
      <c r="E63" s="6"/>
      <c r="F63" s="75">
        <f t="shared" si="6"/>
        <v>3</v>
      </c>
      <c r="G63" s="75">
        <f t="shared" si="6"/>
        <v>3</v>
      </c>
      <c r="H63" s="75">
        <f t="shared" si="6"/>
        <v>2</v>
      </c>
      <c r="I63" s="75">
        <f t="shared" si="6"/>
        <v>2</v>
      </c>
      <c r="J63" s="75">
        <f t="shared" si="6"/>
        <v>3</v>
      </c>
      <c r="K63" s="75">
        <f t="shared" si="6"/>
        <v>3</v>
      </c>
      <c r="L63" s="70">
        <f t="shared" si="2"/>
        <v>3.3166247903553998</v>
      </c>
      <c r="M63" s="69">
        <f t="shared" si="7"/>
        <v>2</v>
      </c>
      <c r="N63" s="69">
        <f t="shared" si="7"/>
        <v>4</v>
      </c>
      <c r="O63" s="109">
        <v>1</v>
      </c>
      <c r="P63" s="71">
        <f t="shared" si="0"/>
        <v>26.532998322843198</v>
      </c>
      <c r="Q63" s="72" t="str">
        <f t="shared" si="1"/>
        <v>Wartungsintervall 16 Wochen</v>
      </c>
    </row>
    <row r="64" spans="1:17" ht="27" customHeight="1" x14ac:dyDescent="0.2">
      <c r="A64" s="5" t="s">
        <v>136</v>
      </c>
      <c r="B64" s="6" t="s">
        <v>46</v>
      </c>
      <c r="C64" s="6"/>
      <c r="D64" s="6"/>
      <c r="E64" s="6"/>
      <c r="F64" s="75">
        <f t="shared" si="6"/>
        <v>3</v>
      </c>
      <c r="G64" s="75">
        <f t="shared" si="6"/>
        <v>3</v>
      </c>
      <c r="H64" s="75">
        <f t="shared" si="6"/>
        <v>2</v>
      </c>
      <c r="I64" s="75">
        <f t="shared" si="6"/>
        <v>1</v>
      </c>
      <c r="J64" s="75">
        <f t="shared" si="6"/>
        <v>1</v>
      </c>
      <c r="K64" s="75">
        <f t="shared" si="6"/>
        <v>3</v>
      </c>
      <c r="L64" s="70">
        <f t="shared" si="2"/>
        <v>2.8722813232690143</v>
      </c>
      <c r="M64" s="69">
        <f t="shared" si="7"/>
        <v>2</v>
      </c>
      <c r="N64" s="69">
        <f t="shared" si="7"/>
        <v>4</v>
      </c>
      <c r="O64" s="109">
        <v>1</v>
      </c>
      <c r="P64" s="71">
        <f t="shared" si="0"/>
        <v>22.978250586152114</v>
      </c>
      <c r="Q64" s="72" t="str">
        <f t="shared" si="1"/>
        <v>Wartungsintervall 16 Wochen</v>
      </c>
    </row>
    <row r="65" spans="1:17" ht="27" customHeight="1" x14ac:dyDescent="0.2">
      <c r="A65" s="5" t="s">
        <v>137</v>
      </c>
      <c r="B65" s="6" t="s">
        <v>47</v>
      </c>
      <c r="C65" s="6"/>
      <c r="D65" s="6"/>
      <c r="E65" s="6"/>
      <c r="F65" s="75">
        <f t="shared" si="6"/>
        <v>3</v>
      </c>
      <c r="G65" s="75">
        <f t="shared" si="6"/>
        <v>3</v>
      </c>
      <c r="H65" s="75">
        <f t="shared" si="6"/>
        <v>2</v>
      </c>
      <c r="I65" s="75">
        <f t="shared" si="6"/>
        <v>3</v>
      </c>
      <c r="J65" s="75">
        <f t="shared" si="6"/>
        <v>4</v>
      </c>
      <c r="K65" s="75">
        <f t="shared" si="6"/>
        <v>3</v>
      </c>
      <c r="L65" s="70">
        <f t="shared" si="2"/>
        <v>3.7416573867739413</v>
      </c>
      <c r="M65" s="69">
        <f t="shared" si="7"/>
        <v>3</v>
      </c>
      <c r="N65" s="69">
        <f t="shared" si="7"/>
        <v>4</v>
      </c>
      <c r="O65" s="109">
        <v>1</v>
      </c>
      <c r="P65" s="71">
        <f t="shared" si="0"/>
        <v>44.899888641287298</v>
      </c>
      <c r="Q65" s="72" t="str">
        <f t="shared" si="1"/>
        <v>Wartungsintervall 16 Wochen</v>
      </c>
    </row>
    <row r="66" spans="1:17" ht="27" customHeight="1" x14ac:dyDescent="0.2">
      <c r="A66" s="5" t="s">
        <v>138</v>
      </c>
      <c r="B66" s="6" t="s">
        <v>48</v>
      </c>
      <c r="C66" s="6"/>
      <c r="D66" s="6"/>
      <c r="E66" s="6"/>
      <c r="F66" s="75">
        <f t="shared" si="6"/>
        <v>3</v>
      </c>
      <c r="G66" s="75">
        <f t="shared" si="6"/>
        <v>3</v>
      </c>
      <c r="H66" s="75">
        <f t="shared" si="6"/>
        <v>2</v>
      </c>
      <c r="I66" s="75">
        <f t="shared" si="6"/>
        <v>3</v>
      </c>
      <c r="J66" s="75">
        <f t="shared" si="6"/>
        <v>5</v>
      </c>
      <c r="K66" s="75">
        <f t="shared" si="6"/>
        <v>3</v>
      </c>
      <c r="L66" s="70">
        <f t="shared" si="2"/>
        <v>4.0311288741492746</v>
      </c>
      <c r="M66" s="69">
        <f t="shared" si="7"/>
        <v>4</v>
      </c>
      <c r="N66" s="69">
        <f t="shared" si="7"/>
        <v>4</v>
      </c>
      <c r="O66" s="109">
        <v>1</v>
      </c>
      <c r="P66" s="71">
        <f t="shared" si="0"/>
        <v>64.498061986388393</v>
      </c>
      <c r="Q66" s="72" t="str">
        <f t="shared" si="1"/>
        <v>Wartungsintervall 16 Wochen</v>
      </c>
    </row>
    <row r="67" spans="1:17" ht="26.25" customHeight="1" x14ac:dyDescent="0.2">
      <c r="A67" s="95" t="s">
        <v>139</v>
      </c>
      <c r="B67" s="96" t="s">
        <v>49</v>
      </c>
      <c r="C67" s="97"/>
      <c r="D67" s="97"/>
      <c r="E67" s="97"/>
      <c r="F67" s="76"/>
      <c r="G67" s="76"/>
      <c r="H67" s="76"/>
      <c r="I67" s="76"/>
      <c r="J67" s="77"/>
      <c r="K67" s="77"/>
      <c r="L67" s="73"/>
      <c r="M67" s="66"/>
      <c r="N67" s="66"/>
      <c r="O67" s="111"/>
      <c r="P67" s="74"/>
      <c r="Q67" s="67"/>
    </row>
    <row r="68" spans="1:17" ht="27" customHeight="1" x14ac:dyDescent="0.2">
      <c r="A68" s="5" t="s">
        <v>140</v>
      </c>
      <c r="B68" s="6" t="s">
        <v>50</v>
      </c>
      <c r="C68" s="6"/>
      <c r="D68" s="6"/>
      <c r="E68" s="6"/>
      <c r="F68" s="75">
        <f t="shared" ref="F68:K72" si="8">F52</f>
        <v>3</v>
      </c>
      <c r="G68" s="75">
        <f t="shared" si="8"/>
        <v>1</v>
      </c>
      <c r="H68" s="75">
        <f t="shared" si="8"/>
        <v>2</v>
      </c>
      <c r="I68" s="75">
        <f t="shared" si="8"/>
        <v>4</v>
      </c>
      <c r="J68" s="75">
        <f t="shared" si="8"/>
        <v>1</v>
      </c>
      <c r="K68" s="75">
        <f t="shared" si="8"/>
        <v>3</v>
      </c>
      <c r="L68" s="70">
        <f t="shared" si="2"/>
        <v>3.1622776601683795</v>
      </c>
      <c r="M68" s="69">
        <f t="shared" ref="M68:N72" si="9">M52</f>
        <v>3</v>
      </c>
      <c r="N68" s="69">
        <f t="shared" si="9"/>
        <v>2</v>
      </c>
      <c r="O68" s="109">
        <v>1</v>
      </c>
      <c r="P68" s="71">
        <f t="shared" si="0"/>
        <v>18.973665961010276</v>
      </c>
      <c r="Q68" s="72" t="str">
        <f t="shared" si="1"/>
        <v>Wartungsintervall 16 Wochen</v>
      </c>
    </row>
    <row r="69" spans="1:17" ht="27" customHeight="1" x14ac:dyDescent="0.2">
      <c r="A69" s="5" t="s">
        <v>141</v>
      </c>
      <c r="B69" s="6" t="s">
        <v>51</v>
      </c>
      <c r="C69" s="6"/>
      <c r="D69" s="6"/>
      <c r="E69" s="6"/>
      <c r="F69" s="75">
        <f t="shared" si="8"/>
        <v>3</v>
      </c>
      <c r="G69" s="75">
        <f t="shared" si="8"/>
        <v>2</v>
      </c>
      <c r="H69" s="75">
        <f t="shared" si="8"/>
        <v>2</v>
      </c>
      <c r="I69" s="75">
        <f t="shared" si="8"/>
        <v>4</v>
      </c>
      <c r="J69" s="75">
        <f t="shared" si="8"/>
        <v>1</v>
      </c>
      <c r="K69" s="75">
        <f t="shared" si="8"/>
        <v>3</v>
      </c>
      <c r="L69" s="70">
        <f t="shared" si="2"/>
        <v>3.2787192621510002</v>
      </c>
      <c r="M69" s="69">
        <f t="shared" si="9"/>
        <v>3</v>
      </c>
      <c r="N69" s="69">
        <f t="shared" si="9"/>
        <v>5</v>
      </c>
      <c r="O69" s="109">
        <v>1</v>
      </c>
      <c r="P69" s="71">
        <f t="shared" si="0"/>
        <v>49.180788932265003</v>
      </c>
      <c r="Q69" s="72" t="str">
        <f t="shared" si="1"/>
        <v>Wartungsintervall 16 Wochen</v>
      </c>
    </row>
    <row r="70" spans="1:17" ht="27" customHeight="1" x14ac:dyDescent="0.2">
      <c r="A70" s="5" t="s">
        <v>142</v>
      </c>
      <c r="B70" s="6" t="s">
        <v>56</v>
      </c>
      <c r="C70" s="6"/>
      <c r="D70" s="6"/>
      <c r="E70" s="6"/>
      <c r="F70" s="75">
        <f t="shared" si="8"/>
        <v>3</v>
      </c>
      <c r="G70" s="75">
        <f t="shared" si="8"/>
        <v>2</v>
      </c>
      <c r="H70" s="75">
        <f t="shared" si="8"/>
        <v>2</v>
      </c>
      <c r="I70" s="75">
        <f t="shared" si="8"/>
        <v>3</v>
      </c>
      <c r="J70" s="75">
        <f t="shared" si="8"/>
        <v>1</v>
      </c>
      <c r="K70" s="75">
        <f t="shared" si="8"/>
        <v>3</v>
      </c>
      <c r="L70" s="70">
        <f t="shared" si="2"/>
        <v>3</v>
      </c>
      <c r="M70" s="69">
        <f t="shared" si="9"/>
        <v>3</v>
      </c>
      <c r="N70" s="69">
        <f t="shared" si="9"/>
        <v>3</v>
      </c>
      <c r="O70" s="109">
        <v>1</v>
      </c>
      <c r="P70" s="71">
        <f t="shared" si="0"/>
        <v>27</v>
      </c>
      <c r="Q70" s="72" t="str">
        <f t="shared" si="1"/>
        <v>Wartungsintervall 16 Wochen</v>
      </c>
    </row>
    <row r="71" spans="1:17" ht="27" customHeight="1" x14ac:dyDescent="0.2">
      <c r="A71" s="5" t="s">
        <v>143</v>
      </c>
      <c r="B71" s="6" t="s">
        <v>53</v>
      </c>
      <c r="C71" s="6"/>
      <c r="D71" s="6"/>
      <c r="E71" s="6"/>
      <c r="F71" s="75">
        <f t="shared" si="8"/>
        <v>3</v>
      </c>
      <c r="G71" s="75">
        <f t="shared" si="8"/>
        <v>1</v>
      </c>
      <c r="H71" s="75">
        <f t="shared" si="8"/>
        <v>2</v>
      </c>
      <c r="I71" s="75">
        <f t="shared" si="8"/>
        <v>3</v>
      </c>
      <c r="J71" s="75">
        <f t="shared" si="8"/>
        <v>1</v>
      </c>
      <c r="K71" s="75">
        <f t="shared" si="8"/>
        <v>3</v>
      </c>
      <c r="L71" s="70">
        <f t="shared" si="2"/>
        <v>2.8722813232690143</v>
      </c>
      <c r="M71" s="69">
        <f t="shared" si="9"/>
        <v>3</v>
      </c>
      <c r="N71" s="69">
        <f t="shared" si="9"/>
        <v>3</v>
      </c>
      <c r="O71" s="109">
        <v>1</v>
      </c>
      <c r="P71" s="71">
        <f t="shared" si="0"/>
        <v>25.850531909421129</v>
      </c>
      <c r="Q71" s="72" t="str">
        <f t="shared" si="1"/>
        <v>Wartungsintervall 16 Wochen</v>
      </c>
    </row>
    <row r="72" spans="1:17" ht="27" customHeight="1" x14ac:dyDescent="0.2">
      <c r="A72" s="5" t="s">
        <v>144</v>
      </c>
      <c r="B72" s="6" t="s">
        <v>54</v>
      </c>
      <c r="C72" s="6"/>
      <c r="D72" s="6"/>
      <c r="E72" s="6"/>
      <c r="F72" s="75">
        <f t="shared" si="8"/>
        <v>3</v>
      </c>
      <c r="G72" s="75">
        <f t="shared" si="8"/>
        <v>3</v>
      </c>
      <c r="H72" s="75">
        <f t="shared" si="8"/>
        <v>2</v>
      </c>
      <c r="I72" s="75">
        <f t="shared" si="8"/>
        <v>5</v>
      </c>
      <c r="J72" s="75">
        <f t="shared" si="8"/>
        <v>1</v>
      </c>
      <c r="K72" s="75">
        <f t="shared" si="8"/>
        <v>3</v>
      </c>
      <c r="L72" s="70">
        <f t="shared" si="2"/>
        <v>3.7749172176353749</v>
      </c>
      <c r="M72" s="69">
        <f t="shared" si="9"/>
        <v>1</v>
      </c>
      <c r="N72" s="69">
        <f t="shared" si="9"/>
        <v>3</v>
      </c>
      <c r="O72" s="109">
        <v>1</v>
      </c>
      <c r="P72" s="71">
        <f t="shared" si="0"/>
        <v>11.324751652906125</v>
      </c>
      <c r="Q72" s="72" t="str">
        <f t="shared" si="1"/>
        <v>Wartungsintervall jährlich</v>
      </c>
    </row>
    <row r="73" spans="1:17" ht="17.25" customHeight="1" x14ac:dyDescent="0.2">
      <c r="A73" s="95" t="s">
        <v>9</v>
      </c>
      <c r="B73" s="96" t="s">
        <v>57</v>
      </c>
      <c r="C73" s="97"/>
      <c r="D73" s="97"/>
      <c r="E73" s="97"/>
      <c r="F73" s="76"/>
      <c r="G73" s="76"/>
      <c r="H73" s="76"/>
      <c r="I73" s="76"/>
      <c r="J73" s="77"/>
      <c r="K73" s="77"/>
      <c r="L73" s="73"/>
      <c r="M73" s="66"/>
      <c r="N73" s="66"/>
      <c r="O73" s="111"/>
      <c r="P73" s="74"/>
      <c r="Q73" s="67"/>
    </row>
    <row r="74" spans="1:17" ht="27" customHeight="1" x14ac:dyDescent="0.2">
      <c r="A74" s="5" t="s">
        <v>145</v>
      </c>
      <c r="B74" s="6" t="s">
        <v>58</v>
      </c>
      <c r="C74" s="6"/>
      <c r="D74" s="6"/>
      <c r="E74" s="6"/>
      <c r="F74" s="75">
        <v>3</v>
      </c>
      <c r="G74" s="75">
        <v>2</v>
      </c>
      <c r="H74" s="75">
        <v>3</v>
      </c>
      <c r="I74" s="75">
        <v>2</v>
      </c>
      <c r="J74" s="69">
        <v>4</v>
      </c>
      <c r="K74" s="69">
        <v>1</v>
      </c>
      <c r="L74" s="70">
        <f t="shared" si="2"/>
        <v>3.2787192621510002</v>
      </c>
      <c r="M74" s="69">
        <v>1</v>
      </c>
      <c r="N74" s="69">
        <v>3</v>
      </c>
      <c r="O74" s="109">
        <v>1</v>
      </c>
      <c r="P74" s="71">
        <f t="shared" si="0"/>
        <v>9.8361577864530005</v>
      </c>
      <c r="Q74" s="72" t="str">
        <f t="shared" si="1"/>
        <v>Wartungsintervall jährlich</v>
      </c>
    </row>
    <row r="75" spans="1:17" ht="17.25" customHeight="1" x14ac:dyDescent="0.2">
      <c r="A75" s="95" t="s">
        <v>10</v>
      </c>
      <c r="B75" s="96" t="s">
        <v>96</v>
      </c>
      <c r="C75" s="97"/>
      <c r="D75" s="97"/>
      <c r="E75" s="97"/>
      <c r="F75" s="76"/>
      <c r="G75" s="76"/>
      <c r="H75" s="76"/>
      <c r="I75" s="76"/>
      <c r="J75" s="66"/>
      <c r="K75" s="66"/>
      <c r="L75" s="73"/>
      <c r="M75" s="66"/>
      <c r="N75" s="66"/>
      <c r="O75" s="111"/>
      <c r="P75" s="74"/>
      <c r="Q75" s="67"/>
    </row>
    <row r="76" spans="1:17" ht="54" customHeight="1" x14ac:dyDescent="0.2">
      <c r="A76" s="5" t="s">
        <v>146</v>
      </c>
      <c r="B76" s="6" t="s">
        <v>59</v>
      </c>
      <c r="C76" s="6"/>
      <c r="D76" s="6"/>
      <c r="E76" s="6"/>
      <c r="F76" s="75">
        <v>2</v>
      </c>
      <c r="G76" s="75">
        <v>2</v>
      </c>
      <c r="H76" s="75">
        <v>2</v>
      </c>
      <c r="I76" s="75">
        <v>3</v>
      </c>
      <c r="J76" s="69">
        <v>1</v>
      </c>
      <c r="K76" s="69">
        <v>3</v>
      </c>
      <c r="L76" s="70">
        <f t="shared" si="2"/>
        <v>2.7838821814150108</v>
      </c>
      <c r="M76" s="69">
        <v>2</v>
      </c>
      <c r="N76" s="69">
        <v>2</v>
      </c>
      <c r="O76" s="109">
        <v>1</v>
      </c>
      <c r="P76" s="71">
        <f t="shared" si="0"/>
        <v>11.135528725660043</v>
      </c>
      <c r="Q76" s="72" t="str">
        <f t="shared" si="1"/>
        <v>Wartungsintervall jährlich</v>
      </c>
    </row>
    <row r="77" spans="1:17" ht="27" customHeight="1" x14ac:dyDescent="0.2">
      <c r="A77" s="5" t="s">
        <v>147</v>
      </c>
      <c r="B77" s="6" t="s">
        <v>36</v>
      </c>
      <c r="C77" s="6"/>
      <c r="D77" s="6"/>
      <c r="E77" s="6"/>
      <c r="F77" s="75">
        <v>3</v>
      </c>
      <c r="G77" s="75">
        <v>3</v>
      </c>
      <c r="H77" s="75">
        <v>2</v>
      </c>
      <c r="I77" s="75">
        <v>2</v>
      </c>
      <c r="J77" s="78">
        <v>2</v>
      </c>
      <c r="K77" s="78">
        <v>3</v>
      </c>
      <c r="L77" s="70">
        <f t="shared" si="2"/>
        <v>3.1224989991991992</v>
      </c>
      <c r="M77" s="69">
        <v>2</v>
      </c>
      <c r="N77" s="69">
        <v>3</v>
      </c>
      <c r="O77" s="109">
        <v>1</v>
      </c>
      <c r="P77" s="71">
        <f t="shared" si="0"/>
        <v>18.734993995195197</v>
      </c>
      <c r="Q77" s="72" t="str">
        <f t="shared" si="1"/>
        <v>Wartungsintervall 16 Wochen</v>
      </c>
    </row>
    <row r="78" spans="1:17" ht="25.5" customHeight="1" x14ac:dyDescent="0.2">
      <c r="A78" s="95" t="s">
        <v>11</v>
      </c>
      <c r="B78" s="96" t="s">
        <v>208</v>
      </c>
      <c r="C78" s="97"/>
      <c r="D78" s="97"/>
      <c r="E78" s="97"/>
      <c r="F78" s="76"/>
      <c r="G78" s="76"/>
      <c r="H78" s="76"/>
      <c r="I78" s="76"/>
      <c r="J78" s="66"/>
      <c r="K78" s="66"/>
      <c r="L78" s="73"/>
      <c r="M78" s="66"/>
      <c r="N78" s="66"/>
      <c r="O78" s="111"/>
      <c r="P78" s="74"/>
      <c r="Q78" s="67"/>
    </row>
    <row r="79" spans="1:17" ht="81.75" customHeight="1" x14ac:dyDescent="0.2">
      <c r="A79" s="5" t="s">
        <v>210</v>
      </c>
      <c r="B79" s="6" t="s">
        <v>211</v>
      </c>
      <c r="C79" s="6"/>
      <c r="D79" s="6"/>
      <c r="E79" s="6"/>
      <c r="F79" s="75">
        <v>4</v>
      </c>
      <c r="G79" s="75">
        <v>3</v>
      </c>
      <c r="H79" s="75">
        <v>3</v>
      </c>
      <c r="I79" s="75">
        <v>2</v>
      </c>
      <c r="J79" s="69">
        <v>2</v>
      </c>
      <c r="K79" s="69">
        <v>3</v>
      </c>
      <c r="L79" s="70">
        <f t="shared" si="2"/>
        <v>3.5707142142714252</v>
      </c>
      <c r="M79" s="69">
        <v>3</v>
      </c>
      <c r="N79" s="69">
        <v>3</v>
      </c>
      <c r="O79" s="109">
        <v>1</v>
      </c>
      <c r="P79" s="71">
        <f t="shared" si="0"/>
        <v>32.136427928442828</v>
      </c>
      <c r="Q79" s="72" t="str">
        <f t="shared" si="1"/>
        <v>Wartungsintervall 16 Wochen</v>
      </c>
    </row>
    <row r="80" spans="1:17" ht="81.75" customHeight="1" x14ac:dyDescent="0.2">
      <c r="A80" s="5" t="s">
        <v>212</v>
      </c>
      <c r="B80" s="6" t="s">
        <v>213</v>
      </c>
      <c r="C80" s="6"/>
      <c r="D80" s="6"/>
      <c r="E80" s="6"/>
      <c r="F80" s="75">
        <v>4</v>
      </c>
      <c r="G80" s="75">
        <v>3</v>
      </c>
      <c r="H80" s="75">
        <v>3</v>
      </c>
      <c r="I80" s="75">
        <v>2</v>
      </c>
      <c r="J80" s="69">
        <v>2</v>
      </c>
      <c r="K80" s="69">
        <v>3</v>
      </c>
      <c r="L80" s="70">
        <f t="shared" si="2"/>
        <v>3.5707142142714252</v>
      </c>
      <c r="M80" s="69">
        <v>3</v>
      </c>
      <c r="N80" s="69">
        <v>3</v>
      </c>
      <c r="O80" s="109">
        <v>1</v>
      </c>
      <c r="P80" s="71">
        <f t="shared" si="0"/>
        <v>32.136427928442828</v>
      </c>
      <c r="Q80" s="72" t="str">
        <f t="shared" si="1"/>
        <v>Wartungsintervall 16 Wochen</v>
      </c>
    </row>
    <row r="81" spans="1:17" ht="81.75" customHeight="1" x14ac:dyDescent="0.2">
      <c r="A81" s="5" t="s">
        <v>214</v>
      </c>
      <c r="B81" s="6" t="s">
        <v>215</v>
      </c>
      <c r="C81" s="6"/>
      <c r="D81" s="6"/>
      <c r="E81" s="6"/>
      <c r="F81" s="75">
        <v>4</v>
      </c>
      <c r="G81" s="75">
        <v>3</v>
      </c>
      <c r="H81" s="75">
        <v>3</v>
      </c>
      <c r="I81" s="75">
        <v>2</v>
      </c>
      <c r="J81" s="69">
        <v>2</v>
      </c>
      <c r="K81" s="69">
        <v>3</v>
      </c>
      <c r="L81" s="70">
        <f t="shared" ref="L81:L136" si="10">SQRT((F81*F81)+(G81*G81)+(H81*H81)+(I81*I81)+(J81*J81)+(K81*K81))/2</f>
        <v>3.5707142142714252</v>
      </c>
      <c r="M81" s="69">
        <v>3</v>
      </c>
      <c r="N81" s="69">
        <v>3</v>
      </c>
      <c r="O81" s="109">
        <v>1</v>
      </c>
      <c r="P81" s="71">
        <f t="shared" ref="P81:P138" si="11">L81*M81*N81*O81</f>
        <v>32.136427928442828</v>
      </c>
      <c r="Q81" s="72" t="str">
        <f t="shared" ref="Q81:Q138" si="12">IF(P81&lt;=125,IF(P81&gt;=66,"Wartungsintervall 8 Wochen",IF(P81&gt;=15,"Wartungsintervall 16 Wochen",IF(P81&gt;=1,"Wartungsintervall jährlich",""))),"")</f>
        <v>Wartungsintervall 16 Wochen</v>
      </c>
    </row>
    <row r="82" spans="1:17" ht="29.25" customHeight="1" x14ac:dyDescent="0.2">
      <c r="A82" s="5" t="s">
        <v>148</v>
      </c>
      <c r="B82" s="19" t="s">
        <v>49</v>
      </c>
      <c r="C82" s="6"/>
      <c r="D82" s="6"/>
      <c r="E82" s="6"/>
      <c r="F82" s="75"/>
      <c r="G82" s="75"/>
      <c r="H82" s="75"/>
      <c r="I82" s="75"/>
      <c r="J82" s="69"/>
      <c r="K82" s="69"/>
      <c r="L82" s="70"/>
      <c r="M82" s="69"/>
      <c r="N82" s="69"/>
      <c r="O82" s="109"/>
      <c r="P82" s="71"/>
      <c r="Q82" s="72"/>
    </row>
    <row r="83" spans="1:17" ht="35.25" customHeight="1" x14ac:dyDescent="0.2">
      <c r="A83" s="5" t="s">
        <v>149</v>
      </c>
      <c r="B83" s="6" t="s">
        <v>50</v>
      </c>
      <c r="C83" s="6"/>
      <c r="D83" s="6"/>
      <c r="E83" s="6"/>
      <c r="F83" s="68">
        <f t="shared" ref="F83:K84" si="13">F52</f>
        <v>3</v>
      </c>
      <c r="G83" s="68">
        <f t="shared" si="13"/>
        <v>1</v>
      </c>
      <c r="H83" s="68">
        <f t="shared" si="13"/>
        <v>2</v>
      </c>
      <c r="I83" s="68">
        <f t="shared" si="13"/>
        <v>4</v>
      </c>
      <c r="J83" s="68">
        <f t="shared" si="13"/>
        <v>1</v>
      </c>
      <c r="K83" s="68">
        <f t="shared" si="13"/>
        <v>3</v>
      </c>
      <c r="L83" s="70">
        <f t="shared" si="10"/>
        <v>3.1622776601683795</v>
      </c>
      <c r="M83" s="69">
        <f>M52</f>
        <v>3</v>
      </c>
      <c r="N83" s="69">
        <f>N52</f>
        <v>2</v>
      </c>
      <c r="O83" s="109">
        <v>1</v>
      </c>
      <c r="P83" s="71">
        <f t="shared" si="11"/>
        <v>18.973665961010276</v>
      </c>
      <c r="Q83" s="72" t="str">
        <f t="shared" si="12"/>
        <v>Wartungsintervall 16 Wochen</v>
      </c>
    </row>
    <row r="84" spans="1:17" ht="27" customHeight="1" x14ac:dyDescent="0.2">
      <c r="A84" s="5" t="s">
        <v>150</v>
      </c>
      <c r="B84" s="6" t="s">
        <v>51</v>
      </c>
      <c r="C84" s="6"/>
      <c r="D84" s="6"/>
      <c r="E84" s="6"/>
      <c r="F84" s="75">
        <f t="shared" si="13"/>
        <v>3</v>
      </c>
      <c r="G84" s="75">
        <f t="shared" si="13"/>
        <v>2</v>
      </c>
      <c r="H84" s="75">
        <f t="shared" si="13"/>
        <v>2</v>
      </c>
      <c r="I84" s="75">
        <f t="shared" si="13"/>
        <v>4</v>
      </c>
      <c r="J84" s="75">
        <f t="shared" si="13"/>
        <v>1</v>
      </c>
      <c r="K84" s="75">
        <f t="shared" si="13"/>
        <v>3</v>
      </c>
      <c r="L84" s="70">
        <f t="shared" si="10"/>
        <v>3.2787192621510002</v>
      </c>
      <c r="M84" s="69">
        <f>M53</f>
        <v>3</v>
      </c>
      <c r="N84" s="69">
        <f>N53</f>
        <v>5</v>
      </c>
      <c r="O84" s="109">
        <v>1</v>
      </c>
      <c r="P84" s="71">
        <f t="shared" si="11"/>
        <v>49.180788932265003</v>
      </c>
      <c r="Q84" s="72" t="str">
        <f t="shared" si="12"/>
        <v>Wartungsintervall 16 Wochen</v>
      </c>
    </row>
    <row r="85" spans="1:17" ht="27" customHeight="1" x14ac:dyDescent="0.2">
      <c r="A85" s="5"/>
      <c r="B85" s="6"/>
      <c r="C85" s="6"/>
      <c r="D85" s="6"/>
      <c r="E85" s="6"/>
      <c r="F85" s="75"/>
      <c r="G85" s="75"/>
      <c r="H85" s="75"/>
      <c r="I85" s="75"/>
      <c r="J85" s="69"/>
      <c r="K85" s="69"/>
      <c r="L85" s="70"/>
      <c r="M85" s="69"/>
      <c r="N85" s="69"/>
      <c r="O85" s="109"/>
      <c r="P85" s="71"/>
      <c r="Q85" s="72"/>
    </row>
    <row r="86" spans="1:17" ht="27" customHeight="1" x14ac:dyDescent="0.2">
      <c r="A86" s="5"/>
      <c r="B86" s="6"/>
      <c r="C86" s="6"/>
      <c r="D86" s="6"/>
      <c r="E86" s="6"/>
      <c r="F86" s="75"/>
      <c r="G86" s="75"/>
      <c r="H86" s="75"/>
      <c r="I86" s="75"/>
      <c r="J86" s="69"/>
      <c r="K86" s="69"/>
      <c r="L86" s="70"/>
      <c r="M86" s="69"/>
      <c r="N86" s="69"/>
      <c r="O86" s="109"/>
      <c r="P86" s="71"/>
      <c r="Q86" s="72"/>
    </row>
    <row r="87" spans="1:17" ht="27" customHeight="1" x14ac:dyDescent="0.2">
      <c r="A87" s="5" t="s">
        <v>151</v>
      </c>
      <c r="B87" s="6" t="s">
        <v>52</v>
      </c>
      <c r="C87" s="6"/>
      <c r="D87" s="6"/>
      <c r="E87" s="6"/>
      <c r="F87" s="75">
        <f t="shared" ref="F87:K88" si="14">F54</f>
        <v>3</v>
      </c>
      <c r="G87" s="75">
        <f t="shared" si="14"/>
        <v>2</v>
      </c>
      <c r="H87" s="75">
        <f t="shared" si="14"/>
        <v>2</v>
      </c>
      <c r="I87" s="75">
        <f t="shared" si="14"/>
        <v>3</v>
      </c>
      <c r="J87" s="75">
        <f t="shared" si="14"/>
        <v>1</v>
      </c>
      <c r="K87" s="75">
        <f t="shared" si="14"/>
        <v>3</v>
      </c>
      <c r="L87" s="70">
        <f t="shared" si="10"/>
        <v>3</v>
      </c>
      <c r="M87" s="69">
        <f>M54</f>
        <v>3</v>
      </c>
      <c r="N87" s="69">
        <f>N54</f>
        <v>3</v>
      </c>
      <c r="O87" s="109">
        <v>1</v>
      </c>
      <c r="P87" s="71">
        <f t="shared" si="11"/>
        <v>27</v>
      </c>
      <c r="Q87" s="72" t="str">
        <f t="shared" si="12"/>
        <v>Wartungsintervall 16 Wochen</v>
      </c>
    </row>
    <row r="88" spans="1:17" ht="27" customHeight="1" x14ac:dyDescent="0.2">
      <c r="A88" s="5" t="s">
        <v>152</v>
      </c>
      <c r="B88" s="6" t="s">
        <v>53</v>
      </c>
      <c r="C88" s="6"/>
      <c r="D88" s="6"/>
      <c r="E88" s="6"/>
      <c r="F88" s="75">
        <f t="shared" si="14"/>
        <v>3</v>
      </c>
      <c r="G88" s="75">
        <f t="shared" si="14"/>
        <v>1</v>
      </c>
      <c r="H88" s="75">
        <f t="shared" si="14"/>
        <v>2</v>
      </c>
      <c r="I88" s="75">
        <f t="shared" si="14"/>
        <v>3</v>
      </c>
      <c r="J88" s="75">
        <f t="shared" si="14"/>
        <v>1</v>
      </c>
      <c r="K88" s="75">
        <f t="shared" si="14"/>
        <v>3</v>
      </c>
      <c r="L88" s="70">
        <f t="shared" si="10"/>
        <v>2.8722813232690143</v>
      </c>
      <c r="M88" s="69">
        <f>M55</f>
        <v>3</v>
      </c>
      <c r="N88" s="69">
        <v>3</v>
      </c>
      <c r="O88" s="109">
        <v>1</v>
      </c>
      <c r="P88" s="71">
        <f t="shared" si="11"/>
        <v>25.850531909421129</v>
      </c>
      <c r="Q88" s="72" t="str">
        <f t="shared" si="12"/>
        <v>Wartungsintervall 16 Wochen</v>
      </c>
    </row>
    <row r="89" spans="1:17" ht="27" customHeight="1" x14ac:dyDescent="0.2">
      <c r="A89" s="5"/>
      <c r="B89" s="6"/>
      <c r="C89" s="6"/>
      <c r="D89" s="6"/>
      <c r="E89" s="6"/>
      <c r="F89" s="75"/>
      <c r="G89" s="75"/>
      <c r="H89" s="75"/>
      <c r="I89" s="75"/>
      <c r="J89" s="69"/>
      <c r="K89" s="69"/>
      <c r="L89" s="70"/>
      <c r="M89" s="69"/>
      <c r="N89" s="69"/>
      <c r="O89" s="109"/>
      <c r="P89" s="71"/>
      <c r="Q89" s="72"/>
    </row>
    <row r="90" spans="1:17" ht="27" customHeight="1" x14ac:dyDescent="0.2">
      <c r="A90" s="5"/>
      <c r="B90" s="6"/>
      <c r="C90" s="6"/>
      <c r="D90" s="6"/>
      <c r="E90" s="6"/>
      <c r="F90" s="75"/>
      <c r="G90" s="75"/>
      <c r="H90" s="75"/>
      <c r="I90" s="75"/>
      <c r="J90" s="78"/>
      <c r="K90" s="78"/>
      <c r="L90" s="70"/>
      <c r="M90" s="69"/>
      <c r="N90" s="69"/>
      <c r="O90" s="109"/>
      <c r="P90" s="71"/>
      <c r="Q90" s="72"/>
    </row>
    <row r="91" spans="1:17" ht="27" customHeight="1" x14ac:dyDescent="0.2">
      <c r="A91" s="5" t="s">
        <v>153</v>
      </c>
      <c r="B91" s="6" t="s">
        <v>190</v>
      </c>
      <c r="C91" s="6"/>
      <c r="D91" s="6"/>
      <c r="E91" s="6"/>
      <c r="F91" s="75">
        <v>3</v>
      </c>
      <c r="G91" s="75">
        <v>2</v>
      </c>
      <c r="H91" s="75">
        <v>2</v>
      </c>
      <c r="I91" s="75">
        <v>3</v>
      </c>
      <c r="J91" s="69">
        <v>3</v>
      </c>
      <c r="K91" s="69">
        <v>2</v>
      </c>
      <c r="L91" s="70">
        <f t="shared" si="10"/>
        <v>3.1224989991991992</v>
      </c>
      <c r="M91" s="69">
        <v>3</v>
      </c>
      <c r="N91" s="69">
        <v>3</v>
      </c>
      <c r="O91" s="109">
        <v>1</v>
      </c>
      <c r="P91" s="71">
        <f t="shared" si="11"/>
        <v>28.102490992792795</v>
      </c>
      <c r="Q91" s="72" t="str">
        <f t="shared" si="12"/>
        <v>Wartungsintervall 16 Wochen</v>
      </c>
    </row>
    <row r="92" spans="1:17" ht="27" customHeight="1" x14ac:dyDescent="0.2">
      <c r="A92" s="5"/>
      <c r="B92" s="6"/>
      <c r="C92" s="6"/>
      <c r="D92" s="6"/>
      <c r="E92" s="6"/>
      <c r="F92" s="75"/>
      <c r="G92" s="75"/>
      <c r="H92" s="75"/>
      <c r="I92" s="75"/>
      <c r="J92" s="69"/>
      <c r="K92" s="69"/>
      <c r="L92" s="70"/>
      <c r="M92" s="69"/>
      <c r="N92" s="69"/>
      <c r="O92" s="109"/>
      <c r="P92" s="71"/>
      <c r="Q92" s="72"/>
    </row>
    <row r="93" spans="1:17" ht="27" customHeight="1" x14ac:dyDescent="0.2">
      <c r="A93" s="5"/>
      <c r="B93" s="6"/>
      <c r="C93" s="6"/>
      <c r="D93" s="6"/>
      <c r="E93" s="6"/>
      <c r="F93" s="75"/>
      <c r="G93" s="75"/>
      <c r="H93" s="75"/>
      <c r="I93" s="75"/>
      <c r="J93" s="69"/>
      <c r="K93" s="69"/>
      <c r="L93" s="70"/>
      <c r="M93" s="69"/>
      <c r="N93" s="69"/>
      <c r="O93" s="109"/>
      <c r="P93" s="71"/>
      <c r="Q93" s="72"/>
    </row>
    <row r="94" spans="1:17" ht="27" customHeight="1" x14ac:dyDescent="0.2">
      <c r="A94" s="5" t="s">
        <v>191</v>
      </c>
      <c r="B94" s="6" t="s">
        <v>54</v>
      </c>
      <c r="C94" s="6"/>
      <c r="D94" s="6"/>
      <c r="E94" s="6"/>
      <c r="F94" s="75">
        <f t="shared" ref="F94:K94" si="15">F56</f>
        <v>3</v>
      </c>
      <c r="G94" s="75">
        <f t="shared" si="15"/>
        <v>3</v>
      </c>
      <c r="H94" s="75">
        <f t="shared" si="15"/>
        <v>2</v>
      </c>
      <c r="I94" s="75">
        <f t="shared" si="15"/>
        <v>5</v>
      </c>
      <c r="J94" s="75">
        <f t="shared" si="15"/>
        <v>1</v>
      </c>
      <c r="K94" s="75">
        <f t="shared" si="15"/>
        <v>3</v>
      </c>
      <c r="L94" s="70">
        <f t="shared" si="10"/>
        <v>3.7749172176353749</v>
      </c>
      <c r="M94" s="69">
        <f>M56</f>
        <v>1</v>
      </c>
      <c r="N94" s="69">
        <f>N56</f>
        <v>3</v>
      </c>
      <c r="O94" s="109">
        <v>1</v>
      </c>
      <c r="P94" s="71">
        <f t="shared" si="11"/>
        <v>11.324751652906125</v>
      </c>
      <c r="Q94" s="72" t="str">
        <f t="shared" si="12"/>
        <v>Wartungsintervall jährlich</v>
      </c>
    </row>
    <row r="95" spans="1:17" ht="18" customHeight="1" x14ac:dyDescent="0.2">
      <c r="A95" s="95" t="s">
        <v>12</v>
      </c>
      <c r="B95" s="96" t="s">
        <v>60</v>
      </c>
      <c r="C95" s="97"/>
      <c r="D95" s="97"/>
      <c r="E95" s="97"/>
      <c r="F95" s="76"/>
      <c r="G95" s="76"/>
      <c r="H95" s="76"/>
      <c r="I95" s="76"/>
      <c r="J95" s="66"/>
      <c r="K95" s="66"/>
      <c r="L95" s="73"/>
      <c r="M95" s="66"/>
      <c r="N95" s="66"/>
      <c r="O95" s="111"/>
      <c r="P95" s="74"/>
      <c r="Q95" s="67"/>
    </row>
    <row r="96" spans="1:17" ht="27" customHeight="1" x14ac:dyDescent="0.2">
      <c r="A96" s="5" t="s">
        <v>154</v>
      </c>
      <c r="B96" s="6" t="s">
        <v>61</v>
      </c>
      <c r="C96" s="6"/>
      <c r="D96" s="20" t="s">
        <v>196</v>
      </c>
      <c r="E96" s="6"/>
      <c r="F96" s="75">
        <v>3</v>
      </c>
      <c r="G96" s="75">
        <v>2</v>
      </c>
      <c r="H96" s="75">
        <v>2</v>
      </c>
      <c r="I96" s="75">
        <v>2</v>
      </c>
      <c r="J96" s="69">
        <v>4</v>
      </c>
      <c r="K96" s="69">
        <v>2</v>
      </c>
      <c r="L96" s="70">
        <f>SQRT((F96*F96)+(G96*G96)+(H96*H96)+(I96*I96)+(J96*J96)+(K96*K96))/2</f>
        <v>3.2015621187164243</v>
      </c>
      <c r="M96" s="69">
        <v>2</v>
      </c>
      <c r="N96" s="69">
        <v>4</v>
      </c>
      <c r="O96" s="109">
        <v>1</v>
      </c>
      <c r="P96" s="71">
        <f t="shared" si="11"/>
        <v>25.612496949731394</v>
      </c>
      <c r="Q96" s="72" t="str">
        <f t="shared" si="12"/>
        <v>Wartungsintervall 16 Wochen</v>
      </c>
    </row>
    <row r="97" spans="1:17" ht="17.25" customHeight="1" x14ac:dyDescent="0.2">
      <c r="A97" s="95" t="s">
        <v>13</v>
      </c>
      <c r="B97" s="96" t="s">
        <v>62</v>
      </c>
      <c r="C97" s="97"/>
      <c r="D97" s="97"/>
      <c r="E97" s="97"/>
      <c r="F97" s="65"/>
      <c r="G97" s="65"/>
      <c r="H97" s="65"/>
      <c r="I97" s="65"/>
      <c r="J97" s="66"/>
      <c r="K97" s="66"/>
      <c r="L97" s="73"/>
      <c r="M97" s="66"/>
      <c r="N97" s="66"/>
      <c r="O97" s="111"/>
      <c r="P97" s="74"/>
      <c r="Q97" s="67"/>
    </row>
    <row r="98" spans="1:17" ht="24" customHeight="1" x14ac:dyDescent="0.2">
      <c r="A98" s="95" t="s">
        <v>155</v>
      </c>
      <c r="B98" s="96" t="s">
        <v>63</v>
      </c>
      <c r="C98" s="97"/>
      <c r="D98" s="97"/>
      <c r="E98" s="97"/>
      <c r="F98" s="65"/>
      <c r="G98" s="65"/>
      <c r="H98" s="65"/>
      <c r="I98" s="65"/>
      <c r="J98" s="66"/>
      <c r="K98" s="66"/>
      <c r="L98" s="73"/>
      <c r="M98" s="66"/>
      <c r="N98" s="66"/>
      <c r="O98" s="111"/>
      <c r="P98" s="74"/>
      <c r="Q98" s="67"/>
    </row>
    <row r="99" spans="1:17" ht="27" customHeight="1" x14ac:dyDescent="0.2">
      <c r="A99" s="5" t="s">
        <v>156</v>
      </c>
      <c r="B99" s="6" t="s">
        <v>44</v>
      </c>
      <c r="C99" s="6"/>
      <c r="D99" s="6"/>
      <c r="E99" s="6"/>
      <c r="F99" s="68">
        <f t="shared" ref="F99:K101" si="16">F46</f>
        <v>3</v>
      </c>
      <c r="G99" s="68">
        <f t="shared" si="16"/>
        <v>3</v>
      </c>
      <c r="H99" s="68">
        <f t="shared" si="16"/>
        <v>2</v>
      </c>
      <c r="I99" s="68">
        <f t="shared" si="16"/>
        <v>3</v>
      </c>
      <c r="J99" s="68">
        <f t="shared" si="16"/>
        <v>5</v>
      </c>
      <c r="K99" s="68">
        <f t="shared" si="16"/>
        <v>3</v>
      </c>
      <c r="L99" s="70">
        <f t="shared" si="10"/>
        <v>4.0311288741492746</v>
      </c>
      <c r="M99" s="69">
        <f t="shared" ref="M99:N101" si="17">M46</f>
        <v>1</v>
      </c>
      <c r="N99" s="69">
        <f t="shared" si="17"/>
        <v>5</v>
      </c>
      <c r="O99" s="109">
        <v>1</v>
      </c>
      <c r="P99" s="71">
        <f t="shared" si="11"/>
        <v>20.155644370746373</v>
      </c>
      <c r="Q99" s="72" t="str">
        <f t="shared" si="12"/>
        <v>Wartungsintervall 16 Wochen</v>
      </c>
    </row>
    <row r="100" spans="1:17" ht="27" customHeight="1" x14ac:dyDescent="0.2">
      <c r="A100" s="5" t="s">
        <v>157</v>
      </c>
      <c r="B100" s="6" t="s">
        <v>64</v>
      </c>
      <c r="C100" s="6"/>
      <c r="D100" s="6"/>
      <c r="E100" s="6"/>
      <c r="F100" s="68">
        <f t="shared" si="16"/>
        <v>3</v>
      </c>
      <c r="G100" s="68">
        <f t="shared" si="16"/>
        <v>3</v>
      </c>
      <c r="H100" s="68">
        <f t="shared" si="16"/>
        <v>2</v>
      </c>
      <c r="I100" s="68">
        <f t="shared" si="16"/>
        <v>2</v>
      </c>
      <c r="J100" s="68">
        <f t="shared" si="16"/>
        <v>3</v>
      </c>
      <c r="K100" s="68">
        <f t="shared" si="16"/>
        <v>3</v>
      </c>
      <c r="L100" s="70">
        <f t="shared" si="10"/>
        <v>3.3166247903553998</v>
      </c>
      <c r="M100" s="69">
        <f t="shared" si="17"/>
        <v>2</v>
      </c>
      <c r="N100" s="69">
        <f t="shared" si="17"/>
        <v>4</v>
      </c>
      <c r="O100" s="109">
        <v>1</v>
      </c>
      <c r="P100" s="71">
        <f t="shared" si="11"/>
        <v>26.532998322843198</v>
      </c>
      <c r="Q100" s="72" t="str">
        <f t="shared" si="12"/>
        <v>Wartungsintervall 16 Wochen</v>
      </c>
    </row>
    <row r="101" spans="1:17" ht="27" customHeight="1" x14ac:dyDescent="0.2">
      <c r="A101" s="5" t="s">
        <v>158</v>
      </c>
      <c r="B101" s="6" t="s">
        <v>65</v>
      </c>
      <c r="C101" s="6"/>
      <c r="D101" s="6"/>
      <c r="E101" s="6"/>
      <c r="F101" s="68">
        <f t="shared" si="16"/>
        <v>3</v>
      </c>
      <c r="G101" s="68">
        <f t="shared" si="16"/>
        <v>3</v>
      </c>
      <c r="H101" s="68">
        <f t="shared" si="16"/>
        <v>2</v>
      </c>
      <c r="I101" s="68">
        <f t="shared" si="16"/>
        <v>1</v>
      </c>
      <c r="J101" s="68">
        <f t="shared" si="16"/>
        <v>1</v>
      </c>
      <c r="K101" s="68">
        <f t="shared" si="16"/>
        <v>3</v>
      </c>
      <c r="L101" s="70">
        <f t="shared" si="10"/>
        <v>2.8722813232690143</v>
      </c>
      <c r="M101" s="69">
        <f t="shared" si="17"/>
        <v>2</v>
      </c>
      <c r="N101" s="69">
        <f t="shared" si="17"/>
        <v>4</v>
      </c>
      <c r="O101" s="109">
        <v>1</v>
      </c>
      <c r="P101" s="71">
        <f t="shared" si="11"/>
        <v>22.978250586152114</v>
      </c>
      <c r="Q101" s="72" t="str">
        <f t="shared" si="12"/>
        <v>Wartungsintervall 16 Wochen</v>
      </c>
    </row>
    <row r="102" spans="1:17" ht="27" customHeight="1" x14ac:dyDescent="0.2">
      <c r="A102" s="95" t="s">
        <v>159</v>
      </c>
      <c r="B102" s="96" t="s">
        <v>49</v>
      </c>
      <c r="C102" s="97"/>
      <c r="D102" s="97"/>
      <c r="E102" s="97"/>
      <c r="F102" s="65"/>
      <c r="G102" s="65"/>
      <c r="H102" s="65"/>
      <c r="I102" s="65"/>
      <c r="J102" s="66"/>
      <c r="K102" s="66"/>
      <c r="L102" s="73"/>
      <c r="M102" s="66"/>
      <c r="N102" s="66"/>
      <c r="O102" s="111"/>
      <c r="P102" s="74"/>
      <c r="Q102" s="67"/>
    </row>
    <row r="103" spans="1:17" ht="27" customHeight="1" x14ac:dyDescent="0.2">
      <c r="A103" s="5" t="s">
        <v>160</v>
      </c>
      <c r="B103" s="6" t="s">
        <v>50</v>
      </c>
      <c r="C103" s="6"/>
      <c r="D103" s="6"/>
      <c r="E103" s="6"/>
      <c r="F103" s="68">
        <f t="shared" ref="F103:K107" si="18">F52</f>
        <v>3</v>
      </c>
      <c r="G103" s="68">
        <f t="shared" si="18"/>
        <v>1</v>
      </c>
      <c r="H103" s="68">
        <f t="shared" si="18"/>
        <v>2</v>
      </c>
      <c r="I103" s="68">
        <f t="shared" si="18"/>
        <v>4</v>
      </c>
      <c r="J103" s="68">
        <f t="shared" si="18"/>
        <v>1</v>
      </c>
      <c r="K103" s="68">
        <f t="shared" si="18"/>
        <v>3</v>
      </c>
      <c r="L103" s="70">
        <f t="shared" si="10"/>
        <v>3.1622776601683795</v>
      </c>
      <c r="M103" s="69">
        <f t="shared" ref="M103:N107" si="19">M52</f>
        <v>3</v>
      </c>
      <c r="N103" s="69">
        <f t="shared" si="19"/>
        <v>2</v>
      </c>
      <c r="O103" s="109">
        <v>1</v>
      </c>
      <c r="P103" s="71">
        <f t="shared" si="11"/>
        <v>18.973665961010276</v>
      </c>
      <c r="Q103" s="72" t="str">
        <f t="shared" si="12"/>
        <v>Wartungsintervall 16 Wochen</v>
      </c>
    </row>
    <row r="104" spans="1:17" ht="27" customHeight="1" x14ac:dyDescent="0.2">
      <c r="A104" s="5" t="s">
        <v>161</v>
      </c>
      <c r="B104" s="6" t="s">
        <v>51</v>
      </c>
      <c r="C104" s="6"/>
      <c r="D104" s="6"/>
      <c r="E104" s="6"/>
      <c r="F104" s="68">
        <f t="shared" si="18"/>
        <v>3</v>
      </c>
      <c r="G104" s="68">
        <f t="shared" si="18"/>
        <v>2</v>
      </c>
      <c r="H104" s="68">
        <f t="shared" si="18"/>
        <v>2</v>
      </c>
      <c r="I104" s="68">
        <f t="shared" si="18"/>
        <v>4</v>
      </c>
      <c r="J104" s="68">
        <f t="shared" si="18"/>
        <v>1</v>
      </c>
      <c r="K104" s="68">
        <f t="shared" si="18"/>
        <v>3</v>
      </c>
      <c r="L104" s="70">
        <f t="shared" si="10"/>
        <v>3.2787192621510002</v>
      </c>
      <c r="M104" s="69">
        <f t="shared" si="19"/>
        <v>3</v>
      </c>
      <c r="N104" s="69">
        <f t="shared" si="19"/>
        <v>5</v>
      </c>
      <c r="O104" s="109">
        <v>1</v>
      </c>
      <c r="P104" s="71">
        <f t="shared" si="11"/>
        <v>49.180788932265003</v>
      </c>
      <c r="Q104" s="72" t="str">
        <f t="shared" si="12"/>
        <v>Wartungsintervall 16 Wochen</v>
      </c>
    </row>
    <row r="105" spans="1:17" ht="27" customHeight="1" x14ac:dyDescent="0.2">
      <c r="A105" s="5" t="s">
        <v>162</v>
      </c>
      <c r="B105" s="6" t="s">
        <v>52</v>
      </c>
      <c r="C105" s="6"/>
      <c r="D105" s="6"/>
      <c r="E105" s="6"/>
      <c r="F105" s="68">
        <f t="shared" si="18"/>
        <v>3</v>
      </c>
      <c r="G105" s="68">
        <f t="shared" si="18"/>
        <v>2</v>
      </c>
      <c r="H105" s="68">
        <f t="shared" si="18"/>
        <v>2</v>
      </c>
      <c r="I105" s="68">
        <f t="shared" si="18"/>
        <v>3</v>
      </c>
      <c r="J105" s="68">
        <f t="shared" si="18"/>
        <v>1</v>
      </c>
      <c r="K105" s="68">
        <f t="shared" si="18"/>
        <v>3</v>
      </c>
      <c r="L105" s="70">
        <f t="shared" si="10"/>
        <v>3</v>
      </c>
      <c r="M105" s="69">
        <f t="shared" si="19"/>
        <v>3</v>
      </c>
      <c r="N105" s="69">
        <f t="shared" si="19"/>
        <v>3</v>
      </c>
      <c r="O105" s="109">
        <v>1</v>
      </c>
      <c r="P105" s="71">
        <f t="shared" si="11"/>
        <v>27</v>
      </c>
      <c r="Q105" s="72" t="str">
        <f t="shared" si="12"/>
        <v>Wartungsintervall 16 Wochen</v>
      </c>
    </row>
    <row r="106" spans="1:17" ht="27" customHeight="1" x14ac:dyDescent="0.2">
      <c r="A106" s="5" t="s">
        <v>163</v>
      </c>
      <c r="B106" s="6" t="s">
        <v>53</v>
      </c>
      <c r="C106" s="6"/>
      <c r="D106" s="6"/>
      <c r="E106" s="6"/>
      <c r="F106" s="68">
        <f t="shared" si="18"/>
        <v>3</v>
      </c>
      <c r="G106" s="68">
        <f t="shared" si="18"/>
        <v>1</v>
      </c>
      <c r="H106" s="68">
        <f t="shared" si="18"/>
        <v>2</v>
      </c>
      <c r="I106" s="68">
        <f t="shared" si="18"/>
        <v>3</v>
      </c>
      <c r="J106" s="68">
        <f t="shared" si="18"/>
        <v>1</v>
      </c>
      <c r="K106" s="68">
        <f t="shared" si="18"/>
        <v>3</v>
      </c>
      <c r="L106" s="70">
        <f t="shared" si="10"/>
        <v>2.8722813232690143</v>
      </c>
      <c r="M106" s="69">
        <f t="shared" si="19"/>
        <v>3</v>
      </c>
      <c r="N106" s="69">
        <f t="shared" si="19"/>
        <v>3</v>
      </c>
      <c r="O106" s="109">
        <v>1</v>
      </c>
      <c r="P106" s="71">
        <f t="shared" si="11"/>
        <v>25.850531909421129</v>
      </c>
      <c r="Q106" s="72" t="str">
        <f t="shared" si="12"/>
        <v>Wartungsintervall 16 Wochen</v>
      </c>
    </row>
    <row r="107" spans="1:17" ht="27" customHeight="1" x14ac:dyDescent="0.2">
      <c r="A107" s="5" t="s">
        <v>164</v>
      </c>
      <c r="B107" s="6" t="s">
        <v>54</v>
      </c>
      <c r="C107" s="6"/>
      <c r="D107" s="6"/>
      <c r="E107" s="6"/>
      <c r="F107" s="68">
        <f t="shared" si="18"/>
        <v>3</v>
      </c>
      <c r="G107" s="68">
        <f t="shared" si="18"/>
        <v>3</v>
      </c>
      <c r="H107" s="68">
        <f t="shared" si="18"/>
        <v>2</v>
      </c>
      <c r="I107" s="68">
        <f t="shared" si="18"/>
        <v>5</v>
      </c>
      <c r="J107" s="68">
        <f t="shared" si="18"/>
        <v>1</v>
      </c>
      <c r="K107" s="68">
        <f t="shared" si="18"/>
        <v>3</v>
      </c>
      <c r="L107" s="70">
        <f t="shared" si="10"/>
        <v>3.7749172176353749</v>
      </c>
      <c r="M107" s="69">
        <f t="shared" si="19"/>
        <v>1</v>
      </c>
      <c r="N107" s="69">
        <f t="shared" si="19"/>
        <v>3</v>
      </c>
      <c r="O107" s="109">
        <v>1</v>
      </c>
      <c r="P107" s="71">
        <f t="shared" si="11"/>
        <v>11.324751652906125</v>
      </c>
      <c r="Q107" s="72" t="str">
        <f t="shared" si="12"/>
        <v>Wartungsintervall jährlich</v>
      </c>
    </row>
    <row r="108" spans="1:17" ht="17.25" customHeight="1" x14ac:dyDescent="0.2">
      <c r="A108" s="95" t="s">
        <v>14</v>
      </c>
      <c r="B108" s="96" t="s">
        <v>66</v>
      </c>
      <c r="C108" s="97"/>
      <c r="D108" s="97"/>
      <c r="E108" s="97"/>
      <c r="F108" s="65"/>
      <c r="G108" s="65"/>
      <c r="H108" s="65"/>
      <c r="I108" s="65"/>
      <c r="J108" s="66"/>
      <c r="K108" s="66"/>
      <c r="L108" s="73"/>
      <c r="M108" s="66"/>
      <c r="N108" s="66"/>
      <c r="O108" s="111"/>
      <c r="P108" s="74"/>
      <c r="Q108" s="67"/>
    </row>
    <row r="109" spans="1:17" ht="27" customHeight="1" x14ac:dyDescent="0.2">
      <c r="A109" s="5" t="s">
        <v>165</v>
      </c>
      <c r="B109" s="6" t="s">
        <v>24</v>
      </c>
      <c r="C109" s="6"/>
      <c r="D109" s="6"/>
      <c r="E109" s="6"/>
      <c r="F109" s="68">
        <f t="shared" ref="F109:K110" si="20">F21</f>
        <v>3</v>
      </c>
      <c r="G109" s="68">
        <f t="shared" si="20"/>
        <v>2</v>
      </c>
      <c r="H109" s="68">
        <f t="shared" si="20"/>
        <v>1</v>
      </c>
      <c r="I109" s="68">
        <f t="shared" si="20"/>
        <v>3</v>
      </c>
      <c r="J109" s="68">
        <f t="shared" si="20"/>
        <v>1</v>
      </c>
      <c r="K109" s="68">
        <f t="shared" si="20"/>
        <v>3</v>
      </c>
      <c r="L109" s="70">
        <f t="shared" si="10"/>
        <v>2.8722813232690143</v>
      </c>
      <c r="M109" s="69">
        <f>M21</f>
        <v>2</v>
      </c>
      <c r="N109" s="69">
        <f>N21</f>
        <v>1</v>
      </c>
      <c r="O109" s="109">
        <v>1</v>
      </c>
      <c r="P109" s="71">
        <f t="shared" si="11"/>
        <v>5.7445626465380286</v>
      </c>
      <c r="Q109" s="72" t="str">
        <f t="shared" si="12"/>
        <v>Wartungsintervall jährlich</v>
      </c>
    </row>
    <row r="110" spans="1:17" ht="27" customHeight="1" x14ac:dyDescent="0.2">
      <c r="A110" s="5" t="s">
        <v>166</v>
      </c>
      <c r="B110" s="6" t="s">
        <v>25</v>
      </c>
      <c r="C110" s="6"/>
      <c r="D110" s="6"/>
      <c r="E110" s="6"/>
      <c r="F110" s="68">
        <f t="shared" si="20"/>
        <v>1</v>
      </c>
      <c r="G110" s="68">
        <f t="shared" si="20"/>
        <v>2</v>
      </c>
      <c r="H110" s="68">
        <f t="shared" si="20"/>
        <v>1</v>
      </c>
      <c r="I110" s="68">
        <f t="shared" si="20"/>
        <v>2</v>
      </c>
      <c r="J110" s="68">
        <f t="shared" si="20"/>
        <v>1</v>
      </c>
      <c r="K110" s="68">
        <f t="shared" si="20"/>
        <v>2</v>
      </c>
      <c r="L110" s="70">
        <f t="shared" si="10"/>
        <v>1.9364916731037085</v>
      </c>
      <c r="M110" s="69">
        <f>M22</f>
        <v>2</v>
      </c>
      <c r="N110" s="69">
        <f>N22</f>
        <v>1</v>
      </c>
      <c r="O110" s="109">
        <v>1</v>
      </c>
      <c r="P110" s="71">
        <f t="shared" si="11"/>
        <v>3.872983346207417</v>
      </c>
      <c r="Q110" s="72" t="str">
        <f t="shared" si="12"/>
        <v>Wartungsintervall jährlich</v>
      </c>
    </row>
    <row r="111" spans="1:17" ht="17.25" customHeight="1" x14ac:dyDescent="0.2">
      <c r="A111" s="95" t="s">
        <v>15</v>
      </c>
      <c r="B111" s="96" t="s">
        <v>67</v>
      </c>
      <c r="C111" s="97"/>
      <c r="D111" s="97"/>
      <c r="E111" s="97"/>
      <c r="F111" s="65"/>
      <c r="G111" s="65"/>
      <c r="H111" s="65"/>
      <c r="I111" s="65"/>
      <c r="J111" s="66"/>
      <c r="K111" s="66"/>
      <c r="L111" s="73"/>
      <c r="M111" s="66"/>
      <c r="N111" s="66"/>
      <c r="O111" s="111"/>
      <c r="P111" s="74"/>
      <c r="Q111" s="67"/>
    </row>
    <row r="112" spans="1:17" ht="27" customHeight="1" x14ac:dyDescent="0.2">
      <c r="A112" s="5" t="s">
        <v>167</v>
      </c>
      <c r="B112" s="6" t="s">
        <v>68</v>
      </c>
      <c r="C112" s="6"/>
      <c r="D112" s="6"/>
      <c r="E112" s="6"/>
      <c r="F112" s="75">
        <v>4</v>
      </c>
      <c r="G112" s="75">
        <v>3</v>
      </c>
      <c r="H112" s="75">
        <v>1</v>
      </c>
      <c r="I112" s="75">
        <v>2</v>
      </c>
      <c r="J112" s="69">
        <v>2</v>
      </c>
      <c r="K112" s="69">
        <v>3</v>
      </c>
      <c r="L112" s="70">
        <f>SQRT((F112*F112)+(G112*G112)+(H112*H112)+(I112*I112)+(J112*J112)+(K112*K112))/2</f>
        <v>3.2787192621510002</v>
      </c>
      <c r="M112" s="69">
        <v>2</v>
      </c>
      <c r="N112" s="69">
        <v>2</v>
      </c>
      <c r="O112" s="109">
        <v>1</v>
      </c>
      <c r="P112" s="71">
        <f t="shared" si="11"/>
        <v>13.114877048604001</v>
      </c>
      <c r="Q112" s="72" t="str">
        <f t="shared" si="12"/>
        <v>Wartungsintervall jährlich</v>
      </c>
    </row>
    <row r="113" spans="1:17" ht="17.25" customHeight="1" x14ac:dyDescent="0.2">
      <c r="A113" s="95" t="s">
        <v>16</v>
      </c>
      <c r="B113" s="96" t="s">
        <v>69</v>
      </c>
      <c r="C113" s="97"/>
      <c r="D113" s="97"/>
      <c r="E113" s="97"/>
      <c r="F113" s="65"/>
      <c r="G113" s="65"/>
      <c r="H113" s="65"/>
      <c r="I113" s="65"/>
      <c r="J113" s="66"/>
      <c r="K113" s="66"/>
      <c r="L113" s="73"/>
      <c r="M113" s="66"/>
      <c r="N113" s="66"/>
      <c r="O113" s="111"/>
      <c r="P113" s="74"/>
      <c r="Q113" s="67"/>
    </row>
    <row r="114" spans="1:17" ht="27" customHeight="1" x14ac:dyDescent="0.2">
      <c r="A114" s="5" t="s">
        <v>168</v>
      </c>
      <c r="B114" s="6" t="s">
        <v>70</v>
      </c>
      <c r="C114" s="6"/>
      <c r="D114" s="6"/>
      <c r="E114" s="6"/>
      <c r="F114" s="68">
        <f t="shared" ref="F114:K114" si="21">F112</f>
        <v>4</v>
      </c>
      <c r="G114" s="68">
        <f t="shared" si="21"/>
        <v>3</v>
      </c>
      <c r="H114" s="68">
        <f t="shared" si="21"/>
        <v>1</v>
      </c>
      <c r="I114" s="68">
        <f t="shared" si="21"/>
        <v>2</v>
      </c>
      <c r="J114" s="68">
        <f t="shared" si="21"/>
        <v>2</v>
      </c>
      <c r="K114" s="68">
        <f t="shared" si="21"/>
        <v>3</v>
      </c>
      <c r="L114" s="70">
        <f t="shared" si="10"/>
        <v>3.2787192621510002</v>
      </c>
      <c r="M114" s="69">
        <f>M112</f>
        <v>2</v>
      </c>
      <c r="N114" s="69">
        <f>N112</f>
        <v>2</v>
      </c>
      <c r="O114" s="109">
        <v>1</v>
      </c>
      <c r="P114" s="71">
        <f t="shared" si="11"/>
        <v>13.114877048604001</v>
      </c>
      <c r="Q114" s="72" t="str">
        <f t="shared" si="12"/>
        <v>Wartungsintervall jährlich</v>
      </c>
    </row>
    <row r="115" spans="1:17" ht="27" customHeight="1" x14ac:dyDescent="0.2">
      <c r="A115" s="5" t="s">
        <v>169</v>
      </c>
      <c r="B115" s="6" t="s">
        <v>71</v>
      </c>
      <c r="C115" s="6"/>
      <c r="D115" s="6"/>
      <c r="E115" s="6"/>
      <c r="F115" s="75">
        <v>1</v>
      </c>
      <c r="G115" s="75">
        <v>2</v>
      </c>
      <c r="H115" s="75">
        <v>1</v>
      </c>
      <c r="I115" s="75">
        <v>1</v>
      </c>
      <c r="J115" s="69">
        <v>2</v>
      </c>
      <c r="K115" s="69">
        <v>3</v>
      </c>
      <c r="L115" s="70">
        <f t="shared" si="10"/>
        <v>2.2360679774997898</v>
      </c>
      <c r="M115" s="69">
        <v>2</v>
      </c>
      <c r="N115" s="69">
        <v>3</v>
      </c>
      <c r="O115" s="109">
        <v>1</v>
      </c>
      <c r="P115" s="71">
        <f t="shared" si="11"/>
        <v>13.416407864998739</v>
      </c>
      <c r="Q115" s="72" t="str">
        <f t="shared" si="12"/>
        <v>Wartungsintervall jährlich</v>
      </c>
    </row>
    <row r="116" spans="1:17" ht="27" customHeight="1" x14ac:dyDescent="0.2">
      <c r="A116" s="5" t="s">
        <v>170</v>
      </c>
      <c r="B116" s="6" t="s">
        <v>72</v>
      </c>
      <c r="C116" s="6"/>
      <c r="D116" s="6"/>
      <c r="E116" s="6"/>
      <c r="F116" s="75">
        <v>1</v>
      </c>
      <c r="G116" s="75">
        <v>2</v>
      </c>
      <c r="H116" s="75">
        <v>1</v>
      </c>
      <c r="I116" s="75">
        <v>2</v>
      </c>
      <c r="J116" s="69">
        <v>2</v>
      </c>
      <c r="K116" s="69">
        <v>3</v>
      </c>
      <c r="L116" s="70">
        <f t="shared" si="10"/>
        <v>2.3979157616563596</v>
      </c>
      <c r="M116" s="69">
        <v>1</v>
      </c>
      <c r="N116" s="69">
        <v>3</v>
      </c>
      <c r="O116" s="109">
        <v>1</v>
      </c>
      <c r="P116" s="71">
        <f t="shared" si="11"/>
        <v>7.1937472849690787</v>
      </c>
      <c r="Q116" s="72" t="str">
        <f t="shared" si="12"/>
        <v>Wartungsintervall jährlich</v>
      </c>
    </row>
    <row r="117" spans="1:17" ht="27" customHeight="1" x14ac:dyDescent="0.2">
      <c r="A117" s="5" t="s">
        <v>171</v>
      </c>
      <c r="B117" s="6" t="s">
        <v>73</v>
      </c>
      <c r="C117" s="6"/>
      <c r="D117" s="6"/>
      <c r="E117" s="6"/>
      <c r="F117" s="75">
        <v>2</v>
      </c>
      <c r="G117" s="75">
        <v>3</v>
      </c>
      <c r="H117" s="75">
        <v>1</v>
      </c>
      <c r="I117" s="75">
        <v>3</v>
      </c>
      <c r="J117" s="69">
        <v>1</v>
      </c>
      <c r="K117" s="69">
        <v>4</v>
      </c>
      <c r="L117" s="70">
        <f t="shared" si="10"/>
        <v>3.1622776601683795</v>
      </c>
      <c r="M117" s="69">
        <v>2</v>
      </c>
      <c r="N117" s="69">
        <v>2</v>
      </c>
      <c r="O117" s="109">
        <v>1</v>
      </c>
      <c r="P117" s="71">
        <f t="shared" si="11"/>
        <v>12.649110640673518</v>
      </c>
      <c r="Q117" s="72" t="str">
        <f t="shared" si="12"/>
        <v>Wartungsintervall jährlich</v>
      </c>
    </row>
    <row r="118" spans="1:17" ht="27" customHeight="1" x14ac:dyDescent="0.2">
      <c r="A118" s="5" t="s">
        <v>172</v>
      </c>
      <c r="B118" s="6" t="s">
        <v>74</v>
      </c>
      <c r="C118" s="6"/>
      <c r="D118" s="6"/>
      <c r="E118" s="6"/>
      <c r="F118" s="68">
        <f t="shared" ref="F118:K118" si="22">F112</f>
        <v>4</v>
      </c>
      <c r="G118" s="68">
        <f t="shared" si="22"/>
        <v>3</v>
      </c>
      <c r="H118" s="68">
        <f t="shared" si="22"/>
        <v>1</v>
      </c>
      <c r="I118" s="68">
        <f t="shared" si="22"/>
        <v>2</v>
      </c>
      <c r="J118" s="68">
        <f t="shared" si="22"/>
        <v>2</v>
      </c>
      <c r="K118" s="68">
        <f t="shared" si="22"/>
        <v>3</v>
      </c>
      <c r="L118" s="70">
        <f t="shared" si="10"/>
        <v>3.2787192621510002</v>
      </c>
      <c r="M118" s="69">
        <f>M112</f>
        <v>2</v>
      </c>
      <c r="N118" s="69">
        <f>N112</f>
        <v>2</v>
      </c>
      <c r="O118" s="109">
        <v>1</v>
      </c>
      <c r="P118" s="71">
        <f t="shared" si="11"/>
        <v>13.114877048604001</v>
      </c>
      <c r="Q118" s="72" t="str">
        <f t="shared" si="12"/>
        <v>Wartungsintervall jährlich</v>
      </c>
    </row>
    <row r="119" spans="1:17" ht="17.25" customHeight="1" x14ac:dyDescent="0.2">
      <c r="A119" s="95" t="s">
        <v>17</v>
      </c>
      <c r="B119" s="96" t="s">
        <v>193</v>
      </c>
      <c r="C119" s="97"/>
      <c r="D119" s="97"/>
      <c r="E119" s="97"/>
      <c r="F119" s="65"/>
      <c r="G119" s="65"/>
      <c r="H119" s="65"/>
      <c r="I119" s="65"/>
      <c r="J119" s="66"/>
      <c r="K119" s="66"/>
      <c r="L119" s="73"/>
      <c r="M119" s="66"/>
      <c r="N119" s="66"/>
      <c r="O119" s="111"/>
      <c r="P119" s="74"/>
      <c r="Q119" s="67"/>
    </row>
    <row r="120" spans="1:17" ht="27" customHeight="1" x14ac:dyDescent="0.2">
      <c r="A120" s="5" t="s">
        <v>173</v>
      </c>
      <c r="B120" s="6" t="s">
        <v>68</v>
      </c>
      <c r="C120" s="6"/>
      <c r="D120" s="6"/>
      <c r="E120" s="6"/>
      <c r="F120" s="68">
        <v>4</v>
      </c>
      <c r="G120" s="68">
        <v>3</v>
      </c>
      <c r="H120" s="68">
        <v>4</v>
      </c>
      <c r="I120" s="68">
        <v>3</v>
      </c>
      <c r="J120" s="68">
        <v>4</v>
      </c>
      <c r="K120" s="68">
        <v>4</v>
      </c>
      <c r="L120" s="70">
        <f t="shared" si="10"/>
        <v>4.5276925690687087</v>
      </c>
      <c r="M120" s="69">
        <v>5</v>
      </c>
      <c r="N120" s="69">
        <v>3</v>
      </c>
      <c r="O120" s="109">
        <v>1</v>
      </c>
      <c r="P120" s="71">
        <f t="shared" si="11"/>
        <v>67.915388536030633</v>
      </c>
      <c r="Q120" s="72" t="str">
        <f t="shared" si="12"/>
        <v>Wartungsintervall 8 Wochen</v>
      </c>
    </row>
    <row r="121" spans="1:17" ht="27" customHeight="1" x14ac:dyDescent="0.2">
      <c r="A121" s="5" t="s">
        <v>174</v>
      </c>
      <c r="B121" s="6" t="s">
        <v>192</v>
      </c>
      <c r="C121" s="6"/>
      <c r="D121" s="6"/>
      <c r="E121" s="6"/>
      <c r="F121" s="68">
        <v>3</v>
      </c>
      <c r="G121" s="68">
        <v>2</v>
      </c>
      <c r="H121" s="68">
        <v>2</v>
      </c>
      <c r="I121" s="68">
        <v>2</v>
      </c>
      <c r="J121" s="69">
        <v>2</v>
      </c>
      <c r="K121" s="69">
        <v>3</v>
      </c>
      <c r="L121" s="70">
        <f t="shared" si="10"/>
        <v>2.9154759474226504</v>
      </c>
      <c r="M121" s="69">
        <v>1</v>
      </c>
      <c r="N121" s="69">
        <v>3</v>
      </c>
      <c r="O121" s="109">
        <v>1</v>
      </c>
      <c r="P121" s="71">
        <f t="shared" si="11"/>
        <v>8.746427842267952</v>
      </c>
      <c r="Q121" s="72" t="str">
        <f t="shared" si="12"/>
        <v>Wartungsintervall jährlich</v>
      </c>
    </row>
    <row r="122" spans="1:17" ht="17.25" customHeight="1" x14ac:dyDescent="0.2">
      <c r="A122" s="95" t="s">
        <v>18</v>
      </c>
      <c r="B122" s="96" t="s">
        <v>75</v>
      </c>
      <c r="C122" s="97"/>
      <c r="D122" s="97"/>
      <c r="E122" s="97"/>
      <c r="F122" s="65"/>
      <c r="G122" s="65"/>
      <c r="H122" s="65"/>
      <c r="I122" s="65"/>
      <c r="J122" s="66"/>
      <c r="K122" s="66"/>
      <c r="L122" s="73"/>
      <c r="M122" s="66"/>
      <c r="N122" s="66"/>
      <c r="O122" s="111"/>
      <c r="P122" s="74"/>
      <c r="Q122" s="67"/>
    </row>
    <row r="123" spans="1:17" ht="27" customHeight="1" x14ac:dyDescent="0.2">
      <c r="A123" s="5" t="s">
        <v>175</v>
      </c>
      <c r="B123" s="6" t="s">
        <v>76</v>
      </c>
      <c r="C123" s="6"/>
      <c r="D123" s="6"/>
      <c r="E123" s="6"/>
      <c r="F123" s="75">
        <v>3</v>
      </c>
      <c r="G123" s="75">
        <v>3</v>
      </c>
      <c r="H123" s="75">
        <v>1</v>
      </c>
      <c r="I123" s="75">
        <v>1</v>
      </c>
      <c r="J123" s="69">
        <v>4</v>
      </c>
      <c r="K123" s="69">
        <v>4</v>
      </c>
      <c r="L123" s="70">
        <f t="shared" ref="L123:L129" si="23">SQRT((F123*F123)+(G123*G123)+(H123*H123)+(I123*I123)+(J123*J123)+(K123*K123))/2</f>
        <v>3.6055512754639891</v>
      </c>
      <c r="M123" s="69">
        <v>2</v>
      </c>
      <c r="N123" s="69">
        <v>3</v>
      </c>
      <c r="O123" s="109">
        <v>1</v>
      </c>
      <c r="P123" s="71">
        <f t="shared" si="11"/>
        <v>21.633307652783934</v>
      </c>
      <c r="Q123" s="72" t="str">
        <f t="shared" si="12"/>
        <v>Wartungsintervall 16 Wochen</v>
      </c>
    </row>
    <row r="124" spans="1:17" ht="27" customHeight="1" x14ac:dyDescent="0.2">
      <c r="A124" s="5" t="s">
        <v>176</v>
      </c>
      <c r="B124" s="6" t="s">
        <v>77</v>
      </c>
      <c r="C124" s="6"/>
      <c r="D124" s="20" t="s">
        <v>194</v>
      </c>
      <c r="E124" s="6"/>
      <c r="F124" s="68">
        <v>3</v>
      </c>
      <c r="G124" s="68">
        <v>3</v>
      </c>
      <c r="H124" s="68">
        <v>1</v>
      </c>
      <c r="I124" s="68">
        <v>3</v>
      </c>
      <c r="J124" s="69">
        <v>3</v>
      </c>
      <c r="K124" s="69">
        <v>4</v>
      </c>
      <c r="L124" s="70">
        <f t="shared" si="23"/>
        <v>3.640054944640259</v>
      </c>
      <c r="M124" s="69">
        <v>2</v>
      </c>
      <c r="N124" s="69">
        <v>2</v>
      </c>
      <c r="O124" s="109">
        <v>1</v>
      </c>
      <c r="P124" s="71">
        <f t="shared" si="11"/>
        <v>14.560219778561036</v>
      </c>
      <c r="Q124" s="72" t="str">
        <f t="shared" si="12"/>
        <v>Wartungsintervall jährlich</v>
      </c>
    </row>
    <row r="125" spans="1:17" ht="27" customHeight="1" x14ac:dyDescent="0.2">
      <c r="A125" s="5" t="s">
        <v>177</v>
      </c>
      <c r="B125" s="6" t="s">
        <v>78</v>
      </c>
      <c r="C125" s="6"/>
      <c r="D125" s="6"/>
      <c r="E125" s="6"/>
      <c r="F125" s="75">
        <v>3</v>
      </c>
      <c r="G125" s="75">
        <v>3</v>
      </c>
      <c r="H125" s="75">
        <v>2</v>
      </c>
      <c r="I125" s="75">
        <v>3</v>
      </c>
      <c r="J125" s="69">
        <v>4</v>
      </c>
      <c r="K125" s="69">
        <v>2</v>
      </c>
      <c r="L125" s="70">
        <f t="shared" si="23"/>
        <v>3.5707142142714252</v>
      </c>
      <c r="M125" s="69">
        <v>2</v>
      </c>
      <c r="N125" s="69">
        <v>3</v>
      </c>
      <c r="O125" s="109">
        <v>1</v>
      </c>
      <c r="P125" s="71">
        <f t="shared" si="11"/>
        <v>21.42428528562855</v>
      </c>
      <c r="Q125" s="72" t="str">
        <f t="shared" si="12"/>
        <v>Wartungsintervall 16 Wochen</v>
      </c>
    </row>
    <row r="126" spans="1:17" ht="27" customHeight="1" x14ac:dyDescent="0.2">
      <c r="A126" s="5" t="s">
        <v>178</v>
      </c>
      <c r="B126" s="6" t="s">
        <v>79</v>
      </c>
      <c r="C126" s="6"/>
      <c r="D126" s="6"/>
      <c r="E126" s="6"/>
      <c r="F126" s="75">
        <v>2</v>
      </c>
      <c r="G126" s="75">
        <v>3</v>
      </c>
      <c r="H126" s="75">
        <v>3</v>
      </c>
      <c r="I126" s="75">
        <v>2</v>
      </c>
      <c r="J126" s="69">
        <v>3</v>
      </c>
      <c r="K126" s="69">
        <v>2</v>
      </c>
      <c r="L126" s="70">
        <f t="shared" si="23"/>
        <v>3.1224989991991992</v>
      </c>
      <c r="M126" s="69">
        <v>2</v>
      </c>
      <c r="N126" s="69">
        <v>2</v>
      </c>
      <c r="O126" s="109">
        <v>1</v>
      </c>
      <c r="P126" s="71">
        <f t="shared" si="11"/>
        <v>12.489995996796797</v>
      </c>
      <c r="Q126" s="72" t="str">
        <f t="shared" si="12"/>
        <v>Wartungsintervall jährlich</v>
      </c>
    </row>
    <row r="127" spans="1:17" ht="27" customHeight="1" x14ac:dyDescent="0.2">
      <c r="A127" s="5" t="s">
        <v>179</v>
      </c>
      <c r="B127" s="6" t="s">
        <v>80</v>
      </c>
      <c r="C127" s="6"/>
      <c r="D127" s="6"/>
      <c r="E127" s="6"/>
      <c r="F127" s="75">
        <v>2</v>
      </c>
      <c r="G127" s="75">
        <v>3</v>
      </c>
      <c r="H127" s="75">
        <v>2</v>
      </c>
      <c r="I127" s="75">
        <v>3</v>
      </c>
      <c r="J127" s="69">
        <v>3</v>
      </c>
      <c r="K127" s="69">
        <v>3</v>
      </c>
      <c r="L127" s="70">
        <f t="shared" si="23"/>
        <v>3.3166247903553998</v>
      </c>
      <c r="M127" s="69">
        <v>2</v>
      </c>
      <c r="N127" s="69">
        <v>2</v>
      </c>
      <c r="O127" s="109">
        <v>1</v>
      </c>
      <c r="P127" s="71">
        <f t="shared" si="11"/>
        <v>13.266499161421599</v>
      </c>
      <c r="Q127" s="72" t="str">
        <f t="shared" si="12"/>
        <v>Wartungsintervall jährlich</v>
      </c>
    </row>
    <row r="128" spans="1:17" ht="27" customHeight="1" x14ac:dyDescent="0.2">
      <c r="A128" s="5" t="s">
        <v>180</v>
      </c>
      <c r="B128" s="6" t="s">
        <v>81</v>
      </c>
      <c r="C128" s="6"/>
      <c r="D128" s="6"/>
      <c r="E128" s="6"/>
      <c r="F128" s="75">
        <v>3</v>
      </c>
      <c r="G128" s="75">
        <v>4</v>
      </c>
      <c r="H128" s="75">
        <v>3</v>
      </c>
      <c r="I128" s="75">
        <v>3</v>
      </c>
      <c r="J128" s="69">
        <v>4</v>
      </c>
      <c r="K128" s="69">
        <v>3</v>
      </c>
      <c r="L128" s="70">
        <f t="shared" si="23"/>
        <v>4.1231056256176606</v>
      </c>
      <c r="M128" s="69">
        <v>2</v>
      </c>
      <c r="N128" s="69">
        <v>2</v>
      </c>
      <c r="O128" s="109">
        <v>1</v>
      </c>
      <c r="P128" s="71">
        <f t="shared" si="11"/>
        <v>16.492422502470642</v>
      </c>
      <c r="Q128" s="72" t="str">
        <f t="shared" si="12"/>
        <v>Wartungsintervall 16 Wochen</v>
      </c>
    </row>
    <row r="129" spans="1:17" ht="27" customHeight="1" x14ac:dyDescent="0.2">
      <c r="A129" s="5" t="s">
        <v>181</v>
      </c>
      <c r="B129" s="6" t="s">
        <v>82</v>
      </c>
      <c r="C129" s="6"/>
      <c r="D129" s="6"/>
      <c r="E129" s="6"/>
      <c r="F129" s="75">
        <v>2</v>
      </c>
      <c r="G129" s="75">
        <v>3</v>
      </c>
      <c r="H129" s="75">
        <v>1</v>
      </c>
      <c r="I129" s="75">
        <v>4</v>
      </c>
      <c r="J129" s="69">
        <v>1</v>
      </c>
      <c r="K129" s="69">
        <v>2</v>
      </c>
      <c r="L129" s="70">
        <f t="shared" si="23"/>
        <v>2.9580398915498081</v>
      </c>
      <c r="M129" s="69">
        <v>2</v>
      </c>
      <c r="N129" s="69">
        <v>2</v>
      </c>
      <c r="O129" s="109">
        <v>1</v>
      </c>
      <c r="P129" s="71">
        <f t="shared" si="11"/>
        <v>11.832159566199232</v>
      </c>
      <c r="Q129" s="72" t="str">
        <f t="shared" si="12"/>
        <v>Wartungsintervall jährlich</v>
      </c>
    </row>
    <row r="130" spans="1:17" ht="39" customHeight="1" x14ac:dyDescent="0.2">
      <c r="A130" s="95" t="s">
        <v>19</v>
      </c>
      <c r="B130" s="96" t="s">
        <v>209</v>
      </c>
      <c r="C130" s="97"/>
      <c r="D130" s="97"/>
      <c r="E130" s="97"/>
      <c r="F130" s="65"/>
      <c r="G130" s="65"/>
      <c r="H130" s="65"/>
      <c r="I130" s="65"/>
      <c r="J130" s="66"/>
      <c r="K130" s="66"/>
      <c r="L130" s="73"/>
      <c r="M130" s="66"/>
      <c r="N130" s="66"/>
      <c r="O130" s="111"/>
      <c r="P130" s="74"/>
      <c r="Q130" s="67"/>
    </row>
    <row r="131" spans="1:17" ht="17.25" customHeight="1" x14ac:dyDescent="0.2">
      <c r="A131" s="95" t="s">
        <v>20</v>
      </c>
      <c r="B131" s="96" t="s">
        <v>83</v>
      </c>
      <c r="C131" s="97"/>
      <c r="D131" s="97"/>
      <c r="E131" s="97"/>
      <c r="F131" s="65"/>
      <c r="G131" s="65"/>
      <c r="H131" s="65"/>
      <c r="I131" s="65"/>
      <c r="J131" s="66"/>
      <c r="K131" s="66"/>
      <c r="L131" s="73"/>
      <c r="M131" s="66"/>
      <c r="N131" s="66"/>
      <c r="O131" s="111"/>
      <c r="P131" s="74"/>
      <c r="Q131" s="67"/>
    </row>
    <row r="132" spans="1:17" ht="27" customHeight="1" x14ac:dyDescent="0.2">
      <c r="A132" s="5" t="s">
        <v>182</v>
      </c>
      <c r="B132" s="6" t="s">
        <v>84</v>
      </c>
      <c r="C132" s="6"/>
      <c r="D132" s="6"/>
      <c r="E132" s="6"/>
      <c r="F132" s="75">
        <v>5</v>
      </c>
      <c r="G132" s="75">
        <v>5</v>
      </c>
      <c r="H132" s="75">
        <v>3</v>
      </c>
      <c r="I132" s="75">
        <v>3</v>
      </c>
      <c r="J132" s="69">
        <v>2</v>
      </c>
      <c r="K132" s="69">
        <v>3</v>
      </c>
      <c r="L132" s="70">
        <f t="shared" si="10"/>
        <v>4.5</v>
      </c>
      <c r="M132" s="69">
        <v>2</v>
      </c>
      <c r="N132" s="69">
        <v>4</v>
      </c>
      <c r="O132" s="109">
        <v>1</v>
      </c>
      <c r="P132" s="71">
        <f t="shared" si="11"/>
        <v>36</v>
      </c>
      <c r="Q132" s="72" t="str">
        <f t="shared" si="12"/>
        <v>Wartungsintervall 16 Wochen</v>
      </c>
    </row>
    <row r="133" spans="1:17" ht="27" customHeight="1" x14ac:dyDescent="0.2">
      <c r="A133" s="5" t="s">
        <v>183</v>
      </c>
      <c r="B133" s="6" t="s">
        <v>85</v>
      </c>
      <c r="C133" s="6"/>
      <c r="D133" s="6"/>
      <c r="E133" s="6"/>
      <c r="F133" s="75">
        <v>5</v>
      </c>
      <c r="G133" s="75">
        <v>5</v>
      </c>
      <c r="H133" s="75">
        <v>3</v>
      </c>
      <c r="I133" s="75">
        <v>3</v>
      </c>
      <c r="J133" s="69">
        <v>2</v>
      </c>
      <c r="K133" s="69">
        <v>3</v>
      </c>
      <c r="L133" s="70">
        <f t="shared" si="10"/>
        <v>4.5</v>
      </c>
      <c r="M133" s="69">
        <v>2</v>
      </c>
      <c r="N133" s="69">
        <v>4</v>
      </c>
      <c r="O133" s="109">
        <v>1</v>
      </c>
      <c r="P133" s="71">
        <f t="shared" si="11"/>
        <v>36</v>
      </c>
      <c r="Q133" s="72" t="str">
        <f t="shared" si="12"/>
        <v>Wartungsintervall 16 Wochen</v>
      </c>
    </row>
    <row r="134" spans="1:17" ht="17.25" customHeight="1" x14ac:dyDescent="0.2">
      <c r="A134" s="95" t="s">
        <v>27</v>
      </c>
      <c r="B134" s="96" t="s">
        <v>86</v>
      </c>
      <c r="C134" s="97"/>
      <c r="D134" s="97"/>
      <c r="E134" s="97"/>
      <c r="F134" s="65"/>
      <c r="G134" s="65"/>
      <c r="H134" s="65"/>
      <c r="I134" s="65"/>
      <c r="J134" s="66"/>
      <c r="K134" s="66"/>
      <c r="L134" s="73"/>
      <c r="M134" s="66"/>
      <c r="N134" s="66"/>
      <c r="O134" s="111"/>
      <c r="P134" s="74"/>
      <c r="Q134" s="67"/>
    </row>
    <row r="135" spans="1:17" ht="27" customHeight="1" x14ac:dyDescent="0.2">
      <c r="A135" s="5" t="s">
        <v>184</v>
      </c>
      <c r="B135" s="6" t="s">
        <v>87</v>
      </c>
      <c r="C135" s="6"/>
      <c r="D135" s="6" t="s">
        <v>197</v>
      </c>
      <c r="E135" s="6"/>
      <c r="F135" s="68">
        <v>3</v>
      </c>
      <c r="G135" s="68">
        <v>3</v>
      </c>
      <c r="H135" s="68">
        <v>3</v>
      </c>
      <c r="I135" s="68">
        <v>3</v>
      </c>
      <c r="J135" s="69">
        <v>3</v>
      </c>
      <c r="K135" s="69">
        <v>3</v>
      </c>
      <c r="L135" s="70">
        <f t="shared" si="10"/>
        <v>3.6742346141747673</v>
      </c>
      <c r="M135" s="69">
        <v>3</v>
      </c>
      <c r="N135" s="69">
        <v>2</v>
      </c>
      <c r="O135" s="109">
        <v>1</v>
      </c>
      <c r="P135" s="71">
        <f t="shared" si="11"/>
        <v>22.045407685048602</v>
      </c>
      <c r="Q135" s="72" t="str">
        <f t="shared" si="12"/>
        <v>Wartungsintervall 16 Wochen</v>
      </c>
    </row>
    <row r="136" spans="1:17" ht="33" customHeight="1" x14ac:dyDescent="0.2">
      <c r="A136" s="5" t="s">
        <v>185</v>
      </c>
      <c r="B136" s="6" t="s">
        <v>88</v>
      </c>
      <c r="C136" s="6"/>
      <c r="D136" s="6" t="s">
        <v>89</v>
      </c>
      <c r="E136" s="6"/>
      <c r="F136" s="68">
        <v>3</v>
      </c>
      <c r="G136" s="68">
        <v>3</v>
      </c>
      <c r="H136" s="68">
        <v>3</v>
      </c>
      <c r="I136" s="68">
        <v>3</v>
      </c>
      <c r="J136" s="69">
        <v>3</v>
      </c>
      <c r="K136" s="69">
        <v>3</v>
      </c>
      <c r="L136" s="70">
        <f t="shared" si="10"/>
        <v>3.6742346141747673</v>
      </c>
      <c r="M136" s="69">
        <v>3</v>
      </c>
      <c r="N136" s="69">
        <v>2</v>
      </c>
      <c r="O136" s="109">
        <v>1</v>
      </c>
      <c r="P136" s="71">
        <f t="shared" si="11"/>
        <v>22.045407685048602</v>
      </c>
      <c r="Q136" s="72" t="str">
        <f t="shared" si="12"/>
        <v>Wartungsintervall 16 Wochen</v>
      </c>
    </row>
    <row r="137" spans="1:17" ht="17.25" customHeight="1" x14ac:dyDescent="0.2">
      <c r="A137" s="95" t="s">
        <v>94</v>
      </c>
      <c r="B137" s="96" t="s">
        <v>90</v>
      </c>
      <c r="C137" s="97"/>
      <c r="D137" s="97"/>
      <c r="E137" s="97"/>
      <c r="F137" s="65"/>
      <c r="G137" s="65"/>
      <c r="H137" s="65"/>
      <c r="I137" s="65"/>
      <c r="J137" s="66"/>
      <c r="K137" s="66"/>
      <c r="L137" s="73"/>
      <c r="M137" s="66"/>
      <c r="N137" s="66"/>
      <c r="O137" s="111"/>
      <c r="P137" s="74"/>
      <c r="Q137" s="67"/>
    </row>
    <row r="138" spans="1:17" ht="27" customHeight="1" x14ac:dyDescent="0.2">
      <c r="A138" s="5" t="s">
        <v>186</v>
      </c>
      <c r="B138" s="6" t="s">
        <v>91</v>
      </c>
      <c r="C138" s="6"/>
      <c r="D138" s="6"/>
      <c r="E138" s="6"/>
      <c r="F138" s="68">
        <v>2</v>
      </c>
      <c r="G138" s="68">
        <v>3</v>
      </c>
      <c r="H138" s="68">
        <v>1</v>
      </c>
      <c r="I138" s="68">
        <v>5</v>
      </c>
      <c r="J138" s="69">
        <v>1</v>
      </c>
      <c r="K138" s="69">
        <v>3</v>
      </c>
      <c r="L138" s="70">
        <f>SQRT((F138*F138)+(G138*G138)+(H138*H138)+(I138*I138)+(J138*J138)+(K138*K138))/2</f>
        <v>3.5</v>
      </c>
      <c r="M138" s="69">
        <v>2</v>
      </c>
      <c r="N138" s="69">
        <v>2</v>
      </c>
      <c r="O138" s="109">
        <v>1</v>
      </c>
      <c r="P138" s="71">
        <f t="shared" si="11"/>
        <v>14</v>
      </c>
      <c r="Q138" s="72" t="str">
        <f t="shared" si="12"/>
        <v>Wartungsintervall jährlich</v>
      </c>
    </row>
    <row r="139" spans="1:17" ht="17.25" customHeight="1" x14ac:dyDescent="0.2">
      <c r="A139" s="95" t="s">
        <v>95</v>
      </c>
      <c r="B139" s="96" t="s">
        <v>198</v>
      </c>
      <c r="C139" s="97"/>
      <c r="D139" s="97"/>
      <c r="E139" s="97"/>
      <c r="F139" s="99"/>
      <c r="G139" s="99"/>
      <c r="H139" s="99"/>
      <c r="I139" s="99"/>
      <c r="J139" s="100"/>
      <c r="K139" s="100"/>
      <c r="L139" s="73"/>
      <c r="M139" s="66"/>
      <c r="N139" s="66"/>
      <c r="O139" s="111"/>
      <c r="P139" s="74"/>
      <c r="Q139" s="67"/>
    </row>
    <row r="140" spans="1:17" ht="27" customHeight="1" x14ac:dyDescent="0.2">
      <c r="A140" s="5" t="s">
        <v>187</v>
      </c>
      <c r="B140" s="6" t="s">
        <v>92</v>
      </c>
      <c r="C140" s="6"/>
      <c r="D140" s="6"/>
      <c r="E140" s="6"/>
      <c r="F140" s="87">
        <v>4</v>
      </c>
      <c r="G140" s="87">
        <v>3</v>
      </c>
      <c r="H140" s="87">
        <v>4</v>
      </c>
      <c r="I140" s="87">
        <v>3</v>
      </c>
      <c r="J140" s="87">
        <v>3</v>
      </c>
      <c r="K140" s="87">
        <v>3</v>
      </c>
      <c r="L140" s="70">
        <f>SQRT((F140*F140)+(G140*G140)+(H140*H140)+(I140*I140)+(J140*J140)+(K140*K140))/2</f>
        <v>4.1231056256176606</v>
      </c>
      <c r="M140" s="69">
        <v>2</v>
      </c>
      <c r="N140" s="69">
        <v>2</v>
      </c>
      <c r="O140" s="109">
        <v>1</v>
      </c>
      <c r="P140" s="71">
        <f>L140*M140*N140*O140</f>
        <v>16.492422502470642</v>
      </c>
      <c r="Q140" s="72" t="str">
        <f>IF(P140&lt;=125,IF(P140&gt;=66,"Wartungsintervall 8 Wochen",IF(P140&gt;=15,"Wartungsintervall 16 Wochen",IF(P140&gt;=1,"Wartungsintervall jährlich",""))),"")</f>
        <v>Wartungsintervall 16 Wochen</v>
      </c>
    </row>
    <row r="141" spans="1:17" ht="27" customHeight="1" x14ac:dyDescent="0.2">
      <c r="A141" s="5" t="s">
        <v>188</v>
      </c>
      <c r="B141" s="6" t="s">
        <v>93</v>
      </c>
      <c r="C141" s="6"/>
      <c r="D141" s="6"/>
      <c r="E141" s="6"/>
      <c r="F141" s="87">
        <v>4</v>
      </c>
      <c r="G141" s="87">
        <v>3</v>
      </c>
      <c r="H141" s="87">
        <v>4</v>
      </c>
      <c r="I141" s="87">
        <v>3</v>
      </c>
      <c r="J141" s="87">
        <v>3</v>
      </c>
      <c r="K141" s="87">
        <v>3</v>
      </c>
      <c r="L141" s="70">
        <f>SQRT((F141*F141)+(G141*G141)+(H141*H141)+(I141*I141)+(J141*J141)+(K141*K141))/2</f>
        <v>4.1231056256176606</v>
      </c>
      <c r="M141" s="69">
        <v>2</v>
      </c>
      <c r="N141" s="69">
        <v>2</v>
      </c>
      <c r="O141" s="109">
        <v>1</v>
      </c>
      <c r="P141" s="71">
        <f>L141*M141*N141*O141</f>
        <v>16.492422502470642</v>
      </c>
      <c r="Q141" s="72" t="str">
        <f>IF(P141&lt;=125,IF(P141&gt;=66,"Wartungsintervall 8 Wochen",IF(P141&gt;=15,"Wartungsintervall 16 Wochen",IF(P141&gt;=1,"Wartungsintervall jährlich",""))),"")</f>
        <v>Wartungsintervall 16 Wochen</v>
      </c>
    </row>
    <row r="142" spans="1:17" ht="27" customHeight="1" x14ac:dyDescent="0.2">
      <c r="A142" s="5" t="s">
        <v>189</v>
      </c>
      <c r="B142" s="6" t="s">
        <v>199</v>
      </c>
      <c r="C142" s="6"/>
      <c r="D142" s="6"/>
      <c r="E142" s="6"/>
      <c r="F142" s="87">
        <v>4</v>
      </c>
      <c r="G142" s="87">
        <v>3</v>
      </c>
      <c r="H142" s="87">
        <v>4</v>
      </c>
      <c r="I142" s="87">
        <v>3</v>
      </c>
      <c r="J142" s="87">
        <v>3</v>
      </c>
      <c r="K142" s="87">
        <v>3</v>
      </c>
      <c r="L142" s="70">
        <f>SQRT((F142*F142)+(G142*G142)+(H142*H142)+(I142*I142)+(J142*J142)+(K142*K142))/2</f>
        <v>4.1231056256176606</v>
      </c>
      <c r="M142" s="69">
        <v>2</v>
      </c>
      <c r="N142" s="69">
        <v>2</v>
      </c>
      <c r="O142" s="109">
        <v>1</v>
      </c>
      <c r="P142" s="71">
        <f>L142*M142*N142*O142</f>
        <v>16.492422502470642</v>
      </c>
      <c r="Q142" s="72" t="str">
        <f>IF(P142&lt;=125,IF(P142&gt;=66,"Wartungsintervall 8 Wochen",IF(P142&gt;=15,"Wartungsintervall 16 Wochen",IF(P142&gt;=1,"Wartungsintervall jährlich",""))),"")</f>
        <v>Wartungsintervall 16 Wochen</v>
      </c>
    </row>
    <row r="143" spans="1:17" ht="27" customHeight="1" x14ac:dyDescent="0.2">
      <c r="A143" s="5"/>
      <c r="B143" s="6"/>
      <c r="C143" s="6"/>
      <c r="D143" s="6"/>
      <c r="E143" s="6"/>
      <c r="F143" s="87"/>
      <c r="G143" s="87"/>
      <c r="H143" s="87"/>
      <c r="I143" s="87"/>
      <c r="J143" s="87"/>
      <c r="K143" s="87"/>
      <c r="L143" s="87"/>
      <c r="M143" s="87"/>
      <c r="N143" s="87"/>
      <c r="O143" s="112"/>
      <c r="P143" s="88"/>
      <c r="Q143" s="88"/>
    </row>
    <row r="144" spans="1:17" ht="27" customHeight="1" x14ac:dyDescent="0.2">
      <c r="A144" s="5"/>
      <c r="B144" s="6"/>
      <c r="C144" s="6"/>
      <c r="D144" s="6"/>
      <c r="E144" s="6"/>
      <c r="F144" s="85"/>
      <c r="G144" s="85"/>
      <c r="H144" s="85"/>
      <c r="I144" s="85"/>
      <c r="J144" s="85"/>
      <c r="K144" s="85"/>
      <c r="L144" s="85"/>
      <c r="M144" s="85"/>
      <c r="N144" s="85"/>
      <c r="O144" s="110"/>
      <c r="P144" s="89"/>
      <c r="Q144" s="72"/>
    </row>
    <row r="145" spans="1:17" ht="27" customHeight="1" thickBot="1" x14ac:dyDescent="0.25">
      <c r="A145" s="90"/>
      <c r="B145" s="91"/>
      <c r="C145" s="91"/>
      <c r="D145" s="91"/>
      <c r="E145" s="91"/>
      <c r="F145" s="92"/>
      <c r="G145" s="92"/>
      <c r="H145" s="94"/>
      <c r="I145" s="94"/>
      <c r="J145" s="94"/>
      <c r="K145" s="94"/>
      <c r="L145" s="94"/>
      <c r="M145" s="94"/>
      <c r="N145" s="102"/>
      <c r="O145" s="114"/>
      <c r="P145" s="93"/>
      <c r="Q145" s="79"/>
    </row>
    <row r="146" spans="1:17" ht="20.25" customHeight="1" thickBot="1" x14ac:dyDescent="0.25">
      <c r="F146" s="80"/>
      <c r="G146" s="80"/>
      <c r="H146" s="125" t="s">
        <v>302</v>
      </c>
      <c r="I146" s="126"/>
      <c r="J146" s="126"/>
      <c r="K146" s="127"/>
      <c r="L146" s="81">
        <f>SUM(L8:L145)</f>
        <v>301.58176964232075</v>
      </c>
      <c r="M146" s="81">
        <f>SUM(M8:M145)</f>
        <v>217</v>
      </c>
      <c r="N146" s="81">
        <f>SUM(N8:N145)</f>
        <v>264</v>
      </c>
      <c r="O146" s="103"/>
    </row>
    <row r="147" spans="1:17" ht="20.25" customHeight="1" thickBot="1" x14ac:dyDescent="0.25">
      <c r="F147" s="80"/>
      <c r="G147" s="80"/>
      <c r="H147" s="116" t="s">
        <v>303</v>
      </c>
      <c r="I147" s="117"/>
      <c r="J147" s="117"/>
      <c r="K147" s="118"/>
      <c r="L147" s="119">
        <f>AVERAGE(P8:P133)</f>
        <v>28.911231986776322</v>
      </c>
      <c r="M147" s="120"/>
      <c r="N147" s="121"/>
      <c r="O147" s="104"/>
    </row>
  </sheetData>
  <mergeCells count="4">
    <mergeCell ref="H147:K147"/>
    <mergeCell ref="L147:N147"/>
    <mergeCell ref="F5:L5"/>
    <mergeCell ref="H146:K146"/>
  </mergeCells>
  <phoneticPr fontId="0" type="noConversion"/>
  <conditionalFormatting sqref="Q19:Q142">
    <cfRule type="cellIs" dxfId="2" priority="1" stopIfTrue="1" operator="equal">
      <formula>"Wartungsintervall 8 Wochen"</formula>
    </cfRule>
    <cfRule type="cellIs" dxfId="1" priority="2" stopIfTrue="1" operator="equal">
      <formula>"Wartungsintervall 16 Wochen"</formula>
    </cfRule>
    <cfRule type="cellIs" dxfId="0" priority="3" stopIfTrue="1" operator="equal">
      <formula>"Wartungsintervall jährlich"</formula>
    </cfRule>
  </conditionalFormatting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  <legacyDrawing r:id="rId3"/>
  <oleObjects>
    <mc:AlternateContent xmlns:mc="http://schemas.openxmlformats.org/markup-compatibility/2006">
      <mc:Choice Requires="x14">
        <oleObject progId="Word.Picture.8" shapeId="5196" r:id="rId4">
          <objectPr defaultSize="0" autoPict="0" r:id="rId5">
            <anchor moveWithCells="1" sizeWithCells="1">
              <from>
                <xdr:col>2</xdr:col>
                <xdr:colOff>9525</xdr:colOff>
                <xdr:row>36</xdr:row>
                <xdr:rowOff>9525</xdr:rowOff>
              </from>
              <to>
                <xdr:col>2</xdr:col>
                <xdr:colOff>1028700</xdr:colOff>
                <xdr:row>38</xdr:row>
                <xdr:rowOff>0</xdr:rowOff>
              </to>
            </anchor>
          </objectPr>
        </oleObject>
      </mc:Choice>
      <mc:Fallback>
        <oleObject progId="Word.Picture.8" shapeId="5196" r:id="rId4"/>
      </mc:Fallback>
    </mc:AlternateContent>
    <mc:AlternateContent xmlns:mc="http://schemas.openxmlformats.org/markup-compatibility/2006">
      <mc:Choice Requires="x14">
        <oleObject progId="Paint.Picture" shapeId="6964" r:id="rId6">
          <objectPr defaultSize="0" r:id="rId7">
            <anchor moveWithCells="1">
              <from>
                <xdr:col>2</xdr:col>
                <xdr:colOff>466725</xdr:colOff>
                <xdr:row>113</xdr:row>
                <xdr:rowOff>57150</xdr:rowOff>
              </from>
              <to>
                <xdr:col>2</xdr:col>
                <xdr:colOff>1438275</xdr:colOff>
                <xdr:row>115</xdr:row>
                <xdr:rowOff>257175</xdr:rowOff>
              </to>
            </anchor>
          </objectPr>
        </oleObject>
      </mc:Choice>
      <mc:Fallback>
        <oleObject progId="Paint.Picture" shapeId="6964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4" r:id="rId8" name="Button 24">
              <controlPr defaultSize="0" print="0" autoFill="0" autoLine="0" autoPict="0" macro="[0]!NeueZeile">
                <anchor moveWithCells="1" sizeWithCells="1">
                  <from>
                    <xdr:col>4</xdr:col>
                    <xdr:colOff>85725</xdr:colOff>
                    <xdr:row>0</xdr:row>
                    <xdr:rowOff>85725</xdr:rowOff>
                  </from>
                  <to>
                    <xdr:col>4</xdr:col>
                    <xdr:colOff>1143000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26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217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221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223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225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28" t="s">
        <v>227</v>
      </c>
      <c r="D9" s="129"/>
      <c r="E9" s="129"/>
      <c r="F9" s="129"/>
      <c r="G9" s="130"/>
      <c r="H9" s="27"/>
    </row>
    <row r="10" spans="1:8" ht="56.25" customHeight="1" x14ac:dyDescent="0.2">
      <c r="A10" s="31">
        <v>5</v>
      </c>
      <c r="B10" s="32" t="s">
        <v>228</v>
      </c>
      <c r="C10" s="131" t="s">
        <v>229</v>
      </c>
      <c r="D10" s="132"/>
      <c r="E10" s="132"/>
      <c r="F10" s="132"/>
      <c r="G10" s="133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122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230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231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232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233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28" t="s">
        <v>234</v>
      </c>
      <c r="D9" s="129"/>
      <c r="E9" s="129"/>
      <c r="F9" s="129"/>
      <c r="G9" s="130"/>
      <c r="H9" s="27"/>
    </row>
    <row r="10" spans="1:8" ht="56.25" customHeight="1" x14ac:dyDescent="0.2">
      <c r="A10" s="31">
        <v>5</v>
      </c>
      <c r="B10" s="32" t="s">
        <v>228</v>
      </c>
      <c r="C10" s="131" t="s">
        <v>235</v>
      </c>
      <c r="D10" s="132"/>
      <c r="E10" s="132"/>
      <c r="F10" s="132"/>
      <c r="G10" s="133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27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236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221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237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238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28" t="s">
        <v>239</v>
      </c>
      <c r="D9" s="129"/>
      <c r="E9" s="129"/>
      <c r="F9" s="129"/>
      <c r="G9" s="130"/>
      <c r="H9" s="27"/>
    </row>
    <row r="10" spans="1:8" ht="56.25" customHeight="1" x14ac:dyDescent="0.2">
      <c r="A10" s="31">
        <v>5</v>
      </c>
      <c r="B10" s="32" t="s">
        <v>228</v>
      </c>
      <c r="C10" s="131" t="s">
        <v>240</v>
      </c>
      <c r="D10" s="132"/>
      <c r="E10" s="132"/>
      <c r="F10" s="132"/>
      <c r="G10" s="133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28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241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221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242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243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28" t="s">
        <v>244</v>
      </c>
      <c r="D9" s="129"/>
      <c r="E9" s="129"/>
      <c r="F9" s="129"/>
      <c r="G9" s="130"/>
      <c r="H9" s="27"/>
    </row>
    <row r="10" spans="1:8" ht="56.25" customHeight="1" x14ac:dyDescent="0.2">
      <c r="A10" s="31">
        <v>5</v>
      </c>
      <c r="B10" s="32" t="s">
        <v>228</v>
      </c>
      <c r="C10" s="131" t="s">
        <v>245</v>
      </c>
      <c r="D10" s="132"/>
      <c r="E10" s="132"/>
      <c r="F10" s="132"/>
      <c r="G10" s="133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29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246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221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247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248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40" t="s">
        <v>249</v>
      </c>
      <c r="D9" s="141"/>
      <c r="E9" s="141"/>
      <c r="F9" s="141"/>
      <c r="G9" s="142"/>
      <c r="H9" s="27"/>
    </row>
    <row r="10" spans="1:8" ht="56.25" customHeight="1" x14ac:dyDescent="0.2">
      <c r="A10" s="31">
        <v>5</v>
      </c>
      <c r="B10" s="32" t="s">
        <v>228</v>
      </c>
      <c r="C10" s="143" t="s">
        <v>250</v>
      </c>
      <c r="D10" s="144"/>
      <c r="E10" s="144"/>
      <c r="F10" s="144"/>
      <c r="G10" s="145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30"/>
  <dimension ref="A1:J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8" ht="12" customHeight="1" x14ac:dyDescent="0.2">
      <c r="A1" s="13"/>
      <c r="B1" s="14"/>
      <c r="C1" s="14"/>
      <c r="D1" s="14"/>
      <c r="E1" s="18"/>
      <c r="F1" s="18"/>
      <c r="G1" s="22"/>
    </row>
    <row r="2" spans="1:8" s="1" customFormat="1" ht="30" customHeight="1" x14ac:dyDescent="0.2">
      <c r="A2" s="16" t="s">
        <v>251</v>
      </c>
      <c r="B2" s="17"/>
      <c r="C2" s="17"/>
      <c r="D2" s="17"/>
      <c r="E2" s="17"/>
      <c r="F2" s="17"/>
      <c r="G2" s="23"/>
    </row>
    <row r="3" spans="1:8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24"/>
    </row>
    <row r="4" spans="1:8" s="2" customFormat="1" ht="11.25" x14ac:dyDescent="0.2">
      <c r="A4" s="3"/>
      <c r="B4" s="3"/>
      <c r="C4" s="3"/>
      <c r="D4" s="3"/>
      <c r="E4" s="3"/>
      <c r="F4" s="3"/>
      <c r="G4" s="3"/>
    </row>
    <row r="5" spans="1:8" ht="67.5" customHeight="1" x14ac:dyDescent="0.2">
      <c r="A5" s="134" t="s">
        <v>218</v>
      </c>
      <c r="B5" s="136"/>
      <c r="C5" s="134" t="s">
        <v>219</v>
      </c>
      <c r="D5" s="135"/>
      <c r="E5" s="135"/>
      <c r="F5" s="135"/>
      <c r="G5" s="136"/>
    </row>
    <row r="6" spans="1:8" ht="57" customHeight="1" x14ac:dyDescent="0.2">
      <c r="A6" s="25">
        <v>1</v>
      </c>
      <c r="B6" s="26" t="s">
        <v>220</v>
      </c>
      <c r="C6" s="137" t="s">
        <v>221</v>
      </c>
      <c r="D6" s="138"/>
      <c r="E6" s="138"/>
      <c r="F6" s="138"/>
      <c r="G6" s="139"/>
      <c r="H6" s="27"/>
    </row>
    <row r="7" spans="1:8" ht="56.25" customHeight="1" x14ac:dyDescent="0.2">
      <c r="A7" s="28">
        <v>2</v>
      </c>
      <c r="B7" s="26" t="s">
        <v>222</v>
      </c>
      <c r="C7" s="128" t="s">
        <v>252</v>
      </c>
      <c r="D7" s="129"/>
      <c r="E7" s="129"/>
      <c r="F7" s="129"/>
      <c r="G7" s="130"/>
      <c r="H7" s="27"/>
    </row>
    <row r="8" spans="1:8" ht="56.25" customHeight="1" x14ac:dyDescent="0.2">
      <c r="A8" s="29">
        <v>3</v>
      </c>
      <c r="B8" s="26" t="s">
        <v>224</v>
      </c>
      <c r="C8" s="128" t="s">
        <v>253</v>
      </c>
      <c r="D8" s="129"/>
      <c r="E8" s="129"/>
      <c r="F8" s="129"/>
      <c r="G8" s="130"/>
      <c r="H8" s="27"/>
    </row>
    <row r="9" spans="1:8" ht="56.25" customHeight="1" x14ac:dyDescent="0.2">
      <c r="A9" s="30">
        <v>4</v>
      </c>
      <c r="B9" s="26" t="s">
        <v>226</v>
      </c>
      <c r="C9" s="128" t="s">
        <v>254</v>
      </c>
      <c r="D9" s="129"/>
      <c r="E9" s="129"/>
      <c r="F9" s="129"/>
      <c r="G9" s="130"/>
      <c r="H9" s="27"/>
    </row>
    <row r="10" spans="1:8" ht="56.25" customHeight="1" x14ac:dyDescent="0.2">
      <c r="A10" s="31">
        <v>5</v>
      </c>
      <c r="B10" s="32" t="s">
        <v>228</v>
      </c>
      <c r="C10" s="131" t="s">
        <v>255</v>
      </c>
      <c r="D10" s="132"/>
      <c r="E10" s="132"/>
      <c r="F10" s="132"/>
      <c r="G10" s="133"/>
      <c r="H10" s="27"/>
    </row>
    <row r="11" spans="1:8" ht="56.25" customHeight="1" x14ac:dyDescent="0.2"/>
    <row r="12" spans="1:8" ht="24" customHeight="1" x14ac:dyDescent="0.2"/>
    <row r="13" spans="1:8" ht="24" customHeight="1" x14ac:dyDescent="0.2"/>
    <row r="14" spans="1:8" ht="24.75" customHeight="1" x14ac:dyDescent="0.2"/>
    <row r="15" spans="1:8" ht="24" customHeight="1" x14ac:dyDescent="0.2"/>
    <row r="16" spans="1:8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7">
    <mergeCell ref="C9:G9"/>
    <mergeCell ref="C10:G10"/>
    <mergeCell ref="C5:G5"/>
    <mergeCell ref="A5:B5"/>
    <mergeCell ref="C6:G6"/>
    <mergeCell ref="C7:G7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23"/>
  <dimension ref="A1:L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12" ht="12" customHeight="1" x14ac:dyDescent="0.2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5"/>
    </row>
    <row r="2" spans="1:12" s="1" customFormat="1" ht="30" customHeight="1" x14ac:dyDescent="0.2">
      <c r="A2" s="16" t="s">
        <v>256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23"/>
    </row>
    <row r="3" spans="1:12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12"/>
      <c r="H3" s="12"/>
      <c r="I3" s="12"/>
      <c r="J3" s="12"/>
      <c r="K3" s="12"/>
      <c r="L3" s="24"/>
    </row>
    <row r="4" spans="1:12" s="2" customFormat="1" ht="11.25" x14ac:dyDescent="0.2">
      <c r="A4" s="3"/>
      <c r="B4" s="3"/>
      <c r="C4" s="3"/>
      <c r="D4" s="3"/>
      <c r="E4" s="3"/>
      <c r="F4" s="3"/>
      <c r="G4" s="3"/>
    </row>
    <row r="5" spans="1:12" ht="67.5" customHeight="1" x14ac:dyDescent="0.2">
      <c r="A5" s="134" t="s">
        <v>218</v>
      </c>
      <c r="B5" s="136"/>
      <c r="C5" s="134" t="s">
        <v>257</v>
      </c>
      <c r="D5" s="135"/>
      <c r="E5" s="135"/>
      <c r="F5" s="135"/>
      <c r="G5" s="136"/>
      <c r="H5" s="134" t="s">
        <v>258</v>
      </c>
      <c r="I5" s="135"/>
      <c r="J5" s="135"/>
      <c r="K5" s="135"/>
      <c r="L5" s="136"/>
    </row>
    <row r="6" spans="1:12" ht="57" customHeight="1" x14ac:dyDescent="0.2">
      <c r="A6" s="25">
        <v>1</v>
      </c>
      <c r="B6" s="26" t="s">
        <v>220</v>
      </c>
      <c r="C6" s="137" t="s">
        <v>259</v>
      </c>
      <c r="D6" s="138"/>
      <c r="E6" s="138"/>
      <c r="F6" s="138"/>
      <c r="G6" s="139"/>
      <c r="H6" s="137" t="s">
        <v>260</v>
      </c>
      <c r="I6" s="138"/>
      <c r="J6" s="138"/>
      <c r="K6" s="138"/>
      <c r="L6" s="139"/>
    </row>
    <row r="7" spans="1:12" ht="56.25" customHeight="1" x14ac:dyDescent="0.2">
      <c r="A7" s="28">
        <v>2</v>
      </c>
      <c r="B7" s="26" t="s">
        <v>222</v>
      </c>
      <c r="C7" s="128" t="s">
        <v>261</v>
      </c>
      <c r="D7" s="129"/>
      <c r="E7" s="129"/>
      <c r="F7" s="129"/>
      <c r="G7" s="130"/>
      <c r="H7" s="128" t="s">
        <v>262</v>
      </c>
      <c r="I7" s="129"/>
      <c r="J7" s="129"/>
      <c r="K7" s="129"/>
      <c r="L7" s="130"/>
    </row>
    <row r="8" spans="1:12" ht="56.25" customHeight="1" x14ac:dyDescent="0.2">
      <c r="A8" s="29">
        <v>3</v>
      </c>
      <c r="B8" s="26" t="s">
        <v>224</v>
      </c>
      <c r="C8" s="128" t="s">
        <v>263</v>
      </c>
      <c r="D8" s="129"/>
      <c r="E8" s="129"/>
      <c r="F8" s="129"/>
      <c r="G8" s="130"/>
      <c r="H8" s="128" t="s">
        <v>264</v>
      </c>
      <c r="I8" s="129"/>
      <c r="J8" s="129"/>
      <c r="K8" s="129"/>
      <c r="L8" s="130"/>
    </row>
    <row r="9" spans="1:12" ht="56.25" customHeight="1" x14ac:dyDescent="0.2">
      <c r="A9" s="30">
        <v>4</v>
      </c>
      <c r="B9" s="26" t="s">
        <v>226</v>
      </c>
      <c r="C9" s="128" t="s">
        <v>265</v>
      </c>
      <c r="D9" s="129"/>
      <c r="E9" s="129"/>
      <c r="F9" s="129"/>
      <c r="G9" s="130"/>
      <c r="H9" s="128" t="s">
        <v>266</v>
      </c>
      <c r="I9" s="129"/>
      <c r="J9" s="129"/>
      <c r="K9" s="129"/>
      <c r="L9" s="130"/>
    </row>
    <row r="10" spans="1:12" ht="56.25" customHeight="1" x14ac:dyDescent="0.2">
      <c r="A10" s="31">
        <v>5</v>
      </c>
      <c r="B10" s="32" t="s">
        <v>228</v>
      </c>
      <c r="C10" s="131" t="s">
        <v>267</v>
      </c>
      <c r="D10" s="132"/>
      <c r="E10" s="132"/>
      <c r="F10" s="132"/>
      <c r="G10" s="133"/>
      <c r="H10" s="131" t="s">
        <v>268</v>
      </c>
      <c r="I10" s="132"/>
      <c r="J10" s="132"/>
      <c r="K10" s="132"/>
      <c r="L10" s="133"/>
    </row>
    <row r="11" spans="1:12" ht="56.25" customHeight="1" x14ac:dyDescent="0.2"/>
    <row r="12" spans="1:12" ht="24" customHeight="1" x14ac:dyDescent="0.2"/>
    <row r="13" spans="1:12" ht="24" customHeight="1" x14ac:dyDescent="0.2"/>
    <row r="14" spans="1:12" ht="24.75" customHeight="1" x14ac:dyDescent="0.2"/>
    <row r="15" spans="1:12" ht="24" customHeight="1" x14ac:dyDescent="0.2"/>
    <row r="16" spans="1:12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13">
    <mergeCell ref="A5:B5"/>
    <mergeCell ref="C6:G6"/>
    <mergeCell ref="C7:G7"/>
    <mergeCell ref="H5:L5"/>
    <mergeCell ref="H6:L6"/>
    <mergeCell ref="H7:L7"/>
    <mergeCell ref="C9:G9"/>
    <mergeCell ref="C10:G10"/>
    <mergeCell ref="C5:G5"/>
    <mergeCell ref="H8:L8"/>
    <mergeCell ref="H9:L9"/>
    <mergeCell ref="H10:L10"/>
    <mergeCell ref="C8:G8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25"/>
  <dimension ref="A1:L191"/>
  <sheetViews>
    <sheetView showGridLines="0" zoomScale="90" workbookViewId="0">
      <pane ySplit="5" topLeftCell="A6" activePane="bottomLeft" state="frozenSplit"/>
      <selection activeCell="H15" sqref="H15"/>
      <selection pane="bottomLeft" activeCell="H15" sqref="H15"/>
    </sheetView>
  </sheetViews>
  <sheetFormatPr baseColWidth="10" defaultColWidth="1.7109375" defaultRowHeight="12.75" x14ac:dyDescent="0.2"/>
  <cols>
    <col min="1" max="1" width="16.42578125" customWidth="1"/>
    <col min="2" max="7" width="14.710937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8.4257812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12" ht="12" customHeight="1" x14ac:dyDescent="0.2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5"/>
    </row>
    <row r="2" spans="1:12" s="1" customFormat="1" ht="30" customHeight="1" x14ac:dyDescent="0.2">
      <c r="A2" s="16" t="s">
        <v>269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23"/>
    </row>
    <row r="3" spans="1:12" s="2" customFormat="1" ht="11.25" x14ac:dyDescent="0.2">
      <c r="A3" s="10" t="s">
        <v>0</v>
      </c>
      <c r="B3" s="12"/>
      <c r="C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D3" s="12"/>
      <c r="E3" s="12"/>
      <c r="F3" s="12"/>
      <c r="G3" s="12"/>
      <c r="H3" s="12"/>
      <c r="I3" s="12"/>
      <c r="J3" s="12"/>
      <c r="K3" s="12"/>
      <c r="L3" s="24"/>
    </row>
    <row r="4" spans="1:12" s="2" customFormat="1" ht="11.25" x14ac:dyDescent="0.2">
      <c r="A4" s="3"/>
      <c r="B4" s="3"/>
      <c r="C4" s="3"/>
      <c r="D4" s="3"/>
      <c r="E4" s="3"/>
      <c r="F4" s="3"/>
      <c r="G4" s="3"/>
    </row>
    <row r="5" spans="1:12" ht="67.5" customHeight="1" x14ac:dyDescent="0.2">
      <c r="A5" s="134" t="s">
        <v>218</v>
      </c>
      <c r="B5" s="136"/>
      <c r="C5" s="134" t="s">
        <v>270</v>
      </c>
      <c r="D5" s="135"/>
      <c r="E5" s="135"/>
      <c r="F5" s="135"/>
      <c r="G5" s="136"/>
      <c r="H5" s="134" t="s">
        <v>258</v>
      </c>
      <c r="I5" s="135"/>
      <c r="J5" s="135"/>
      <c r="K5" s="135"/>
      <c r="L5" s="136"/>
    </row>
    <row r="6" spans="1:12" ht="57" customHeight="1" x14ac:dyDescent="0.2">
      <c r="A6" s="25">
        <v>1</v>
      </c>
      <c r="B6" s="26" t="s">
        <v>220</v>
      </c>
      <c r="C6" s="137" t="s">
        <v>285</v>
      </c>
      <c r="D6" s="138"/>
      <c r="E6" s="138"/>
      <c r="F6" s="138"/>
      <c r="G6" s="139"/>
      <c r="H6" s="137" t="s">
        <v>271</v>
      </c>
      <c r="I6" s="138"/>
      <c r="J6" s="138"/>
      <c r="K6" s="138"/>
      <c r="L6" s="139"/>
    </row>
    <row r="7" spans="1:12" ht="56.25" customHeight="1" x14ac:dyDescent="0.2">
      <c r="A7" s="28">
        <v>2</v>
      </c>
      <c r="B7" s="26" t="s">
        <v>222</v>
      </c>
      <c r="C7" s="137" t="s">
        <v>286</v>
      </c>
      <c r="D7" s="138"/>
      <c r="E7" s="138"/>
      <c r="F7" s="138"/>
      <c r="G7" s="139"/>
      <c r="H7" s="128" t="s">
        <v>272</v>
      </c>
      <c r="I7" s="129"/>
      <c r="J7" s="129"/>
      <c r="K7" s="129"/>
      <c r="L7" s="130"/>
    </row>
    <row r="8" spans="1:12" ht="56.25" customHeight="1" x14ac:dyDescent="0.2">
      <c r="A8" s="29">
        <v>3</v>
      </c>
      <c r="B8" s="26" t="s">
        <v>224</v>
      </c>
      <c r="C8" s="137" t="s">
        <v>287</v>
      </c>
      <c r="D8" s="138"/>
      <c r="E8" s="138"/>
      <c r="F8" s="138"/>
      <c r="G8" s="139"/>
      <c r="H8" s="128" t="s">
        <v>273</v>
      </c>
      <c r="I8" s="129"/>
      <c r="J8" s="129"/>
      <c r="K8" s="129"/>
      <c r="L8" s="130"/>
    </row>
    <row r="9" spans="1:12" ht="56.25" customHeight="1" x14ac:dyDescent="0.2">
      <c r="A9" s="30">
        <v>4</v>
      </c>
      <c r="B9" s="26" t="s">
        <v>226</v>
      </c>
      <c r="C9" s="137" t="s">
        <v>288</v>
      </c>
      <c r="D9" s="138"/>
      <c r="E9" s="138"/>
      <c r="F9" s="138"/>
      <c r="G9" s="139"/>
      <c r="H9" s="128" t="s">
        <v>274</v>
      </c>
      <c r="I9" s="129"/>
      <c r="J9" s="129"/>
      <c r="K9" s="129"/>
      <c r="L9" s="130"/>
    </row>
    <row r="10" spans="1:12" ht="56.25" customHeight="1" x14ac:dyDescent="0.2">
      <c r="A10" s="31">
        <v>5</v>
      </c>
      <c r="B10" s="32" t="s">
        <v>228</v>
      </c>
      <c r="C10" s="137" t="s">
        <v>289</v>
      </c>
      <c r="D10" s="138"/>
      <c r="E10" s="138"/>
      <c r="F10" s="138"/>
      <c r="G10" s="139"/>
      <c r="H10" s="131" t="s">
        <v>275</v>
      </c>
      <c r="I10" s="132"/>
      <c r="J10" s="132"/>
      <c r="K10" s="132"/>
      <c r="L10" s="133"/>
    </row>
    <row r="11" spans="1:12" ht="56.25" customHeight="1" x14ac:dyDescent="0.2"/>
    <row r="12" spans="1:12" ht="24" customHeight="1" x14ac:dyDescent="0.2"/>
    <row r="13" spans="1:12" ht="24" customHeight="1" x14ac:dyDescent="0.2"/>
    <row r="14" spans="1:12" ht="24.75" customHeight="1" x14ac:dyDescent="0.2"/>
    <row r="15" spans="1:12" ht="24" customHeight="1" x14ac:dyDescent="0.2"/>
    <row r="16" spans="1:12" ht="24.75" customHeight="1" x14ac:dyDescent="0.2"/>
    <row r="17" spans="8:10" ht="24.75" customHeight="1" x14ac:dyDescent="0.2"/>
    <row r="18" spans="8:10" ht="24.75" customHeight="1" x14ac:dyDescent="0.2"/>
    <row r="19" spans="8:10" ht="24.75" customHeight="1" x14ac:dyDescent="0.2"/>
    <row r="20" spans="8:10" ht="24.75" customHeight="1" x14ac:dyDescent="0.2"/>
    <row r="21" spans="8:10" ht="24" customHeight="1" x14ac:dyDescent="0.2"/>
    <row r="22" spans="8:10" ht="24" customHeight="1" x14ac:dyDescent="0.2"/>
    <row r="23" spans="8:10" ht="24" customHeight="1" x14ac:dyDescent="0.2"/>
    <row r="24" spans="8:10" ht="24" customHeight="1" x14ac:dyDescent="0.2"/>
    <row r="25" spans="8:10" ht="27" customHeight="1" x14ac:dyDescent="0.2">
      <c r="H25" s="27"/>
      <c r="I25" s="27"/>
      <c r="J25" s="27"/>
    </row>
    <row r="26" spans="8:10" ht="24.75" customHeight="1" x14ac:dyDescent="0.2">
      <c r="H26" s="27"/>
      <c r="I26" s="27"/>
      <c r="J26" s="27"/>
    </row>
    <row r="27" spans="8:10" ht="24.75" customHeight="1" x14ac:dyDescent="0.2">
      <c r="H27" s="27"/>
      <c r="I27" s="27"/>
      <c r="J27" s="27"/>
    </row>
    <row r="28" spans="8:10" ht="25.5" customHeight="1" x14ac:dyDescent="0.2">
      <c r="H28" s="27"/>
      <c r="I28" s="27"/>
      <c r="J28" s="27"/>
    </row>
    <row r="29" spans="8:10" ht="24.75" customHeight="1" x14ac:dyDescent="0.2">
      <c r="H29" s="27"/>
      <c r="I29" s="27"/>
      <c r="J29" s="27"/>
    </row>
    <row r="30" spans="8:10" ht="24.75" customHeight="1" x14ac:dyDescent="0.2">
      <c r="H30" s="27"/>
      <c r="I30" s="27"/>
      <c r="J30" s="27"/>
    </row>
    <row r="31" spans="8:10" ht="24.75" customHeight="1" x14ac:dyDescent="0.2">
      <c r="H31" s="27"/>
      <c r="I31" s="27"/>
      <c r="J31" s="27"/>
    </row>
    <row r="32" spans="8:10" ht="24.75" customHeight="1" x14ac:dyDescent="0.2"/>
    <row r="33" spans="8:10" ht="24.75" customHeight="1" x14ac:dyDescent="0.2"/>
    <row r="34" spans="8:10" ht="24.75" customHeight="1" x14ac:dyDescent="0.2">
      <c r="H34" s="27"/>
      <c r="I34" s="27"/>
      <c r="J34" s="27"/>
    </row>
    <row r="35" spans="8:10" ht="24.75" customHeight="1" x14ac:dyDescent="0.2"/>
    <row r="36" spans="8:10" ht="24.75" customHeight="1" x14ac:dyDescent="0.2"/>
    <row r="37" spans="8:10" ht="24.75" customHeight="1" x14ac:dyDescent="0.2"/>
    <row r="38" spans="8:10" ht="24.75" customHeight="1" x14ac:dyDescent="0.2">
      <c r="H38" s="27"/>
      <c r="I38" s="27"/>
      <c r="J38" s="27"/>
    </row>
    <row r="39" spans="8:10" ht="24.75" customHeight="1" x14ac:dyDescent="0.2"/>
    <row r="40" spans="8:10" ht="24.75" customHeight="1" x14ac:dyDescent="0.2"/>
    <row r="41" spans="8:10" ht="24.75" customHeight="1" x14ac:dyDescent="0.2"/>
    <row r="42" spans="8:10" ht="24.75" customHeight="1" x14ac:dyDescent="0.2">
      <c r="H42" s="27"/>
      <c r="I42" s="27"/>
      <c r="J42" s="27"/>
    </row>
    <row r="43" spans="8:10" ht="25.5" customHeight="1" x14ac:dyDescent="0.2">
      <c r="H43" s="27"/>
      <c r="I43" s="27"/>
      <c r="J43" s="27"/>
    </row>
    <row r="44" spans="8:10" ht="25.5" customHeight="1" x14ac:dyDescent="0.2">
      <c r="H44" s="27"/>
      <c r="I44" s="27"/>
      <c r="J44" s="27"/>
    </row>
    <row r="45" spans="8:10" ht="24.75" customHeight="1" x14ac:dyDescent="0.2">
      <c r="H45" s="27"/>
      <c r="I45" s="27"/>
      <c r="J45" s="27"/>
    </row>
    <row r="46" spans="8:10" ht="25.5" customHeight="1" x14ac:dyDescent="0.2">
      <c r="H46" s="27"/>
      <c r="I46" s="27"/>
      <c r="J46" s="27"/>
    </row>
    <row r="47" spans="8:10" ht="25.5" customHeight="1" x14ac:dyDescent="0.2">
      <c r="H47" s="27"/>
      <c r="I47" s="27"/>
      <c r="J47" s="27"/>
    </row>
    <row r="48" spans="8:10" ht="25.5" customHeight="1" x14ac:dyDescent="0.2">
      <c r="H48" s="27"/>
      <c r="I48" s="27"/>
      <c r="J48" s="27"/>
    </row>
    <row r="49" spans="8:10" ht="27" customHeight="1" x14ac:dyDescent="0.2">
      <c r="H49" s="27"/>
      <c r="I49" s="27"/>
      <c r="J49" s="27"/>
    </row>
    <row r="50" spans="8:10" ht="27" customHeight="1" x14ac:dyDescent="0.2">
      <c r="H50" s="27"/>
      <c r="I50" s="27"/>
      <c r="J50" s="27"/>
    </row>
    <row r="51" spans="8:10" ht="27" customHeight="1" x14ac:dyDescent="0.2">
      <c r="H51" s="27"/>
      <c r="I51" s="27"/>
      <c r="J51" s="27"/>
    </row>
    <row r="52" spans="8:10" ht="27" customHeight="1" x14ac:dyDescent="0.2">
      <c r="H52" s="27"/>
      <c r="I52" s="27"/>
      <c r="J52" s="27"/>
    </row>
    <row r="53" spans="8:10" ht="27" customHeight="1" x14ac:dyDescent="0.2"/>
    <row r="54" spans="8:10" ht="27" customHeight="1" x14ac:dyDescent="0.2"/>
    <row r="55" spans="8:10" ht="27" customHeight="1" x14ac:dyDescent="0.2"/>
    <row r="56" spans="8:10" ht="27" customHeight="1" x14ac:dyDescent="0.2"/>
    <row r="57" spans="8:10" ht="27" customHeight="1" x14ac:dyDescent="0.2"/>
    <row r="58" spans="8:10" ht="27" customHeight="1" x14ac:dyDescent="0.2"/>
    <row r="59" spans="8:10" ht="27" customHeight="1" x14ac:dyDescent="0.2"/>
    <row r="60" spans="8:10" ht="27" customHeight="1" x14ac:dyDescent="0.2"/>
    <row r="61" spans="8:10" ht="27" customHeight="1" x14ac:dyDescent="0.2"/>
    <row r="62" spans="8:10" ht="27" customHeight="1" x14ac:dyDescent="0.2"/>
    <row r="63" spans="8:10" ht="27" customHeight="1" x14ac:dyDescent="0.2"/>
    <row r="64" spans="8:10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7" customHeight="1" x14ac:dyDescent="0.2"/>
    <row r="99" ht="27" customHeight="1" x14ac:dyDescent="0.2"/>
    <row r="100" ht="27" customHeight="1" x14ac:dyDescent="0.2"/>
    <row r="101" ht="27" customHeight="1" x14ac:dyDescent="0.2"/>
    <row r="102" ht="27" customHeight="1" x14ac:dyDescent="0.2"/>
    <row r="103" ht="27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  <row r="186" ht="20.100000000000001" customHeight="1" x14ac:dyDescent="0.2"/>
    <row r="187" ht="20.100000000000001" customHeight="1" x14ac:dyDescent="0.2"/>
    <row r="188" ht="20.100000000000001" customHeight="1" x14ac:dyDescent="0.2"/>
    <row r="189" ht="20.100000000000001" customHeight="1" x14ac:dyDescent="0.2"/>
    <row r="190" ht="20.100000000000001" customHeight="1" x14ac:dyDescent="0.2"/>
    <row r="191" ht="20.100000000000001" customHeight="1" x14ac:dyDescent="0.2"/>
  </sheetData>
  <mergeCells count="13">
    <mergeCell ref="C9:G9"/>
    <mergeCell ref="C10:G10"/>
    <mergeCell ref="C5:G5"/>
    <mergeCell ref="H8:L8"/>
    <mergeCell ref="H9:L9"/>
    <mergeCell ref="H10:L10"/>
    <mergeCell ref="C8:G8"/>
    <mergeCell ref="A5:B5"/>
    <mergeCell ref="C6:G6"/>
    <mergeCell ref="C7:G7"/>
    <mergeCell ref="H5:L5"/>
    <mergeCell ref="H6:L6"/>
    <mergeCell ref="H7:L7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131"/>
  <dimension ref="A1:L185"/>
  <sheetViews>
    <sheetView showGridLines="0" zoomScale="75" workbookViewId="0">
      <pane ySplit="4" topLeftCell="A5" activePane="bottomLeft" state="frozenSplit"/>
      <selection activeCell="H15" sqref="H15"/>
      <selection pane="bottomLeft" activeCell="L26" sqref="L26"/>
    </sheetView>
  </sheetViews>
  <sheetFormatPr baseColWidth="10" defaultColWidth="1.7109375" defaultRowHeight="12.75" x14ac:dyDescent="0.2"/>
  <cols>
    <col min="1" max="1" width="23" customWidth="1"/>
    <col min="2" max="2" width="10.7109375" customWidth="1"/>
    <col min="3" max="3" width="45.7109375" customWidth="1"/>
    <col min="4" max="4" width="6.42578125" customWidth="1"/>
    <col min="5" max="6" width="3.28515625" customWidth="1"/>
    <col min="7" max="7" width="4.42578125" customWidth="1"/>
    <col min="8" max="8" width="6.140625" customWidth="1"/>
    <col min="9" max="9" width="6.42578125" customWidth="1"/>
    <col min="10" max="10" width="5.7109375" customWidth="1"/>
    <col min="11" max="11" width="8.140625" customWidth="1"/>
    <col min="12" max="12" width="14.7109375" customWidth="1"/>
    <col min="13" max="13" width="8.7109375" customWidth="1"/>
    <col min="14" max="14" width="6.5703125" customWidth="1"/>
    <col min="15" max="15" width="7.7109375" customWidth="1"/>
    <col min="16" max="16" width="6.85546875" customWidth="1"/>
    <col min="17" max="17" width="8.28515625" customWidth="1"/>
    <col min="18" max="18" width="6.85546875" customWidth="1"/>
    <col min="19" max="19" width="6.5703125" customWidth="1"/>
    <col min="20" max="20" width="5.85546875" customWidth="1"/>
    <col min="21" max="21" width="8.5703125" customWidth="1"/>
    <col min="22" max="22" width="9.28515625" customWidth="1"/>
  </cols>
  <sheetData>
    <row r="1" spans="1:12" ht="12" customHeight="1" x14ac:dyDescent="0.2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5"/>
    </row>
    <row r="2" spans="1:12" s="1" customFormat="1" ht="30" customHeight="1" x14ac:dyDescent="0.2">
      <c r="A2" s="16" t="s">
        <v>276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23"/>
    </row>
    <row r="3" spans="1:12" s="2" customFormat="1" ht="11.25" x14ac:dyDescent="0.2">
      <c r="A3" s="10" t="s">
        <v>0</v>
      </c>
      <c r="B3" s="11" t="str">
        <f ca="1">CELL("Dateiname")</f>
        <v>https://witzenmanngroup-my.sharepoint.com/personal/bernhard_mrugalla_witzenmann_com/Documents/01 Dokumente/01 OX/04 GPM/05 Ideen/[Wartungsintervall_große Wartung_horizontale_Balgmaschine.xlsm]Wartungsplan</v>
      </c>
      <c r="C3" s="33"/>
      <c r="D3" s="12"/>
      <c r="E3" s="12"/>
      <c r="F3" s="12"/>
      <c r="G3" s="12"/>
      <c r="H3" s="12"/>
      <c r="I3" s="12"/>
      <c r="J3" s="12"/>
      <c r="K3" s="12"/>
      <c r="L3" s="24"/>
    </row>
    <row r="4" spans="1:12" s="2" customFormat="1" ht="11.25" x14ac:dyDescent="0.2">
      <c r="A4" s="3"/>
      <c r="B4" s="3"/>
      <c r="C4" s="3"/>
      <c r="D4" s="3"/>
      <c r="E4" s="3"/>
      <c r="F4" s="3"/>
      <c r="G4" s="3"/>
    </row>
    <row r="5" spans="1:12" ht="39.75" customHeight="1" x14ac:dyDescent="0.2">
      <c r="A5" s="34" t="s">
        <v>277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6"/>
    </row>
    <row r="6" spans="1:12" ht="36.75" customHeight="1" x14ac:dyDescent="0.2">
      <c r="A6" s="147" t="s">
        <v>305</v>
      </c>
      <c r="B6" s="148"/>
      <c r="C6" s="150" t="s">
        <v>310</v>
      </c>
      <c r="D6" s="151"/>
      <c r="E6" s="151"/>
      <c r="F6" s="151"/>
      <c r="G6" s="151"/>
      <c r="H6" s="151"/>
      <c r="I6" s="151"/>
      <c r="J6" s="151"/>
      <c r="K6" s="151"/>
      <c r="L6" s="38"/>
    </row>
    <row r="7" spans="1:12" ht="37.5" customHeight="1" x14ac:dyDescent="0.2">
      <c r="A7" s="39"/>
      <c r="C7" s="150" t="s">
        <v>278</v>
      </c>
      <c r="D7" s="151"/>
      <c r="E7" s="151"/>
      <c r="F7" s="151"/>
      <c r="G7" s="151"/>
      <c r="H7" s="151"/>
      <c r="I7" s="151"/>
      <c r="J7" s="151"/>
      <c r="K7" s="151"/>
      <c r="L7" s="38"/>
    </row>
    <row r="8" spans="1:12" ht="12.75" customHeight="1" x14ac:dyDescent="0.2">
      <c r="A8" s="39"/>
      <c r="C8" s="40"/>
      <c r="D8" s="37"/>
      <c r="E8" s="37"/>
      <c r="F8" s="37"/>
      <c r="G8" s="37"/>
      <c r="H8" s="37"/>
      <c r="I8" s="37"/>
      <c r="J8" s="37"/>
      <c r="K8" s="37"/>
      <c r="L8" s="38"/>
    </row>
    <row r="9" spans="1:12" ht="38.25" customHeight="1" x14ac:dyDescent="0.2">
      <c r="A9" s="39"/>
      <c r="C9" s="150" t="s">
        <v>279</v>
      </c>
      <c r="D9" s="151"/>
      <c r="E9" s="151"/>
      <c r="F9" s="151"/>
      <c r="G9" s="151"/>
      <c r="H9" s="151"/>
      <c r="I9" s="151"/>
      <c r="J9" s="151"/>
      <c r="K9" s="151"/>
      <c r="L9" s="38"/>
    </row>
    <row r="10" spans="1:12" ht="14.25" customHeight="1" x14ac:dyDescent="0.2">
      <c r="A10" s="39"/>
      <c r="C10" s="40"/>
      <c r="D10" s="37"/>
      <c r="E10" s="37"/>
      <c r="F10" s="37"/>
      <c r="G10" s="37"/>
      <c r="H10" s="37"/>
      <c r="I10" s="37"/>
      <c r="J10" s="37"/>
      <c r="K10" s="37"/>
      <c r="L10" s="38"/>
    </row>
    <row r="11" spans="1:12" ht="39" customHeight="1" x14ac:dyDescent="0.2">
      <c r="A11" s="39"/>
      <c r="C11" s="150" t="s">
        <v>280</v>
      </c>
      <c r="D11" s="151"/>
      <c r="E11" s="151"/>
      <c r="F11" s="151"/>
      <c r="G11" s="151"/>
      <c r="H11" s="151"/>
      <c r="I11" s="151"/>
      <c r="J11" s="151"/>
      <c r="K11" s="151"/>
      <c r="L11" s="38"/>
    </row>
    <row r="12" spans="1:12" ht="11.25" customHeight="1" x14ac:dyDescent="0.2">
      <c r="A12" s="39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8"/>
    </row>
    <row r="13" spans="1:12" ht="29.25" customHeight="1" thickBot="1" x14ac:dyDescent="0.25">
      <c r="A13" s="39"/>
      <c r="B13" s="37"/>
      <c r="C13" s="41" t="s">
        <v>281</v>
      </c>
      <c r="D13" s="37"/>
      <c r="E13" s="37"/>
      <c r="F13" s="37"/>
      <c r="G13" s="37"/>
      <c r="H13" s="37"/>
      <c r="I13" s="37"/>
      <c r="J13" s="37"/>
      <c r="K13" s="37"/>
      <c r="L13" s="38"/>
    </row>
    <row r="14" spans="1:12" ht="24.75" customHeight="1" x14ac:dyDescent="0.25">
      <c r="A14" s="39"/>
      <c r="B14" s="37"/>
      <c r="C14" s="42" t="s">
        <v>282</v>
      </c>
      <c r="D14" s="37"/>
      <c r="E14" s="37"/>
      <c r="F14" s="37"/>
      <c r="G14" s="37"/>
      <c r="H14" s="37"/>
      <c r="I14" s="37"/>
      <c r="J14" s="37"/>
      <c r="K14" s="37"/>
      <c r="L14" s="38"/>
    </row>
    <row r="15" spans="1:12" ht="24" customHeight="1" thickBot="1" x14ac:dyDescent="0.25">
      <c r="A15" s="39"/>
      <c r="B15" s="37"/>
      <c r="C15" s="43">
        <v>2</v>
      </c>
      <c r="D15" s="37"/>
      <c r="E15" s="37"/>
      <c r="F15" s="37"/>
      <c r="G15" s="37"/>
      <c r="H15" s="37"/>
      <c r="I15" s="37"/>
      <c r="J15" s="37"/>
      <c r="K15" s="37"/>
      <c r="L15" s="38"/>
    </row>
    <row r="16" spans="1:12" ht="24" customHeight="1" x14ac:dyDescent="0.2">
      <c r="A16" s="39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8"/>
    </row>
    <row r="17" spans="1:12" ht="24" customHeight="1" x14ac:dyDescent="0.2">
      <c r="A17" s="39" t="s">
        <v>306</v>
      </c>
      <c r="B17" s="146" t="s">
        <v>283</v>
      </c>
      <c r="C17" s="146"/>
      <c r="D17" s="37"/>
      <c r="E17" s="37"/>
      <c r="F17" s="37"/>
      <c r="G17" s="37"/>
      <c r="H17" s="37"/>
      <c r="I17" s="37"/>
      <c r="J17" s="37"/>
      <c r="K17" s="37"/>
      <c r="L17" s="38"/>
    </row>
    <row r="18" spans="1:12" ht="24" customHeight="1" x14ac:dyDescent="0.2">
      <c r="A18" s="39" t="s">
        <v>307</v>
      </c>
      <c r="B18" s="149" t="s">
        <v>308</v>
      </c>
      <c r="C18" s="146"/>
      <c r="D18" s="37"/>
      <c r="E18" s="37"/>
      <c r="F18" s="37"/>
      <c r="G18" s="37"/>
      <c r="H18" s="37"/>
      <c r="I18" s="37"/>
      <c r="J18" s="37"/>
      <c r="K18" s="37"/>
      <c r="L18" s="38"/>
    </row>
    <row r="19" spans="1:12" ht="27" customHeight="1" x14ac:dyDescent="0.2">
      <c r="A19" s="39" t="s">
        <v>309</v>
      </c>
      <c r="B19" s="146" t="s">
        <v>284</v>
      </c>
      <c r="C19" s="146"/>
      <c r="D19" s="37"/>
      <c r="E19" s="37"/>
      <c r="F19" s="37"/>
      <c r="G19" s="37"/>
      <c r="H19" s="44"/>
      <c r="I19" s="44"/>
      <c r="J19" s="44"/>
      <c r="K19" s="37"/>
      <c r="L19" s="38"/>
    </row>
    <row r="20" spans="1:12" ht="24.75" customHeight="1" x14ac:dyDescent="0.2">
      <c r="A20" s="39"/>
      <c r="B20" s="146"/>
      <c r="C20" s="146"/>
      <c r="D20" s="37"/>
      <c r="E20" s="37"/>
      <c r="F20" s="37"/>
      <c r="G20" s="37"/>
      <c r="H20" s="44"/>
      <c r="I20" s="44"/>
      <c r="J20" s="44"/>
      <c r="K20" s="37"/>
      <c r="L20" s="38"/>
    </row>
    <row r="21" spans="1:12" ht="24.75" customHeight="1" x14ac:dyDescent="0.2">
      <c r="A21" s="45"/>
      <c r="B21" s="46"/>
      <c r="C21" s="46"/>
      <c r="D21" s="46"/>
      <c r="E21" s="46"/>
      <c r="F21" s="46"/>
      <c r="G21" s="46"/>
      <c r="H21" s="47"/>
      <c r="I21" s="47"/>
      <c r="J21" s="47"/>
      <c r="K21" s="46"/>
      <c r="L21" s="48"/>
    </row>
    <row r="22" spans="1:12" ht="25.5" customHeight="1" x14ac:dyDescent="0.2">
      <c r="A22" s="37"/>
      <c r="B22" s="37"/>
      <c r="C22" s="37"/>
      <c r="D22" s="37"/>
      <c r="E22" s="37"/>
      <c r="F22" s="37"/>
      <c r="G22" s="37"/>
      <c r="H22" s="44"/>
      <c r="I22" s="44"/>
      <c r="J22" s="44"/>
      <c r="K22" s="37"/>
      <c r="L22" s="37"/>
    </row>
    <row r="23" spans="1:12" ht="24.75" customHeight="1" x14ac:dyDescent="0.2">
      <c r="A23" s="37"/>
      <c r="B23" s="37"/>
      <c r="C23" s="37"/>
      <c r="D23" s="37"/>
      <c r="E23" s="37"/>
      <c r="F23" s="37"/>
      <c r="G23" s="37"/>
      <c r="H23" s="44"/>
      <c r="I23" s="44"/>
      <c r="J23" s="44"/>
      <c r="K23" s="37"/>
      <c r="L23" s="37"/>
    </row>
    <row r="24" spans="1:12" ht="24.75" customHeight="1" x14ac:dyDescent="0.2">
      <c r="A24" s="37"/>
      <c r="B24" s="37"/>
      <c r="C24" s="37"/>
      <c r="D24" s="37"/>
      <c r="E24" s="37"/>
      <c r="F24" s="37"/>
      <c r="G24" s="37"/>
      <c r="H24" s="44"/>
      <c r="I24" s="44"/>
      <c r="J24" s="44"/>
      <c r="K24" s="37"/>
      <c r="L24" s="37"/>
    </row>
    <row r="25" spans="1:12" ht="24.75" customHeight="1" x14ac:dyDescent="0.2">
      <c r="A25" s="37"/>
      <c r="B25" s="37"/>
      <c r="C25" s="37"/>
      <c r="D25" s="37"/>
      <c r="E25" s="37"/>
      <c r="F25" s="37"/>
      <c r="G25" s="37"/>
      <c r="H25" s="44"/>
      <c r="I25" s="44"/>
      <c r="J25" s="44"/>
      <c r="K25" s="37"/>
      <c r="L25" s="37"/>
    </row>
    <row r="26" spans="1:12" ht="24.75" customHeight="1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</row>
    <row r="27" spans="1:12" ht="24.75" customHeight="1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</row>
    <row r="28" spans="1:12" ht="24.75" customHeight="1" x14ac:dyDescent="0.2">
      <c r="A28" s="37"/>
      <c r="B28" s="37"/>
      <c r="C28" s="37"/>
      <c r="D28" s="37"/>
      <c r="E28" s="37"/>
      <c r="F28" s="37"/>
      <c r="G28" s="37"/>
      <c r="H28" s="44"/>
      <c r="I28" s="44"/>
      <c r="J28" s="44"/>
      <c r="K28" s="37"/>
      <c r="L28" s="37"/>
    </row>
    <row r="29" spans="1:12" ht="24.75" customHeight="1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</row>
    <row r="30" spans="1:12" ht="24.75" customHeight="1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</row>
    <row r="31" spans="1:12" ht="24.75" customHeight="1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</row>
    <row r="32" spans="1:12" ht="24.75" customHeight="1" x14ac:dyDescent="0.2">
      <c r="A32" s="37"/>
      <c r="B32" s="37"/>
      <c r="C32" s="37"/>
      <c r="D32" s="37"/>
      <c r="E32" s="37"/>
      <c r="F32" s="37"/>
      <c r="G32" s="37"/>
      <c r="H32" s="44"/>
      <c r="I32" s="44"/>
      <c r="J32" s="44"/>
      <c r="K32" s="37"/>
      <c r="L32" s="37"/>
    </row>
    <row r="33" spans="1:12" ht="24.75" customHeight="1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</row>
    <row r="34" spans="1:12" ht="24.75" customHeight="1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</row>
    <row r="35" spans="1:12" ht="24.75" customHeight="1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</row>
    <row r="36" spans="1:12" ht="24.75" customHeight="1" x14ac:dyDescent="0.2">
      <c r="A36" s="37"/>
      <c r="B36" s="37"/>
      <c r="C36" s="37"/>
      <c r="D36" s="37"/>
      <c r="E36" s="37"/>
      <c r="F36" s="37"/>
      <c r="G36" s="37"/>
      <c r="H36" s="44"/>
      <c r="I36" s="44"/>
      <c r="J36" s="44"/>
      <c r="K36" s="37"/>
      <c r="L36" s="37"/>
    </row>
    <row r="37" spans="1:12" ht="25.5" customHeight="1" x14ac:dyDescent="0.2">
      <c r="A37" s="37"/>
      <c r="B37" s="37"/>
      <c r="C37" s="37"/>
      <c r="D37" s="37"/>
      <c r="E37" s="37"/>
      <c r="F37" s="37"/>
      <c r="G37" s="37"/>
      <c r="H37" s="44"/>
      <c r="I37" s="44"/>
      <c r="J37" s="44"/>
      <c r="K37" s="37"/>
      <c r="L37" s="37"/>
    </row>
    <row r="38" spans="1:12" ht="25.5" customHeight="1" x14ac:dyDescent="0.2">
      <c r="A38" s="37"/>
      <c r="B38" s="37"/>
      <c r="C38" s="37"/>
      <c r="D38" s="37"/>
      <c r="E38" s="37"/>
      <c r="F38" s="37"/>
      <c r="G38" s="37"/>
      <c r="H38" s="44"/>
      <c r="I38" s="44"/>
      <c r="J38" s="44"/>
      <c r="K38" s="37"/>
      <c r="L38" s="37"/>
    </row>
    <row r="39" spans="1:12" ht="24.75" customHeight="1" x14ac:dyDescent="0.2">
      <c r="A39" s="37"/>
      <c r="B39" s="37"/>
      <c r="C39" s="37"/>
      <c r="D39" s="37"/>
      <c r="E39" s="37"/>
      <c r="F39" s="37"/>
      <c r="G39" s="37"/>
      <c r="H39" s="44"/>
      <c r="I39" s="44"/>
      <c r="J39" s="44"/>
      <c r="K39" s="37"/>
      <c r="L39" s="37"/>
    </row>
    <row r="40" spans="1:12" ht="25.5" customHeight="1" x14ac:dyDescent="0.2">
      <c r="A40" s="37"/>
      <c r="B40" s="37"/>
      <c r="C40" s="37"/>
      <c r="D40" s="37"/>
      <c r="E40" s="37"/>
      <c r="F40" s="37"/>
      <c r="G40" s="37"/>
      <c r="H40" s="44"/>
      <c r="I40" s="44"/>
      <c r="J40" s="44"/>
      <c r="K40" s="37"/>
      <c r="L40" s="37"/>
    </row>
    <row r="41" spans="1:12" ht="25.5" customHeight="1" x14ac:dyDescent="0.2">
      <c r="A41" s="37"/>
      <c r="B41" s="37"/>
      <c r="C41" s="37"/>
      <c r="D41" s="37"/>
      <c r="E41" s="37"/>
      <c r="F41" s="37"/>
      <c r="G41" s="37"/>
      <c r="H41" s="44"/>
      <c r="I41" s="44"/>
      <c r="J41" s="44"/>
      <c r="K41" s="37"/>
      <c r="L41" s="37"/>
    </row>
    <row r="42" spans="1:12" ht="25.5" customHeight="1" x14ac:dyDescent="0.2">
      <c r="A42" s="37"/>
      <c r="B42" s="37"/>
      <c r="C42" s="37"/>
      <c r="D42" s="37"/>
      <c r="E42" s="37"/>
      <c r="F42" s="37"/>
      <c r="G42" s="37"/>
      <c r="H42" s="44"/>
      <c r="I42" s="44"/>
      <c r="J42" s="44"/>
      <c r="K42" s="37"/>
      <c r="L42" s="37"/>
    </row>
    <row r="43" spans="1:12" ht="27" customHeight="1" x14ac:dyDescent="0.2">
      <c r="A43" s="37"/>
      <c r="B43" s="37"/>
      <c r="C43" s="37"/>
      <c r="D43" s="37"/>
      <c r="E43" s="37"/>
      <c r="F43" s="37"/>
      <c r="G43" s="37"/>
      <c r="H43" s="44"/>
      <c r="I43" s="44"/>
      <c r="J43" s="44"/>
      <c r="K43" s="37"/>
      <c r="L43" s="37"/>
    </row>
    <row r="44" spans="1:12" ht="27" customHeight="1" x14ac:dyDescent="0.2">
      <c r="A44" s="37"/>
      <c r="B44" s="37"/>
      <c r="C44" s="37"/>
      <c r="D44" s="37"/>
      <c r="E44" s="37"/>
      <c r="F44" s="37"/>
      <c r="G44" s="37"/>
      <c r="H44" s="44"/>
      <c r="I44" s="44"/>
      <c r="J44" s="44"/>
      <c r="K44" s="37"/>
      <c r="L44" s="37"/>
    </row>
    <row r="45" spans="1:12" ht="27" customHeight="1" x14ac:dyDescent="0.2">
      <c r="A45" s="37"/>
      <c r="B45" s="37"/>
      <c r="C45" s="37"/>
      <c r="D45" s="37"/>
      <c r="E45" s="37"/>
      <c r="F45" s="37"/>
      <c r="G45" s="37"/>
      <c r="H45" s="44"/>
      <c r="I45" s="44"/>
      <c r="J45" s="44"/>
      <c r="K45" s="37"/>
      <c r="L45" s="37"/>
    </row>
    <row r="46" spans="1:12" ht="27" customHeight="1" x14ac:dyDescent="0.2">
      <c r="A46" s="37"/>
      <c r="B46" s="37"/>
      <c r="C46" s="37"/>
      <c r="D46" s="37"/>
      <c r="E46" s="37"/>
      <c r="F46" s="37"/>
      <c r="G46" s="37"/>
      <c r="H46" s="44"/>
      <c r="I46" s="44"/>
      <c r="J46" s="44"/>
      <c r="K46" s="37"/>
      <c r="L46" s="37"/>
    </row>
    <row r="47" spans="1:12" ht="27" customHeight="1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</row>
    <row r="48" spans="1:12" ht="27" customHeight="1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27" customHeight="1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27" customHeight="1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27" customHeight="1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</row>
    <row r="52" spans="1:12" ht="27" customHeight="1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</row>
    <row r="53" spans="1:12" ht="27" customHeight="1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</row>
    <row r="54" spans="1:12" ht="27" customHeight="1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</row>
    <row r="55" spans="1:12" ht="27" customHeight="1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</row>
    <row r="56" spans="1:12" ht="27" customHeight="1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</row>
    <row r="57" spans="1:12" ht="27" customHeight="1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</row>
    <row r="58" spans="1:12" ht="27" customHeight="1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</row>
    <row r="59" spans="1:12" ht="27" customHeight="1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</row>
    <row r="60" spans="1:12" ht="27" customHeight="1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</row>
    <row r="61" spans="1:12" ht="27" customHeight="1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</row>
    <row r="62" spans="1:12" ht="27" customHeight="1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</row>
    <row r="63" spans="1:12" ht="27" customHeight="1" x14ac:dyDescent="0.2"/>
    <row r="64" spans="1:12" ht="27" customHeight="1" x14ac:dyDescent="0.2"/>
    <row r="65" ht="27" customHeight="1" x14ac:dyDescent="0.2"/>
    <row r="66" ht="27" customHeight="1" x14ac:dyDescent="0.2"/>
    <row r="67" ht="27" customHeight="1" x14ac:dyDescent="0.2"/>
    <row r="68" ht="27" customHeight="1" x14ac:dyDescent="0.2"/>
    <row r="69" ht="27" customHeight="1" x14ac:dyDescent="0.2"/>
    <row r="70" ht="27" customHeight="1" x14ac:dyDescent="0.2"/>
    <row r="71" ht="27" customHeight="1" x14ac:dyDescent="0.2"/>
    <row r="72" ht="27" customHeight="1" x14ac:dyDescent="0.2"/>
    <row r="73" ht="27" customHeight="1" x14ac:dyDescent="0.2"/>
    <row r="74" ht="27" customHeight="1" x14ac:dyDescent="0.2"/>
    <row r="75" ht="27" customHeight="1" x14ac:dyDescent="0.2"/>
    <row r="76" ht="27" customHeight="1" x14ac:dyDescent="0.2"/>
    <row r="77" ht="27" customHeight="1" x14ac:dyDescent="0.2"/>
    <row r="78" ht="27" customHeight="1" x14ac:dyDescent="0.2"/>
    <row r="79" ht="27" customHeight="1" x14ac:dyDescent="0.2"/>
    <row r="80" ht="27" customHeight="1" x14ac:dyDescent="0.2"/>
    <row r="81" ht="27" customHeight="1" x14ac:dyDescent="0.2"/>
    <row r="82" ht="27" customHeight="1" x14ac:dyDescent="0.2"/>
    <row r="83" ht="27" customHeight="1" x14ac:dyDescent="0.2"/>
    <row r="84" ht="27" customHeight="1" x14ac:dyDescent="0.2"/>
    <row r="85" ht="27" customHeight="1" x14ac:dyDescent="0.2"/>
    <row r="86" ht="27" customHeight="1" x14ac:dyDescent="0.2"/>
    <row r="87" ht="27" customHeight="1" x14ac:dyDescent="0.2"/>
    <row r="88" ht="27" customHeight="1" x14ac:dyDescent="0.2"/>
    <row r="89" ht="27" customHeight="1" x14ac:dyDescent="0.2"/>
    <row r="90" ht="27" customHeight="1" x14ac:dyDescent="0.2"/>
    <row r="91" ht="27" customHeight="1" x14ac:dyDescent="0.2"/>
    <row r="92" ht="27" customHeight="1" x14ac:dyDescent="0.2"/>
    <row r="93" ht="27" customHeight="1" x14ac:dyDescent="0.2"/>
    <row r="94" ht="27" customHeight="1" x14ac:dyDescent="0.2"/>
    <row r="95" ht="27" customHeight="1" x14ac:dyDescent="0.2"/>
    <row r="96" ht="27" customHeight="1" x14ac:dyDescent="0.2"/>
    <row r="97" ht="27" customHeight="1" x14ac:dyDescent="0.2"/>
    <row r="98" ht="20.100000000000001" customHeight="1" x14ac:dyDescent="0.2"/>
    <row r="99" ht="20.100000000000001" customHeight="1" x14ac:dyDescent="0.2"/>
    <row r="100" ht="20.100000000000001" customHeight="1" x14ac:dyDescent="0.2"/>
    <row r="101" ht="20.100000000000001" customHeight="1" x14ac:dyDescent="0.2"/>
    <row r="102" ht="20.100000000000001" customHeight="1" x14ac:dyDescent="0.2"/>
    <row r="103" ht="20.100000000000001" customHeight="1" x14ac:dyDescent="0.2"/>
    <row r="104" ht="20.100000000000001" customHeight="1" x14ac:dyDescent="0.2"/>
    <row r="105" ht="20.100000000000001" customHeight="1" x14ac:dyDescent="0.2"/>
    <row r="106" ht="20.100000000000001" customHeight="1" x14ac:dyDescent="0.2"/>
    <row r="107" ht="20.100000000000001" customHeight="1" x14ac:dyDescent="0.2"/>
    <row r="108" ht="20.100000000000001" customHeight="1" x14ac:dyDescent="0.2"/>
    <row r="109" ht="20.100000000000001" customHeight="1" x14ac:dyDescent="0.2"/>
    <row r="110" ht="20.100000000000001" customHeight="1" x14ac:dyDescent="0.2"/>
    <row r="111" ht="20.100000000000001" customHeight="1" x14ac:dyDescent="0.2"/>
    <row r="1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  <row r="130" ht="20.100000000000001" customHeight="1" x14ac:dyDescent="0.2"/>
    <row r="131" ht="20.100000000000001" customHeight="1" x14ac:dyDescent="0.2"/>
    <row r="132" ht="20.100000000000001" customHeight="1" x14ac:dyDescent="0.2"/>
    <row r="133" ht="20.100000000000001" customHeight="1" x14ac:dyDescent="0.2"/>
    <row r="134" ht="20.100000000000001" customHeight="1" x14ac:dyDescent="0.2"/>
    <row r="135" ht="20.100000000000001" customHeight="1" x14ac:dyDescent="0.2"/>
    <row r="136" ht="20.100000000000001" customHeight="1" x14ac:dyDescent="0.2"/>
    <row r="137" ht="20.100000000000001" customHeight="1" x14ac:dyDescent="0.2"/>
    <row r="138" ht="20.100000000000001" customHeight="1" x14ac:dyDescent="0.2"/>
    <row r="139" ht="20.100000000000001" customHeight="1" x14ac:dyDescent="0.2"/>
    <row r="140" ht="20.100000000000001" customHeight="1" x14ac:dyDescent="0.2"/>
    <row r="141" ht="20.100000000000001" customHeight="1" x14ac:dyDescent="0.2"/>
    <row r="142" ht="20.100000000000001" customHeight="1" x14ac:dyDescent="0.2"/>
    <row r="143" ht="20.100000000000001" customHeight="1" x14ac:dyDescent="0.2"/>
    <row r="144" ht="20.100000000000001" customHeight="1" x14ac:dyDescent="0.2"/>
    <row r="145" ht="20.100000000000001" customHeight="1" x14ac:dyDescent="0.2"/>
    <row r="146" ht="20.100000000000001" customHeight="1" x14ac:dyDescent="0.2"/>
    <row r="147" ht="20.100000000000001" customHeight="1" x14ac:dyDescent="0.2"/>
    <row r="148" ht="20.100000000000001" customHeight="1" x14ac:dyDescent="0.2"/>
    <row r="149" ht="20.100000000000001" customHeight="1" x14ac:dyDescent="0.2"/>
    <row r="150" ht="20.100000000000001" customHeight="1" x14ac:dyDescent="0.2"/>
    <row r="151" ht="20.100000000000001" customHeight="1" x14ac:dyDescent="0.2"/>
    <row r="152" ht="20.100000000000001" customHeight="1" x14ac:dyDescent="0.2"/>
    <row r="153" ht="20.100000000000001" customHeight="1" x14ac:dyDescent="0.2"/>
    <row r="154" ht="20.100000000000001" customHeight="1" x14ac:dyDescent="0.2"/>
    <row r="155" ht="20.100000000000001" customHeight="1" x14ac:dyDescent="0.2"/>
    <row r="156" ht="20.100000000000001" customHeight="1" x14ac:dyDescent="0.2"/>
    <row r="157" ht="20.100000000000001" customHeight="1" x14ac:dyDescent="0.2"/>
    <row r="158" ht="20.100000000000001" customHeight="1" x14ac:dyDescent="0.2"/>
    <row r="159" ht="20.100000000000001" customHeight="1" x14ac:dyDescent="0.2"/>
    <row r="160" ht="20.100000000000001" customHeight="1" x14ac:dyDescent="0.2"/>
    <row r="161" ht="20.100000000000001" customHeight="1" x14ac:dyDescent="0.2"/>
    <row r="162" ht="20.100000000000001" customHeight="1" x14ac:dyDescent="0.2"/>
    <row r="163" ht="20.100000000000001" customHeight="1" x14ac:dyDescent="0.2"/>
    <row r="164" ht="20.100000000000001" customHeight="1" x14ac:dyDescent="0.2"/>
    <row r="165" ht="20.100000000000001" customHeight="1" x14ac:dyDescent="0.2"/>
    <row r="166" ht="20.100000000000001" customHeight="1" x14ac:dyDescent="0.2"/>
    <row r="167" ht="20.100000000000001" customHeight="1" x14ac:dyDescent="0.2"/>
    <row r="168" ht="20.100000000000001" customHeight="1" x14ac:dyDescent="0.2"/>
    <row r="169" ht="20.100000000000001" customHeight="1" x14ac:dyDescent="0.2"/>
    <row r="170" ht="20.100000000000001" customHeight="1" x14ac:dyDescent="0.2"/>
    <row r="171" ht="20.100000000000001" customHeight="1" x14ac:dyDescent="0.2"/>
    <row r="172" ht="20.100000000000001" customHeight="1" x14ac:dyDescent="0.2"/>
    <row r="173" ht="20.100000000000001" customHeight="1" x14ac:dyDescent="0.2"/>
    <row r="174" ht="20.100000000000001" customHeight="1" x14ac:dyDescent="0.2"/>
    <row r="175" ht="20.100000000000001" customHeight="1" x14ac:dyDescent="0.2"/>
    <row r="176" ht="20.100000000000001" customHeight="1" x14ac:dyDescent="0.2"/>
    <row r="177" ht="20.100000000000001" customHeight="1" x14ac:dyDescent="0.2"/>
    <row r="178" ht="20.100000000000001" customHeight="1" x14ac:dyDescent="0.2"/>
    <row r="179" ht="20.100000000000001" customHeight="1" x14ac:dyDescent="0.2"/>
    <row r="180" ht="20.100000000000001" customHeight="1" x14ac:dyDescent="0.2"/>
    <row r="181" ht="20.100000000000001" customHeight="1" x14ac:dyDescent="0.2"/>
    <row r="182" ht="20.100000000000001" customHeight="1" x14ac:dyDescent="0.2"/>
    <row r="183" ht="20.100000000000001" customHeight="1" x14ac:dyDescent="0.2"/>
    <row r="184" ht="20.100000000000001" customHeight="1" x14ac:dyDescent="0.2"/>
    <row r="185" ht="20.100000000000001" customHeight="1" x14ac:dyDescent="0.2"/>
  </sheetData>
  <mergeCells count="9">
    <mergeCell ref="B20:C20"/>
    <mergeCell ref="A6:B6"/>
    <mergeCell ref="B17:C17"/>
    <mergeCell ref="B18:C18"/>
    <mergeCell ref="B19:C19"/>
    <mergeCell ref="C6:K6"/>
    <mergeCell ref="C7:K7"/>
    <mergeCell ref="C9:K9"/>
    <mergeCell ref="C11:K11"/>
  </mergeCells>
  <phoneticPr fontId="0" type="noConversion"/>
  <printOptions horizontalCentered="1"/>
  <pageMargins left="0.15748031496062992" right="0.19685039370078741" top="0.39370078740157483" bottom="0.55118110236220474" header="0.39370078740157483" footer="0.23622047244094491"/>
  <pageSetup paperSize="9" orientation="landscape" r:id="rId1"/>
  <headerFooter alignWithMargins="0">
    <oddFooter>&amp;L&amp;8Verantworlich für Änderungen:fz-pA / H. Mrugalla&amp;C&amp;8&amp;P von &amp;N&amp;R&amp;8Stand 01/03.02.09           Druckdatum:&amp;D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18</vt:i4>
      </vt:variant>
    </vt:vector>
  </HeadingPairs>
  <TitlesOfParts>
    <vt:vector size="28" baseType="lpstr">
      <vt:lpstr>Wartungsplan</vt:lpstr>
      <vt:lpstr>Bedeutung F</vt:lpstr>
      <vt:lpstr>Beduetung IH Dauer</vt:lpstr>
      <vt:lpstr>Bedeutung Q</vt:lpstr>
      <vt:lpstr>Bedeutung AS</vt:lpstr>
      <vt:lpstr>Bedeutung US</vt:lpstr>
      <vt:lpstr>Bedeutung S</vt:lpstr>
      <vt:lpstr>Ausfallwahrscheinlichkeit A</vt:lpstr>
      <vt:lpstr>Entdeckungswahrscheinlichkeit E</vt:lpstr>
      <vt:lpstr>Berechnung RPZ</vt:lpstr>
      <vt:lpstr>'Ausfallwahrscheinlichkeit A'!Druckbereich</vt:lpstr>
      <vt:lpstr>'Bedeutung AS'!Druckbereich</vt:lpstr>
      <vt:lpstr>'Bedeutung F'!Druckbereich</vt:lpstr>
      <vt:lpstr>'Bedeutung Q'!Druckbereich</vt:lpstr>
      <vt:lpstr>'Bedeutung S'!Druckbereich</vt:lpstr>
      <vt:lpstr>'Bedeutung US'!Druckbereich</vt:lpstr>
      <vt:lpstr>'Beduetung IH Dauer'!Druckbereich</vt:lpstr>
      <vt:lpstr>'Entdeckungswahrscheinlichkeit E'!Druckbereich</vt:lpstr>
      <vt:lpstr>'Ausfallwahrscheinlichkeit A'!Drucktitel</vt:lpstr>
      <vt:lpstr>'Bedeutung AS'!Drucktitel</vt:lpstr>
      <vt:lpstr>'Bedeutung F'!Drucktitel</vt:lpstr>
      <vt:lpstr>'Bedeutung Q'!Drucktitel</vt:lpstr>
      <vt:lpstr>'Bedeutung S'!Drucktitel</vt:lpstr>
      <vt:lpstr>'Bedeutung US'!Drucktitel</vt:lpstr>
      <vt:lpstr>'Beduetung IH Dauer'!Drucktitel</vt:lpstr>
      <vt:lpstr>'Berechnung RPZ'!Drucktitel</vt:lpstr>
      <vt:lpstr>'Entdeckungswahrscheinlichkeit E'!Drucktitel</vt:lpstr>
      <vt:lpstr>Wartungsplan!Drucktitel</vt:lpstr>
    </vt:vector>
  </TitlesOfParts>
  <Company>Witzenmann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Witzenmann GmbH</dc:creator>
  <cp:lastModifiedBy>Mrugalla, Bernhard</cp:lastModifiedBy>
  <cp:lastPrinted>2013-02-28T10:59:29Z</cp:lastPrinted>
  <dcterms:created xsi:type="dcterms:W3CDTF">2006-01-03T10:23:06Z</dcterms:created>
  <dcterms:modified xsi:type="dcterms:W3CDTF">2026-10-17T17:51:31Z</dcterms:modified>
</cp:coreProperties>
</file>