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um\PhD\Github\Single-Author\Data\Regression\"/>
    </mc:Choice>
  </mc:AlternateContent>
  <xr:revisionPtr revIDLastSave="0" documentId="13_ncr:1_{4BECD4D7-231B-49A9-98E7-27C9F1F712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U2" i="1" l="1"/>
  <c r="U80" i="1"/>
  <c r="U73" i="1"/>
  <c r="U68" i="1"/>
  <c r="U64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45" i="1"/>
  <c r="S26" i="1"/>
  <c r="S27" i="1"/>
  <c r="S28" i="1"/>
  <c r="S29" i="1"/>
  <c r="S30" i="1"/>
  <c r="S31" i="1"/>
  <c r="S32" i="1"/>
  <c r="S33" i="1"/>
  <c r="S34" i="1"/>
  <c r="S35" i="1"/>
  <c r="S36" i="1"/>
  <c r="U36" i="1" s="1"/>
  <c r="S37" i="1"/>
  <c r="S38" i="1"/>
  <c r="S39" i="1"/>
  <c r="S40" i="1"/>
  <c r="S41" i="1"/>
  <c r="S42" i="1"/>
  <c r="U42" i="1" s="1"/>
  <c r="S43" i="1"/>
  <c r="S25" i="1"/>
  <c r="T3" i="1"/>
  <c r="T4" i="1"/>
  <c r="T5" i="1"/>
  <c r="T6" i="1"/>
  <c r="T7" i="1"/>
  <c r="T8" i="1"/>
  <c r="T9" i="1"/>
  <c r="T10" i="1"/>
  <c r="T11" i="1"/>
  <c r="T12" i="1"/>
  <c r="U12" i="1" s="1"/>
  <c r="T13" i="1"/>
  <c r="T14" i="1"/>
  <c r="T15" i="1"/>
  <c r="T16" i="1"/>
  <c r="T17" i="1"/>
  <c r="T18" i="1"/>
  <c r="U18" i="1" s="1"/>
  <c r="T19" i="1"/>
  <c r="T20" i="1"/>
  <c r="T21" i="1"/>
  <c r="T22" i="1"/>
  <c r="T2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T2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U37" i="1" s="1"/>
  <c r="T38" i="1"/>
  <c r="T39" i="1"/>
  <c r="T40" i="1"/>
  <c r="T41" i="1"/>
  <c r="T42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4" i="1"/>
  <c r="T65" i="1"/>
  <c r="T66" i="1"/>
  <c r="T67" i="1"/>
  <c r="T68" i="1"/>
  <c r="T69" i="1"/>
  <c r="T70" i="1"/>
  <c r="U70" i="1" s="1"/>
  <c r="T71" i="1"/>
  <c r="T72" i="1"/>
  <c r="T73" i="1"/>
  <c r="T74" i="1"/>
  <c r="T75" i="1"/>
  <c r="T76" i="1"/>
  <c r="U76" i="1" s="1"/>
  <c r="T77" i="1"/>
  <c r="T78" i="1"/>
  <c r="T79" i="1"/>
  <c r="T80" i="1"/>
  <c r="T81" i="1"/>
  <c r="T82" i="1"/>
  <c r="U82" i="1" s="1"/>
  <c r="T83" i="1"/>
  <c r="T84" i="1"/>
  <c r="T85" i="1"/>
  <c r="T86" i="1"/>
  <c r="U28" i="1"/>
  <c r="U30" i="1"/>
  <c r="U40" i="1"/>
  <c r="S64" i="1"/>
  <c r="S65" i="1"/>
  <c r="S66" i="1"/>
  <c r="S67" i="1"/>
  <c r="S68" i="1"/>
  <c r="S69" i="1"/>
  <c r="S70" i="1"/>
  <c r="S71" i="1"/>
  <c r="S72" i="1"/>
  <c r="U72" i="1" s="1"/>
  <c r="S73" i="1"/>
  <c r="S74" i="1"/>
  <c r="U74" i="1" s="1"/>
  <c r="S75" i="1"/>
  <c r="S76" i="1"/>
  <c r="S77" i="1"/>
  <c r="S78" i="1"/>
  <c r="U78" i="1" s="1"/>
  <c r="S79" i="1"/>
  <c r="S80" i="1"/>
  <c r="S81" i="1"/>
  <c r="S82" i="1"/>
  <c r="S83" i="1"/>
  <c r="S84" i="1"/>
  <c r="U84" i="1" s="1"/>
  <c r="S85" i="1"/>
  <c r="S86" i="1"/>
  <c r="U86" i="1" s="1"/>
  <c r="U60" i="1" l="1"/>
  <c r="U48" i="1"/>
  <c r="U35" i="1"/>
  <c r="U34" i="1"/>
  <c r="U81" i="1"/>
  <c r="U75" i="1"/>
  <c r="U69" i="1"/>
  <c r="U25" i="1"/>
  <c r="U62" i="1"/>
  <c r="U56" i="1"/>
  <c r="U50" i="1"/>
  <c r="U31" i="1"/>
  <c r="U43" i="1"/>
  <c r="U6" i="1"/>
  <c r="U4" i="1"/>
  <c r="U61" i="1"/>
  <c r="U49" i="1"/>
  <c r="U85" i="1"/>
  <c r="U79" i="1"/>
  <c r="U41" i="1"/>
  <c r="U29" i="1"/>
  <c r="U83" i="1"/>
  <c r="U77" i="1"/>
  <c r="U71" i="1"/>
  <c r="U23" i="1"/>
  <c r="U54" i="1"/>
  <c r="U10" i="1"/>
  <c r="U47" i="1"/>
  <c r="U11" i="1"/>
  <c r="U55" i="1"/>
  <c r="U17" i="1"/>
  <c r="U5" i="1"/>
  <c r="U67" i="1"/>
  <c r="U22" i="1"/>
  <c r="U16" i="1"/>
  <c r="U66" i="1"/>
  <c r="U59" i="1"/>
  <c r="U53" i="1"/>
  <c r="U21" i="1"/>
  <c r="U15" i="1"/>
  <c r="U9" i="1"/>
  <c r="U3" i="1"/>
  <c r="U65" i="1"/>
  <c r="U39" i="1"/>
  <c r="U8" i="1"/>
  <c r="U58" i="1"/>
  <c r="U33" i="1"/>
  <c r="U14" i="1"/>
  <c r="U57" i="1"/>
  <c r="U51" i="1"/>
  <c r="U45" i="1"/>
  <c r="U38" i="1"/>
  <c r="U32" i="1"/>
  <c r="U26" i="1"/>
  <c r="U19" i="1"/>
  <c r="U13" i="1"/>
  <c r="U7" i="1"/>
  <c r="U52" i="1"/>
  <c r="U27" i="1"/>
  <c r="U46" i="1"/>
  <c r="U20" i="1"/>
</calcChain>
</file>

<file path=xl/sharedStrings.xml><?xml version="1.0" encoding="utf-8"?>
<sst xmlns="http://schemas.openxmlformats.org/spreadsheetml/2006/main" count="508" uniqueCount="47">
  <si>
    <t>Vintage</t>
  </si>
  <si>
    <t>Institute</t>
  </si>
  <si>
    <t>Year</t>
  </si>
  <si>
    <t>Value</t>
  </si>
  <si>
    <t>Horizon</t>
  </si>
  <si>
    <t>Release Quarter</t>
  </si>
  <si>
    <t>Release Month</t>
  </si>
  <si>
    <t>Release Season</t>
  </si>
  <si>
    <t>Error</t>
  </si>
  <si>
    <t>DIW</t>
  </si>
  <si>
    <t>1.3</t>
  </si>
  <si>
    <t>Winter</t>
  </si>
  <si>
    <t>0.7</t>
  </si>
  <si>
    <t>1.4</t>
  </si>
  <si>
    <t>2.9</t>
  </si>
  <si>
    <t>1.5</t>
  </si>
  <si>
    <t>1.7</t>
  </si>
  <si>
    <t>1.0</t>
  </si>
  <si>
    <t>2.0</t>
  </si>
  <si>
    <t>1.8</t>
  </si>
  <si>
    <t>Spring</t>
  </si>
  <si>
    <t>1.2</t>
  </si>
  <si>
    <t>1.6</t>
  </si>
  <si>
    <t>IfW</t>
  </si>
  <si>
    <t>1.1</t>
  </si>
  <si>
    <t>2.2</t>
  </si>
  <si>
    <t>1.9</t>
  </si>
  <si>
    <t>0.9</t>
  </si>
  <si>
    <t>0.8</t>
  </si>
  <si>
    <t>2.3</t>
  </si>
  <si>
    <t>2.6</t>
  </si>
  <si>
    <t>2.5</t>
  </si>
  <si>
    <t>2.1</t>
  </si>
  <si>
    <t>3.4</t>
  </si>
  <si>
    <t>IWH</t>
  </si>
  <si>
    <t>0.5</t>
  </si>
  <si>
    <t>3.2</t>
  </si>
  <si>
    <t>RWI</t>
  </si>
  <si>
    <t>2.4</t>
  </si>
  <si>
    <t>3.8</t>
  </si>
  <si>
    <t>0.6</t>
  </si>
  <si>
    <t>5.8</t>
  </si>
  <si>
    <t>0.4</t>
  </si>
  <si>
    <t>0.3</t>
  </si>
  <si>
    <t>4.8</t>
  </si>
  <si>
    <t>5.2</t>
  </si>
  <si>
    <t>One-Year-Ahead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</si>
</sst>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3" fillId="0" borderId="0" xfId="1" applyFont="1" applyAlignment="1">
      <alignment horizontal="center"/>
    </xf>
    <xf numFmtId="0" fontId="2" fillId="0" borderId="0" xfId="1"/>
  </cellXfs>
  <cellStyles count="2">
    <cellStyle name="Excel Built-in Normal" xfId="1" xr:uid="{0CFA04FA-A3DD-4CA4-96B9-0BF6C9A17C1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"/>
  <sheetViews>
    <sheetView tabSelected="1" workbookViewId="0">
      <selection activeCell="U2" sqref="U2"/>
    </sheetView>
  </sheetViews>
  <sheetFormatPr baseColWidth="10" defaultColWidth="9.140625" defaultRowHeight="15" x14ac:dyDescent="0.25"/>
  <cols>
    <col min="1" max="1" width="20.7109375" style="2" customWidth="1"/>
    <col min="10" max="10" width="20.7109375" style="2" customWidth="1"/>
    <col min="21" max="21" width="17" style="4" customWidth="1"/>
    <col min="22" max="22" width="9.140625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U1" s="3" t="s">
        <v>46</v>
      </c>
    </row>
    <row r="2" spans="1:21" x14ac:dyDescent="0.25">
      <c r="A2" s="2">
        <v>36895</v>
      </c>
      <c r="B2" t="s">
        <v>9</v>
      </c>
      <c r="C2">
        <v>2002</v>
      </c>
      <c r="D2" t="s">
        <v>10</v>
      </c>
      <c r="E2">
        <v>1</v>
      </c>
      <c r="F2">
        <v>1</v>
      </c>
      <c r="G2">
        <v>1</v>
      </c>
      <c r="H2" t="s">
        <v>11</v>
      </c>
      <c r="I2">
        <v>0</v>
      </c>
      <c r="J2" s="2">
        <v>36895</v>
      </c>
      <c r="K2" t="s">
        <v>9</v>
      </c>
      <c r="L2">
        <v>2001</v>
      </c>
      <c r="M2" t="s">
        <v>13</v>
      </c>
      <c r="N2">
        <v>0</v>
      </c>
      <c r="O2">
        <v>1</v>
      </c>
      <c r="P2">
        <v>1</v>
      </c>
      <c r="Q2" t="s">
        <v>11</v>
      </c>
      <c r="R2">
        <v>-0.60000000000000009</v>
      </c>
      <c r="S2">
        <f>VALUE(SUBSTITUTE(D2,".",","))</f>
        <v>1.3</v>
      </c>
      <c r="T2">
        <f>VALUE(SUBSTITUTE(M2,".",","))</f>
        <v>1.4</v>
      </c>
      <c r="U2" s="4">
        <f>((12-1+1)/12)*S2 + ((1-1)/12)*T2</f>
        <v>1.3</v>
      </c>
    </row>
    <row r="3" spans="1:21" x14ac:dyDescent="0.25">
      <c r="A3" s="2">
        <v>37266</v>
      </c>
      <c r="B3" t="s">
        <v>9</v>
      </c>
      <c r="C3">
        <v>2003</v>
      </c>
      <c r="D3" t="s">
        <v>10</v>
      </c>
      <c r="E3">
        <v>1</v>
      </c>
      <c r="F3">
        <v>1</v>
      </c>
      <c r="G3">
        <v>1</v>
      </c>
      <c r="H3" t="s">
        <v>11</v>
      </c>
      <c r="I3">
        <v>0.2</v>
      </c>
      <c r="J3" s="2">
        <v>37266</v>
      </c>
      <c r="K3" t="s">
        <v>9</v>
      </c>
      <c r="L3">
        <v>2002</v>
      </c>
      <c r="M3" t="s">
        <v>13</v>
      </c>
      <c r="N3">
        <v>0</v>
      </c>
      <c r="O3">
        <v>1</v>
      </c>
      <c r="P3">
        <v>1</v>
      </c>
      <c r="Q3" t="s">
        <v>11</v>
      </c>
      <c r="R3">
        <v>9.9999999999999867E-2</v>
      </c>
      <c r="S3">
        <f t="shared" ref="S3:S23" si="0">VALUE(SUBSTITUTE(D3,".",","))</f>
        <v>1.3</v>
      </c>
      <c r="T3">
        <f t="shared" ref="T3:T23" si="1">VALUE(SUBSTITUTE(M3,".",","))</f>
        <v>1.4</v>
      </c>
      <c r="U3" s="4">
        <f t="shared" ref="U2:U3" si="2">((12-1+1)/12)*S3 + ((1-1)/12)*T3</f>
        <v>1.3</v>
      </c>
    </row>
    <row r="4" spans="1:21" x14ac:dyDescent="0.25">
      <c r="J4" s="2">
        <v>37630</v>
      </c>
      <c r="K4" t="s">
        <v>9</v>
      </c>
      <c r="L4">
        <v>2003</v>
      </c>
      <c r="M4" t="s">
        <v>21</v>
      </c>
      <c r="N4">
        <v>0</v>
      </c>
      <c r="O4">
        <v>1</v>
      </c>
      <c r="P4">
        <v>1</v>
      </c>
      <c r="Q4" t="s">
        <v>11</v>
      </c>
      <c r="R4">
        <v>9.9999999999999867E-2</v>
      </c>
      <c r="S4" t="e">
        <f t="shared" si="0"/>
        <v>#VALUE!</v>
      </c>
      <c r="T4">
        <f t="shared" si="1"/>
        <v>1.2</v>
      </c>
      <c r="U4" s="4" t="e">
        <f t="shared" ref="U4:U21" si="3">((12-1+1)/12)*S4 + ((1-1)/12)*T4</f>
        <v>#VALUE!</v>
      </c>
    </row>
    <row r="5" spans="1:21" x14ac:dyDescent="0.25">
      <c r="A5" s="2">
        <v>37994</v>
      </c>
      <c r="B5" t="s">
        <v>9</v>
      </c>
      <c r="C5">
        <v>2005</v>
      </c>
      <c r="D5" t="s">
        <v>12</v>
      </c>
      <c r="E5">
        <v>1</v>
      </c>
      <c r="F5">
        <v>1</v>
      </c>
      <c r="G5">
        <v>1</v>
      </c>
      <c r="H5" t="s">
        <v>11</v>
      </c>
      <c r="I5">
        <v>-0.8</v>
      </c>
      <c r="J5" s="2">
        <v>37994</v>
      </c>
      <c r="K5" t="s">
        <v>9</v>
      </c>
      <c r="L5">
        <v>2004</v>
      </c>
      <c r="M5" t="s">
        <v>17</v>
      </c>
      <c r="N5">
        <v>0</v>
      </c>
      <c r="O5">
        <v>1</v>
      </c>
      <c r="P5">
        <v>1</v>
      </c>
      <c r="Q5" t="s">
        <v>11</v>
      </c>
      <c r="R5">
        <v>-0.7</v>
      </c>
      <c r="S5">
        <f t="shared" si="0"/>
        <v>0.7</v>
      </c>
      <c r="T5">
        <f t="shared" si="1"/>
        <v>1</v>
      </c>
      <c r="U5" s="4">
        <f t="shared" si="3"/>
        <v>0.7</v>
      </c>
    </row>
    <row r="6" spans="1:21" x14ac:dyDescent="0.25">
      <c r="A6" s="2">
        <v>38357</v>
      </c>
      <c r="B6" t="s">
        <v>9</v>
      </c>
      <c r="C6">
        <v>2006</v>
      </c>
      <c r="D6" t="s">
        <v>13</v>
      </c>
      <c r="E6">
        <v>1</v>
      </c>
      <c r="F6">
        <v>1</v>
      </c>
      <c r="G6">
        <v>1</v>
      </c>
      <c r="H6" t="s">
        <v>11</v>
      </c>
      <c r="I6">
        <v>-0.20000000000000021</v>
      </c>
      <c r="J6" s="2">
        <v>38357</v>
      </c>
      <c r="K6" t="s">
        <v>9</v>
      </c>
      <c r="L6">
        <v>2005</v>
      </c>
      <c r="M6" t="s">
        <v>22</v>
      </c>
      <c r="N6">
        <v>0</v>
      </c>
      <c r="O6">
        <v>1</v>
      </c>
      <c r="P6">
        <v>1</v>
      </c>
      <c r="Q6" t="s">
        <v>11</v>
      </c>
      <c r="R6">
        <v>0.1000000000000001</v>
      </c>
      <c r="S6">
        <f t="shared" si="0"/>
        <v>1.4</v>
      </c>
      <c r="T6">
        <f t="shared" si="1"/>
        <v>1.6</v>
      </c>
      <c r="U6" s="4">
        <f t="shared" si="3"/>
        <v>1.4</v>
      </c>
    </row>
    <row r="7" spans="1:21" x14ac:dyDescent="0.25">
      <c r="A7" s="2">
        <v>38721</v>
      </c>
      <c r="B7" t="s">
        <v>9</v>
      </c>
      <c r="C7">
        <v>2007</v>
      </c>
      <c r="D7" t="s">
        <v>14</v>
      </c>
      <c r="E7">
        <v>1</v>
      </c>
      <c r="F7">
        <v>1</v>
      </c>
      <c r="G7">
        <v>1</v>
      </c>
      <c r="H7" t="s">
        <v>11</v>
      </c>
      <c r="I7">
        <v>0.60000000000000009</v>
      </c>
      <c r="J7" s="2">
        <v>38721</v>
      </c>
      <c r="K7" t="s">
        <v>9</v>
      </c>
      <c r="L7">
        <v>2006</v>
      </c>
      <c r="M7" t="s">
        <v>18</v>
      </c>
      <c r="N7">
        <v>0</v>
      </c>
      <c r="O7">
        <v>1</v>
      </c>
      <c r="P7">
        <v>1</v>
      </c>
      <c r="Q7" t="s">
        <v>11</v>
      </c>
      <c r="R7">
        <v>0.39999999999999991</v>
      </c>
      <c r="S7">
        <f t="shared" si="0"/>
        <v>2.9</v>
      </c>
      <c r="T7">
        <f t="shared" si="1"/>
        <v>2</v>
      </c>
      <c r="U7" s="4">
        <f t="shared" si="3"/>
        <v>2.9</v>
      </c>
    </row>
    <row r="8" spans="1:21" x14ac:dyDescent="0.25">
      <c r="A8" s="2">
        <v>39085</v>
      </c>
      <c r="B8" t="s">
        <v>9</v>
      </c>
      <c r="C8">
        <v>2008</v>
      </c>
      <c r="D8" t="s">
        <v>15</v>
      </c>
      <c r="E8">
        <v>1</v>
      </c>
      <c r="F8">
        <v>1</v>
      </c>
      <c r="G8">
        <v>1</v>
      </c>
      <c r="H8" t="s">
        <v>11</v>
      </c>
      <c r="I8">
        <v>-1.1000000000000001</v>
      </c>
      <c r="J8" s="2">
        <v>39085</v>
      </c>
      <c r="K8" t="s">
        <v>9</v>
      </c>
      <c r="L8">
        <v>2007</v>
      </c>
      <c r="M8" t="s">
        <v>25</v>
      </c>
      <c r="N8">
        <v>0</v>
      </c>
      <c r="O8">
        <v>1</v>
      </c>
      <c r="P8">
        <v>1</v>
      </c>
      <c r="Q8" t="s">
        <v>11</v>
      </c>
      <c r="R8">
        <v>-9.9999999999999645E-2</v>
      </c>
      <c r="S8">
        <f t="shared" si="0"/>
        <v>1.5</v>
      </c>
      <c r="T8">
        <f t="shared" si="1"/>
        <v>2.2000000000000002</v>
      </c>
      <c r="U8" s="4">
        <f t="shared" si="3"/>
        <v>1.5</v>
      </c>
    </row>
    <row r="9" spans="1:21" x14ac:dyDescent="0.25">
      <c r="A9" s="2">
        <v>39449</v>
      </c>
      <c r="B9" t="s">
        <v>9</v>
      </c>
      <c r="C9">
        <v>2009</v>
      </c>
      <c r="D9" t="s">
        <v>16</v>
      </c>
      <c r="E9">
        <v>1</v>
      </c>
      <c r="F9">
        <v>1</v>
      </c>
      <c r="G9">
        <v>1</v>
      </c>
      <c r="H9" t="s">
        <v>11</v>
      </c>
      <c r="I9">
        <v>1.4</v>
      </c>
      <c r="J9" s="2">
        <v>39449</v>
      </c>
      <c r="K9" t="s">
        <v>9</v>
      </c>
      <c r="L9">
        <v>2008</v>
      </c>
      <c r="M9" t="s">
        <v>19</v>
      </c>
      <c r="N9">
        <v>0</v>
      </c>
      <c r="O9">
        <v>1</v>
      </c>
      <c r="P9">
        <v>1</v>
      </c>
      <c r="Q9" t="s">
        <v>11</v>
      </c>
      <c r="R9">
        <v>-0.8</v>
      </c>
      <c r="S9">
        <f t="shared" si="0"/>
        <v>1.7</v>
      </c>
      <c r="T9">
        <f t="shared" si="1"/>
        <v>1.8</v>
      </c>
      <c r="U9" s="4">
        <f t="shared" si="3"/>
        <v>1.7</v>
      </c>
    </row>
    <row r="10" spans="1:21" x14ac:dyDescent="0.25">
      <c r="A10" s="2">
        <v>39820</v>
      </c>
      <c r="B10" t="s">
        <v>9</v>
      </c>
      <c r="C10">
        <v>2010</v>
      </c>
      <c r="D10" t="s">
        <v>10</v>
      </c>
      <c r="E10">
        <v>1</v>
      </c>
      <c r="F10">
        <v>1</v>
      </c>
      <c r="G10">
        <v>1</v>
      </c>
      <c r="H10" t="s">
        <v>11</v>
      </c>
      <c r="I10">
        <v>0.2</v>
      </c>
      <c r="J10" s="2">
        <v>39820</v>
      </c>
      <c r="K10" t="s">
        <v>9</v>
      </c>
      <c r="L10">
        <v>2009</v>
      </c>
      <c r="M10" t="s">
        <v>24</v>
      </c>
      <c r="N10">
        <v>0</v>
      </c>
      <c r="O10">
        <v>1</v>
      </c>
      <c r="P10">
        <v>1</v>
      </c>
      <c r="Q10" t="s">
        <v>11</v>
      </c>
      <c r="R10">
        <v>0.8</v>
      </c>
      <c r="S10">
        <f t="shared" si="0"/>
        <v>1.3</v>
      </c>
      <c r="T10">
        <f t="shared" si="1"/>
        <v>1.1000000000000001</v>
      </c>
      <c r="U10" s="4">
        <f t="shared" si="3"/>
        <v>1.3</v>
      </c>
    </row>
    <row r="11" spans="1:21" x14ac:dyDescent="0.25">
      <c r="A11" s="2">
        <v>40185</v>
      </c>
      <c r="B11" t="s">
        <v>9</v>
      </c>
      <c r="C11">
        <v>2011</v>
      </c>
      <c r="D11" t="s">
        <v>17</v>
      </c>
      <c r="E11">
        <v>1</v>
      </c>
      <c r="F11">
        <v>1</v>
      </c>
      <c r="G11">
        <v>1</v>
      </c>
      <c r="H11" t="s">
        <v>11</v>
      </c>
      <c r="I11">
        <v>-1.1000000000000001</v>
      </c>
      <c r="J11" s="2">
        <v>40185</v>
      </c>
      <c r="K11" t="s">
        <v>9</v>
      </c>
      <c r="L11">
        <v>2010</v>
      </c>
      <c r="M11" t="s">
        <v>21</v>
      </c>
      <c r="N11">
        <v>0</v>
      </c>
      <c r="O11">
        <v>1</v>
      </c>
      <c r="P11">
        <v>1</v>
      </c>
      <c r="Q11" t="s">
        <v>11</v>
      </c>
      <c r="R11">
        <v>9.9999999999999867E-2</v>
      </c>
      <c r="S11">
        <f t="shared" si="0"/>
        <v>1</v>
      </c>
      <c r="T11">
        <f t="shared" si="1"/>
        <v>1.2</v>
      </c>
      <c r="U11" s="4">
        <f t="shared" si="3"/>
        <v>1</v>
      </c>
    </row>
    <row r="12" spans="1:21" x14ac:dyDescent="0.25">
      <c r="A12" s="2">
        <v>40547</v>
      </c>
      <c r="B12" t="s">
        <v>9</v>
      </c>
      <c r="C12">
        <v>2012</v>
      </c>
      <c r="D12" t="s">
        <v>16</v>
      </c>
      <c r="E12">
        <v>1</v>
      </c>
      <c r="F12">
        <v>1</v>
      </c>
      <c r="G12">
        <v>1</v>
      </c>
      <c r="H12" t="s">
        <v>11</v>
      </c>
      <c r="I12">
        <v>-0.3</v>
      </c>
      <c r="J12" s="2">
        <v>40547</v>
      </c>
      <c r="K12" t="s">
        <v>9</v>
      </c>
      <c r="L12">
        <v>2011</v>
      </c>
      <c r="M12" t="s">
        <v>15</v>
      </c>
      <c r="N12">
        <v>0</v>
      </c>
      <c r="O12">
        <v>1</v>
      </c>
      <c r="P12">
        <v>1</v>
      </c>
      <c r="Q12" t="s">
        <v>11</v>
      </c>
      <c r="R12">
        <v>-0.60000000000000009</v>
      </c>
      <c r="S12">
        <f t="shared" si="0"/>
        <v>1.7</v>
      </c>
      <c r="T12">
        <f t="shared" si="1"/>
        <v>1.5</v>
      </c>
      <c r="U12" s="4">
        <f t="shared" si="3"/>
        <v>1.7</v>
      </c>
    </row>
    <row r="13" spans="1:21" x14ac:dyDescent="0.25">
      <c r="A13" s="2">
        <v>40912</v>
      </c>
      <c r="B13" t="s">
        <v>9</v>
      </c>
      <c r="C13">
        <v>2013</v>
      </c>
      <c r="D13" t="s">
        <v>18</v>
      </c>
      <c r="E13">
        <v>1</v>
      </c>
      <c r="F13">
        <v>1</v>
      </c>
      <c r="G13">
        <v>1</v>
      </c>
      <c r="H13" t="s">
        <v>11</v>
      </c>
      <c r="I13">
        <v>0.60000000000000009</v>
      </c>
      <c r="J13" s="2">
        <v>40912</v>
      </c>
      <c r="K13" t="s">
        <v>9</v>
      </c>
      <c r="L13">
        <v>2012</v>
      </c>
      <c r="M13" t="s">
        <v>16</v>
      </c>
      <c r="N13">
        <v>0</v>
      </c>
      <c r="O13">
        <v>1</v>
      </c>
      <c r="P13">
        <v>1</v>
      </c>
      <c r="Q13" t="s">
        <v>11</v>
      </c>
      <c r="R13">
        <v>-0.3</v>
      </c>
      <c r="S13">
        <f t="shared" si="0"/>
        <v>2</v>
      </c>
      <c r="T13">
        <f t="shared" si="1"/>
        <v>1.7</v>
      </c>
      <c r="U13" s="4">
        <f t="shared" si="3"/>
        <v>2</v>
      </c>
    </row>
    <row r="14" spans="1:21" x14ac:dyDescent="0.25">
      <c r="A14" s="2">
        <v>41283</v>
      </c>
      <c r="B14" t="s">
        <v>9</v>
      </c>
      <c r="C14">
        <v>2014</v>
      </c>
      <c r="D14" t="s">
        <v>19</v>
      </c>
      <c r="E14">
        <v>1</v>
      </c>
      <c r="F14">
        <v>1</v>
      </c>
      <c r="G14">
        <v>1</v>
      </c>
      <c r="H14" t="s">
        <v>11</v>
      </c>
      <c r="I14">
        <v>0.8</v>
      </c>
      <c r="J14" s="2">
        <v>41283</v>
      </c>
      <c r="K14" t="s">
        <v>9</v>
      </c>
      <c r="L14">
        <v>2013</v>
      </c>
      <c r="M14" t="s">
        <v>19</v>
      </c>
      <c r="N14">
        <v>0</v>
      </c>
      <c r="O14">
        <v>1</v>
      </c>
      <c r="P14">
        <v>1</v>
      </c>
      <c r="Q14" t="s">
        <v>11</v>
      </c>
      <c r="R14">
        <v>0.40000000000000008</v>
      </c>
      <c r="S14">
        <f t="shared" si="0"/>
        <v>1.8</v>
      </c>
      <c r="T14">
        <f t="shared" si="1"/>
        <v>1.8</v>
      </c>
      <c r="U14" s="4">
        <f t="shared" si="3"/>
        <v>1.8</v>
      </c>
    </row>
    <row r="15" spans="1:21" x14ac:dyDescent="0.25">
      <c r="A15" s="2">
        <v>41711</v>
      </c>
      <c r="B15" t="s">
        <v>9</v>
      </c>
      <c r="C15">
        <v>2015</v>
      </c>
      <c r="D15" t="s">
        <v>16</v>
      </c>
      <c r="E15">
        <v>1</v>
      </c>
      <c r="F15">
        <v>1</v>
      </c>
      <c r="G15">
        <v>3</v>
      </c>
      <c r="H15" t="s">
        <v>20</v>
      </c>
      <c r="I15">
        <v>1.2</v>
      </c>
      <c r="J15" s="2">
        <v>41711</v>
      </c>
      <c r="K15" t="s">
        <v>9</v>
      </c>
      <c r="L15">
        <v>2014</v>
      </c>
      <c r="M15" t="s">
        <v>15</v>
      </c>
      <c r="N15">
        <v>0</v>
      </c>
      <c r="O15">
        <v>1</v>
      </c>
      <c r="P15">
        <v>3</v>
      </c>
      <c r="Q15" t="s">
        <v>20</v>
      </c>
      <c r="R15">
        <v>0.5</v>
      </c>
      <c r="S15">
        <f t="shared" si="0"/>
        <v>1.7</v>
      </c>
      <c r="T15">
        <f t="shared" si="1"/>
        <v>1.5</v>
      </c>
      <c r="U15" s="4">
        <f t="shared" si="3"/>
        <v>1.7</v>
      </c>
    </row>
    <row r="16" spans="1:21" x14ac:dyDescent="0.25">
      <c r="A16" s="2">
        <v>42081</v>
      </c>
      <c r="B16" t="s">
        <v>9</v>
      </c>
      <c r="C16">
        <v>2016</v>
      </c>
      <c r="D16" t="s">
        <v>21</v>
      </c>
      <c r="E16">
        <v>1</v>
      </c>
      <c r="F16">
        <v>1</v>
      </c>
      <c r="G16">
        <v>3</v>
      </c>
      <c r="H16" t="s">
        <v>20</v>
      </c>
      <c r="I16">
        <v>0.7</v>
      </c>
      <c r="J16" s="2">
        <v>42081</v>
      </c>
      <c r="K16" t="s">
        <v>9</v>
      </c>
      <c r="L16">
        <v>2015</v>
      </c>
      <c r="M16" t="s">
        <v>35</v>
      </c>
      <c r="N16">
        <v>0</v>
      </c>
      <c r="O16">
        <v>1</v>
      </c>
      <c r="P16">
        <v>3</v>
      </c>
      <c r="Q16" t="s">
        <v>20</v>
      </c>
      <c r="R16">
        <v>0</v>
      </c>
      <c r="S16">
        <f t="shared" si="0"/>
        <v>1.2</v>
      </c>
      <c r="T16">
        <f t="shared" si="1"/>
        <v>0.5</v>
      </c>
      <c r="U16" s="4">
        <f t="shared" si="3"/>
        <v>1.2</v>
      </c>
    </row>
    <row r="17" spans="1:21" x14ac:dyDescent="0.25">
      <c r="A17" s="2">
        <v>42445</v>
      </c>
      <c r="B17" t="s">
        <v>9</v>
      </c>
      <c r="C17">
        <v>2017</v>
      </c>
      <c r="D17" t="s">
        <v>15</v>
      </c>
      <c r="E17">
        <v>1</v>
      </c>
      <c r="F17">
        <v>1</v>
      </c>
      <c r="G17">
        <v>3</v>
      </c>
      <c r="H17" t="s">
        <v>20</v>
      </c>
      <c r="I17">
        <v>0</v>
      </c>
      <c r="J17" s="2">
        <v>42445</v>
      </c>
      <c r="K17" t="s">
        <v>9</v>
      </c>
      <c r="L17">
        <v>2016</v>
      </c>
      <c r="M17" t="s">
        <v>35</v>
      </c>
      <c r="N17">
        <v>0</v>
      </c>
      <c r="O17">
        <v>1</v>
      </c>
      <c r="P17">
        <v>3</v>
      </c>
      <c r="Q17" t="s">
        <v>20</v>
      </c>
      <c r="R17">
        <v>0</v>
      </c>
      <c r="S17">
        <f t="shared" si="0"/>
        <v>1.5</v>
      </c>
      <c r="T17">
        <f t="shared" si="1"/>
        <v>0.5</v>
      </c>
      <c r="U17" s="4">
        <f t="shared" si="3"/>
        <v>1.5</v>
      </c>
    </row>
    <row r="18" spans="1:21" x14ac:dyDescent="0.25">
      <c r="A18" s="2">
        <v>42809</v>
      </c>
      <c r="B18" t="s">
        <v>9</v>
      </c>
      <c r="C18">
        <v>2018</v>
      </c>
      <c r="D18" t="s">
        <v>13</v>
      </c>
      <c r="E18">
        <v>1</v>
      </c>
      <c r="F18">
        <v>1</v>
      </c>
      <c r="G18">
        <v>3</v>
      </c>
      <c r="H18" t="s">
        <v>20</v>
      </c>
      <c r="I18">
        <v>-0.40000000000000008</v>
      </c>
      <c r="J18" s="2">
        <v>42809</v>
      </c>
      <c r="K18" t="s">
        <v>9</v>
      </c>
      <c r="L18">
        <v>2017</v>
      </c>
      <c r="M18" t="s">
        <v>19</v>
      </c>
      <c r="N18">
        <v>0</v>
      </c>
      <c r="O18">
        <v>1</v>
      </c>
      <c r="P18">
        <v>3</v>
      </c>
      <c r="Q18" t="s">
        <v>20</v>
      </c>
      <c r="R18">
        <v>0.3</v>
      </c>
      <c r="S18">
        <f t="shared" si="0"/>
        <v>1.4</v>
      </c>
      <c r="T18">
        <f t="shared" si="1"/>
        <v>1.8</v>
      </c>
      <c r="U18" s="4">
        <f t="shared" si="3"/>
        <v>1.4</v>
      </c>
    </row>
    <row r="19" spans="1:21" x14ac:dyDescent="0.25">
      <c r="A19" s="2">
        <v>43173</v>
      </c>
      <c r="B19" t="s">
        <v>9</v>
      </c>
      <c r="C19">
        <v>2019</v>
      </c>
      <c r="D19" t="s">
        <v>16</v>
      </c>
      <c r="E19">
        <v>1</v>
      </c>
      <c r="F19">
        <v>1</v>
      </c>
      <c r="G19">
        <v>3</v>
      </c>
      <c r="H19" t="s">
        <v>20</v>
      </c>
      <c r="I19">
        <v>0.3</v>
      </c>
      <c r="J19" s="2">
        <v>43173</v>
      </c>
      <c r="K19" t="s">
        <v>9</v>
      </c>
      <c r="L19">
        <v>2018</v>
      </c>
      <c r="M19" t="s">
        <v>16</v>
      </c>
      <c r="N19">
        <v>0</v>
      </c>
      <c r="O19">
        <v>1</v>
      </c>
      <c r="P19">
        <v>3</v>
      </c>
      <c r="Q19" t="s">
        <v>20</v>
      </c>
      <c r="R19">
        <v>-0.1000000000000001</v>
      </c>
      <c r="S19">
        <f t="shared" si="0"/>
        <v>1.7</v>
      </c>
      <c r="T19">
        <f t="shared" si="1"/>
        <v>1.7</v>
      </c>
      <c r="U19" s="4">
        <f t="shared" si="3"/>
        <v>1.7</v>
      </c>
    </row>
    <row r="20" spans="1:21" x14ac:dyDescent="0.25">
      <c r="A20" s="2">
        <v>43538</v>
      </c>
      <c r="B20" t="s">
        <v>9</v>
      </c>
      <c r="C20">
        <v>2020</v>
      </c>
      <c r="D20" t="s">
        <v>16</v>
      </c>
      <c r="E20">
        <v>1</v>
      </c>
      <c r="F20">
        <v>1</v>
      </c>
      <c r="G20">
        <v>3</v>
      </c>
      <c r="H20" t="s">
        <v>20</v>
      </c>
      <c r="I20">
        <v>1.2</v>
      </c>
      <c r="J20" s="2">
        <v>43538</v>
      </c>
      <c r="K20" t="s">
        <v>9</v>
      </c>
      <c r="L20">
        <v>2019</v>
      </c>
      <c r="M20" t="s">
        <v>15</v>
      </c>
      <c r="N20">
        <v>0</v>
      </c>
      <c r="O20">
        <v>1</v>
      </c>
      <c r="P20">
        <v>3</v>
      </c>
      <c r="Q20" t="s">
        <v>20</v>
      </c>
      <c r="R20">
        <v>0.1000000000000001</v>
      </c>
      <c r="S20">
        <f t="shared" si="0"/>
        <v>1.7</v>
      </c>
      <c r="T20">
        <f t="shared" si="1"/>
        <v>1.5</v>
      </c>
      <c r="U20" s="4">
        <f t="shared" si="3"/>
        <v>1.7</v>
      </c>
    </row>
    <row r="21" spans="1:21" x14ac:dyDescent="0.25">
      <c r="A21" s="2">
        <v>43909</v>
      </c>
      <c r="B21" t="s">
        <v>9</v>
      </c>
      <c r="C21">
        <v>2021</v>
      </c>
      <c r="D21" t="s">
        <v>22</v>
      </c>
      <c r="E21">
        <v>1</v>
      </c>
      <c r="F21">
        <v>1</v>
      </c>
      <c r="G21">
        <v>3</v>
      </c>
      <c r="H21" t="s">
        <v>20</v>
      </c>
      <c r="I21">
        <v>-1.5</v>
      </c>
      <c r="J21" s="2">
        <v>43909</v>
      </c>
      <c r="K21" t="s">
        <v>9</v>
      </c>
      <c r="L21">
        <v>2020</v>
      </c>
      <c r="M21" t="s">
        <v>17</v>
      </c>
      <c r="N21">
        <v>0</v>
      </c>
      <c r="O21">
        <v>1</v>
      </c>
      <c r="P21">
        <v>3</v>
      </c>
      <c r="Q21" t="s">
        <v>20</v>
      </c>
      <c r="R21">
        <v>0.5</v>
      </c>
      <c r="S21">
        <f t="shared" si="0"/>
        <v>1.6</v>
      </c>
      <c r="T21">
        <f t="shared" si="1"/>
        <v>1</v>
      </c>
      <c r="U21" s="4">
        <f t="shared" si="3"/>
        <v>1.6</v>
      </c>
    </row>
    <row r="22" spans="1:21" x14ac:dyDescent="0.25">
      <c r="A22" s="2">
        <v>44273</v>
      </c>
      <c r="B22" t="s">
        <v>9</v>
      </c>
      <c r="C22">
        <v>2022</v>
      </c>
      <c r="D22" t="s">
        <v>15</v>
      </c>
      <c r="E22">
        <v>1</v>
      </c>
      <c r="F22">
        <v>1</v>
      </c>
      <c r="G22">
        <v>3</v>
      </c>
      <c r="H22" t="s">
        <v>20</v>
      </c>
      <c r="I22">
        <v>-6.4</v>
      </c>
      <c r="J22" s="2">
        <v>44273</v>
      </c>
      <c r="K22" t="s">
        <v>9</v>
      </c>
      <c r="L22">
        <v>2021</v>
      </c>
      <c r="M22" t="s">
        <v>32</v>
      </c>
      <c r="N22">
        <v>0</v>
      </c>
      <c r="O22">
        <v>1</v>
      </c>
      <c r="P22">
        <v>3</v>
      </c>
      <c r="Q22" t="s">
        <v>20</v>
      </c>
      <c r="R22">
        <v>-1</v>
      </c>
      <c r="S22">
        <f t="shared" si="0"/>
        <v>1.5</v>
      </c>
      <c r="T22">
        <f t="shared" si="1"/>
        <v>2.1</v>
      </c>
      <c r="U22" s="4">
        <f>((12-3+1)/12)*S22 + ((3-1)/12)*T22</f>
        <v>1.6</v>
      </c>
    </row>
    <row r="23" spans="1:21" x14ac:dyDescent="0.25">
      <c r="A23" s="2">
        <v>44615</v>
      </c>
      <c r="B23" t="s">
        <v>9</v>
      </c>
      <c r="C23">
        <v>2023</v>
      </c>
      <c r="D23" t="s">
        <v>15</v>
      </c>
      <c r="E23">
        <v>1</v>
      </c>
      <c r="F23">
        <v>1</v>
      </c>
      <c r="G23">
        <v>2</v>
      </c>
      <c r="H23" t="s">
        <v>11</v>
      </c>
      <c r="J23" s="2">
        <v>44615</v>
      </c>
      <c r="K23" t="s">
        <v>9</v>
      </c>
      <c r="L23">
        <v>2022</v>
      </c>
      <c r="M23" t="s">
        <v>39</v>
      </c>
      <c r="N23">
        <v>0</v>
      </c>
      <c r="O23">
        <v>1</v>
      </c>
      <c r="P23">
        <v>2</v>
      </c>
      <c r="Q23" t="s">
        <v>11</v>
      </c>
      <c r="R23">
        <v>-4.1000000000000014</v>
      </c>
      <c r="S23">
        <f t="shared" si="0"/>
        <v>1.5</v>
      </c>
      <c r="T23">
        <f t="shared" si="1"/>
        <v>3.8</v>
      </c>
      <c r="U23" s="4">
        <f>((12-3+1)/12)*S23 + ((3-1)/12)*T23</f>
        <v>1.8833333333333333</v>
      </c>
    </row>
    <row r="25" spans="1:21" x14ac:dyDescent="0.25">
      <c r="A25" s="2">
        <v>36602</v>
      </c>
      <c r="B25" t="s">
        <v>23</v>
      </c>
      <c r="C25">
        <v>2001</v>
      </c>
      <c r="D25" t="s">
        <v>13</v>
      </c>
      <c r="E25">
        <v>1</v>
      </c>
      <c r="F25">
        <v>1</v>
      </c>
      <c r="G25">
        <v>3</v>
      </c>
      <c r="H25" t="s">
        <v>20</v>
      </c>
      <c r="I25">
        <v>-0.60000000000000009</v>
      </c>
      <c r="J25" s="2">
        <v>36602</v>
      </c>
      <c r="K25" t="s">
        <v>23</v>
      </c>
      <c r="L25">
        <v>2000</v>
      </c>
      <c r="M25" t="s">
        <v>13</v>
      </c>
      <c r="N25">
        <v>0</v>
      </c>
      <c r="O25">
        <v>1</v>
      </c>
      <c r="P25">
        <v>3</v>
      </c>
      <c r="Q25" t="s">
        <v>20</v>
      </c>
      <c r="R25">
        <v>0</v>
      </c>
      <c r="S25">
        <f>VALUE(SUBSTITUTE(D25,".",","))</f>
        <v>1.4</v>
      </c>
      <c r="T25">
        <f t="shared" ref="T25:T43" si="4">VALUE(SUBSTITUTE(M25,".",","))</f>
        <v>1.4</v>
      </c>
      <c r="U25" s="4">
        <f t="shared" ref="U25:U43" si="5">((12-3+1)/12)*S25 + ((3-1)/12)*T25</f>
        <v>1.4000000000000001</v>
      </c>
    </row>
    <row r="26" spans="1:21" x14ac:dyDescent="0.25">
      <c r="A26" s="2">
        <v>36955</v>
      </c>
      <c r="B26" t="s">
        <v>23</v>
      </c>
      <c r="C26">
        <v>2002</v>
      </c>
      <c r="D26" t="s">
        <v>15</v>
      </c>
      <c r="E26">
        <v>1</v>
      </c>
      <c r="F26">
        <v>1</v>
      </c>
      <c r="G26">
        <v>3</v>
      </c>
      <c r="H26" t="s">
        <v>20</v>
      </c>
      <c r="I26">
        <v>0.2</v>
      </c>
      <c r="J26" s="2">
        <v>36955</v>
      </c>
      <c r="K26" t="s">
        <v>23</v>
      </c>
      <c r="L26">
        <v>2001</v>
      </c>
      <c r="M26" t="s">
        <v>25</v>
      </c>
      <c r="N26">
        <v>0</v>
      </c>
      <c r="O26">
        <v>1</v>
      </c>
      <c r="P26">
        <v>3</v>
      </c>
      <c r="Q26" t="s">
        <v>20</v>
      </c>
      <c r="R26">
        <v>0.20000000000000021</v>
      </c>
      <c r="S26">
        <f t="shared" ref="S26:S43" si="6">VALUE(SUBSTITUTE(D26,".",","))</f>
        <v>1.5</v>
      </c>
      <c r="T26">
        <f t="shared" si="4"/>
        <v>2.2000000000000002</v>
      </c>
      <c r="U26" s="4">
        <f t="shared" si="5"/>
        <v>1.6166666666666667</v>
      </c>
    </row>
    <row r="27" spans="1:21" x14ac:dyDescent="0.25">
      <c r="A27" s="2">
        <v>38419</v>
      </c>
      <c r="B27" t="s">
        <v>23</v>
      </c>
      <c r="C27">
        <v>2006</v>
      </c>
      <c r="D27" t="s">
        <v>24</v>
      </c>
      <c r="E27">
        <v>1</v>
      </c>
      <c r="F27">
        <v>1</v>
      </c>
      <c r="G27">
        <v>3</v>
      </c>
      <c r="H27" t="s">
        <v>20</v>
      </c>
      <c r="I27">
        <v>-0.5</v>
      </c>
      <c r="J27" s="2">
        <v>38419</v>
      </c>
      <c r="K27" t="s">
        <v>23</v>
      </c>
      <c r="L27">
        <v>2005</v>
      </c>
      <c r="M27" t="s">
        <v>10</v>
      </c>
      <c r="N27">
        <v>0</v>
      </c>
      <c r="O27">
        <v>1</v>
      </c>
      <c r="P27">
        <v>3</v>
      </c>
      <c r="Q27" t="s">
        <v>20</v>
      </c>
      <c r="R27">
        <v>-0.2</v>
      </c>
      <c r="S27">
        <f t="shared" si="6"/>
        <v>1.1000000000000001</v>
      </c>
      <c r="T27">
        <f t="shared" si="4"/>
        <v>1.3</v>
      </c>
      <c r="U27" s="4">
        <f t="shared" si="5"/>
        <v>1.1333333333333333</v>
      </c>
    </row>
    <row r="28" spans="1:21" x14ac:dyDescent="0.25">
      <c r="A28" s="2">
        <v>38784</v>
      </c>
      <c r="B28" t="s">
        <v>23</v>
      </c>
      <c r="C28">
        <v>2007</v>
      </c>
      <c r="D28" t="s">
        <v>25</v>
      </c>
      <c r="E28">
        <v>1</v>
      </c>
      <c r="F28">
        <v>1</v>
      </c>
      <c r="G28">
        <v>3</v>
      </c>
      <c r="H28" t="s">
        <v>20</v>
      </c>
      <c r="I28">
        <v>-9.9999999999999645E-2</v>
      </c>
      <c r="J28" s="2">
        <v>38784</v>
      </c>
      <c r="K28" t="s">
        <v>23</v>
      </c>
      <c r="L28">
        <v>2006</v>
      </c>
      <c r="M28" t="s">
        <v>22</v>
      </c>
      <c r="N28">
        <v>0</v>
      </c>
      <c r="O28">
        <v>1</v>
      </c>
      <c r="P28">
        <v>3</v>
      </c>
      <c r="Q28" t="s">
        <v>20</v>
      </c>
      <c r="R28">
        <v>0</v>
      </c>
      <c r="S28">
        <f t="shared" si="6"/>
        <v>2.2000000000000002</v>
      </c>
      <c r="T28">
        <f t="shared" si="4"/>
        <v>1.6</v>
      </c>
      <c r="U28" s="4">
        <f t="shared" si="5"/>
        <v>2.1</v>
      </c>
    </row>
    <row r="29" spans="1:21" x14ac:dyDescent="0.25">
      <c r="A29" s="2">
        <v>39150</v>
      </c>
      <c r="B29" t="s">
        <v>23</v>
      </c>
      <c r="C29">
        <v>2008</v>
      </c>
      <c r="D29" t="s">
        <v>26</v>
      </c>
      <c r="E29">
        <v>1</v>
      </c>
      <c r="F29">
        <v>1</v>
      </c>
      <c r="G29">
        <v>3</v>
      </c>
      <c r="H29" t="s">
        <v>20</v>
      </c>
      <c r="I29">
        <v>-0.70000000000000018</v>
      </c>
      <c r="J29" s="2">
        <v>39150</v>
      </c>
      <c r="K29" t="s">
        <v>23</v>
      </c>
      <c r="L29">
        <v>2007</v>
      </c>
      <c r="M29" t="s">
        <v>15</v>
      </c>
      <c r="N29">
        <v>0</v>
      </c>
      <c r="O29">
        <v>1</v>
      </c>
      <c r="P29">
        <v>3</v>
      </c>
      <c r="Q29" t="s">
        <v>20</v>
      </c>
      <c r="R29">
        <v>-0.79999999999999982</v>
      </c>
      <c r="S29">
        <f t="shared" si="6"/>
        <v>1.9</v>
      </c>
      <c r="T29">
        <f t="shared" si="4"/>
        <v>1.5</v>
      </c>
      <c r="U29" s="4">
        <f t="shared" si="5"/>
        <v>1.8333333333333333</v>
      </c>
    </row>
    <row r="30" spans="1:21" x14ac:dyDescent="0.25">
      <c r="A30" s="2">
        <v>39519</v>
      </c>
      <c r="B30" t="s">
        <v>23</v>
      </c>
      <c r="C30">
        <v>2009</v>
      </c>
      <c r="D30" t="s">
        <v>18</v>
      </c>
      <c r="E30">
        <v>1</v>
      </c>
      <c r="F30">
        <v>1</v>
      </c>
      <c r="G30">
        <v>3</v>
      </c>
      <c r="H30" t="s">
        <v>20</v>
      </c>
      <c r="I30">
        <v>1.7</v>
      </c>
      <c r="J30" s="2">
        <v>39519</v>
      </c>
      <c r="K30" t="s">
        <v>23</v>
      </c>
      <c r="L30">
        <v>2008</v>
      </c>
      <c r="M30" t="s">
        <v>38</v>
      </c>
      <c r="N30">
        <v>0</v>
      </c>
      <c r="O30">
        <v>1</v>
      </c>
      <c r="P30">
        <v>3</v>
      </c>
      <c r="Q30" t="s">
        <v>20</v>
      </c>
      <c r="R30">
        <v>-0.20000000000000021</v>
      </c>
      <c r="S30">
        <f t="shared" si="6"/>
        <v>2</v>
      </c>
      <c r="T30">
        <f t="shared" si="4"/>
        <v>2.4</v>
      </c>
      <c r="U30" s="4">
        <f t="shared" si="5"/>
        <v>2.0666666666666669</v>
      </c>
    </row>
    <row r="31" spans="1:21" x14ac:dyDescent="0.25">
      <c r="A31" s="2">
        <v>39883</v>
      </c>
      <c r="B31" t="s">
        <v>23</v>
      </c>
      <c r="C31">
        <v>2010</v>
      </c>
      <c r="D31" t="s">
        <v>27</v>
      </c>
      <c r="E31">
        <v>1</v>
      </c>
      <c r="F31">
        <v>1</v>
      </c>
      <c r="G31">
        <v>3</v>
      </c>
      <c r="H31" t="s">
        <v>20</v>
      </c>
      <c r="I31">
        <v>-0.20000000000000009</v>
      </c>
      <c r="J31" s="2">
        <v>39883</v>
      </c>
      <c r="K31" t="s">
        <v>23</v>
      </c>
      <c r="L31">
        <v>2009</v>
      </c>
      <c r="M31" t="s">
        <v>12</v>
      </c>
      <c r="N31">
        <v>0</v>
      </c>
      <c r="O31">
        <v>1</v>
      </c>
      <c r="P31">
        <v>3</v>
      </c>
      <c r="Q31" t="s">
        <v>20</v>
      </c>
      <c r="R31">
        <v>0.4</v>
      </c>
      <c r="S31">
        <f t="shared" si="6"/>
        <v>0.9</v>
      </c>
      <c r="T31">
        <f t="shared" si="4"/>
        <v>0.7</v>
      </c>
      <c r="U31" s="4">
        <f t="shared" si="5"/>
        <v>0.8666666666666667</v>
      </c>
    </row>
    <row r="32" spans="1:21" x14ac:dyDescent="0.25">
      <c r="A32" s="2">
        <v>40247</v>
      </c>
      <c r="B32" t="s">
        <v>23</v>
      </c>
      <c r="C32">
        <v>2011</v>
      </c>
      <c r="D32" t="s">
        <v>28</v>
      </c>
      <c r="E32">
        <v>1</v>
      </c>
      <c r="F32">
        <v>1</v>
      </c>
      <c r="G32">
        <v>3</v>
      </c>
      <c r="H32" t="s">
        <v>20</v>
      </c>
      <c r="I32">
        <v>-1.3</v>
      </c>
      <c r="J32" s="2">
        <v>40247</v>
      </c>
      <c r="K32" t="s">
        <v>23</v>
      </c>
      <c r="L32">
        <v>2010</v>
      </c>
      <c r="M32" t="s">
        <v>40</v>
      </c>
      <c r="N32">
        <v>0</v>
      </c>
      <c r="O32">
        <v>1</v>
      </c>
      <c r="P32">
        <v>3</v>
      </c>
      <c r="Q32" t="s">
        <v>20</v>
      </c>
      <c r="R32">
        <v>-0.50000000000000011</v>
      </c>
      <c r="S32">
        <f t="shared" si="6"/>
        <v>0.8</v>
      </c>
      <c r="T32">
        <f t="shared" si="4"/>
        <v>0.6</v>
      </c>
      <c r="U32" s="4">
        <f t="shared" si="5"/>
        <v>0.76666666666666672</v>
      </c>
    </row>
    <row r="33" spans="1:21" x14ac:dyDescent="0.25">
      <c r="A33" s="2">
        <v>40611</v>
      </c>
      <c r="B33" t="s">
        <v>23</v>
      </c>
      <c r="C33">
        <v>2012</v>
      </c>
      <c r="D33" t="s">
        <v>18</v>
      </c>
      <c r="E33">
        <v>1</v>
      </c>
      <c r="F33">
        <v>1</v>
      </c>
      <c r="G33">
        <v>3</v>
      </c>
      <c r="H33" t="s">
        <v>20</v>
      </c>
      <c r="I33">
        <v>0</v>
      </c>
      <c r="J33" s="2">
        <v>40611</v>
      </c>
      <c r="K33" t="s">
        <v>23</v>
      </c>
      <c r="L33">
        <v>2011</v>
      </c>
      <c r="M33" t="s">
        <v>25</v>
      </c>
      <c r="N33">
        <v>0</v>
      </c>
      <c r="O33">
        <v>1</v>
      </c>
      <c r="P33">
        <v>3</v>
      </c>
      <c r="Q33" t="s">
        <v>20</v>
      </c>
      <c r="R33">
        <v>0.1</v>
      </c>
      <c r="S33">
        <f t="shared" si="6"/>
        <v>2</v>
      </c>
      <c r="T33">
        <f t="shared" si="4"/>
        <v>2.2000000000000002</v>
      </c>
      <c r="U33" s="4">
        <f t="shared" si="5"/>
        <v>2.0333333333333332</v>
      </c>
    </row>
    <row r="34" spans="1:21" x14ac:dyDescent="0.25">
      <c r="A34" s="2">
        <v>40982</v>
      </c>
      <c r="B34" t="s">
        <v>23</v>
      </c>
      <c r="C34">
        <v>2013</v>
      </c>
      <c r="D34" t="s">
        <v>29</v>
      </c>
      <c r="E34">
        <v>1</v>
      </c>
      <c r="F34">
        <v>1</v>
      </c>
      <c r="G34">
        <v>3</v>
      </c>
      <c r="H34" t="s">
        <v>20</v>
      </c>
      <c r="I34">
        <v>0.89999999999999991</v>
      </c>
      <c r="J34" s="2">
        <v>40982</v>
      </c>
      <c r="K34" t="s">
        <v>23</v>
      </c>
      <c r="L34">
        <v>2012</v>
      </c>
      <c r="M34" t="s">
        <v>31</v>
      </c>
      <c r="N34">
        <v>0</v>
      </c>
      <c r="O34">
        <v>1</v>
      </c>
      <c r="P34">
        <v>3</v>
      </c>
      <c r="Q34" t="s">
        <v>20</v>
      </c>
      <c r="R34">
        <v>0.5</v>
      </c>
      <c r="S34">
        <f t="shared" si="6"/>
        <v>2.2999999999999998</v>
      </c>
      <c r="T34">
        <f t="shared" si="4"/>
        <v>2.5</v>
      </c>
      <c r="U34" s="4">
        <f t="shared" si="5"/>
        <v>2.333333333333333</v>
      </c>
    </row>
    <row r="35" spans="1:21" x14ac:dyDescent="0.25">
      <c r="A35" s="2">
        <v>41346</v>
      </c>
      <c r="B35" t="s">
        <v>23</v>
      </c>
      <c r="C35">
        <v>2014</v>
      </c>
      <c r="D35" t="s">
        <v>30</v>
      </c>
      <c r="E35">
        <v>1</v>
      </c>
      <c r="F35">
        <v>1</v>
      </c>
      <c r="G35">
        <v>3</v>
      </c>
      <c r="H35" t="s">
        <v>20</v>
      </c>
      <c r="I35">
        <v>1.6</v>
      </c>
      <c r="J35" s="2">
        <v>41346</v>
      </c>
      <c r="K35" t="s">
        <v>23</v>
      </c>
      <c r="L35">
        <v>2013</v>
      </c>
      <c r="M35" t="s">
        <v>18</v>
      </c>
      <c r="N35">
        <v>0</v>
      </c>
      <c r="O35">
        <v>1</v>
      </c>
      <c r="P35">
        <v>3</v>
      </c>
      <c r="Q35" t="s">
        <v>20</v>
      </c>
      <c r="R35">
        <v>0.60000000000000009</v>
      </c>
      <c r="S35">
        <f t="shared" si="6"/>
        <v>2.6</v>
      </c>
      <c r="T35">
        <f t="shared" si="4"/>
        <v>2</v>
      </c>
      <c r="U35" s="4">
        <f t="shared" si="5"/>
        <v>2.5000000000000004</v>
      </c>
    </row>
    <row r="36" spans="1:21" x14ac:dyDescent="0.25">
      <c r="A36" s="2">
        <v>41710</v>
      </c>
      <c r="B36" t="s">
        <v>23</v>
      </c>
      <c r="C36">
        <v>2015</v>
      </c>
      <c r="D36" t="s">
        <v>31</v>
      </c>
      <c r="E36">
        <v>1</v>
      </c>
      <c r="F36">
        <v>1</v>
      </c>
      <c r="G36">
        <v>3</v>
      </c>
      <c r="H36" t="s">
        <v>20</v>
      </c>
      <c r="I36">
        <v>2</v>
      </c>
      <c r="J36" s="2">
        <v>41710</v>
      </c>
      <c r="K36" t="s">
        <v>23</v>
      </c>
      <c r="L36">
        <v>2014</v>
      </c>
      <c r="M36" t="s">
        <v>15</v>
      </c>
      <c r="N36">
        <v>0</v>
      </c>
      <c r="O36">
        <v>1</v>
      </c>
      <c r="P36">
        <v>3</v>
      </c>
      <c r="Q36" t="s">
        <v>20</v>
      </c>
      <c r="R36">
        <v>0.5</v>
      </c>
      <c r="S36">
        <f t="shared" si="6"/>
        <v>2.5</v>
      </c>
      <c r="T36">
        <f t="shared" si="4"/>
        <v>1.5</v>
      </c>
      <c r="U36" s="4">
        <f t="shared" si="5"/>
        <v>2.3333333333333335</v>
      </c>
    </row>
    <row r="37" spans="1:21" x14ac:dyDescent="0.25">
      <c r="A37" s="2">
        <v>42438</v>
      </c>
      <c r="B37" t="s">
        <v>23</v>
      </c>
      <c r="C37">
        <v>2017</v>
      </c>
      <c r="D37" t="s">
        <v>19</v>
      </c>
      <c r="E37">
        <v>1</v>
      </c>
      <c r="F37">
        <v>1</v>
      </c>
      <c r="G37">
        <v>3</v>
      </c>
      <c r="H37" t="s">
        <v>20</v>
      </c>
      <c r="I37">
        <v>0.3</v>
      </c>
      <c r="J37" s="2">
        <v>42438</v>
      </c>
      <c r="K37" t="s">
        <v>23</v>
      </c>
      <c r="L37">
        <v>2016</v>
      </c>
      <c r="M37" t="s">
        <v>35</v>
      </c>
      <c r="N37">
        <v>0</v>
      </c>
      <c r="O37">
        <v>1</v>
      </c>
      <c r="P37">
        <v>3</v>
      </c>
      <c r="Q37" t="s">
        <v>20</v>
      </c>
      <c r="R37">
        <v>0</v>
      </c>
      <c r="S37">
        <f t="shared" si="6"/>
        <v>1.8</v>
      </c>
      <c r="T37">
        <f t="shared" si="4"/>
        <v>0.5</v>
      </c>
      <c r="U37" s="4">
        <f t="shared" si="5"/>
        <v>1.5833333333333333</v>
      </c>
    </row>
    <row r="38" spans="1:21" x14ac:dyDescent="0.25">
      <c r="A38" s="2">
        <v>42802</v>
      </c>
      <c r="B38" t="s">
        <v>23</v>
      </c>
      <c r="C38">
        <v>2018</v>
      </c>
      <c r="D38" t="s">
        <v>19</v>
      </c>
      <c r="E38">
        <v>1</v>
      </c>
      <c r="F38">
        <v>1</v>
      </c>
      <c r="G38">
        <v>3</v>
      </c>
      <c r="H38" t="s">
        <v>20</v>
      </c>
      <c r="I38">
        <v>0</v>
      </c>
      <c r="J38" s="2">
        <v>42802</v>
      </c>
      <c r="K38" t="s">
        <v>23</v>
      </c>
      <c r="L38">
        <v>2017</v>
      </c>
      <c r="M38" t="s">
        <v>19</v>
      </c>
      <c r="N38">
        <v>0</v>
      </c>
      <c r="O38">
        <v>1</v>
      </c>
      <c r="P38">
        <v>3</v>
      </c>
      <c r="Q38" t="s">
        <v>20</v>
      </c>
      <c r="R38">
        <v>0.3</v>
      </c>
      <c r="S38">
        <f t="shared" si="6"/>
        <v>1.8</v>
      </c>
      <c r="T38">
        <f t="shared" si="4"/>
        <v>1.8</v>
      </c>
      <c r="U38" s="4">
        <f t="shared" si="5"/>
        <v>1.8</v>
      </c>
    </row>
    <row r="39" spans="1:21" x14ac:dyDescent="0.25">
      <c r="A39" s="2">
        <v>43179</v>
      </c>
      <c r="B39" t="s">
        <v>23</v>
      </c>
      <c r="C39">
        <v>2019</v>
      </c>
      <c r="D39" t="s">
        <v>18</v>
      </c>
      <c r="E39">
        <v>1</v>
      </c>
      <c r="F39">
        <v>1</v>
      </c>
      <c r="G39">
        <v>3</v>
      </c>
      <c r="H39" t="s">
        <v>20</v>
      </c>
      <c r="I39">
        <v>0.60000000000000009</v>
      </c>
      <c r="J39" s="2">
        <v>43179</v>
      </c>
      <c r="K39" t="s">
        <v>23</v>
      </c>
      <c r="L39">
        <v>2018</v>
      </c>
      <c r="M39" t="s">
        <v>16</v>
      </c>
      <c r="N39">
        <v>0</v>
      </c>
      <c r="O39">
        <v>1</v>
      </c>
      <c r="P39">
        <v>3</v>
      </c>
      <c r="Q39" t="s">
        <v>20</v>
      </c>
      <c r="R39">
        <v>-0.1000000000000001</v>
      </c>
      <c r="S39">
        <f t="shared" si="6"/>
        <v>2</v>
      </c>
      <c r="T39">
        <f t="shared" si="4"/>
        <v>1.7</v>
      </c>
      <c r="U39" s="4">
        <f t="shared" si="5"/>
        <v>1.9500000000000002</v>
      </c>
    </row>
    <row r="40" spans="1:21" x14ac:dyDescent="0.25">
      <c r="A40" s="2">
        <v>43536</v>
      </c>
      <c r="B40" t="s">
        <v>23</v>
      </c>
      <c r="C40">
        <v>2020</v>
      </c>
      <c r="D40" t="s">
        <v>19</v>
      </c>
      <c r="E40">
        <v>1</v>
      </c>
      <c r="F40">
        <v>1</v>
      </c>
      <c r="G40">
        <v>3</v>
      </c>
      <c r="H40" t="s">
        <v>20</v>
      </c>
      <c r="I40">
        <v>1.3</v>
      </c>
      <c r="J40" s="2">
        <v>43536</v>
      </c>
      <c r="K40" t="s">
        <v>23</v>
      </c>
      <c r="L40">
        <v>2019</v>
      </c>
      <c r="M40" t="s">
        <v>15</v>
      </c>
      <c r="N40">
        <v>0</v>
      </c>
      <c r="O40">
        <v>1</v>
      </c>
      <c r="P40">
        <v>3</v>
      </c>
      <c r="Q40" t="s">
        <v>20</v>
      </c>
      <c r="R40">
        <v>0.1000000000000001</v>
      </c>
      <c r="S40">
        <f t="shared" si="6"/>
        <v>1.8</v>
      </c>
      <c r="T40">
        <f t="shared" si="4"/>
        <v>1.5</v>
      </c>
      <c r="U40" s="4">
        <f t="shared" si="5"/>
        <v>1.75</v>
      </c>
    </row>
    <row r="41" spans="1:21" x14ac:dyDescent="0.25">
      <c r="A41" s="2">
        <v>43901</v>
      </c>
      <c r="B41" t="s">
        <v>23</v>
      </c>
      <c r="C41">
        <v>2021</v>
      </c>
      <c r="D41" t="s">
        <v>32</v>
      </c>
      <c r="E41">
        <v>1</v>
      </c>
      <c r="F41">
        <v>1</v>
      </c>
      <c r="G41">
        <v>3</v>
      </c>
      <c r="H41" t="s">
        <v>20</v>
      </c>
      <c r="I41">
        <v>-1</v>
      </c>
      <c r="J41" s="2">
        <v>43901</v>
      </c>
      <c r="K41" t="s">
        <v>23</v>
      </c>
      <c r="L41">
        <v>2020</v>
      </c>
      <c r="M41" t="s">
        <v>10</v>
      </c>
      <c r="N41">
        <v>0</v>
      </c>
      <c r="O41">
        <v>1</v>
      </c>
      <c r="P41">
        <v>3</v>
      </c>
      <c r="Q41" t="s">
        <v>20</v>
      </c>
      <c r="R41">
        <v>0.8</v>
      </c>
      <c r="S41">
        <f t="shared" si="6"/>
        <v>2.1</v>
      </c>
      <c r="T41">
        <f t="shared" si="4"/>
        <v>1.3</v>
      </c>
      <c r="U41" s="4">
        <f t="shared" si="5"/>
        <v>1.9666666666666668</v>
      </c>
    </row>
    <row r="42" spans="1:21" x14ac:dyDescent="0.25">
      <c r="A42" s="2">
        <v>44273</v>
      </c>
      <c r="B42" t="s">
        <v>23</v>
      </c>
      <c r="C42">
        <v>2022</v>
      </c>
      <c r="D42" t="s">
        <v>19</v>
      </c>
      <c r="E42">
        <v>1</v>
      </c>
      <c r="F42">
        <v>1</v>
      </c>
      <c r="G42">
        <v>3</v>
      </c>
      <c r="H42" t="s">
        <v>20</v>
      </c>
      <c r="I42">
        <v>-6.1000000000000014</v>
      </c>
      <c r="J42" s="2">
        <v>44273</v>
      </c>
      <c r="K42" t="s">
        <v>23</v>
      </c>
      <c r="L42">
        <v>2021</v>
      </c>
      <c r="M42" t="s">
        <v>29</v>
      </c>
      <c r="N42">
        <v>0</v>
      </c>
      <c r="O42">
        <v>1</v>
      </c>
      <c r="P42">
        <v>3</v>
      </c>
      <c r="Q42" t="s">
        <v>20</v>
      </c>
      <c r="R42">
        <v>-0.80000000000000027</v>
      </c>
      <c r="S42">
        <f t="shared" si="6"/>
        <v>1.8</v>
      </c>
      <c r="T42">
        <f t="shared" si="4"/>
        <v>2.2999999999999998</v>
      </c>
      <c r="U42" s="4">
        <f t="shared" si="5"/>
        <v>1.8833333333333333</v>
      </c>
    </row>
    <row r="43" spans="1:21" x14ac:dyDescent="0.25">
      <c r="A43" s="2">
        <v>44637</v>
      </c>
      <c r="B43" t="s">
        <v>23</v>
      </c>
      <c r="C43">
        <v>2023</v>
      </c>
      <c r="D43" t="s">
        <v>33</v>
      </c>
      <c r="E43">
        <v>1</v>
      </c>
      <c r="F43">
        <v>1</v>
      </c>
      <c r="G43">
        <v>3</v>
      </c>
      <c r="H43" t="s">
        <v>20</v>
      </c>
      <c r="J43" s="2">
        <v>44637</v>
      </c>
      <c r="K43" t="s">
        <v>23</v>
      </c>
      <c r="L43">
        <v>2022</v>
      </c>
      <c r="M43" t="s">
        <v>41</v>
      </c>
      <c r="N43">
        <v>0</v>
      </c>
      <c r="O43">
        <v>1</v>
      </c>
      <c r="P43">
        <v>3</v>
      </c>
      <c r="Q43" t="s">
        <v>20</v>
      </c>
      <c r="R43">
        <v>-2.100000000000001</v>
      </c>
      <c r="S43">
        <f t="shared" si="6"/>
        <v>3.4</v>
      </c>
      <c r="T43">
        <f t="shared" si="4"/>
        <v>5.8</v>
      </c>
      <c r="U43" s="4">
        <f t="shared" si="5"/>
        <v>3.8</v>
      </c>
    </row>
    <row r="45" spans="1:21" x14ac:dyDescent="0.25">
      <c r="A45" s="2">
        <v>37329</v>
      </c>
      <c r="B45" t="s">
        <v>34</v>
      </c>
      <c r="C45">
        <v>2003</v>
      </c>
      <c r="D45" t="s">
        <v>16</v>
      </c>
      <c r="E45">
        <v>1</v>
      </c>
      <c r="F45">
        <v>1</v>
      </c>
      <c r="G45">
        <v>3</v>
      </c>
      <c r="H45" t="s">
        <v>20</v>
      </c>
      <c r="I45">
        <v>0.59999999999999987</v>
      </c>
      <c r="J45" s="2">
        <v>37329</v>
      </c>
      <c r="K45" t="s">
        <v>34</v>
      </c>
      <c r="L45">
        <v>2002</v>
      </c>
      <c r="M45" t="s">
        <v>13</v>
      </c>
      <c r="N45">
        <v>0</v>
      </c>
      <c r="O45">
        <v>1</v>
      </c>
      <c r="P45">
        <v>3</v>
      </c>
      <c r="Q45" t="s">
        <v>20</v>
      </c>
      <c r="R45">
        <v>9.9999999999999867E-2</v>
      </c>
      <c r="S45">
        <f>VALUE(SUBSTITUTE(D45,".",","))</f>
        <v>1.7</v>
      </c>
      <c r="T45">
        <f t="shared" ref="T45:T62" si="7">VALUE(SUBSTITUTE(M45,".",","))</f>
        <v>1.4</v>
      </c>
      <c r="U45" s="4">
        <f t="shared" ref="U45:U61" si="8">((12-3+1)/12)*S45 + ((3-1)/12)*T45</f>
        <v>1.6500000000000001</v>
      </c>
    </row>
    <row r="46" spans="1:21" x14ac:dyDescent="0.25">
      <c r="A46" s="2">
        <v>37686</v>
      </c>
      <c r="B46" t="s">
        <v>34</v>
      </c>
      <c r="C46">
        <v>2004</v>
      </c>
      <c r="D46" t="s">
        <v>13</v>
      </c>
      <c r="E46">
        <v>1</v>
      </c>
      <c r="F46">
        <v>1</v>
      </c>
      <c r="G46">
        <v>3</v>
      </c>
      <c r="H46" t="s">
        <v>20</v>
      </c>
      <c r="I46">
        <v>-0.3</v>
      </c>
      <c r="J46" s="2">
        <v>37686</v>
      </c>
      <c r="K46" t="s">
        <v>34</v>
      </c>
      <c r="L46">
        <v>2003</v>
      </c>
      <c r="M46" t="s">
        <v>13</v>
      </c>
      <c r="N46">
        <v>0</v>
      </c>
      <c r="O46">
        <v>1</v>
      </c>
      <c r="P46">
        <v>3</v>
      </c>
      <c r="Q46" t="s">
        <v>20</v>
      </c>
      <c r="R46">
        <v>0.29999999999999982</v>
      </c>
      <c r="S46">
        <f t="shared" ref="S46:S62" si="9">VALUE(SUBSTITUTE(D46,".",","))</f>
        <v>1.4</v>
      </c>
      <c r="T46">
        <f t="shared" si="7"/>
        <v>1.4</v>
      </c>
      <c r="U46" s="4">
        <f t="shared" si="8"/>
        <v>1.4000000000000001</v>
      </c>
    </row>
    <row r="47" spans="1:21" x14ac:dyDescent="0.25">
      <c r="A47" s="2">
        <v>38050</v>
      </c>
      <c r="B47" t="s">
        <v>34</v>
      </c>
      <c r="C47">
        <v>2005</v>
      </c>
      <c r="D47" t="s">
        <v>15</v>
      </c>
      <c r="E47">
        <v>1</v>
      </c>
      <c r="F47">
        <v>1</v>
      </c>
      <c r="G47">
        <v>3</v>
      </c>
      <c r="H47" t="s">
        <v>20</v>
      </c>
      <c r="I47">
        <v>0</v>
      </c>
      <c r="J47" s="2">
        <v>38050</v>
      </c>
      <c r="K47" t="s">
        <v>34</v>
      </c>
      <c r="L47">
        <v>2004</v>
      </c>
      <c r="M47" t="s">
        <v>10</v>
      </c>
      <c r="N47">
        <v>0</v>
      </c>
      <c r="O47">
        <v>1</v>
      </c>
      <c r="P47">
        <v>3</v>
      </c>
      <c r="Q47" t="s">
        <v>20</v>
      </c>
      <c r="R47">
        <v>-0.39999999999999991</v>
      </c>
      <c r="S47">
        <f t="shared" si="9"/>
        <v>1.5</v>
      </c>
      <c r="T47">
        <f t="shared" si="7"/>
        <v>1.3</v>
      </c>
      <c r="U47" s="4">
        <f t="shared" si="8"/>
        <v>1.4666666666666668</v>
      </c>
    </row>
    <row r="48" spans="1:21" x14ac:dyDescent="0.25">
      <c r="A48" s="2">
        <v>38420</v>
      </c>
      <c r="B48" t="s">
        <v>34</v>
      </c>
      <c r="C48">
        <v>2006</v>
      </c>
      <c r="D48" t="s">
        <v>21</v>
      </c>
      <c r="E48">
        <v>1</v>
      </c>
      <c r="F48">
        <v>1</v>
      </c>
      <c r="G48">
        <v>3</v>
      </c>
      <c r="H48" t="s">
        <v>20</v>
      </c>
      <c r="I48">
        <v>-0.40000000000000008</v>
      </c>
      <c r="J48" s="2">
        <v>38420</v>
      </c>
      <c r="K48" t="s">
        <v>34</v>
      </c>
      <c r="L48">
        <v>2005</v>
      </c>
      <c r="M48" t="s">
        <v>15</v>
      </c>
      <c r="N48">
        <v>0</v>
      </c>
      <c r="O48">
        <v>1</v>
      </c>
      <c r="P48">
        <v>3</v>
      </c>
      <c r="Q48" t="s">
        <v>20</v>
      </c>
      <c r="R48">
        <v>0</v>
      </c>
      <c r="S48">
        <f t="shared" si="9"/>
        <v>1.2</v>
      </c>
      <c r="T48">
        <f t="shared" si="7"/>
        <v>1.5</v>
      </c>
      <c r="U48" s="4">
        <f t="shared" si="8"/>
        <v>1.25</v>
      </c>
    </row>
    <row r="49" spans="1:21" x14ac:dyDescent="0.25">
      <c r="A49" s="2">
        <v>39525</v>
      </c>
      <c r="B49" t="s">
        <v>34</v>
      </c>
      <c r="C49">
        <v>2009</v>
      </c>
      <c r="D49" t="s">
        <v>19</v>
      </c>
      <c r="E49">
        <v>1</v>
      </c>
      <c r="F49">
        <v>1</v>
      </c>
      <c r="G49">
        <v>3</v>
      </c>
      <c r="H49" t="s">
        <v>20</v>
      </c>
      <c r="I49">
        <v>1.5</v>
      </c>
      <c r="J49" s="2">
        <v>39525</v>
      </c>
      <c r="K49" t="s">
        <v>34</v>
      </c>
      <c r="L49">
        <v>2008</v>
      </c>
      <c r="M49" t="s">
        <v>38</v>
      </c>
      <c r="N49">
        <v>0</v>
      </c>
      <c r="O49">
        <v>1</v>
      </c>
      <c r="P49">
        <v>3</v>
      </c>
      <c r="Q49" t="s">
        <v>20</v>
      </c>
      <c r="R49">
        <v>-0.20000000000000021</v>
      </c>
      <c r="S49">
        <f t="shared" si="9"/>
        <v>1.8</v>
      </c>
      <c r="T49">
        <f t="shared" si="7"/>
        <v>2.4</v>
      </c>
      <c r="U49" s="4">
        <f t="shared" si="8"/>
        <v>1.9</v>
      </c>
    </row>
    <row r="50" spans="1:21" x14ac:dyDescent="0.25">
      <c r="A50" s="2">
        <v>39889</v>
      </c>
      <c r="B50" t="s">
        <v>34</v>
      </c>
      <c r="C50">
        <v>2010</v>
      </c>
      <c r="D50" t="s">
        <v>35</v>
      </c>
      <c r="E50">
        <v>1</v>
      </c>
      <c r="F50">
        <v>1</v>
      </c>
      <c r="G50">
        <v>3</v>
      </c>
      <c r="H50" t="s">
        <v>20</v>
      </c>
      <c r="I50">
        <v>-0.60000000000000009</v>
      </c>
      <c r="J50" s="2">
        <v>39889</v>
      </c>
      <c r="K50" t="s">
        <v>34</v>
      </c>
      <c r="L50">
        <v>2009</v>
      </c>
      <c r="M50" t="s">
        <v>42</v>
      </c>
      <c r="N50">
        <v>0</v>
      </c>
      <c r="O50">
        <v>1</v>
      </c>
      <c r="P50">
        <v>3</v>
      </c>
      <c r="Q50" t="s">
        <v>20</v>
      </c>
      <c r="R50">
        <v>0.1</v>
      </c>
      <c r="S50">
        <f t="shared" si="9"/>
        <v>0.5</v>
      </c>
      <c r="T50">
        <f t="shared" si="7"/>
        <v>0.4</v>
      </c>
      <c r="U50" s="4">
        <f t="shared" si="8"/>
        <v>0.48333333333333334</v>
      </c>
    </row>
    <row r="51" spans="1:21" x14ac:dyDescent="0.25">
      <c r="A51" s="2">
        <v>40611</v>
      </c>
      <c r="B51" t="s">
        <v>34</v>
      </c>
      <c r="C51">
        <v>2012</v>
      </c>
      <c r="D51" t="s">
        <v>19</v>
      </c>
      <c r="E51">
        <v>1</v>
      </c>
      <c r="F51">
        <v>1</v>
      </c>
      <c r="G51">
        <v>3</v>
      </c>
      <c r="H51" t="s">
        <v>20</v>
      </c>
      <c r="I51">
        <v>-0.2</v>
      </c>
      <c r="J51" s="2">
        <v>40611</v>
      </c>
      <c r="K51" t="s">
        <v>34</v>
      </c>
      <c r="L51">
        <v>2011</v>
      </c>
      <c r="M51" t="s">
        <v>29</v>
      </c>
      <c r="N51">
        <v>0</v>
      </c>
      <c r="O51">
        <v>1</v>
      </c>
      <c r="P51">
        <v>3</v>
      </c>
      <c r="Q51" t="s">
        <v>20</v>
      </c>
      <c r="R51">
        <v>0.19999999999999971</v>
      </c>
      <c r="S51">
        <f t="shared" si="9"/>
        <v>1.8</v>
      </c>
      <c r="T51">
        <f t="shared" si="7"/>
        <v>2.2999999999999998</v>
      </c>
      <c r="U51" s="4">
        <f t="shared" si="8"/>
        <v>1.8833333333333333</v>
      </c>
    </row>
    <row r="52" spans="1:21" x14ac:dyDescent="0.25">
      <c r="A52" s="2">
        <v>40982</v>
      </c>
      <c r="B52" t="s">
        <v>34</v>
      </c>
      <c r="C52">
        <v>2013</v>
      </c>
      <c r="D52" t="s">
        <v>31</v>
      </c>
      <c r="E52">
        <v>1</v>
      </c>
      <c r="F52">
        <v>1</v>
      </c>
      <c r="G52">
        <v>3</v>
      </c>
      <c r="H52" t="s">
        <v>20</v>
      </c>
      <c r="I52">
        <v>1.1000000000000001</v>
      </c>
      <c r="J52" s="2">
        <v>40982</v>
      </c>
      <c r="K52" t="s">
        <v>34</v>
      </c>
      <c r="L52">
        <v>2012</v>
      </c>
      <c r="M52" t="s">
        <v>29</v>
      </c>
      <c r="N52">
        <v>0</v>
      </c>
      <c r="O52">
        <v>1</v>
      </c>
      <c r="P52">
        <v>3</v>
      </c>
      <c r="Q52" t="s">
        <v>20</v>
      </c>
      <c r="R52">
        <v>0.29999999999999982</v>
      </c>
      <c r="S52">
        <f t="shared" si="9"/>
        <v>2.5</v>
      </c>
      <c r="T52">
        <f t="shared" si="7"/>
        <v>2.2999999999999998</v>
      </c>
      <c r="U52" s="4">
        <f t="shared" si="8"/>
        <v>2.4666666666666668</v>
      </c>
    </row>
    <row r="53" spans="1:21" x14ac:dyDescent="0.25">
      <c r="A53" s="2">
        <v>41347</v>
      </c>
      <c r="B53" t="s">
        <v>34</v>
      </c>
      <c r="C53">
        <v>2014</v>
      </c>
      <c r="D53" t="s">
        <v>32</v>
      </c>
      <c r="E53">
        <v>1</v>
      </c>
      <c r="F53">
        <v>1</v>
      </c>
      <c r="G53">
        <v>3</v>
      </c>
      <c r="H53" t="s">
        <v>20</v>
      </c>
      <c r="I53">
        <v>1.1000000000000001</v>
      </c>
      <c r="J53" s="2">
        <v>41347</v>
      </c>
      <c r="K53" t="s">
        <v>34</v>
      </c>
      <c r="L53">
        <v>2013</v>
      </c>
      <c r="M53" t="s">
        <v>16</v>
      </c>
      <c r="N53">
        <v>0</v>
      </c>
      <c r="O53">
        <v>1</v>
      </c>
      <c r="P53">
        <v>3</v>
      </c>
      <c r="Q53" t="s">
        <v>20</v>
      </c>
      <c r="R53">
        <v>0.3</v>
      </c>
      <c r="S53">
        <f t="shared" si="9"/>
        <v>2.1</v>
      </c>
      <c r="T53">
        <f t="shared" si="7"/>
        <v>1.7</v>
      </c>
      <c r="U53" s="4">
        <f t="shared" si="8"/>
        <v>2.0333333333333337</v>
      </c>
    </row>
    <row r="54" spans="1:21" x14ac:dyDescent="0.25">
      <c r="A54" s="2">
        <v>41711</v>
      </c>
      <c r="B54" t="s">
        <v>34</v>
      </c>
      <c r="C54">
        <v>2015</v>
      </c>
      <c r="D54" t="s">
        <v>16</v>
      </c>
      <c r="E54">
        <v>1</v>
      </c>
      <c r="F54">
        <v>1</v>
      </c>
      <c r="G54">
        <v>3</v>
      </c>
      <c r="H54" t="s">
        <v>20</v>
      </c>
      <c r="I54">
        <v>1.2</v>
      </c>
      <c r="J54" s="2">
        <v>41711</v>
      </c>
      <c r="K54" t="s">
        <v>34</v>
      </c>
      <c r="L54">
        <v>2014</v>
      </c>
      <c r="M54" t="s">
        <v>10</v>
      </c>
      <c r="N54">
        <v>0</v>
      </c>
      <c r="O54">
        <v>1</v>
      </c>
      <c r="P54">
        <v>3</v>
      </c>
      <c r="Q54" t="s">
        <v>20</v>
      </c>
      <c r="R54">
        <v>0.3</v>
      </c>
      <c r="S54">
        <f t="shared" si="9"/>
        <v>1.7</v>
      </c>
      <c r="T54">
        <f t="shared" si="7"/>
        <v>1.3</v>
      </c>
      <c r="U54" s="4">
        <f t="shared" si="8"/>
        <v>1.6333333333333333</v>
      </c>
    </row>
    <row r="55" spans="1:21" x14ac:dyDescent="0.25">
      <c r="A55" s="2">
        <v>42075</v>
      </c>
      <c r="B55" t="s">
        <v>34</v>
      </c>
      <c r="C55">
        <v>2016</v>
      </c>
      <c r="D55" t="s">
        <v>21</v>
      </c>
      <c r="E55">
        <v>1</v>
      </c>
      <c r="F55">
        <v>1</v>
      </c>
      <c r="G55">
        <v>3</v>
      </c>
      <c r="H55" t="s">
        <v>20</v>
      </c>
      <c r="I55">
        <v>0.7</v>
      </c>
      <c r="J55" s="2">
        <v>42075</v>
      </c>
      <c r="K55" t="s">
        <v>34</v>
      </c>
      <c r="L55">
        <v>2015</v>
      </c>
      <c r="M55" t="s">
        <v>43</v>
      </c>
      <c r="N55">
        <v>0</v>
      </c>
      <c r="O55">
        <v>1</v>
      </c>
      <c r="P55">
        <v>3</v>
      </c>
      <c r="Q55" t="s">
        <v>20</v>
      </c>
      <c r="R55">
        <v>-0.2</v>
      </c>
      <c r="S55">
        <f t="shared" si="9"/>
        <v>1.2</v>
      </c>
      <c r="T55">
        <f t="shared" si="7"/>
        <v>0.3</v>
      </c>
      <c r="U55" s="4">
        <f t="shared" si="8"/>
        <v>1.05</v>
      </c>
    </row>
    <row r="56" spans="1:21" x14ac:dyDescent="0.25">
      <c r="A56" s="2">
        <v>42445</v>
      </c>
      <c r="B56" t="s">
        <v>34</v>
      </c>
      <c r="C56">
        <v>2017</v>
      </c>
      <c r="D56" t="s">
        <v>21</v>
      </c>
      <c r="E56">
        <v>1</v>
      </c>
      <c r="F56">
        <v>1</v>
      </c>
      <c r="G56">
        <v>3</v>
      </c>
      <c r="H56" t="s">
        <v>20</v>
      </c>
      <c r="I56">
        <v>-0.3</v>
      </c>
      <c r="J56" s="2">
        <v>42445</v>
      </c>
      <c r="K56" t="s">
        <v>34</v>
      </c>
      <c r="L56">
        <v>2016</v>
      </c>
      <c r="M56" t="s">
        <v>42</v>
      </c>
      <c r="N56">
        <v>0</v>
      </c>
      <c r="O56">
        <v>1</v>
      </c>
      <c r="P56">
        <v>3</v>
      </c>
      <c r="Q56" t="s">
        <v>20</v>
      </c>
      <c r="R56">
        <v>-9.9999999999999978E-2</v>
      </c>
      <c r="S56">
        <f t="shared" si="9"/>
        <v>1.2</v>
      </c>
      <c r="T56">
        <f t="shared" si="7"/>
        <v>0.4</v>
      </c>
      <c r="U56" s="4">
        <f t="shared" si="8"/>
        <v>1.0666666666666667</v>
      </c>
    </row>
    <row r="57" spans="1:21" x14ac:dyDescent="0.25">
      <c r="A57" s="2">
        <v>42809</v>
      </c>
      <c r="B57" t="s">
        <v>34</v>
      </c>
      <c r="C57">
        <v>2018</v>
      </c>
      <c r="D57" t="s">
        <v>16</v>
      </c>
      <c r="E57">
        <v>1</v>
      </c>
      <c r="F57">
        <v>1</v>
      </c>
      <c r="G57">
        <v>3</v>
      </c>
      <c r="H57" t="s">
        <v>20</v>
      </c>
      <c r="I57">
        <v>-0.1000000000000001</v>
      </c>
      <c r="J57" s="2">
        <v>42809</v>
      </c>
      <c r="K57" t="s">
        <v>34</v>
      </c>
      <c r="L57">
        <v>2017</v>
      </c>
      <c r="M57" t="s">
        <v>19</v>
      </c>
      <c r="N57">
        <v>0</v>
      </c>
      <c r="O57">
        <v>1</v>
      </c>
      <c r="P57">
        <v>3</v>
      </c>
      <c r="Q57" t="s">
        <v>20</v>
      </c>
      <c r="R57">
        <v>0.3</v>
      </c>
      <c r="S57">
        <f t="shared" si="9"/>
        <v>1.7</v>
      </c>
      <c r="T57">
        <f t="shared" si="7"/>
        <v>1.8</v>
      </c>
      <c r="U57" s="4">
        <f t="shared" si="8"/>
        <v>1.7166666666666668</v>
      </c>
    </row>
    <row r="58" spans="1:21" x14ac:dyDescent="0.25">
      <c r="A58" s="2">
        <v>43174</v>
      </c>
      <c r="B58" t="s">
        <v>34</v>
      </c>
      <c r="C58">
        <v>2019</v>
      </c>
      <c r="D58" t="s">
        <v>16</v>
      </c>
      <c r="E58">
        <v>1</v>
      </c>
      <c r="F58">
        <v>1</v>
      </c>
      <c r="G58">
        <v>3</v>
      </c>
      <c r="H58" t="s">
        <v>20</v>
      </c>
      <c r="I58">
        <v>0.3</v>
      </c>
      <c r="J58" s="2">
        <v>43174</v>
      </c>
      <c r="K58" t="s">
        <v>34</v>
      </c>
      <c r="L58">
        <v>2018</v>
      </c>
      <c r="M58" t="s">
        <v>15</v>
      </c>
      <c r="N58">
        <v>0</v>
      </c>
      <c r="O58">
        <v>1</v>
      </c>
      <c r="P58">
        <v>3</v>
      </c>
      <c r="Q58" t="s">
        <v>20</v>
      </c>
      <c r="R58">
        <v>-0.3</v>
      </c>
      <c r="S58">
        <f t="shared" si="9"/>
        <v>1.7</v>
      </c>
      <c r="T58">
        <f t="shared" si="7"/>
        <v>1.5</v>
      </c>
      <c r="U58" s="4">
        <f t="shared" si="8"/>
        <v>1.6666666666666667</v>
      </c>
    </row>
    <row r="59" spans="1:21" x14ac:dyDescent="0.25">
      <c r="A59" s="2">
        <v>43531</v>
      </c>
      <c r="B59" t="s">
        <v>34</v>
      </c>
      <c r="C59">
        <v>2020</v>
      </c>
      <c r="D59" t="s">
        <v>15</v>
      </c>
      <c r="E59">
        <v>1</v>
      </c>
      <c r="F59">
        <v>1</v>
      </c>
      <c r="G59">
        <v>3</v>
      </c>
      <c r="H59" t="s">
        <v>20</v>
      </c>
      <c r="I59">
        <v>1</v>
      </c>
      <c r="J59" s="2">
        <v>43531</v>
      </c>
      <c r="K59" t="s">
        <v>34</v>
      </c>
      <c r="L59">
        <v>2019</v>
      </c>
      <c r="M59" t="s">
        <v>13</v>
      </c>
      <c r="N59">
        <v>0</v>
      </c>
      <c r="O59">
        <v>1</v>
      </c>
      <c r="P59">
        <v>3</v>
      </c>
      <c r="Q59" t="s">
        <v>20</v>
      </c>
      <c r="R59">
        <v>0</v>
      </c>
      <c r="S59">
        <f t="shared" si="9"/>
        <v>1.5</v>
      </c>
      <c r="T59">
        <f t="shared" si="7"/>
        <v>1.4</v>
      </c>
      <c r="U59" s="4">
        <f t="shared" si="8"/>
        <v>1.4833333333333334</v>
      </c>
    </row>
    <row r="60" spans="1:21" x14ac:dyDescent="0.25">
      <c r="A60" s="2">
        <v>43902</v>
      </c>
      <c r="B60" t="s">
        <v>34</v>
      </c>
      <c r="C60">
        <v>2021</v>
      </c>
      <c r="D60" t="s">
        <v>13</v>
      </c>
      <c r="E60">
        <v>1</v>
      </c>
      <c r="F60">
        <v>1</v>
      </c>
      <c r="G60">
        <v>3</v>
      </c>
      <c r="H60" t="s">
        <v>20</v>
      </c>
      <c r="I60">
        <v>-1.7</v>
      </c>
      <c r="J60" s="2">
        <v>43902</v>
      </c>
      <c r="K60" t="s">
        <v>34</v>
      </c>
      <c r="L60">
        <v>2020</v>
      </c>
      <c r="M60" t="s">
        <v>21</v>
      </c>
      <c r="N60">
        <v>0</v>
      </c>
      <c r="O60">
        <v>1</v>
      </c>
      <c r="P60">
        <v>3</v>
      </c>
      <c r="Q60" t="s">
        <v>20</v>
      </c>
      <c r="R60">
        <v>0.7</v>
      </c>
      <c r="S60">
        <f t="shared" si="9"/>
        <v>1.4</v>
      </c>
      <c r="T60">
        <f t="shared" si="7"/>
        <v>1.2</v>
      </c>
      <c r="U60" s="4">
        <f t="shared" si="8"/>
        <v>1.3666666666666667</v>
      </c>
    </row>
    <row r="61" spans="1:21" x14ac:dyDescent="0.25">
      <c r="A61" s="2">
        <v>44266</v>
      </c>
      <c r="B61" t="s">
        <v>34</v>
      </c>
      <c r="C61">
        <v>2022</v>
      </c>
      <c r="D61" t="s">
        <v>22</v>
      </c>
      <c r="E61">
        <v>1</v>
      </c>
      <c r="F61">
        <v>1</v>
      </c>
      <c r="G61">
        <v>3</v>
      </c>
      <c r="H61" t="s">
        <v>20</v>
      </c>
      <c r="I61">
        <v>-6.3000000000000007</v>
      </c>
      <c r="J61" s="2">
        <v>44266</v>
      </c>
      <c r="K61" t="s">
        <v>34</v>
      </c>
      <c r="L61">
        <v>2021</v>
      </c>
      <c r="M61" t="s">
        <v>26</v>
      </c>
      <c r="N61">
        <v>0</v>
      </c>
      <c r="O61">
        <v>1</v>
      </c>
      <c r="P61">
        <v>3</v>
      </c>
      <c r="Q61" t="s">
        <v>20</v>
      </c>
      <c r="R61">
        <v>-1.2</v>
      </c>
      <c r="S61">
        <f t="shared" si="9"/>
        <v>1.6</v>
      </c>
      <c r="T61">
        <f t="shared" si="7"/>
        <v>1.9</v>
      </c>
      <c r="U61" s="4">
        <f t="shared" si="8"/>
        <v>1.6500000000000001</v>
      </c>
    </row>
    <row r="62" spans="1:21" x14ac:dyDescent="0.25">
      <c r="A62" s="2">
        <v>44637</v>
      </c>
      <c r="B62" t="s">
        <v>34</v>
      </c>
      <c r="C62">
        <v>2023</v>
      </c>
      <c r="D62" t="s">
        <v>36</v>
      </c>
      <c r="E62">
        <v>1</v>
      </c>
      <c r="F62">
        <v>1</v>
      </c>
      <c r="G62">
        <v>3</v>
      </c>
      <c r="H62" t="s">
        <v>20</v>
      </c>
      <c r="J62" s="2">
        <v>44637</v>
      </c>
      <c r="K62" t="s">
        <v>34</v>
      </c>
      <c r="L62">
        <v>2022</v>
      </c>
      <c r="M62" t="s">
        <v>44</v>
      </c>
      <c r="N62">
        <v>0</v>
      </c>
      <c r="O62">
        <v>1</v>
      </c>
      <c r="P62">
        <v>3</v>
      </c>
      <c r="Q62" t="s">
        <v>20</v>
      </c>
      <c r="R62">
        <v>-3.100000000000001</v>
      </c>
      <c r="S62">
        <f t="shared" si="9"/>
        <v>3.2</v>
      </c>
      <c r="T62">
        <f t="shared" si="7"/>
        <v>4.8</v>
      </c>
      <c r="U62" s="4">
        <f>((12-2+1)/12)*S62 + ((2-1)/12)*T62</f>
        <v>3.3333333333333335</v>
      </c>
    </row>
    <row r="64" spans="1:21" x14ac:dyDescent="0.25">
      <c r="A64" s="2">
        <v>36560</v>
      </c>
      <c r="B64" t="s">
        <v>37</v>
      </c>
      <c r="C64">
        <v>2001</v>
      </c>
      <c r="D64" t="s">
        <v>16</v>
      </c>
      <c r="E64">
        <v>1</v>
      </c>
      <c r="F64">
        <v>1</v>
      </c>
      <c r="G64">
        <v>2</v>
      </c>
      <c r="H64" t="s">
        <v>11</v>
      </c>
      <c r="I64">
        <v>-0.3</v>
      </c>
      <c r="J64" s="2">
        <v>36560</v>
      </c>
      <c r="K64" t="s">
        <v>37</v>
      </c>
      <c r="L64">
        <v>2000</v>
      </c>
      <c r="M64" t="s">
        <v>10</v>
      </c>
      <c r="N64">
        <v>0</v>
      </c>
      <c r="O64">
        <v>1</v>
      </c>
      <c r="P64">
        <v>2</v>
      </c>
      <c r="Q64" t="s">
        <v>11</v>
      </c>
      <c r="R64">
        <v>-9.9999999999999867E-2</v>
      </c>
      <c r="S64">
        <f t="shared" ref="S64:S68" si="10">VALUE(SUBSTITUTE(D64,".",","))</f>
        <v>1.7</v>
      </c>
      <c r="T64">
        <f t="shared" ref="T64:T68" si="11">VALUE(SUBSTITUTE(M64,".",","))</f>
        <v>1.3</v>
      </c>
      <c r="U64" s="4">
        <f>((12-2+1)/12)*S64 + ((2-1)/12)*T64</f>
        <v>1.6666666666666665</v>
      </c>
    </row>
    <row r="65" spans="1:21" x14ac:dyDescent="0.25">
      <c r="A65" s="2">
        <v>36922</v>
      </c>
      <c r="B65" t="s">
        <v>37</v>
      </c>
      <c r="C65">
        <v>2002</v>
      </c>
      <c r="D65" t="s">
        <v>15</v>
      </c>
      <c r="E65">
        <v>1</v>
      </c>
      <c r="F65">
        <v>1</v>
      </c>
      <c r="G65">
        <v>1</v>
      </c>
      <c r="H65" t="s">
        <v>11</v>
      </c>
      <c r="I65">
        <v>0.2</v>
      </c>
      <c r="J65" s="2">
        <v>36922</v>
      </c>
      <c r="K65" t="s">
        <v>37</v>
      </c>
      <c r="L65">
        <v>2001</v>
      </c>
      <c r="M65" t="s">
        <v>19</v>
      </c>
      <c r="N65">
        <v>0</v>
      </c>
      <c r="O65">
        <v>1</v>
      </c>
      <c r="P65">
        <v>1</v>
      </c>
      <c r="Q65" t="s">
        <v>11</v>
      </c>
      <c r="R65">
        <v>-0.2</v>
      </c>
      <c r="S65">
        <f t="shared" si="10"/>
        <v>1.5</v>
      </c>
      <c r="T65">
        <f t="shared" si="11"/>
        <v>1.8</v>
      </c>
      <c r="U65" s="4">
        <f t="shared" ref="U65:U67" si="12">((12-2+1)/12)*S65 + ((2-1)/12)*T65</f>
        <v>1.5249999999999999</v>
      </c>
    </row>
    <row r="66" spans="1:21" x14ac:dyDescent="0.25">
      <c r="A66" s="2">
        <v>37295</v>
      </c>
      <c r="B66" t="s">
        <v>37</v>
      </c>
      <c r="C66">
        <v>2003</v>
      </c>
      <c r="D66" t="s">
        <v>19</v>
      </c>
      <c r="E66">
        <v>1</v>
      </c>
      <c r="F66">
        <v>1</v>
      </c>
      <c r="G66">
        <v>2</v>
      </c>
      <c r="H66" t="s">
        <v>11</v>
      </c>
      <c r="I66">
        <v>0.7</v>
      </c>
      <c r="J66" s="2">
        <v>37295</v>
      </c>
      <c r="K66" t="s">
        <v>37</v>
      </c>
      <c r="L66">
        <v>2002</v>
      </c>
      <c r="M66" t="s">
        <v>22</v>
      </c>
      <c r="N66">
        <v>0</v>
      </c>
      <c r="O66">
        <v>1</v>
      </c>
      <c r="P66">
        <v>2</v>
      </c>
      <c r="Q66" t="s">
        <v>11</v>
      </c>
      <c r="R66">
        <v>0.3</v>
      </c>
      <c r="S66">
        <f t="shared" si="10"/>
        <v>1.8</v>
      </c>
      <c r="T66">
        <f t="shared" si="11"/>
        <v>1.6</v>
      </c>
      <c r="U66" s="4">
        <f t="shared" si="12"/>
        <v>1.7833333333333332</v>
      </c>
    </row>
    <row r="67" spans="1:21" x14ac:dyDescent="0.25">
      <c r="A67" s="2">
        <v>37686</v>
      </c>
      <c r="B67" t="s">
        <v>37</v>
      </c>
      <c r="C67">
        <v>2004</v>
      </c>
      <c r="D67" t="s">
        <v>22</v>
      </c>
      <c r="E67">
        <v>1</v>
      </c>
      <c r="F67">
        <v>1</v>
      </c>
      <c r="G67">
        <v>3</v>
      </c>
      <c r="H67" t="s">
        <v>20</v>
      </c>
      <c r="I67">
        <v>-9.9999999999999867E-2</v>
      </c>
      <c r="J67" s="2">
        <v>37686</v>
      </c>
      <c r="K67" t="s">
        <v>37</v>
      </c>
      <c r="L67">
        <v>2003</v>
      </c>
      <c r="M67" t="s">
        <v>22</v>
      </c>
      <c r="N67">
        <v>0</v>
      </c>
      <c r="O67">
        <v>1</v>
      </c>
      <c r="P67">
        <v>3</v>
      </c>
      <c r="Q67" t="s">
        <v>20</v>
      </c>
      <c r="R67">
        <v>0.5</v>
      </c>
      <c r="S67">
        <f t="shared" si="10"/>
        <v>1.6</v>
      </c>
      <c r="T67">
        <f t="shared" si="11"/>
        <v>1.6</v>
      </c>
      <c r="U67" s="4">
        <f t="shared" si="12"/>
        <v>1.6</v>
      </c>
    </row>
    <row r="68" spans="1:21" x14ac:dyDescent="0.25">
      <c r="A68" s="2">
        <v>38027</v>
      </c>
      <c r="B68" t="s">
        <v>37</v>
      </c>
      <c r="C68">
        <v>2005</v>
      </c>
      <c r="D68" t="s">
        <v>21</v>
      </c>
      <c r="E68">
        <v>1</v>
      </c>
      <c r="F68">
        <v>1</v>
      </c>
      <c r="G68">
        <v>2</v>
      </c>
      <c r="H68" t="s">
        <v>11</v>
      </c>
      <c r="I68">
        <v>-0.3</v>
      </c>
      <c r="J68" s="2">
        <v>38027</v>
      </c>
      <c r="K68" t="s">
        <v>37</v>
      </c>
      <c r="L68">
        <v>2004</v>
      </c>
      <c r="M68" t="s">
        <v>10</v>
      </c>
      <c r="N68">
        <v>0</v>
      </c>
      <c r="O68">
        <v>1</v>
      </c>
      <c r="P68">
        <v>2</v>
      </c>
      <c r="Q68" t="s">
        <v>11</v>
      </c>
      <c r="R68">
        <v>-0.39999999999999991</v>
      </c>
      <c r="S68">
        <f t="shared" si="10"/>
        <v>1.2</v>
      </c>
      <c r="T68">
        <f t="shared" si="11"/>
        <v>1.3</v>
      </c>
      <c r="U68" s="4">
        <f>((12-2+1)/12)*S68 + ((2-1)/12)*T68</f>
        <v>1.2083333333333333</v>
      </c>
    </row>
    <row r="69" spans="1:21" x14ac:dyDescent="0.25">
      <c r="A69" s="2">
        <v>38413</v>
      </c>
      <c r="B69" t="s">
        <v>37</v>
      </c>
      <c r="C69">
        <v>2006</v>
      </c>
      <c r="D69" t="s">
        <v>13</v>
      </c>
      <c r="E69">
        <v>1</v>
      </c>
      <c r="F69">
        <v>1</v>
      </c>
      <c r="G69">
        <v>3</v>
      </c>
      <c r="H69" t="s">
        <v>20</v>
      </c>
      <c r="I69">
        <v>-0.20000000000000021</v>
      </c>
      <c r="J69" s="2">
        <v>38413</v>
      </c>
      <c r="K69" t="s">
        <v>37</v>
      </c>
      <c r="L69">
        <v>2005</v>
      </c>
      <c r="M69" t="s">
        <v>13</v>
      </c>
      <c r="N69">
        <v>0</v>
      </c>
      <c r="O69">
        <v>1</v>
      </c>
      <c r="P69">
        <v>3</v>
      </c>
      <c r="Q69" t="s">
        <v>20</v>
      </c>
      <c r="R69">
        <v>-0.1000000000000001</v>
      </c>
      <c r="S69">
        <f t="shared" ref="S69:S86" si="13">VALUE(SUBSTITUTE(D69,".",","))</f>
        <v>1.4</v>
      </c>
      <c r="T69">
        <f t="shared" ref="T69:T86" si="14">VALUE(SUBSTITUTE(M69,".",","))</f>
        <v>1.4</v>
      </c>
      <c r="U69" s="4">
        <f t="shared" ref="U69:U85" si="15">((12-3+1)/12)*S69 + ((3-1)/12)*T69</f>
        <v>1.4000000000000001</v>
      </c>
    </row>
    <row r="70" spans="1:21" x14ac:dyDescent="0.25">
      <c r="A70" s="2">
        <v>38778</v>
      </c>
      <c r="B70" t="s">
        <v>37</v>
      </c>
      <c r="C70">
        <v>2007</v>
      </c>
      <c r="D70" t="s">
        <v>29</v>
      </c>
      <c r="E70">
        <v>1</v>
      </c>
      <c r="F70">
        <v>1</v>
      </c>
      <c r="G70">
        <v>3</v>
      </c>
      <c r="H70" t="s">
        <v>20</v>
      </c>
      <c r="I70">
        <v>0</v>
      </c>
      <c r="J70" s="2">
        <v>38778</v>
      </c>
      <c r="K70" t="s">
        <v>37</v>
      </c>
      <c r="L70">
        <v>2006</v>
      </c>
      <c r="M70" t="s">
        <v>16</v>
      </c>
      <c r="N70">
        <v>0</v>
      </c>
      <c r="O70">
        <v>1</v>
      </c>
      <c r="P70">
        <v>3</v>
      </c>
      <c r="Q70" t="s">
        <v>20</v>
      </c>
      <c r="R70">
        <v>9.9999999999999867E-2</v>
      </c>
      <c r="S70">
        <f t="shared" si="13"/>
        <v>2.2999999999999998</v>
      </c>
      <c r="T70">
        <f t="shared" si="14"/>
        <v>1.7</v>
      </c>
      <c r="U70" s="4">
        <f t="shared" si="15"/>
        <v>2.1999999999999997</v>
      </c>
    </row>
    <row r="71" spans="1:21" x14ac:dyDescent="0.25">
      <c r="A71" s="2">
        <v>39150</v>
      </c>
      <c r="B71" t="s">
        <v>37</v>
      </c>
      <c r="C71">
        <v>2008</v>
      </c>
      <c r="D71" t="s">
        <v>15</v>
      </c>
      <c r="E71">
        <v>1</v>
      </c>
      <c r="F71">
        <v>1</v>
      </c>
      <c r="G71">
        <v>3</v>
      </c>
      <c r="H71" t="s">
        <v>20</v>
      </c>
      <c r="I71">
        <v>-1.1000000000000001</v>
      </c>
      <c r="J71" s="2">
        <v>39150</v>
      </c>
      <c r="K71" t="s">
        <v>37</v>
      </c>
      <c r="L71">
        <v>2007</v>
      </c>
      <c r="M71" t="s">
        <v>19</v>
      </c>
      <c r="N71">
        <v>0</v>
      </c>
      <c r="O71">
        <v>1</v>
      </c>
      <c r="P71">
        <v>3</v>
      </c>
      <c r="Q71" t="s">
        <v>20</v>
      </c>
      <c r="R71">
        <v>-0.49999999999999978</v>
      </c>
      <c r="S71">
        <f t="shared" si="13"/>
        <v>1.5</v>
      </c>
      <c r="T71">
        <f t="shared" si="14"/>
        <v>1.8</v>
      </c>
      <c r="U71" s="4">
        <f t="shared" si="15"/>
        <v>1.55</v>
      </c>
    </row>
    <row r="72" spans="1:21" x14ac:dyDescent="0.25">
      <c r="A72" s="2">
        <v>39521</v>
      </c>
      <c r="B72" t="s">
        <v>37</v>
      </c>
      <c r="C72">
        <v>2009</v>
      </c>
      <c r="D72" t="s">
        <v>18</v>
      </c>
      <c r="E72">
        <v>1</v>
      </c>
      <c r="F72">
        <v>1</v>
      </c>
      <c r="G72">
        <v>3</v>
      </c>
      <c r="H72" t="s">
        <v>20</v>
      </c>
      <c r="I72">
        <v>1.7</v>
      </c>
      <c r="J72" s="2">
        <v>39521</v>
      </c>
      <c r="K72" t="s">
        <v>37</v>
      </c>
      <c r="L72">
        <v>2008</v>
      </c>
      <c r="M72" t="s">
        <v>31</v>
      </c>
      <c r="N72">
        <v>0</v>
      </c>
      <c r="O72">
        <v>1</v>
      </c>
      <c r="P72">
        <v>3</v>
      </c>
      <c r="Q72" t="s">
        <v>20</v>
      </c>
      <c r="R72">
        <v>-0.1000000000000001</v>
      </c>
      <c r="S72">
        <f t="shared" si="13"/>
        <v>2</v>
      </c>
      <c r="T72">
        <f t="shared" si="14"/>
        <v>2.5</v>
      </c>
      <c r="U72" s="4">
        <f t="shared" si="15"/>
        <v>2.0833333333333335</v>
      </c>
    </row>
    <row r="73" spans="1:21" x14ac:dyDescent="0.25">
      <c r="A73" s="2">
        <v>39892</v>
      </c>
      <c r="B73" t="s">
        <v>37</v>
      </c>
      <c r="C73">
        <v>2010</v>
      </c>
      <c r="D73" t="s">
        <v>24</v>
      </c>
      <c r="E73">
        <v>1</v>
      </c>
      <c r="F73">
        <v>1</v>
      </c>
      <c r="G73">
        <v>3</v>
      </c>
      <c r="H73" t="s">
        <v>20</v>
      </c>
      <c r="I73">
        <v>0</v>
      </c>
      <c r="J73" s="2">
        <v>39892</v>
      </c>
      <c r="K73" t="s">
        <v>37</v>
      </c>
      <c r="L73">
        <v>2009</v>
      </c>
      <c r="M73" t="s">
        <v>42</v>
      </c>
      <c r="N73">
        <v>0</v>
      </c>
      <c r="O73">
        <v>1</v>
      </c>
      <c r="P73">
        <v>3</v>
      </c>
      <c r="Q73" t="s">
        <v>20</v>
      </c>
      <c r="R73">
        <v>0.1</v>
      </c>
      <c r="S73">
        <f t="shared" si="13"/>
        <v>1.1000000000000001</v>
      </c>
      <c r="T73">
        <f t="shared" si="14"/>
        <v>0.4</v>
      </c>
      <c r="U73" s="4">
        <f>((12-3+1)/12)*S73 + ((3-1)/12)*T73</f>
        <v>0.98333333333333339</v>
      </c>
    </row>
    <row r="74" spans="1:21" x14ac:dyDescent="0.25">
      <c r="A74" s="2">
        <v>40249</v>
      </c>
      <c r="B74" t="s">
        <v>37</v>
      </c>
      <c r="C74">
        <v>2011</v>
      </c>
      <c r="D74" t="s">
        <v>24</v>
      </c>
      <c r="E74">
        <v>1</v>
      </c>
      <c r="F74">
        <v>1</v>
      </c>
      <c r="G74">
        <v>3</v>
      </c>
      <c r="H74" t="s">
        <v>20</v>
      </c>
      <c r="I74">
        <v>-1</v>
      </c>
      <c r="J74" s="2">
        <v>40249</v>
      </c>
      <c r="K74" t="s">
        <v>37</v>
      </c>
      <c r="L74">
        <v>2010</v>
      </c>
      <c r="M74" t="s">
        <v>28</v>
      </c>
      <c r="N74">
        <v>0</v>
      </c>
      <c r="O74">
        <v>1</v>
      </c>
      <c r="P74">
        <v>3</v>
      </c>
      <c r="Q74" t="s">
        <v>20</v>
      </c>
      <c r="R74">
        <v>-0.3</v>
      </c>
      <c r="S74">
        <f t="shared" si="13"/>
        <v>1.1000000000000001</v>
      </c>
      <c r="T74">
        <f t="shared" si="14"/>
        <v>0.8</v>
      </c>
      <c r="U74" s="4">
        <f t="shared" si="15"/>
        <v>1.05</v>
      </c>
    </row>
    <row r="75" spans="1:21" x14ac:dyDescent="0.25">
      <c r="A75" s="2">
        <v>40609</v>
      </c>
      <c r="B75" t="s">
        <v>37</v>
      </c>
      <c r="C75">
        <v>2012</v>
      </c>
      <c r="D75" t="s">
        <v>38</v>
      </c>
      <c r="E75">
        <v>1</v>
      </c>
      <c r="F75">
        <v>1</v>
      </c>
      <c r="G75">
        <v>3</v>
      </c>
      <c r="H75" t="s">
        <v>20</v>
      </c>
      <c r="I75">
        <v>0.39999999999999991</v>
      </c>
      <c r="J75" s="2">
        <v>40609</v>
      </c>
      <c r="K75" t="s">
        <v>37</v>
      </c>
      <c r="L75">
        <v>2011</v>
      </c>
      <c r="M75" t="s">
        <v>31</v>
      </c>
      <c r="N75">
        <v>0</v>
      </c>
      <c r="O75">
        <v>1</v>
      </c>
      <c r="P75">
        <v>3</v>
      </c>
      <c r="Q75" t="s">
        <v>20</v>
      </c>
      <c r="R75">
        <v>0.39999999999999991</v>
      </c>
      <c r="S75">
        <f t="shared" si="13"/>
        <v>2.4</v>
      </c>
      <c r="T75">
        <f t="shared" si="14"/>
        <v>2.5</v>
      </c>
      <c r="U75" s="4">
        <f t="shared" si="15"/>
        <v>2.4166666666666665</v>
      </c>
    </row>
    <row r="76" spans="1:21" x14ac:dyDescent="0.25">
      <c r="A76" s="2">
        <v>40987</v>
      </c>
      <c r="B76" t="s">
        <v>37</v>
      </c>
      <c r="C76">
        <v>2013</v>
      </c>
      <c r="D76" t="s">
        <v>26</v>
      </c>
      <c r="E76">
        <v>1</v>
      </c>
      <c r="F76">
        <v>1</v>
      </c>
      <c r="G76">
        <v>3</v>
      </c>
      <c r="H76" t="s">
        <v>20</v>
      </c>
      <c r="I76">
        <v>0.5</v>
      </c>
      <c r="J76" s="2">
        <v>40987</v>
      </c>
      <c r="K76" t="s">
        <v>37</v>
      </c>
      <c r="L76">
        <v>2012</v>
      </c>
      <c r="M76" t="s">
        <v>25</v>
      </c>
      <c r="N76">
        <v>0</v>
      </c>
      <c r="O76">
        <v>1</v>
      </c>
      <c r="P76">
        <v>3</v>
      </c>
      <c r="Q76" t="s">
        <v>20</v>
      </c>
      <c r="R76">
        <v>0.20000000000000021</v>
      </c>
      <c r="S76">
        <f t="shared" si="13"/>
        <v>1.9</v>
      </c>
      <c r="T76">
        <f t="shared" si="14"/>
        <v>2.2000000000000002</v>
      </c>
      <c r="U76" s="4">
        <f t="shared" si="15"/>
        <v>1.95</v>
      </c>
    </row>
    <row r="77" spans="1:21" x14ac:dyDescent="0.25">
      <c r="A77" s="2">
        <v>41352</v>
      </c>
      <c r="B77" t="s">
        <v>37</v>
      </c>
      <c r="C77">
        <v>2014</v>
      </c>
      <c r="D77" t="s">
        <v>18</v>
      </c>
      <c r="E77">
        <v>1</v>
      </c>
      <c r="F77">
        <v>1</v>
      </c>
      <c r="G77">
        <v>3</v>
      </c>
      <c r="H77" t="s">
        <v>20</v>
      </c>
      <c r="I77">
        <v>1</v>
      </c>
      <c r="J77" s="2">
        <v>41352</v>
      </c>
      <c r="K77" t="s">
        <v>37</v>
      </c>
      <c r="L77">
        <v>2013</v>
      </c>
      <c r="M77" t="s">
        <v>22</v>
      </c>
      <c r="N77">
        <v>0</v>
      </c>
      <c r="O77">
        <v>1</v>
      </c>
      <c r="P77">
        <v>3</v>
      </c>
      <c r="Q77" t="s">
        <v>20</v>
      </c>
      <c r="R77">
        <v>0.20000000000000021</v>
      </c>
      <c r="S77">
        <f t="shared" si="13"/>
        <v>2</v>
      </c>
      <c r="T77">
        <f t="shared" si="14"/>
        <v>1.6</v>
      </c>
      <c r="U77" s="4">
        <f t="shared" si="15"/>
        <v>1.9333333333333333</v>
      </c>
    </row>
    <row r="78" spans="1:21" x14ac:dyDescent="0.25">
      <c r="A78" s="2">
        <v>41709</v>
      </c>
      <c r="B78" t="s">
        <v>37</v>
      </c>
      <c r="C78">
        <v>2015</v>
      </c>
      <c r="D78" t="s">
        <v>22</v>
      </c>
      <c r="E78">
        <v>1</v>
      </c>
      <c r="F78">
        <v>1</v>
      </c>
      <c r="G78">
        <v>3</v>
      </c>
      <c r="H78" t="s">
        <v>20</v>
      </c>
      <c r="I78">
        <v>1.1000000000000001</v>
      </c>
      <c r="J78" s="2">
        <v>41709</v>
      </c>
      <c r="K78" t="s">
        <v>37</v>
      </c>
      <c r="L78">
        <v>2014</v>
      </c>
      <c r="M78" t="s">
        <v>21</v>
      </c>
      <c r="N78">
        <v>0</v>
      </c>
      <c r="O78">
        <v>1</v>
      </c>
      <c r="P78">
        <v>3</v>
      </c>
      <c r="Q78" t="s">
        <v>20</v>
      </c>
      <c r="R78">
        <v>0.2</v>
      </c>
      <c r="S78">
        <f t="shared" si="13"/>
        <v>1.6</v>
      </c>
      <c r="T78">
        <f t="shared" si="14"/>
        <v>1.2</v>
      </c>
      <c r="U78" s="4">
        <f t="shared" si="15"/>
        <v>1.5333333333333334</v>
      </c>
    </row>
    <row r="79" spans="1:21" x14ac:dyDescent="0.25">
      <c r="A79" s="2">
        <v>42079</v>
      </c>
      <c r="B79" t="s">
        <v>37</v>
      </c>
      <c r="C79">
        <v>2016</v>
      </c>
      <c r="D79" t="s">
        <v>15</v>
      </c>
      <c r="E79">
        <v>1</v>
      </c>
      <c r="F79">
        <v>1</v>
      </c>
      <c r="G79">
        <v>3</v>
      </c>
      <c r="H79" t="s">
        <v>20</v>
      </c>
      <c r="I79">
        <v>1</v>
      </c>
      <c r="J79" s="2">
        <v>42079</v>
      </c>
      <c r="K79" t="s">
        <v>37</v>
      </c>
      <c r="L79">
        <v>2015</v>
      </c>
      <c r="M79" t="s">
        <v>42</v>
      </c>
      <c r="N79">
        <v>0</v>
      </c>
      <c r="O79">
        <v>1</v>
      </c>
      <c r="P79">
        <v>3</v>
      </c>
      <c r="Q79" t="s">
        <v>20</v>
      </c>
      <c r="R79">
        <v>-9.9999999999999978E-2</v>
      </c>
      <c r="S79">
        <f t="shared" si="13"/>
        <v>1.5</v>
      </c>
      <c r="T79">
        <f t="shared" si="14"/>
        <v>0.4</v>
      </c>
      <c r="U79" s="4">
        <f t="shared" si="15"/>
        <v>1.3166666666666667</v>
      </c>
    </row>
    <row r="80" spans="1:21" x14ac:dyDescent="0.25">
      <c r="A80" s="2">
        <v>42444</v>
      </c>
      <c r="B80" t="s">
        <v>37</v>
      </c>
      <c r="C80">
        <v>2017</v>
      </c>
      <c r="D80" t="s">
        <v>15</v>
      </c>
      <c r="E80">
        <v>1</v>
      </c>
      <c r="F80">
        <v>1</v>
      </c>
      <c r="G80">
        <v>3</v>
      </c>
      <c r="H80" t="s">
        <v>20</v>
      </c>
      <c r="I80">
        <v>0</v>
      </c>
      <c r="J80" s="2">
        <v>42444</v>
      </c>
      <c r="K80" t="s">
        <v>37</v>
      </c>
      <c r="L80">
        <v>2016</v>
      </c>
      <c r="M80" t="s">
        <v>42</v>
      </c>
      <c r="N80">
        <v>0</v>
      </c>
      <c r="O80">
        <v>1</v>
      </c>
      <c r="P80">
        <v>3</v>
      </c>
      <c r="Q80" t="s">
        <v>20</v>
      </c>
      <c r="R80">
        <v>-9.9999999999999978E-2</v>
      </c>
      <c r="S80">
        <f t="shared" si="13"/>
        <v>1.5</v>
      </c>
      <c r="T80">
        <f t="shared" si="14"/>
        <v>0.4</v>
      </c>
      <c r="U80" s="4">
        <f>((12-3+1)/12)*S80 + ((3-1)/12)*T80</f>
        <v>1.3166666666666667</v>
      </c>
    </row>
    <row r="81" spans="1:21" x14ac:dyDescent="0.25">
      <c r="A81" s="2">
        <v>42808</v>
      </c>
      <c r="B81" t="s">
        <v>37</v>
      </c>
      <c r="C81">
        <v>2018</v>
      </c>
      <c r="D81" t="s">
        <v>16</v>
      </c>
      <c r="E81">
        <v>1</v>
      </c>
      <c r="F81">
        <v>1</v>
      </c>
      <c r="G81">
        <v>3</v>
      </c>
      <c r="H81" t="s">
        <v>20</v>
      </c>
      <c r="I81">
        <v>-0.1000000000000001</v>
      </c>
      <c r="J81" s="2">
        <v>42808</v>
      </c>
      <c r="K81" t="s">
        <v>37</v>
      </c>
      <c r="L81">
        <v>2017</v>
      </c>
      <c r="M81" t="s">
        <v>26</v>
      </c>
      <c r="N81">
        <v>0</v>
      </c>
      <c r="O81">
        <v>1</v>
      </c>
      <c r="P81">
        <v>3</v>
      </c>
      <c r="Q81" t="s">
        <v>20</v>
      </c>
      <c r="R81">
        <v>0.39999999999999991</v>
      </c>
      <c r="S81">
        <f t="shared" si="13"/>
        <v>1.7</v>
      </c>
      <c r="T81">
        <f t="shared" si="14"/>
        <v>1.9</v>
      </c>
      <c r="U81" s="4">
        <f t="shared" si="15"/>
        <v>1.7333333333333334</v>
      </c>
    </row>
    <row r="82" spans="1:21" x14ac:dyDescent="0.25">
      <c r="A82" s="2">
        <v>43178</v>
      </c>
      <c r="B82" t="s">
        <v>37</v>
      </c>
      <c r="C82">
        <v>2019</v>
      </c>
      <c r="D82" t="s">
        <v>26</v>
      </c>
      <c r="E82">
        <v>1</v>
      </c>
      <c r="F82">
        <v>1</v>
      </c>
      <c r="G82">
        <v>3</v>
      </c>
      <c r="H82" t="s">
        <v>20</v>
      </c>
      <c r="I82">
        <v>0.5</v>
      </c>
      <c r="J82" s="2">
        <v>43178</v>
      </c>
      <c r="K82" t="s">
        <v>37</v>
      </c>
      <c r="L82">
        <v>2018</v>
      </c>
      <c r="M82" t="s">
        <v>19</v>
      </c>
      <c r="N82">
        <v>0</v>
      </c>
      <c r="O82">
        <v>1</v>
      </c>
      <c r="P82">
        <v>3</v>
      </c>
      <c r="Q82" t="s">
        <v>20</v>
      </c>
      <c r="R82">
        <v>0</v>
      </c>
      <c r="S82">
        <f t="shared" si="13"/>
        <v>1.9</v>
      </c>
      <c r="T82">
        <f t="shared" si="14"/>
        <v>1.8</v>
      </c>
      <c r="U82" s="4">
        <f t="shared" si="15"/>
        <v>1.8833333333333333</v>
      </c>
    </row>
    <row r="83" spans="1:21" x14ac:dyDescent="0.25">
      <c r="A83" s="2">
        <v>43535</v>
      </c>
      <c r="B83" t="s">
        <v>37</v>
      </c>
      <c r="C83">
        <v>2020</v>
      </c>
      <c r="D83" t="s">
        <v>22</v>
      </c>
      <c r="E83">
        <v>1</v>
      </c>
      <c r="F83">
        <v>1</v>
      </c>
      <c r="G83">
        <v>3</v>
      </c>
      <c r="H83" t="s">
        <v>20</v>
      </c>
      <c r="I83">
        <v>1.1000000000000001</v>
      </c>
      <c r="J83" s="2">
        <v>43535</v>
      </c>
      <c r="K83" t="s">
        <v>37</v>
      </c>
      <c r="L83">
        <v>2019</v>
      </c>
      <c r="M83" t="s">
        <v>13</v>
      </c>
      <c r="N83">
        <v>0</v>
      </c>
      <c r="O83">
        <v>1</v>
      </c>
      <c r="P83">
        <v>3</v>
      </c>
      <c r="Q83" t="s">
        <v>20</v>
      </c>
      <c r="R83">
        <v>0</v>
      </c>
      <c r="S83">
        <f t="shared" si="13"/>
        <v>1.6</v>
      </c>
      <c r="T83">
        <f t="shared" si="14"/>
        <v>1.4</v>
      </c>
      <c r="U83" s="4">
        <f t="shared" si="15"/>
        <v>1.5666666666666669</v>
      </c>
    </row>
    <row r="84" spans="1:21" x14ac:dyDescent="0.25">
      <c r="A84" s="2">
        <v>43908</v>
      </c>
      <c r="B84" t="s">
        <v>37</v>
      </c>
      <c r="C84">
        <v>2021</v>
      </c>
      <c r="D84" t="s">
        <v>10</v>
      </c>
      <c r="E84">
        <v>1</v>
      </c>
      <c r="F84">
        <v>1</v>
      </c>
      <c r="G84">
        <v>3</v>
      </c>
      <c r="H84" t="s">
        <v>20</v>
      </c>
      <c r="I84">
        <v>-1.8</v>
      </c>
      <c r="J84" s="2">
        <v>43908</v>
      </c>
      <c r="K84" t="s">
        <v>37</v>
      </c>
      <c r="L84">
        <v>2020</v>
      </c>
      <c r="M84" t="s">
        <v>12</v>
      </c>
      <c r="N84">
        <v>0</v>
      </c>
      <c r="O84">
        <v>1</v>
      </c>
      <c r="P84">
        <v>3</v>
      </c>
      <c r="Q84" t="s">
        <v>20</v>
      </c>
      <c r="R84">
        <v>0.2</v>
      </c>
      <c r="S84">
        <f t="shared" si="13"/>
        <v>1.3</v>
      </c>
      <c r="T84">
        <f t="shared" si="14"/>
        <v>0.7</v>
      </c>
      <c r="U84" s="4">
        <f t="shared" si="15"/>
        <v>1.2000000000000002</v>
      </c>
    </row>
    <row r="85" spans="1:21" x14ac:dyDescent="0.25">
      <c r="A85" s="2">
        <v>44272</v>
      </c>
      <c r="B85" t="s">
        <v>37</v>
      </c>
      <c r="C85">
        <v>2022</v>
      </c>
      <c r="D85" t="s">
        <v>13</v>
      </c>
      <c r="E85">
        <v>1</v>
      </c>
      <c r="F85">
        <v>1</v>
      </c>
      <c r="G85">
        <v>3</v>
      </c>
      <c r="H85" t="s">
        <v>20</v>
      </c>
      <c r="I85">
        <v>-6.5</v>
      </c>
      <c r="J85" s="2">
        <v>44272</v>
      </c>
      <c r="K85" t="s">
        <v>37</v>
      </c>
      <c r="L85">
        <v>2021</v>
      </c>
      <c r="M85" t="s">
        <v>16</v>
      </c>
      <c r="N85">
        <v>0</v>
      </c>
      <c r="O85">
        <v>1</v>
      </c>
      <c r="P85">
        <v>3</v>
      </c>
      <c r="Q85" t="s">
        <v>20</v>
      </c>
      <c r="R85">
        <v>-1.4</v>
      </c>
      <c r="S85">
        <f t="shared" si="13"/>
        <v>1.4</v>
      </c>
      <c r="T85">
        <f t="shared" si="14"/>
        <v>1.7</v>
      </c>
      <c r="U85" s="4">
        <f t="shared" si="15"/>
        <v>1.4500000000000002</v>
      </c>
    </row>
    <row r="86" spans="1:21" x14ac:dyDescent="0.25">
      <c r="A86" s="2">
        <v>44637</v>
      </c>
      <c r="B86" t="s">
        <v>37</v>
      </c>
      <c r="C86">
        <v>2023</v>
      </c>
      <c r="D86" t="s">
        <v>29</v>
      </c>
      <c r="E86">
        <v>1</v>
      </c>
      <c r="F86">
        <v>1</v>
      </c>
      <c r="G86">
        <v>3</v>
      </c>
      <c r="H86" t="s">
        <v>20</v>
      </c>
      <c r="J86" s="2">
        <v>44637</v>
      </c>
      <c r="K86" t="s">
        <v>37</v>
      </c>
      <c r="L86">
        <v>2022</v>
      </c>
      <c r="M86" t="s">
        <v>45</v>
      </c>
      <c r="N86">
        <v>0</v>
      </c>
      <c r="O86">
        <v>1</v>
      </c>
      <c r="P86">
        <v>3</v>
      </c>
      <c r="Q86" t="s">
        <v>20</v>
      </c>
      <c r="R86">
        <v>-2.7</v>
      </c>
      <c r="S86">
        <f t="shared" si="13"/>
        <v>2.2999999999999998</v>
      </c>
      <c r="T86">
        <f t="shared" si="14"/>
        <v>5.2</v>
      </c>
      <c r="U86" s="4">
        <f>((12-3+1)/12)*S86 + ((3-1)/12)*T86</f>
        <v>2.7833333333333332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Theo Tatze</cp:lastModifiedBy>
  <dcterms:created xsi:type="dcterms:W3CDTF">2023-04-21T16:36:48Z</dcterms:created>
  <dcterms:modified xsi:type="dcterms:W3CDTF">2023-05-02T22:48:19Z</dcterms:modified>
</cp:coreProperties>
</file>