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245.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46.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243.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40.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1.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246.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45.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238.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237.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25.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32.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236.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241.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35.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239.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240.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234.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1 - Spearow" sheetId="31" r:id="rId35"/>
    <sheet state="visible" name="#22 - Fearow" sheetId="32" r:id="rId36"/>
    <sheet state="visible" name="#23 - Ekans" sheetId="33" r:id="rId37"/>
    <sheet state="visible" name="#24 - Arbok" sheetId="34" r:id="rId38"/>
    <sheet state="visible" name="#27 - Sandshrew" sheetId="35" r:id="rId39"/>
    <sheet state="visible" name="#28 - Sandslash" sheetId="36" r:id="rId40"/>
    <sheet state="visible" name="#29 - Nidoran (F)" sheetId="37" r:id="rId41"/>
    <sheet state="visible" name="#30 - Nidorina" sheetId="38" r:id="rId42"/>
    <sheet state="visible" name="#31 - Nidoqueen" sheetId="39" r:id="rId43"/>
    <sheet state="visible" name="#32 - Nidoran (M)" sheetId="40" r:id="rId44"/>
    <sheet state="visible" name="#33 - Nidorino" sheetId="41" r:id="rId45"/>
    <sheet state="visible" name="#34 - Nidoking" sheetId="42" r:id="rId46"/>
    <sheet state="visible" name="#37 - Vulpix" sheetId="43" r:id="rId47"/>
    <sheet state="visible" name="#38 - Ninetales" sheetId="44" r:id="rId48"/>
    <sheet state="visible" name="#41 - Zubat" sheetId="45" r:id="rId49"/>
    <sheet state="visible" name="#42 - Golbat" sheetId="46" r:id="rId50"/>
    <sheet state="visible" name="#169 - Crobat" sheetId="47" r:id="rId51"/>
    <sheet state="visible" name="#48 - Venonat" sheetId="48" r:id="rId52"/>
    <sheet state="visible" name="#49 - Venomoth" sheetId="49" r:id="rId53"/>
    <sheet state="visible" name="#54 - Psyduck" sheetId="50" r:id="rId54"/>
    <sheet state="visible" name="#55 - Golduck" sheetId="51" r:id="rId55"/>
    <sheet state="visible" name="#56 - Mankey" sheetId="52" r:id="rId56"/>
    <sheet state="visible" name="#57 - Primeape" sheetId="53" r:id="rId57"/>
    <sheet state="visible" name="#58 - Growlithe" sheetId="54" r:id="rId58"/>
    <sheet state="visible" name="#59 - Arcanine" sheetId="55" r:id="rId59"/>
    <sheet state="visible" name="#60 - Poliwag" sheetId="56" r:id="rId60"/>
    <sheet state="visible" name="#61 - Poliwhirl" sheetId="57" r:id="rId61"/>
    <sheet state="visible" name="#62 - Poliwrath" sheetId="58" r:id="rId62"/>
    <sheet state="visible" name="#66 - Machop" sheetId="59" r:id="rId63"/>
    <sheet state="visible" name="#67 - Machoke" sheetId="60" r:id="rId64"/>
    <sheet state="visible" name="#68 - Machamp" sheetId="61" r:id="rId65"/>
    <sheet state="visible" name="#69 - Bellsprout" sheetId="62" r:id="rId66"/>
    <sheet state="visible" name="#70 - Weepinbell" sheetId="63" r:id="rId67"/>
    <sheet state="visible" name="#71 - Victreebel" sheetId="64" r:id="rId68"/>
    <sheet state="visible" name="#72 - Tentacool" sheetId="65" r:id="rId69"/>
    <sheet state="visible" name="#73 - Tentacruel" sheetId="66" r:id="rId70"/>
    <sheet state="visible" name="#74 - Geodude" sheetId="67" r:id="rId71"/>
    <sheet state="visible" name="#75 - Graveler" sheetId="68" r:id="rId72"/>
    <sheet state="visible" name="#76 - Golem" sheetId="69" r:id="rId73"/>
    <sheet state="visible" name="#77 - Ponyta" sheetId="70" r:id="rId74"/>
    <sheet state="visible" name="#78 - Rapidash" sheetId="71" r:id="rId75"/>
    <sheet state="visible" name="#81 - Magnemite" sheetId="72" r:id="rId76"/>
    <sheet state="visible" name="#82 - Magneton" sheetId="73" r:id="rId77"/>
    <sheet state="visible" name="#462 - Magnezone" sheetId="74" r:id="rId78"/>
    <sheet state="visible" name="#83 - Farfetchd" sheetId="75" r:id="rId79"/>
    <sheet state="visible" name="#90 - Shellder" sheetId="76" r:id="rId80"/>
    <sheet state="visible" name="#91 - Cloyster" sheetId="77" r:id="rId81"/>
    <sheet state="visible" name="#92 - Gastly" sheetId="78" r:id="rId82"/>
    <sheet state="visible" name="#93 - Haunter" sheetId="79" r:id="rId83"/>
    <sheet state="visible" name="#94 - Gengar" sheetId="80" r:id="rId84"/>
    <sheet state="visible" name="#95 - Onix" sheetId="81" r:id="rId85"/>
    <sheet state="visible" name="#98 - Krabby" sheetId="82" r:id="rId86"/>
    <sheet state="visible" name="#99 - Kingler" sheetId="83" r:id="rId87"/>
    <sheet state="visible" name="#102 - Exeggcute" sheetId="84" r:id="rId88"/>
    <sheet state="visible" name="#103 - Exeggutor" sheetId="85" r:id="rId89"/>
    <sheet state="visible" name="#104 - Cubone" sheetId="86" r:id="rId90"/>
    <sheet state="visible" name="#105 - Marowak" sheetId="87" r:id="rId91"/>
    <sheet state="visible" name="#109 - Koffing" sheetId="88" r:id="rId92"/>
    <sheet state="visible" name="#110 - Weezing" sheetId="89" r:id="rId93"/>
    <sheet state="visible" name="#111 - Rhyhorn" sheetId="90" r:id="rId94"/>
    <sheet state="visible" name="#112 - Rhydon" sheetId="91" r:id="rId95"/>
    <sheet state="visible" name="#464 - Rhyperior" sheetId="92" r:id="rId96"/>
    <sheet state="visible" name="#114 - Tangela" sheetId="93" r:id="rId97"/>
    <sheet state="visible" name="#465 - Tangrowth" sheetId="94" r:id="rId98"/>
    <sheet state="visible" name="#116 - Horsea" sheetId="95" r:id="rId99"/>
    <sheet state="visible" name="#117 - Seadra" sheetId="96" r:id="rId100"/>
    <sheet state="visible" name="#230 - Kingdra" sheetId="97" r:id="rId101"/>
    <sheet state="visible" name="#118 - Goldeen" sheetId="98" r:id="rId102"/>
    <sheet state="visible" name="#119 - Seaking" sheetId="99" r:id="rId103"/>
    <sheet state="visible" name="#120 - Staryu" sheetId="100" r:id="rId104"/>
    <sheet state="visible" name="#121 - Starmie" sheetId="101" r:id="rId105"/>
    <sheet state="visible" name="#123 - Scyther" sheetId="102" r:id="rId106"/>
    <sheet state="visible" name="#212 - Scizor" sheetId="103" r:id="rId107"/>
    <sheet state="visible" name="#238 - Smoochum" sheetId="104" r:id="rId108"/>
    <sheet state="visible" name="#124 - Jynx" sheetId="105" r:id="rId109"/>
    <sheet state="visible" name="#239 - Elekid" sheetId="106" r:id="rId110"/>
    <sheet state="visible" name="#125 - Electabuzz" sheetId="107" r:id="rId111"/>
    <sheet state="visible" name="#240 - Magby" sheetId="108" r:id="rId112"/>
    <sheet state="visible" name="#126 - Magmar" sheetId="109" r:id="rId113"/>
    <sheet state="visible" name="#127 - Pinsir" sheetId="110" r:id="rId114"/>
    <sheet state="visible" name="#129 - Magikarp" sheetId="111" r:id="rId115"/>
    <sheet state="visible" name="#130 - Gyarados" sheetId="112" r:id="rId116"/>
    <sheet state="visible" name="#131 - Lapras" sheetId="113" r:id="rId117"/>
    <sheet state="visible" name="#133 - Eevee" sheetId="114" r:id="rId118"/>
    <sheet state="visible" name="#134 - Vaporeon" sheetId="115" r:id="rId119"/>
    <sheet state="visible" name="#135 - Jolteon" sheetId="116" r:id="rId120"/>
    <sheet state="visible" name="#136 - Flareon" sheetId="117" r:id="rId121"/>
    <sheet state="visible" name="#196 - Espeon" sheetId="118" r:id="rId122"/>
    <sheet state="visible" name="#197 - Umbreon" sheetId="119" r:id="rId123"/>
    <sheet state="visible" name="#470 - Leafeon" sheetId="120" r:id="rId124"/>
    <sheet state="visible" name="#471 - Glaceon" sheetId="121" r:id="rId125"/>
    <sheet state="visible" name="#700 - Sylveon" sheetId="122" r:id="rId126"/>
    <sheet state="visible" name="#138 - Omanyte" sheetId="123" r:id="rId127"/>
    <sheet state="visible" name="#139 - Omastar" sheetId="124" r:id="rId128"/>
    <sheet state="visible" name="#140 - Kabuto" sheetId="125" r:id="rId129"/>
    <sheet state="visible" name="#141 - Kabutops" sheetId="126" r:id="rId130"/>
    <sheet state="visible" name="#144 - Articuno" sheetId="127" r:id="rId131"/>
    <sheet state="visible" name="#145 - Zapdos" sheetId="128" r:id="rId132"/>
    <sheet state="visible" name="#146 - Moltres" sheetId="129" r:id="rId133"/>
    <sheet state="visible" name="#147 - Dratini" sheetId="130" r:id="rId134"/>
    <sheet state="visible" name="#148 - Dragonair" sheetId="131" r:id="rId135"/>
    <sheet state="visible" name="#149 - Dragonite" sheetId="132" r:id="rId136"/>
    <sheet state="visible" name="#152 - Chikorita" sheetId="133" r:id="rId137"/>
    <sheet state="visible" name="#153 - Bayleef" sheetId="134" r:id="rId138"/>
    <sheet state="visible" name="#154 - Meganium" sheetId="135" r:id="rId139"/>
    <sheet state="visible" name="#155 - Cyndaquil" sheetId="136" r:id="rId140"/>
    <sheet state="visible" name="#156 - Quilava" sheetId="137" r:id="rId141"/>
    <sheet state="visible" name="#157 - Typhlosion" sheetId="138" r:id="rId142"/>
    <sheet state="visible" name="#158 - Totodile" sheetId="139" r:id="rId143"/>
    <sheet state="visible" name="#159 - Croconaw" sheetId="140" r:id="rId144"/>
    <sheet state="visible" name="#160 - Feraligatr" sheetId="141" r:id="rId145"/>
    <sheet state="visible" name="#161 - Sentret" sheetId="142" r:id="rId146"/>
    <sheet state="visible" name="#162 - Furret" sheetId="143" r:id="rId147"/>
    <sheet state="visible" name="#163 - Hoothoot" sheetId="144" r:id="rId148"/>
    <sheet state="visible" name="#164 - Noctowl" sheetId="145" r:id="rId149"/>
    <sheet state="visible" name="#165 - Ledyba" sheetId="146" r:id="rId150"/>
    <sheet state="visible" name="#166 - Ledian" sheetId="147" r:id="rId151"/>
    <sheet state="visible" name="#167 - Spinarak" sheetId="148" r:id="rId152"/>
    <sheet state="visible" name="#168 - Ariados" sheetId="149" r:id="rId153"/>
    <sheet state="visible" name="#170 - Chinchou" sheetId="150" r:id="rId154"/>
    <sheet state="visible" name="#171 - Lanturn" sheetId="151" r:id="rId155"/>
    <sheet state="visible" name="#177 - Natu" sheetId="152" r:id="rId156"/>
    <sheet state="visible" name="#178 - Xatu" sheetId="153" r:id="rId157"/>
    <sheet state="visible" name="#179 - Mareep" sheetId="154" r:id="rId158"/>
    <sheet state="visible" name="#180 - Flaaffy" sheetId="155" r:id="rId159"/>
    <sheet state="visible" name="#181 - Ampharos" sheetId="156" r:id="rId160"/>
    <sheet state="visible" name="#183 - Marill" sheetId="157" r:id="rId161"/>
    <sheet state="visible" name="#184 - Azumarill" sheetId="158" r:id="rId162"/>
    <sheet state="visible" name="#187 - Hoppip" sheetId="159" r:id="rId163"/>
    <sheet state="visible" name="#188 - Skiploom" sheetId="160" r:id="rId164"/>
    <sheet state="visible" name="#189 - Jumpluff" sheetId="161" r:id="rId165"/>
    <sheet state="visible" name="#194 - Wooper" sheetId="162" r:id="rId166"/>
    <sheet state="visible" name="#195 - Quagsire" sheetId="163" r:id="rId167"/>
    <sheet state="visible" name="#204 - Pineco" sheetId="164" r:id="rId168"/>
    <sheet state="visible" name="#205 - Forretress" sheetId="165" r:id="rId169"/>
    <sheet state="visible" name="#214 - Heracross" sheetId="166" r:id="rId170"/>
    <sheet state="visible" name="#215 - Sneasel" sheetId="167" r:id="rId171"/>
    <sheet state="visible" name="#461 - Weavile" sheetId="168" r:id="rId172"/>
    <sheet state="visible" name="#218 - Slugma" sheetId="169" r:id="rId173"/>
    <sheet state="visible" name="#219 - Magcargo" sheetId="170" r:id="rId174"/>
    <sheet state="visible" name="#220 - Swinub" sheetId="171" r:id="rId175"/>
    <sheet state="visible" name="#221 - Piloswine" sheetId="172" r:id="rId176"/>
    <sheet state="visible" name="#473 - Mamoswine" sheetId="173" r:id="rId177"/>
    <sheet state="visible" name="#227 - Skarmory" sheetId="174" r:id="rId178"/>
    <sheet state="visible" name="#228 - Houndour" sheetId="175" r:id="rId179"/>
    <sheet state="visible" name="#229 - Houndoom" sheetId="176" r:id="rId180"/>
    <sheet state="visible" name="#231 - Phanpy" sheetId="177" r:id="rId181"/>
    <sheet state="visible" name="#232 - Donphan" sheetId="178" r:id="rId182"/>
    <sheet state="visible" name="#246 - Larvitar" sheetId="179" r:id="rId183"/>
    <sheet state="visible" name="#247 - Pupitar" sheetId="180" r:id="rId184"/>
    <sheet state="visible" name="#248 - Tyranitar" sheetId="181" r:id="rId185"/>
    <sheet state="visible" name="#252 - Treecko" sheetId="182" r:id="rId186"/>
    <sheet state="visible" name="#253 - Grovyle" sheetId="183" r:id="rId187"/>
    <sheet state="visible" name="#254 - Sceptile" sheetId="184" r:id="rId188"/>
    <sheet state="visible" name="#255 - Torchic" sheetId="185" r:id="rId189"/>
    <sheet state="visible" name="#256 - Combusken" sheetId="186" r:id="rId190"/>
    <sheet state="visible" name="#257 - Blaziken" sheetId="187" r:id="rId191"/>
    <sheet state="visible" name="#258 - Mudkip" sheetId="188" r:id="rId192"/>
    <sheet state="visible" name="#259 - Marshtomp" sheetId="189" r:id="rId193"/>
    <sheet state="visible" name="#260 - Swampert" sheetId="190" r:id="rId194"/>
    <sheet state="visible" name="#276 - Taillow" sheetId="191" r:id="rId195"/>
    <sheet state="visible" name="#277 - Swellow" sheetId="192" r:id="rId196"/>
    <sheet state="visible" name="#278 - Wingull" sheetId="193" r:id="rId197"/>
    <sheet state="visible" name="#279 - Pelipper" sheetId="194" r:id="rId198"/>
    <sheet state="visible" name="#280 - Ralts" sheetId="195" r:id="rId199"/>
    <sheet state="visible" name="#281 - Kirlia" sheetId="196" r:id="rId200"/>
    <sheet state="visible" name="#282 - Gardevoir" sheetId="197" r:id="rId201"/>
    <sheet state="visible" name="#475 - Gallade" sheetId="198" r:id="rId202"/>
    <sheet state="visible" name="#285 - Shroomish" sheetId="199" r:id="rId203"/>
    <sheet state="visible" name="#286 - Breloom" sheetId="200" r:id="rId204"/>
    <sheet state="visible" name="#296 - Makuhita" sheetId="201" r:id="rId205"/>
    <sheet state="visible" name="#297 - Hariyama" sheetId="202" r:id="rId206"/>
    <sheet state="visible" name="#304 - Aron" sheetId="203" r:id="rId207"/>
    <sheet state="visible" name="#305 - Lairon" sheetId="204" r:id="rId208"/>
    <sheet state="visible" name="#306 - Aggron" sheetId="205" r:id="rId209"/>
    <sheet state="visible" name="#315 - Roselia" sheetId="206" r:id="rId210"/>
    <sheet state="visible" name="#407 - Roserade" sheetId="207" r:id="rId211"/>
    <sheet state="visible" name="#318 - Carvanha" sheetId="208" r:id="rId212"/>
    <sheet state="visible" name="#319 - Sharpedo" sheetId="209" r:id="rId213"/>
    <sheet state="visible" name="#322 - Numel" sheetId="210" r:id="rId214"/>
    <sheet state="visible" name="#323 - Camerupt" sheetId="211" r:id="rId215"/>
    <sheet state="visible" name="#324 - Torkoal" sheetId="212" r:id="rId216"/>
    <sheet state="visible" name="#328 - Trapinch" sheetId="213" r:id="rId217"/>
    <sheet state="visible" name="#329 - Vibrava" sheetId="214" r:id="rId218"/>
    <sheet state="visible" name="#330 - Flygon" sheetId="215" r:id="rId219"/>
    <sheet state="visible" name="#333 - Swablu" sheetId="216" r:id="rId220"/>
    <sheet state="visible" name="#334 - Altaria" sheetId="217" r:id="rId221"/>
    <sheet state="visible" name="#345 - Lileep" sheetId="218" r:id="rId222"/>
    <sheet state="visible" name="#346 - Cradily" sheetId="219" r:id="rId223"/>
    <sheet state="visible" name="#349 - Feebas" sheetId="220" r:id="rId224"/>
    <sheet state="visible" name="#350 - Milotic" sheetId="221" r:id="rId225"/>
    <sheet state="visible" name="#355 - Duskull" sheetId="222" r:id="rId226"/>
    <sheet state="visible" name="#356 - Dusclops" sheetId="223" r:id="rId227"/>
    <sheet state="visible" name="#477 - Dusknoir" sheetId="224" r:id="rId228"/>
    <sheet state="visible" name="#361 - Snorunt" sheetId="225" r:id="rId229"/>
    <sheet state="visible" name="#362 - Glalie" sheetId="226" r:id="rId230"/>
    <sheet state="visible" name="#478 - Froslass" sheetId="227" r:id="rId231"/>
    <sheet state="visible" name="#363 - Spheal" sheetId="228" r:id="rId232"/>
    <sheet state="visible" name="#364 - Sealeo" sheetId="229" r:id="rId233"/>
    <sheet state="visible" name="#365 - Walrein" sheetId="230" r:id="rId234"/>
    <sheet state="visible" name="#371 - Bagon" sheetId="231" r:id="rId235"/>
    <sheet state="visible" name="#372 - Shelgon" sheetId="232" r:id="rId236"/>
    <sheet state="visible" name="#373 - Salamence" sheetId="233" r:id="rId237"/>
    <sheet state="visible" name="#374 - Beldum" sheetId="234" r:id="rId238"/>
    <sheet state="visible" name="#375 - Metang" sheetId="235" r:id="rId239"/>
    <sheet state="visible" name="#376 - Metagross" sheetId="236" r:id="rId240"/>
    <sheet state="visible" name="#403 - Shinx" sheetId="237" r:id="rId241"/>
    <sheet state="visible" name="#404 - Luxio" sheetId="238" r:id="rId242"/>
    <sheet state="visible" name="#405 - Luxray" sheetId="239" r:id="rId243"/>
    <sheet state="visible" name="#443 - Gible" sheetId="240" r:id="rId244"/>
    <sheet state="visible" name="#444 - Gabite" sheetId="241" r:id="rId245"/>
    <sheet state="visible" name="#445 - Garchomp" sheetId="242" r:id="rId246"/>
    <sheet state="visible" name="#447 - Riolu" sheetId="243" r:id="rId247"/>
    <sheet state="visible" name="#448 - Lucario" sheetId="244" r:id="rId248"/>
    <sheet state="visible" name="#453 - Croagunk" sheetId="245" r:id="rId249"/>
    <sheet state="visible" name="#454 - Toxicroak" sheetId="246" r:id="rId250"/>
  </sheets>
  <definedNames>
    <definedName hidden="1" localSheetId="6" name="_xlnm._FilterDatabase">Moves!$A$1:$I$375</definedName>
    <definedName hidden="1" localSheetId="8" name="_xlnm._FilterDatabase">TMHM!$A$1:$G$58</definedName>
  </definedNames>
  <calcPr/>
</workbook>
</file>

<file path=xl/sharedStrings.xml><?xml version="1.0" encoding="utf-8"?>
<sst xmlns="http://schemas.openxmlformats.org/spreadsheetml/2006/main" count="36080" uniqueCount="1861">
  <si>
    <t>Type</t>
  </si>
  <si>
    <t>Dex Number</t>
  </si>
  <si>
    <t>Category</t>
  </si>
  <si>
    <t>Bug (Def)</t>
  </si>
  <si>
    <t>Pokemon</t>
  </si>
  <si>
    <t>Dark (Def)</t>
  </si>
  <si>
    <t>Type 1</t>
  </si>
  <si>
    <t>Dragon (Def)</t>
  </si>
  <si>
    <t>Bug</t>
  </si>
  <si>
    <t>Principle</t>
  </si>
  <si>
    <t>Electric (Def)</t>
  </si>
  <si>
    <t>Type 2</t>
  </si>
  <si>
    <t>Fairy (Def)</t>
  </si>
  <si>
    <t>Guidance</t>
  </si>
  <si>
    <t>Reviewed?</t>
  </si>
  <si>
    <t>Fighting (Def)</t>
  </si>
  <si>
    <t>Fire (Def)</t>
  </si>
  <si>
    <t>Location 1</t>
  </si>
  <si>
    <t>Flying (Def)</t>
  </si>
  <si>
    <t>Location 2</t>
  </si>
  <si>
    <t>Ghost (Def)</t>
  </si>
  <si>
    <t>Location 3</t>
  </si>
  <si>
    <t>Design</t>
  </si>
  <si>
    <t>Grass (Def)</t>
  </si>
  <si>
    <t>Location 4</t>
  </si>
  <si>
    <t>Ground (Def)</t>
  </si>
  <si>
    <t>Physical</t>
  </si>
  <si>
    <t>Location 5</t>
  </si>
  <si>
    <t>Ice (Def)</t>
  </si>
  <si>
    <t>Thematic and narrative foundation</t>
  </si>
  <si>
    <t>Normal (Def)</t>
  </si>
  <si>
    <t>Poison (Def)</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</si>
  <si>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</si>
  <si>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Dark</t>
  </si>
  <si>
    <t>Psychic (Def)</t>
  </si>
  <si>
    <t>Rock (Def)</t>
  </si>
  <si>
    <t>Steel (Def)</t>
  </si>
  <si>
    <t>Water (Def)</t>
  </si>
  <si>
    <t>Dragon</t>
  </si>
  <si>
    <t>Special</t>
  </si>
  <si>
    <t>Electric</t>
  </si>
  <si>
    <t>Mechanics serve the theme</t>
  </si>
  <si>
    <t>Fairy</t>
  </si>
  <si>
    <t>Typing, stats, Abilities, moves, and evolutionary progression should express the Pokémon’s thematic and narrative identity. Mechanical roles should develop from that foundation. A mechanically attractive option still needs to make sense for the Pokémon receiving it.</t>
  </si>
  <si>
    <t>Bug (Attack)</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</si>
  <si>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</si>
  <si>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</si>
  <si>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Fighting</t>
  </si>
  <si>
    <t>Power in intended conditions</t>
  </si>
  <si>
    <t>Fire</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</si>
  <si>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</si>
  <si>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Flying</t>
  </si>
  <si>
    <t>Distinct strengths and weaknesses</t>
  </si>
  <si>
    <t>Ghost</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</si>
  <si>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</si>
  <si>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Grass</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</si>
  <si>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</si>
  <si>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</si>
  <si>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Dark (Attack)</t>
  </si>
  <si>
    <t>Ground</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</si>
  <si>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</si>
  <si>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</si>
  <si>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Ice</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</si>
  <si>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</si>
  <si>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</si>
  <si>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Normal</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</si>
  <si>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</si>
  <si>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</si>
  <si>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Dragon (Attack)</t>
  </si>
  <si>
    <t>Ability identity and distribution</t>
  </si>
  <si>
    <t>Poison</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</si>
  <si>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</si>
  <si>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</si>
  <si>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Psychic</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</si>
  <si>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</si>
  <si>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Electric (Attack)</t>
  </si>
  <si>
    <t>Underlying balance ethos</t>
  </si>
  <si>
    <t>Rock</t>
  </si>
  <si>
    <t>Fairy (Attack)</t>
  </si>
  <si>
    <t>Steel</t>
  </si>
  <si>
    <t>Fighting (Attack)</t>
  </si>
  <si>
    <t>Water</t>
  </si>
  <si>
    <t>Fire (Attack)</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</si>
  <si>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</si>
  <si>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Flying (Attack)</t>
  </si>
  <si>
    <t>Ghost (Attack)</t>
  </si>
  <si>
    <t>Grass (Attack)</t>
  </si>
  <si>
    <t>Ground (Attack)</t>
  </si>
  <si>
    <t>Ice (Attack)</t>
  </si>
  <si>
    <t>Normal (Attack)</t>
  </si>
  <si>
    <t>Poison (Attack)</t>
  </si>
  <si>
    <t>Psychic (Attack)</t>
  </si>
  <si>
    <t>Rock (Attack)</t>
  </si>
  <si>
    <t>Steel (Attack)</t>
  </si>
  <si>
    <t>Water (Attack)</t>
  </si>
  <si>
    <t>Legend</t>
  </si>
  <si>
    <t>Color</t>
  </si>
  <si>
    <t>Result</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</si>
  <si>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</si>
  <si>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</si>
  <si>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</si>
  <si>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</si>
  <si>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</si>
  <si>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Super effective</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</si>
  <si>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</si>
  <si>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</si>
  <si>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Not very effective</t>
  </si>
  <si>
    <t>Preserve important design rationale</t>
  </si>
  <si>
    <t>No effect (immune)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</si>
  <si>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</si>
  <si>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</si>
  <si>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</si>
  <si>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</si>
  <si>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Neutral</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</si>
  <si>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</si>
  <si>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</si>
  <si>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Retain local backup for safe keeping</t>
  </si>
  <si>
    <t>After each major change, save a local copy of the workbook to ensure backup availability in the event of unforeseen issue with online copy.  Keep no more than 10 most recent iterations.</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</si>
  <si>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</si>
  <si>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</si>
  <si>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</si>
  <si>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</si>
  <si>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</si>
  <si>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</si>
  <si>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</si>
  <si>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</si>
  <si>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</si>
  <si>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</si>
  <si>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</si>
  <si>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</si>
  <si>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</si>
  <si>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</si>
  <si>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</si>
  <si>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</si>
  <si>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</si>
  <si>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</si>
  <si>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</si>
  <si>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</si>
  <si>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</si>
  <si>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</si>
  <si>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</si>
  <si>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</si>
  <si>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</si>
  <si>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</si>
  <si>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</si>
  <si>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</si>
  <si>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</si>
  <si>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</si>
  <si>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</si>
  <si>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</si>
  <si>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</si>
  <si>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</si>
  <si>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</si>
  <si>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</si>
  <si>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</si>
  <si>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</si>
  <si>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</si>
  <si>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</si>
  <si>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</si>
  <si>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</si>
  <si>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</si>
  <si>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</si>
  <si>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</si>
  <si>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</si>
  <si>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</si>
  <si>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</si>
  <si>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</si>
  <si>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</si>
  <si>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</si>
  <si>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</si>
  <si>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</si>
  <si>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</si>
  <si>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</si>
  <si>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</si>
  <si>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</si>
  <si>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</si>
  <si>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</si>
  <si>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</si>
  <si>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</si>
  <si>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</si>
  <si>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</si>
  <si>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</si>
  <si>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</si>
  <si>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</si>
  <si>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</si>
  <si>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</si>
  <si>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</si>
  <si>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</si>
  <si>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</si>
  <si>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</si>
  <si>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</si>
  <si>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</si>
  <si>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</si>
  <si>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</si>
  <si>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</si>
  <si>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</si>
  <si>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</si>
  <si>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</si>
  <si>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</si>
  <si>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</si>
  <si>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</si>
  <si>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</si>
  <si>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</si>
  <si>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</si>
  <si>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</si>
  <si>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</si>
  <si>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</si>
  <si>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</si>
  <si>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</si>
  <si>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</si>
  <si>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</si>
  <si>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</si>
  <si>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</si>
  <si>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</si>
  <si>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</si>
  <si>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</si>
  <si>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</si>
  <si>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</si>
  <si>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</si>
  <si>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</si>
  <si>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</si>
  <si>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</si>
  <si>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</si>
  <si>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</si>
  <si>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</si>
  <si>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</si>
  <si>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</si>
  <si>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</si>
  <si>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</si>
  <si>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</si>
  <si>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Crash</t>
  </si>
  <si>
    <t>Air Cutter</t>
  </si>
  <si>
    <t>Dive Bomb</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</si>
  <si>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</si>
  <si>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</si>
  <si>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</si>
  <si>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</si>
  <si>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</si>
  <si>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</si>
  <si>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</si>
  <si>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</si>
  <si>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</si>
  <si>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</si>
  <si>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</si>
  <si>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</si>
  <si>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</si>
  <si>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</si>
  <si>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</si>
  <si>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</si>
  <si>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</si>
  <si>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</si>
  <si>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</si>
  <si>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</si>
  <si>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</si>
  <si>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</si>
  <si>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</si>
  <si>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</si>
  <si>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</si>
  <si>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</si>
  <si>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</si>
  <si>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</si>
  <si>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</si>
  <si>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</si>
  <si>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</si>
  <si>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</si>
  <si>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</si>
  <si>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</si>
  <si>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Howl</t>
  </si>
  <si>
    <t>Hyper Fang</t>
  </si>
  <si>
    <t>Stat Down</t>
  </si>
  <si>
    <t>N/A</t>
  </si>
  <si>
    <t>Stat Up</t>
  </si>
  <si>
    <t>Yawn</t>
  </si>
  <si>
    <t>Acid</t>
  </si>
  <si>
    <t>Caustic</t>
  </si>
  <si>
    <t>Corrosion</t>
  </si>
  <si>
    <t>Poison (status)</t>
  </si>
  <si>
    <t>Poison Gas</t>
  </si>
  <si>
    <t>Poison Jab</t>
  </si>
  <si>
    <t>Poison Sting</t>
  </si>
  <si>
    <t>Poison Tail</t>
  </si>
  <si>
    <t>PoisonPowder</t>
  </si>
  <si>
    <t>Sludge</t>
  </si>
  <si>
    <t>Sludge Bomb</t>
  </si>
  <si>
    <t>Sludge Wave</t>
  </si>
  <si>
    <t>Toxic</t>
  </si>
  <si>
    <t>Calm Mind</t>
  </si>
  <si>
    <t>Extrasensory</t>
  </si>
  <si>
    <t>Piledriver</t>
  </si>
  <si>
    <t>Rock Blast</t>
  </si>
  <si>
    <t>Stone Edge</t>
  </si>
  <si>
    <t>Bullet Punch</t>
  </si>
  <si>
    <t>Heavy Slam</t>
  </si>
  <si>
    <t>Iron Defense</t>
  </si>
  <si>
    <t>Meteor Mash</t>
  </si>
  <si>
    <t>Hydro Pump</t>
  </si>
  <si>
    <t>Water Pulse</t>
  </si>
  <si>
    <t>Waterfall</t>
  </si>
  <si>
    <t>Hyper Voice</t>
  </si>
  <si>
    <t>Discharge</t>
  </si>
  <si>
    <t>Petal Storm</t>
  </si>
  <si>
    <t>Healing Wish</t>
  </si>
  <si>
    <t>Bug Buzz</t>
  </si>
  <si>
    <t>Feather Dance</t>
  </si>
  <si>
    <t>Razor Wind</t>
  </si>
  <si>
    <t>Ominous Wind</t>
  </si>
  <si>
    <t>Seed Bomb</t>
  </si>
  <si>
    <t>Power Whip</t>
  </si>
  <si>
    <t>Dragon Pulse</t>
  </si>
  <si>
    <t>Cheap Shot</t>
  </si>
  <si>
    <t>Steel Smash</t>
  </si>
  <si>
    <t>Sacred Sword</t>
  </si>
  <si>
    <t>Worry Seed</t>
  </si>
  <si>
    <t>Tailwind</t>
  </si>
  <si>
    <t>Iron Head</t>
  </si>
  <si>
    <t>Aqua Tail</t>
  </si>
  <si>
    <t>Water Volley</t>
  </si>
  <si>
    <t>Muddy Water</t>
  </si>
  <si>
    <t>Venom Impact</t>
  </si>
  <si>
    <t>Astonish</t>
  </si>
  <si>
    <t>Venom Fang</t>
  </si>
  <si>
    <t>Toxic Spikes</t>
  </si>
  <si>
    <t>Toxic Thread</t>
  </si>
  <si>
    <t>Buzz</t>
  </si>
  <si>
    <t>WreckingBall</t>
  </si>
  <si>
    <t>Venom Thrust</t>
  </si>
  <si>
    <t>Power</t>
  </si>
  <si>
    <t>Blazing Rush</t>
  </si>
  <si>
    <t>Accuracy</t>
  </si>
  <si>
    <t>PP</t>
  </si>
  <si>
    <t>Grass Whistle</t>
  </si>
  <si>
    <t>Effect</t>
  </si>
  <si>
    <t>Flash Cannon</t>
  </si>
  <si>
    <t>Magnet Bomb</t>
  </si>
  <si>
    <t>Sonic Boom</t>
  </si>
  <si>
    <t>Aqua Ring</t>
  </si>
  <si>
    <t>Captivate</t>
  </si>
  <si>
    <t>Charge</t>
  </si>
  <si>
    <t>Circle Throw</t>
  </si>
  <si>
    <t>Eats target's berry</t>
  </si>
  <si>
    <t>Draining Kiss</t>
  </si>
  <si>
    <t>20% chance to lower target's Defense</t>
  </si>
  <si>
    <t>Endeavor</t>
  </si>
  <si>
    <t>Frenzy Plant</t>
  </si>
  <si>
    <t>Hurricane</t>
  </si>
  <si>
    <t>Knock Off</t>
  </si>
  <si>
    <t>Magnet Rise</t>
  </si>
  <si>
    <t>Metal Sound</t>
  </si>
  <si>
    <t>Mud Sport</t>
  </si>
  <si>
    <t>Odor Sleuth</t>
  </si>
  <si>
    <t>SmellingSalt</t>
  </si>
  <si>
    <t>Stockpile</t>
  </si>
  <si>
    <t>Restores 50% of damage as health</t>
  </si>
  <si>
    <t>Spit Up</t>
  </si>
  <si>
    <t>Swallow</t>
  </si>
  <si>
    <t>Venoshock</t>
  </si>
  <si>
    <t>Doubles in power each turn it's used</t>
  </si>
  <si>
    <t>Icicle Spear</t>
  </si>
  <si>
    <t>Leech Life</t>
  </si>
  <si>
    <t>Shell Slam</t>
  </si>
  <si>
    <t>Megahorn</t>
  </si>
  <si>
    <t>Steel Fist</t>
  </si>
  <si>
    <t>Air Slash</t>
  </si>
  <si>
    <t>Hone Claws</t>
  </si>
  <si>
    <t>Hits 3-5 times, 25/50/25%</t>
  </si>
  <si>
    <t>20% chance to Confuse target</t>
  </si>
  <si>
    <t>Aura Sphere</t>
  </si>
  <si>
    <t>20% chance to boost Attack by 1 stage</t>
  </si>
  <si>
    <t>Flame Burst</t>
  </si>
  <si>
    <t>Hammer Arm</t>
  </si>
  <si>
    <t>-</t>
  </si>
  <si>
    <t>TM or HM number</t>
  </si>
  <si>
    <t>Blocks the foe from switching/fleeing</t>
  </si>
  <si>
    <t>Aqua Jet</t>
  </si>
  <si>
    <t>String Shot</t>
  </si>
  <si>
    <t>Coil</t>
  </si>
  <si>
    <t>Lowers target's speed by one stage</t>
  </si>
  <si>
    <t>Cross Poison</t>
  </si>
  <si>
    <t>Hits twice, 40% chance of poisoning</t>
  </si>
  <si>
    <t>Current move</t>
  </si>
  <si>
    <t>Pack Call</t>
  </si>
  <si>
    <t>New move</t>
  </si>
  <si>
    <t>Miracle Eye</t>
  </si>
  <si>
    <t>Current price</t>
  </si>
  <si>
    <t>Power Swap</t>
  </si>
  <si>
    <t>Beat Up</t>
  </si>
  <si>
    <t>Abilities by shared effect</t>
  </si>
  <si>
    <t>30% chance to lower foe's Defense by 1 stage</t>
  </si>
  <si>
    <t>Bite</t>
  </si>
  <si>
    <t>Payback</t>
  </si>
  <si>
    <t>20% chance to Flinch foe</t>
  </si>
  <si>
    <t>Shadow Force</t>
  </si>
  <si>
    <t>Shadow Sneak</t>
  </si>
  <si>
    <t>New price</t>
  </si>
  <si>
    <t>Lowers the target's Attack by 1 stage</t>
  </si>
  <si>
    <t>Gyro Ball</t>
  </si>
  <si>
    <t>Crunch</t>
  </si>
  <si>
    <t>Eruption</t>
  </si>
  <si>
    <t>Current location</t>
  </si>
  <si>
    <t>Boulder Drop</t>
  </si>
  <si>
    <t>Feint Attack</t>
  </si>
  <si>
    <t>New location</t>
  </si>
  <si>
    <t>Crumble</t>
  </si>
  <si>
    <t>Bypasses accuracy check</t>
  </si>
  <si>
    <t>TM01</t>
  </si>
  <si>
    <t>Freeze Dry</t>
  </si>
  <si>
    <t>Boosts Attack and Accuracy by 1 stage each</t>
  </si>
  <si>
    <t>Renders foe's item unusable for the battle</t>
  </si>
  <si>
    <t>Current assignments: 232 Pokémon; 107 distinct Abilities.</t>
  </si>
  <si>
    <t>Mean Look</t>
  </si>
  <si>
    <t>DynamicPunch</t>
  </si>
  <si>
    <t>Traps the foe until the user switches out or faints</t>
  </si>
  <si>
    <t>Moonlight</t>
  </si>
  <si>
    <t>Bold column: FULL LINE = same Ability on every recorded stage; FINAL = final evolution / standalone / intended alternate endpoint.</t>
  </si>
  <si>
    <t>Heals 1/2 health, 1/4 in Sun</t>
  </si>
  <si>
    <t>Group totals count distinct Pokémon once per effect. An Ability may appear in several groups.</t>
  </si>
  <si>
    <t>Increased chance to crit</t>
  </si>
  <si>
    <t>Prismatic: 8 Eeveelutions share a deliberate theme; excluded from non-theme final-use totals.</t>
  </si>
  <si>
    <t>Octazooka</t>
  </si>
  <si>
    <t>30% chance to lower foe's Accuracy 1 stage</t>
  </si>
  <si>
    <t>Double damage if user is hit first by foe's direct attack</t>
  </si>
  <si>
    <t>Power doubles if foe switches</t>
  </si>
  <si>
    <t>Priority +1 only when foe uses attacking move</t>
  </si>
  <si>
    <t>Prevents foe from using status moves for 3-5 turns</t>
  </si>
  <si>
    <t>Thief</t>
  </si>
  <si>
    <t>Cianwood Gym — Chuck, after defeating him</t>
  </si>
  <si>
    <t>Steals foe's item</t>
  </si>
  <si>
    <t>Same location</t>
  </si>
  <si>
    <t>TM02</t>
  </si>
  <si>
    <t>Headbutt</t>
  </si>
  <si>
    <t>Full effect</t>
  </si>
  <si>
    <t>All assigned Pokémon</t>
  </si>
  <si>
    <t>Ilex Forest — Headbutt instructor</t>
  </si>
  <si>
    <t>Full lines / final Pokémon</t>
  </si>
  <si>
    <t>Boosts Atk and Speed by 1 stage each</t>
  </si>
  <si>
    <t>TM03</t>
  </si>
  <si>
    <t>Total Pokémon</t>
  </si>
  <si>
    <t>Curse</t>
  </si>
  <si>
    <t>Final Pokémon</t>
  </si>
  <si>
    <t>10% chance to lower foe's SpA</t>
  </si>
  <si>
    <t>Flinch immunity · 4 Abilities</t>
  </si>
  <si>
    <t>Celadon Mansion rooftop house — storyteller at night</t>
  </si>
  <si>
    <t>TM04</t>
  </si>
  <si>
    <t>Rollout</t>
  </si>
  <si>
    <t>30% chance to Burn foe</t>
  </si>
  <si>
    <t>Route 35 — item ball</t>
  </si>
  <si>
    <t>TM05</t>
  </si>
  <si>
    <t>20% chance to Paralyze foe</t>
  </si>
  <si>
    <t>Route 32 — man behind the Cut tree</t>
  </si>
  <si>
    <t>TM06</t>
  </si>
  <si>
    <t>Locked for 2-3 turns then Confused afterwards</t>
  </si>
  <si>
    <t>Fuchsia Gym — Janine, after defeating her</t>
  </si>
  <si>
    <t>TM07</t>
  </si>
  <si>
    <t>Twister</t>
  </si>
  <si>
    <t>Zap Cannon</t>
  </si>
  <si>
    <t>20% chance to Flinch; Gust effect</t>
  </si>
  <si>
    <t>Kanto Power Plant — manager, after returning the Machine Part</t>
  </si>
  <si>
    <t>TM08</t>
  </si>
  <si>
    <t>Boosts next Electric move by 50%; SpD by 1 stage</t>
  </si>
  <si>
    <t>Route 36 — man after clearing Sudowoodo</t>
  </si>
  <si>
    <t>30% chance to Paralyze foe</t>
  </si>
  <si>
    <t>TM09</t>
  </si>
  <si>
    <t>Psych Up</t>
  </si>
  <si>
    <t>User becomes immune to Ground for 6 turns</t>
  </si>
  <si>
    <t>Celadon Department Store 3F — TM shop</t>
  </si>
  <si>
    <t>TM10</t>
  </si>
  <si>
    <t>3 non-theme final uses</t>
  </si>
  <si>
    <t>Hidden Power</t>
  </si>
  <si>
    <t>Lake of Rage — man in the Hidden Power house</t>
  </si>
  <si>
    <t>TM11</t>
  </si>
  <si>
    <t>Sunny Day</t>
  </si>
  <si>
    <t>Goldenrod Radio Tower 3F — woman, after clearing Team Rocket</t>
  </si>
  <si>
    <t>TM12</t>
  </si>
  <si>
    <t>Sweet Scent</t>
  </si>
  <si>
    <t>Ilex Forest / Route 34 gate — woman with Butterfree</t>
  </si>
  <si>
    <t>TM13</t>
  </si>
  <si>
    <t>Snore</t>
  </si>
  <si>
    <t>Route 39, Moomoo Farm farmhouse — woman after healing Miltank</t>
  </si>
  <si>
    <t>TM14</t>
  </si>
  <si>
    <t>Firm Footing</t>
  </si>
  <si>
    <t>Cannot be flinched or forced out.</t>
  </si>
  <si>
    <t>10% chance to Paralyze and 10% chance to Flinch foe</t>
  </si>
  <si>
    <t>Goldenrod Game Corner — TM prize counter (5,500 coins)</t>
  </si>
  <si>
    <t>Makuhita, Hariyama</t>
  </si>
  <si>
    <t>TM15</t>
  </si>
  <si>
    <t>Thunder Wave</t>
  </si>
  <si>
    <t>Hyper Beam</t>
  </si>
  <si>
    <t>FULL LINE: Makuhita → Hariyama</t>
  </si>
  <si>
    <t>Paralyzes foe</t>
  </si>
  <si>
    <t>Celadon Game Corner Prize Room — TM prize counter (7,500 coins)</t>
  </si>
  <si>
    <t>10% chance to Paralyze foe</t>
  </si>
  <si>
    <t>TM16</t>
  </si>
  <si>
    <t>Tenacity</t>
  </si>
  <si>
    <t>Cannot be flinched or have its attack reduced by the opponent.</t>
  </si>
  <si>
    <t>Totodile, Croconaw, Feraligatr</t>
  </si>
  <si>
    <t>FULL LINE: Totodile → Croconaw → Feraligatr</t>
  </si>
  <si>
    <t>Dauntless</t>
  </si>
  <si>
    <t>Cannot be flinched and Defense cannot be lowered by foe.</t>
  </si>
  <si>
    <t>Scizor</t>
  </si>
  <si>
    <t>Mahogany Gym — Pryce, after defeating him</t>
  </si>
  <si>
    <t>FINAL: Scizor</t>
  </si>
  <si>
    <t>Causes 1/5 damage dealt as recoil</t>
  </si>
  <si>
    <t>Inner Focus</t>
  </si>
  <si>
    <t>TM17</t>
  </si>
  <si>
    <t>Immune to Flinching.</t>
  </si>
  <si>
    <t>Protect</t>
  </si>
  <si>
    <t>Bagon</t>
  </si>
  <si>
    <t>Earlier stages only</t>
  </si>
  <si>
    <t>Causes 1/3 damage dealt as recoil</t>
  </si>
  <si>
    <t>Stat-drop protection · 6 Abilities</t>
  </si>
  <si>
    <t>TM18</t>
  </si>
  <si>
    <t>Rain Dance</t>
  </si>
  <si>
    <t>5 non-theme final uses</t>
  </si>
  <si>
    <t>Attract</t>
  </si>
  <si>
    <t>Slowpoke Well B2F — item ball</t>
  </si>
  <si>
    <t>TM19</t>
  </si>
  <si>
    <t>Infatuates the target if opposite gender</t>
  </si>
  <si>
    <t>Charm</t>
  </si>
  <si>
    <t>Celadon Gym — Erika, after defeating her</t>
  </si>
  <si>
    <t>TM20</t>
  </si>
  <si>
    <t>Damaging attacks ignore Substitute and Speed cannot be lowered by foe.</t>
  </si>
  <si>
    <t>Endure</t>
  </si>
  <si>
    <t>Lowers foe's Atk by 2 stages</t>
  </si>
  <si>
    <t>FINAL: Scyther</t>
  </si>
  <si>
    <t>Burned Tower B1F — item ball</t>
  </si>
  <si>
    <t>TM21</t>
  </si>
  <si>
    <t>Frustration</t>
  </si>
  <si>
    <t>Ironclad</t>
  </si>
  <si>
    <t>Bypasses accuracy check.</t>
  </si>
  <si>
    <t>Goldenrod Department Store 5F — Sunday receptionist (Sunday, lead Pokémon happiness below 50)</t>
  </si>
  <si>
    <t>Prevents stat reductions caused by opponents; self-inflicted stat reductions still apply.</t>
  </si>
  <si>
    <t>Aron, Lairon, Aggron, Beldum</t>
  </si>
  <si>
    <t>TM22</t>
  </si>
  <si>
    <t>FULL LINE: Aron → Lairon → Aggron</t>
  </si>
  <si>
    <t>Hyper Cutter</t>
  </si>
  <si>
    <t>Restores 75% of damage as health</t>
  </si>
  <si>
    <t>Route 27 — item ball</t>
  </si>
  <si>
    <t>Cannot have its Attack reduced by opponent.</t>
  </si>
  <si>
    <t>TM23</t>
  </si>
  <si>
    <t>Trapinch</t>
  </si>
  <si>
    <t>Iron Tail</t>
  </si>
  <si>
    <t>Olivine Gym — Jasmine, after defeating her</t>
  </si>
  <si>
    <t>TM24</t>
  </si>
  <si>
    <t>Unyielding</t>
  </si>
  <si>
    <t>Lovely Kiss</t>
  </si>
  <si>
    <t>Cannot have its Attack or Special Attack reduced by opponent.</t>
  </si>
  <si>
    <t>Krabby, Kingler</t>
  </si>
  <si>
    <t>FULL LINE: Krabby → Kingler</t>
  </si>
  <si>
    <t>Blackthorn — Clair after the Dragon’s Den test (Dragon’s Den B1F; Blackthorn Gym fallback)</t>
  </si>
  <si>
    <t>Sleeps foe</t>
  </si>
  <si>
    <t>Critical-hit immunity · 5 Abilities</t>
  </si>
  <si>
    <t>20% chance of lowering foe's SpA 1 stage</t>
  </si>
  <si>
    <t>Sweet Kiss</t>
  </si>
  <si>
    <t>TM25</t>
  </si>
  <si>
    <t>Confuses the foe</t>
  </si>
  <si>
    <t>Restores the recipient's HP equal to 50% of the original user's HP</t>
  </si>
  <si>
    <t>TM26</t>
  </si>
  <si>
    <t>Earthquake</t>
  </si>
  <si>
    <t>Victory Road — item ball</t>
  </si>
  <si>
    <t>Hits 3-5 times, trending towards 4</t>
  </si>
  <si>
    <t>TM27</t>
  </si>
  <si>
    <t>Return</t>
  </si>
  <si>
    <t>Special attack.  Bypasses accuracy check.</t>
  </si>
  <si>
    <t>Goldenrod Department Store 5F — Sunday receptionist (Sunday, lead Pokémon happiness at least 150)</t>
  </si>
  <si>
    <t>TM28</t>
  </si>
  <si>
    <t>Removes Reflect and Light Screen</t>
  </si>
  <si>
    <t>Dig</t>
  </si>
  <si>
    <t>Increases Attack and Defense by 1 stage each</t>
  </si>
  <si>
    <t>National Park — item ball beyond the fence (also accessible on the Bug-Catching Contest map; same pickup)</t>
  </si>
  <si>
    <t>TM29</t>
  </si>
  <si>
    <t>Lowest priority, forces foe out</t>
  </si>
  <si>
    <t>Counter</t>
  </si>
  <si>
    <t>Doubles damage of Physical move against user</t>
  </si>
  <si>
    <t>Saffron City, Mr. Psychic's house — Mr. Psychic
Celadon Game Corner Prize Room — TM prize counter (3,500 coins)</t>
  </si>
  <si>
    <t>Saffron Gym — Sabrina, after defeating her</t>
  </si>
  <si>
    <t>TM30</t>
  </si>
  <si>
    <t>Cross Chop</t>
  </si>
  <si>
    <t>Ecruteak Gym — Morty, after defeating him</t>
  </si>
  <si>
    <t>TM31</t>
  </si>
  <si>
    <t>Detect</t>
  </si>
  <si>
    <t>Evades next attack.  May fail on successive usage</t>
  </si>
  <si>
    <t>Double Kick</t>
  </si>
  <si>
    <t>Violet Gym — Falkner, after defeating him</t>
  </si>
  <si>
    <t>Hits twice</t>
  </si>
  <si>
    <t>TM32</t>
  </si>
  <si>
    <t>Double Team</t>
  </si>
  <si>
    <t>Celadon Game Corner Prize Room — TM prize counter (1,500 coins)</t>
  </si>
  <si>
    <t>TM33</t>
  </si>
  <si>
    <t>Ice Punch</t>
  </si>
  <si>
    <t>Goldenrod Department Store 5F — TM shop
Celadon Department Store 3F — TM shop</t>
  </si>
  <si>
    <t>TM34</t>
  </si>
  <si>
    <t>Bone Guard</t>
  </si>
  <si>
    <t>Swagger</t>
  </si>
  <si>
    <t>Priority -3; if damage received, focus lost and move fails.</t>
  </si>
  <si>
    <t>Immune to Critical Hits.</t>
  </si>
  <si>
    <t>Cubone</t>
  </si>
  <si>
    <t>Olivine Lighthouse 5F — item ball</t>
  </si>
  <si>
    <t>TM35</t>
  </si>
  <si>
    <t>Hard Body</t>
  </si>
  <si>
    <t>Sleep Talk</t>
  </si>
  <si>
    <t>Larvitar</t>
  </si>
  <si>
    <t>Goldenrod Underground Warehouse — item ball</t>
  </si>
  <si>
    <t>TM36</t>
  </si>
  <si>
    <t>Shell Armor</t>
  </si>
  <si>
    <t>Immune to critical hits.</t>
  </si>
  <si>
    <t>Shellder, Omanyte, Shelgon</t>
  </si>
  <si>
    <t>Route 43 gate — guard after clearing the Rocket Hideout</t>
  </si>
  <si>
    <t>TM37</t>
  </si>
  <si>
    <t>Spiked Shell</t>
  </si>
  <si>
    <t>Sandstorm</t>
  </si>
  <si>
    <t>Immune to critical hits and contact moves deal 1/8 damage to attacker.</t>
  </si>
  <si>
    <t>Cloyster, Omastar</t>
  </si>
  <si>
    <t>Hi Jump Kick</t>
  </si>
  <si>
    <t>FINAL: Cloyster, Omastar</t>
  </si>
  <si>
    <t>Route 27 house — woman if lead Pokémon has at least 150 happiness</t>
  </si>
  <si>
    <t>Unbroken</t>
  </si>
  <si>
    <t>TM38</t>
  </si>
  <si>
    <t>Immune to Critical Hits and held item cannot be disabled in-battle.</t>
  </si>
  <si>
    <t>Marowak</t>
  </si>
  <si>
    <t>Crash damage if attack fails to land</t>
  </si>
  <si>
    <t>FINAL: Marowak</t>
  </si>
  <si>
    <t>Jump Kick</t>
  </si>
  <si>
    <t>Accuracy / evasion independence · 2 Abilities</t>
  </si>
  <si>
    <t>TM39</t>
  </si>
  <si>
    <t>Swift</t>
  </si>
  <si>
    <t>Karate Chop</t>
  </si>
  <si>
    <t>Ignores Accuracy and Evasion changes during battle.</t>
  </si>
  <si>
    <t>Union Cave B1F — item ball</t>
  </si>
  <si>
    <t>Pidgey, Pidgeotto, Pidgeot, Sentret, Sneasel, Weavile</t>
  </si>
  <si>
    <t>TM40</t>
  </si>
  <si>
    <t>FULL LINE: Pidgey → Pidgeotto → Pidgeot; FULL LINE: Sneasel → Weavile</t>
  </si>
  <si>
    <t>Defense Curl</t>
  </si>
  <si>
    <t>Keen Nose</t>
  </si>
  <si>
    <t>Low Kick</t>
  </si>
  <si>
    <t>Ignores in-battle accuracy and evasion changes.</t>
  </si>
  <si>
    <t>Mt. Mortar 2F interior — item ball</t>
  </si>
  <si>
    <t>Growlithe, Arcanine</t>
  </si>
  <si>
    <t>TM41</t>
  </si>
  <si>
    <t>FULL LINE: Growlithe → Arcanine</t>
  </si>
  <si>
    <t>Deals damage based on foe's weight</t>
  </si>
  <si>
    <t>Contact damage reduction · 3 Abilities</t>
  </si>
  <si>
    <t>Mach Punch</t>
  </si>
  <si>
    <t>TM42</t>
  </si>
  <si>
    <t>Thick Hide</t>
  </si>
  <si>
    <t>Dream Eater</t>
  </si>
  <si>
    <t>Priority +1</t>
  </si>
  <si>
    <t>Reduces damage from contact moves by 20%.</t>
  </si>
  <si>
    <t>Sandshrew, Nidoqueen</t>
  </si>
  <si>
    <t>FINAL: Nidoqueen</t>
  </si>
  <si>
    <t>Viridian City — sleeping man behind the Cut tree</t>
  </si>
  <si>
    <t>Shell Guard</t>
  </si>
  <si>
    <t>TM43</t>
  </si>
  <si>
    <t>Lapras</t>
  </si>
  <si>
    <t>FINAL: Lapras</t>
  </si>
  <si>
    <t>Spiny Hide</t>
  </si>
  <si>
    <t>Lake of Rage — item ball</t>
  </si>
  <si>
    <t>Reduces damage from contact moves by 20% and boosts damage of your contact moves by 20%.</t>
  </si>
  <si>
    <t>Reversal</t>
  </si>
  <si>
    <t>TM44</t>
  </si>
  <si>
    <t>Sandslash</t>
  </si>
  <si>
    <t>Rest</t>
  </si>
  <si>
    <t>FINAL: Sandslash</t>
  </si>
  <si>
    <t>Higher damage when user's HP is lower</t>
  </si>
  <si>
    <t>Ice Path B2F, Blackthorn side — item ball</t>
  </si>
  <si>
    <t>Protection from harmful contact effects · 2 Abilities</t>
  </si>
  <si>
    <t>TM45</t>
  </si>
  <si>
    <t>Goldenrod Gym — Whitney, after defeating her</t>
  </si>
  <si>
    <t>TM46</t>
  </si>
  <si>
    <t>Lowers foe's Defense by 1 stage</t>
  </si>
  <si>
    <t>2 non-theme final uses</t>
  </si>
  <si>
    <t>Mahogany Rocket Hideout B2F — item ball</t>
  </si>
  <si>
    <t>TM47</t>
  </si>
  <si>
    <t>Steel Wing</t>
  </si>
  <si>
    <t>Ignores foe's Defense boosts</t>
  </si>
  <si>
    <t>Rugged Tread</t>
  </si>
  <si>
    <t>Ignores the harmful effects from making contact with opponent.</t>
  </si>
  <si>
    <t>Route 28 house — celebrity</t>
  </si>
  <si>
    <t>Donphan</t>
  </si>
  <si>
    <t>FINAL: Donphan</t>
  </si>
  <si>
    <t>TM48</t>
  </si>
  <si>
    <t>Elastic Arms</t>
  </si>
  <si>
    <t>The user's punching moves do not trigger the opponent's harmful contact effects. This does not change contact classification or bypass contact-based damage reduction; effects triggered by any successful hit still apply.</t>
  </si>
  <si>
    <t>Hits Pokémon during Fly and Sky Attack</t>
  </si>
  <si>
    <t>TM49</t>
  </si>
  <si>
    <t>Breloom</t>
  </si>
  <si>
    <t>FINAL: Breloom</t>
  </si>
  <si>
    <t>Submission</t>
  </si>
  <si>
    <t>General damage reduction · 1 Ability</t>
  </si>
  <si>
    <t>1 non-theme final use</t>
  </si>
  <si>
    <t>Azalea Gym — Bugsy, after defeating him</t>
  </si>
  <si>
    <t>Causes 1/4 damage dealt as recoil</t>
  </si>
  <si>
    <t>TM50</t>
  </si>
  <si>
    <t>Battle Armor</t>
  </si>
  <si>
    <t>Nightmare</t>
  </si>
  <si>
    <t>Neutral/resisted hits deal 20% less damage; super-effective hits instead deal 1/3 more damage.</t>
  </si>
  <si>
    <t>Kabuto, Kabutops</t>
  </si>
  <si>
    <t>FULL LINE: Kabuto → Kabutops</t>
  </si>
  <si>
    <t>Lowers user's Atk and Def by 1 stage</t>
  </si>
  <si>
    <t>Super-effective damage reduction · 1 Ability</t>
  </si>
  <si>
    <t>0 non-theme final uses</t>
  </si>
  <si>
    <t>Vital Throw</t>
  </si>
  <si>
    <t>Solid Rock</t>
  </si>
  <si>
    <t>Reduces damage taken from super-effective attacks by 25%.</t>
  </si>
  <si>
    <t>Rhyhorn</t>
  </si>
  <si>
    <t>OHKO protection · 1 Ability</t>
  </si>
  <si>
    <t>Route 31 — deliver the Route 35 gate guard’s Spearow/mail to the recipient</t>
  </si>
  <si>
    <t>Negates OHKOs at or above 90% health.</t>
  </si>
  <si>
    <t>Onix, Pineco, Forretress, Skarmory, Phanpy</t>
  </si>
  <si>
    <t>HM01</t>
  </si>
  <si>
    <t>FULL LINE: Pineco → Forretress; FINAL: Skarmory</t>
  </si>
  <si>
    <t>Type-based damage reduction · 4 Abilities</t>
  </si>
  <si>
    <t>6 non-theme final uses</t>
  </si>
  <si>
    <t>Thick Fat</t>
  </si>
  <si>
    <t>Cut</t>
  </si>
  <si>
    <t>Reduces damage from Fire and Ice attacks by 50%.</t>
  </si>
  <si>
    <t>Swinub, Piloswine, Mamoswine, Spheal, Sealeo, Walrein</t>
  </si>
  <si>
    <t>FULL LINE: Swinub → Piloswine → Mamoswine; FULL LINE: Spheal → Sealeo → Walrein</t>
  </si>
  <si>
    <t>Dragon Scale</t>
  </si>
  <si>
    <t>Each resistance supplied by Dragon uses a ¼ damage factor instead of ½, combining normally with the Pokémon's other type.</t>
  </si>
  <si>
    <t>Kingdra, Dratini, Dragonair, Dragonite</t>
  </si>
  <si>
    <t>FULL LINE: Dratini → Dragonair → Dragonite; FINAL: Kingdra</t>
  </si>
  <si>
    <t>Heat Lens</t>
  </si>
  <si>
    <t>Reduces Electric damage taken by 50%.</t>
  </si>
  <si>
    <t>Ilex Forest — charcoal master after recovering Farfetch’d</t>
  </si>
  <si>
    <t>Magby, Magmar</t>
  </si>
  <si>
    <t>FULL LINE: Magby → Magmar</t>
  </si>
  <si>
    <t>HM02</t>
  </si>
  <si>
    <t>Superheated</t>
  </si>
  <si>
    <t>10% chance to Burn foe</t>
  </si>
  <si>
    <t>Fly</t>
  </si>
  <si>
    <t>Reduces Fire-type damage taken by 50%. After being hit by a Fire-type attack, hitting a burn-eligible foe with a contact move on the following turn burns it. This opportunity expires if unused that turn.</t>
  </si>
  <si>
    <t>Rhydon, Rhyperior</t>
  </si>
  <si>
    <t>FINAL: Rhyperior</t>
  </si>
  <si>
    <t>Fire-move retaliation damage · 1 Ability</t>
  </si>
  <si>
    <t>Combustible</t>
  </si>
  <si>
    <t>Cianwood City — Chuck's wife after defeating Chuck</t>
  </si>
  <si>
    <t>When directly damaged by a Fire-type move, the attacker loses HP equal to the user's actual HP loss, including if the hit knocks out the user. Overkill damage is excluded.</t>
  </si>
  <si>
    <t>HM03</t>
  </si>
  <si>
    <t>Koffing, Weezing</t>
  </si>
  <si>
    <t>FULL LINE: Koffing → Weezing</t>
  </si>
  <si>
    <t>Surf</t>
  </si>
  <si>
    <t>Contact retaliation damage · 2 Abilities</t>
  </si>
  <si>
    <t>Ecruteak Dance Theater — man after defeating all five Kimono Girls</t>
  </si>
  <si>
    <t>Lowers SpA by 1 stage; 50% chance to Burn foe</t>
  </si>
  <si>
    <t>HM04</t>
  </si>
  <si>
    <t>Rough Skin</t>
  </si>
  <si>
    <t>Strength</t>
  </si>
  <si>
    <t>Contact with the Pokémon deals 1/8 max health in damage.</t>
  </si>
  <si>
    <t>Gible</t>
  </si>
  <si>
    <t>Olivine Café — sailor</t>
  </si>
  <si>
    <t>HM05</t>
  </si>
  <si>
    <t>Flash</t>
  </si>
  <si>
    <t>Sprout Tower 3F — Sage Li after defeating him</t>
  </si>
  <si>
    <t>End-of-turn opposing damage · 2 Abilities</t>
  </si>
  <si>
    <t>HM06</t>
  </si>
  <si>
    <t>Whirlpool</t>
  </si>
  <si>
    <t>10% chance to Burn and 10% chance to Flinch foe</t>
  </si>
  <si>
    <t>Soul Siphon</t>
  </si>
  <si>
    <t>Drains 1/16 of the opponent's max HP each turn while it is Asleep or Poisoned, healing the user by the amount drained.</t>
  </si>
  <si>
    <t>Gastly, Haunter, Gengar</t>
  </si>
  <si>
    <t>FULL LINE: Gastly → Haunter → Gengar</t>
  </si>
  <si>
    <t>Mahogany Rocket Hideout B2F — Lance after shutting down the Electrode generator</t>
  </si>
  <si>
    <t>Frost Shroud</t>
  </si>
  <si>
    <t>10% chance of Burning foe</t>
  </si>
  <si>
    <t>HM07</t>
  </si>
  <si>
    <t>While active, the opposing Pokémon loses 1/16 maximum HP at the end of each turn unless it is Ice, Steel, or Water type, or protected from Hail damage by an Ability. No Hail is required; this does not heal the user.</t>
  </si>
  <si>
    <t>Ice Path 1F — item ball</t>
  </si>
  <si>
    <t>Froslass</t>
  </si>
  <si>
    <t>FINAL: Froslass</t>
  </si>
  <si>
    <t>Receiving contact: Speed reduction · 2 Abilities</t>
  </si>
  <si>
    <t>Entangle</t>
  </si>
  <si>
    <t>Traps foe 3-5 turns dealing 1/16 HP per turn</t>
  </si>
  <si>
    <t>Receiving damage from a Contact move lowers the attacker's Speed by 1 stage</t>
  </si>
  <si>
    <t>Tangela, Tangrowth</t>
  </si>
  <si>
    <t>FULL LINE: Tangela → Tangrowth</t>
  </si>
  <si>
    <t>Spinarak, Ariados</t>
  </si>
  <si>
    <t>FULL LINE: Spinarak → Ariados</t>
  </si>
  <si>
    <t>Receiving contact: Poison · 1 Ability</t>
  </si>
  <si>
    <t>Poison Point</t>
  </si>
  <si>
    <t>Receiving Contact has a 40% chance to inflict Poison.</t>
  </si>
  <si>
    <t>Nidoran (F), Nidorina, Seadra, Wooper, Quagsire</t>
  </si>
  <si>
    <t>FULL LINE: Wooper → Quagsire</t>
  </si>
  <si>
    <t>Receiving contact: Paralysis · 1 Ability</t>
  </si>
  <si>
    <t>20% chance to Burn foe</t>
  </si>
  <si>
    <t>Static</t>
  </si>
  <si>
    <t>Contact moves have a 40% chance to inflict Paralysis.</t>
  </si>
  <si>
    <t>Mareep, Flaaffy, Ampharos</t>
  </si>
  <si>
    <t>FULL LINE: Mareep → Flaaffy → Ampharos</t>
  </si>
  <si>
    <t>Receiving contact: Burn · 1 Ability</t>
  </si>
  <si>
    <t>10% chance to Burn foe; thaws if Frozen</t>
  </si>
  <si>
    <t>Flame Body</t>
  </si>
  <si>
    <t>Opponent's contact moves have a 40% chance to inflict Burn.</t>
  </si>
  <si>
    <t>Slugma, Magcargo</t>
  </si>
  <si>
    <t>FULL LINE: Slugma → Magcargo</t>
  </si>
  <si>
    <t>Attacking with contact: Poison · 1 Ability</t>
  </si>
  <si>
    <t>20% chance to Burn</t>
  </si>
  <si>
    <t>Poison Touch</t>
  </si>
  <si>
    <t>Successful contact moves have a 30% chance to Poison the target. The Ability checks once per move use, including multi-hit moves, independently of a move's own Poison chance. Existing status and normal Poison eligibility still apply.</t>
  </si>
  <si>
    <t>Croagunk, Toxicroak</t>
  </si>
  <si>
    <t>FULL LINE: Croagunk → Toxicroak</t>
  </si>
  <si>
    <t>Attacking with contact: Burn · 3 Abilities</t>
  </si>
  <si>
    <t>Morning Sun</t>
  </si>
  <si>
    <t>6</t>
  </si>
  <si>
    <t>Heals 1/2 health, 2/3 in sun, 1/4 in other weather</t>
  </si>
  <si>
    <t>3</t>
  </si>
  <si>
    <t>Scorch</t>
  </si>
  <si>
    <t>Contact moves have a 40% chance to Burn the opponent.</t>
  </si>
  <si>
    <t>Ponyta, Rapidash</t>
  </si>
  <si>
    <t>FULL LINE: Ponyta → Rapidash</t>
  </si>
  <si>
    <t>Lowers user's SpA by 2 stages</t>
  </si>
  <si>
    <t>Arc Flash</t>
  </si>
  <si>
    <t>Contact moves have a 30% chance to Burn the opponent.</t>
  </si>
  <si>
    <t>Elekid, Electabuzz</t>
  </si>
  <si>
    <t>FULL LINE: Elekid → Electabuzz</t>
  </si>
  <si>
    <t>50% chance to Burn foe</t>
  </si>
  <si>
    <t>Fire attacks: added Poison chance · 1 Ability</t>
  </si>
  <si>
    <t>Starts Harsh Sun for 6 turns</t>
  </si>
  <si>
    <t>Ruinous Maw</t>
  </si>
  <si>
    <t>Fire moves have a 20% chance to Poison.  Biting moves have a 20% chance to Burn.</t>
  </si>
  <si>
    <t>Houndour, Houndoom</t>
  </si>
  <si>
    <t>FULL LINE: Houndour → Houndoom</t>
  </si>
  <si>
    <t>Biting attacks: added Burn chance · 1 Ability</t>
  </si>
  <si>
    <t>Dragon attacks: added Burn chance · 1 Ability</t>
  </si>
  <si>
    <t>Dragon Flame</t>
  </si>
  <si>
    <t>Dragon-type attacks deal 20% additional damage and have an added 10% chance to Burn.</t>
  </si>
  <si>
    <t>Charmander, Charmeleon, Charizard</t>
  </si>
  <si>
    <t>FULL LINE: Charmander → Charmeleon → Charizard</t>
  </si>
  <si>
    <t>Drill Peck</t>
  </si>
  <si>
    <t>Rock attacks: added Burn chance · 1 Ability</t>
  </si>
  <si>
    <t>Molten Rock</t>
  </si>
  <si>
    <t>Rock-type attacks have an added 30% chance to Burn the opponent.</t>
  </si>
  <si>
    <t>Camerupt</t>
  </si>
  <si>
    <t>FINAL: Camerupt</t>
  </si>
  <si>
    <t>Attacking with contact: Paralysis · 1 Ability</t>
  </si>
  <si>
    <t>Lowers foe's Attack 2 stages</t>
  </si>
  <si>
    <t>Electrify</t>
  </si>
  <si>
    <t>Contact moves have a 30% chance to paralyze the target.</t>
  </si>
  <si>
    <t>Shinx, Luxio, Luxray</t>
  </si>
  <si>
    <t>FULL LINE: Shinx → Luxio → Luxray</t>
  </si>
  <si>
    <t>Attacking with contact: Defense increase · 1 Ability</t>
  </si>
  <si>
    <t>2-turn move; semi-invulnerable turn 1</t>
  </si>
  <si>
    <t>Steel Shell</t>
  </si>
  <si>
    <t>Cannot be Poisoned.  Attacking with Contact moves has a 30% chance to raise Defense by 1 stage.</t>
  </si>
  <si>
    <t>Squirtle, Wartortle, Blastoise</t>
  </si>
  <si>
    <t>FULL LINE: Squirtle → Wartortle → Blastoise</t>
  </si>
  <si>
    <t>Ignores Fly/Sky Attack invulnerability</t>
  </si>
  <si>
    <t>Status curing · 4 Abilities</t>
  </si>
  <si>
    <t>4 non-theme final uses</t>
  </si>
  <si>
    <t>Shed Skin</t>
  </si>
  <si>
    <t>50% chance to remove status each turn</t>
  </si>
  <si>
    <t>Metapod, Kakuna, Ekans, Pupitar</t>
  </si>
  <si>
    <t>30% chance to Confuse foe</t>
  </si>
  <si>
    <t>Natural Cure</t>
  </si>
  <si>
    <t>Mirror Move</t>
  </si>
  <si>
    <t>Heals status conditions upon switching out or battle ending.</t>
  </si>
  <si>
    <t>Copies foe's last move.</t>
  </si>
  <si>
    <t>Chikorita, Bayleef, Meganium, Roselia, Roserade</t>
  </si>
  <si>
    <t>FULL LINE: Chikorita → Bayleef → Meganium; FULL LINE: Roselia → Roserade</t>
  </si>
  <si>
    <t>Reconstruct</t>
  </si>
  <si>
    <t>All status conditions are healed upon using Recover or battle end.</t>
  </si>
  <si>
    <t>Staryu, Starmie</t>
  </si>
  <si>
    <t>FULL LINE: Staryu → Starmie</t>
  </si>
  <si>
    <t>Eats foe's Berry if one is held</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</si>
  <si>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</si>
  <si>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</si>
  <si>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FULL LINE: Natu → Xatu</t>
  </si>
  <si>
    <t>Sleep / drowsy / Hypnosis protection · 3 Abilities</t>
  </si>
  <si>
    <t>Sky Attack</t>
  </si>
  <si>
    <t>Insomnia</t>
  </si>
  <si>
    <t>Cannot be put to sleep or made drowsy.</t>
  </si>
  <si>
    <t>Hoothoot, Noctowl</t>
  </si>
  <si>
    <t>FULL LINE: Hoothoot → Noctowl</t>
  </si>
  <si>
    <t>Early Bird</t>
  </si>
  <si>
    <t>Cannot be put to Sleep or made drowsy.</t>
  </si>
  <si>
    <t>Ledian</t>
  </si>
  <si>
    <t>FINAL: Ledian</t>
  </si>
  <si>
    <t>Boosts user's team's speed by 50% for 4 turns</t>
  </si>
  <si>
    <t>Own Tempo</t>
  </si>
  <si>
    <t>Immune to Confusion status and Hypnosis.</t>
  </si>
  <si>
    <t>Psyduck, Poliwhirl, Exeggutor</t>
  </si>
  <si>
    <t>Whirlwind</t>
  </si>
  <si>
    <t>FINAL: Exeggutor</t>
  </si>
  <si>
    <t>Confusion immunity · 1 Ability</t>
  </si>
  <si>
    <t>Wing Attack</t>
  </si>
  <si>
    <t>Poison immunity · 1 Ability</t>
  </si>
  <si>
    <t>Physical.  30% chance to Flinch foe; 2x damage to Minimized foes</t>
  </si>
  <si>
    <t>Confuse Ray</t>
  </si>
  <si>
    <t>Burn immunity · 1 Ability</t>
  </si>
  <si>
    <t>Prevents the user from becoming Burned.</t>
  </si>
  <si>
    <t>Poliwrath, Horsea, Wingull, Pelipper</t>
  </si>
  <si>
    <t>Sacrifices 1/4 max HP to cause foe to lose 1/4 max HP per turn</t>
  </si>
  <si>
    <t>FULL LINE: Wingull → Pelipper; FINAL: Poliwrath</t>
  </si>
  <si>
    <t>Destiny Bond</t>
  </si>
  <si>
    <t>Burn Attack-penalty protection · 1 Ability</t>
  </si>
  <si>
    <t>If user is KOed next turn by foe's attack, foe is also KOed</t>
  </si>
  <si>
    <t>Boosts Attack by 50% when afflicted with non-volatile status condition.  Burns do not reduce attack.</t>
  </si>
  <si>
    <t>FINAL: Heracross</t>
  </si>
  <si>
    <t>Damage doubles if foe suffers from status</t>
  </si>
  <si>
    <t>Lick</t>
  </si>
  <si>
    <t>Paralysis immunity · 1 Ability</t>
  </si>
  <si>
    <t>Limber</t>
  </si>
  <si>
    <t>Immune to Paralysis.</t>
  </si>
  <si>
    <t>Bellsprout, Furret</t>
  </si>
  <si>
    <t>FINAL: Furret</t>
  </si>
  <si>
    <t>Secondary-effect protection · 1 Ability</t>
  </si>
  <si>
    <t>Marvel Scale</t>
  </si>
  <si>
    <t>Prevents secondary effects against the Pokémon</t>
  </si>
  <si>
    <t>Milotic</t>
  </si>
  <si>
    <t>FINAL: Milotic</t>
  </si>
  <si>
    <t>Forced-switch protection · 1 Ability</t>
  </si>
  <si>
    <t>20% chance to lower foe's SpD by 1 stage</t>
  </si>
  <si>
    <t>Sleeping foe loses 1/4 max HP per turn</t>
  </si>
  <si>
    <t>Escape / trapping protection · 1 Ability</t>
  </si>
  <si>
    <t>20% chance to raise SpA 1 stage</t>
  </si>
  <si>
    <t>Pain Split</t>
  </si>
  <si>
    <t>Run Away</t>
  </si>
  <si>
    <t>Can always flee wild Pokémon battles and cannot be trapped.</t>
  </si>
  <si>
    <t>Caterpie, Weedle, Vulpix, Magikarp, Feebas</t>
  </si>
  <si>
    <t>Adds the HP values of both Pokémon and then evenly divides them</t>
  </si>
  <si>
    <t>Opponent trapping · 2 Abilities</t>
  </si>
  <si>
    <t>Hunted</t>
  </si>
  <si>
    <t>While the user is active, poisoned or badly poisoned opponents cannot switch out or flee.</t>
  </si>
  <si>
    <t>Arbok</t>
  </si>
  <si>
    <t>FINAL: Arbok</t>
  </si>
  <si>
    <t>Magnetism</t>
  </si>
  <si>
    <t>Traps Rock-type and Steel-type but not Ground-type Pokémon.</t>
  </si>
  <si>
    <t>2-turn move, with full immunity turn 1.  Bypasses Protect/Detect.</t>
  </si>
  <si>
    <t>Magnemite, Magneton, Magnezone</t>
  </si>
  <si>
    <t>FULL LINE: Magnemite → Magneton → Magnezone</t>
  </si>
  <si>
    <t>Switching foes: extra attack · 1 Ability</t>
  </si>
  <si>
    <t>Relentless</t>
  </si>
  <si>
    <t>When the foe switches out, the selected damaging move first hits it for 1/3 of normal damage, then attacks the replacement normally. Both attacks retain normal secondary effects and trigger contact effects when applicable. Knock Off, Endeavor, and Thief do not trigger the extra attack. Pursuit functions normally. Sucker Punch still fails against switching foes.</t>
  </si>
  <si>
    <t>Beedrill</t>
  </si>
  <si>
    <t>FINAL: Beedrill</t>
  </si>
  <si>
    <t>Fire-move immunity · 1 Ability</t>
  </si>
  <si>
    <t>Heat Proof</t>
  </si>
  <si>
    <t>Immune to Fire-type moves.</t>
  </si>
  <si>
    <t>Glalie</t>
  </si>
  <si>
    <t>Spite</t>
  </si>
  <si>
    <t>FINAL: Glalie</t>
  </si>
  <si>
    <t>Ground-move immunity · 3 Abilities</t>
  </si>
  <si>
    <t>Lowers PP of foe's last used move by 4</t>
  </si>
  <si>
    <t>Levitate</t>
  </si>
  <si>
    <t>Immune to Ground-type moves and Spikes.</t>
  </si>
  <si>
    <t>Burns foe</t>
  </si>
  <si>
    <t>Hoppip, Skiploom, Jumpluff, Vibrava, Flygon</t>
  </si>
  <si>
    <t>Absorb</t>
  </si>
  <si>
    <t>FULL LINE: Hoppip → Skiploom → Jumpluff; FINAL: Flygon</t>
  </si>
  <si>
    <t>Sand Glide</t>
  </si>
  <si>
    <t>During Sandstorm, immune to Ground-type moves and Flying attacks boosted 20%.</t>
  </si>
  <si>
    <t>Gabite, Garchomp</t>
  </si>
  <si>
    <t>FINAL: Garchomp</t>
  </si>
  <si>
    <t>Cloud Nine</t>
  </si>
  <si>
    <t>Provides immunity to Ground moves and negates weather effects.</t>
  </si>
  <si>
    <t>Swablu, Altaria</t>
  </si>
  <si>
    <t>Removes status conditions from entire team</t>
  </si>
  <si>
    <t>FULL LINE: Swablu → Altaria</t>
  </si>
  <si>
    <t>Detect-triggered move immunity · 1 Ability</t>
  </si>
  <si>
    <t>Attunement</t>
  </si>
  <si>
    <t>Once per switch-in, blocking a move's effect with Detect prevents that move from that opponent from affecting you.  Lost if you switch out.</t>
  </si>
  <si>
    <t>Riolu, Lucario</t>
  </si>
  <si>
    <t>FULL LINE: Riolu → Lucario</t>
  </si>
  <si>
    <t>Wind-move immunity · 1 Ability</t>
  </si>
  <si>
    <t>Thermal Wake</t>
  </si>
  <si>
    <t>Provides immunity to wind-based moves, Sandstorm/Hail damage, and Frost Shroud damage.</t>
  </si>
  <si>
    <t>Cyndaquil, Quilava, Typhlosion</t>
  </si>
  <si>
    <t>FULL LINE: Cyndaquil → Quilava → Typhlosion</t>
  </si>
  <si>
    <t>Cotton Spore</t>
  </si>
  <si>
    <t>Weather damage immunity · 3 Abilities</t>
  </si>
  <si>
    <t>50% chance to lower foe's Speed by 1 stage</t>
  </si>
  <si>
    <t>20% chance to lower target's Special Defense</t>
  </si>
  <si>
    <t>Ice Body</t>
  </si>
  <si>
    <t>Restores 1/16 maximum HP at the end of each turn during Hail. Prevents Hail damage and, under the custom protection rule, Frost Shroud damage.</t>
  </si>
  <si>
    <t>User must recharge next turn</t>
  </si>
  <si>
    <t>Snorunt</t>
  </si>
  <si>
    <t>Opposing priority protection · 1 Ability</t>
  </si>
  <si>
    <t>Clairvoyance</t>
  </si>
  <si>
    <t>Immune to opposing, increased-priority moves that target it and to Taunt, Encore, and Disable.</t>
  </si>
  <si>
    <t>Golduck</t>
  </si>
  <si>
    <t>FINAL: Golduck</t>
  </si>
  <si>
    <t>Move priority increase · 2 Abilities</t>
  </si>
  <si>
    <t>Sleeps the foe</t>
  </si>
  <si>
    <t>Growth</t>
  </si>
  <si>
    <t>Increases SpA by one stage; two in harsh sunlight.</t>
  </si>
  <si>
    <t>Pre-compute</t>
  </si>
  <si>
    <t>Roots user, healing 1/16 per turn; immune to phaze</t>
  </si>
  <si>
    <t>Adds +1 to the priority of all Psychic-type moves used by the Pokémon.</t>
  </si>
  <si>
    <t>Metang, Metagross</t>
  </si>
  <si>
    <t>FINAL: Metagross</t>
  </si>
  <si>
    <t>Leech Seed</t>
  </si>
  <si>
    <t>Drains 1/8 health from foe per turn</t>
  </si>
  <si>
    <t>Locked for 2-3 turns then confused afterwards</t>
  </si>
  <si>
    <t>Being hit by a contact move gives the next contact move used on the following turn +1 priority. The opportunity expires if unused that turn.</t>
  </si>
  <si>
    <t>FINAL: Farfetch'd</t>
  </si>
  <si>
    <t>Conditional Speed increase · 1 Ability</t>
  </si>
  <si>
    <t>Blood Scent</t>
  </si>
  <si>
    <t>Charges for one turn then attacks; fires instantly in Harsh Sun</t>
  </si>
  <si>
    <t>Increases Speed by 20% while the current opposing Pokémon is at or below half its maximum HP. This is a Speed multiplier, not a stat-stage increase or a priority change. The bonus is conditional and does not accumulate.</t>
  </si>
  <si>
    <t>Carvanha, Sharpedo</t>
  </si>
  <si>
    <t>FULL LINE: Carvanha → Sharpedo</t>
  </si>
  <si>
    <t>Taunt / Encore / Disable protection · 1 Ability</t>
  </si>
  <si>
    <t>Paralyzes the foe</t>
  </si>
  <si>
    <t>Synthesis</t>
  </si>
  <si>
    <t>Held-item protection · 1 Ability</t>
  </si>
  <si>
    <t>Changes foe's Ability to Insomnia until switched out</t>
  </si>
  <si>
    <t>Bone Club</t>
  </si>
  <si>
    <t>Bone Rush</t>
  </si>
  <si>
    <t>Held-item suppression · 1 Ability</t>
  </si>
  <si>
    <t>Bonemerang</t>
  </si>
  <si>
    <t>Null Signal</t>
  </si>
  <si>
    <t>While the user is active, the opposing Pokémon's held-item effects are suppressed and its held item cannot be consumed. The user's own held item is unaffected.</t>
  </si>
  <si>
    <t>Dusknoir</t>
  </si>
  <si>
    <t>FINAL: Dusknoir</t>
  </si>
  <si>
    <t>Burrows turn 1, attacks turn 2</t>
  </si>
  <si>
    <t>Disabling opposing moves · 1 Ability</t>
  </si>
  <si>
    <t>Cursed Body</t>
  </si>
  <si>
    <t>Attacks that strike the Pokémon have a 30% chance to be Disabled for the custom 3–5 turns.</t>
  </si>
  <si>
    <t>Ninetales</t>
  </si>
  <si>
    <t>FINAL: Ninetales</t>
  </si>
  <si>
    <t>Opponent Attack reduction · 1 Ability</t>
  </si>
  <si>
    <t>Hits foes during Dig</t>
  </si>
  <si>
    <t>Magnitude</t>
  </si>
  <si>
    <t>Intimidate</t>
  </si>
  <si>
    <t>Next foe to switch in has its Attack lowered by 1 stage.</t>
  </si>
  <si>
    <t>Ranges from 10 to 150 BP, averaging 71.  Hits foes during Dig.</t>
  </si>
  <si>
    <t>Gyarados, Salamence</t>
  </si>
  <si>
    <t>FINAL: Gyarados; FINAL: Salamence</t>
  </si>
  <si>
    <t>Explosion prevention · 1 Ability</t>
  </si>
  <si>
    <t>20% chance to lower foe's Accuracy by 1 stage</t>
  </si>
  <si>
    <t>Damp</t>
  </si>
  <si>
    <t>Prevents usage of Self-Destruct and Explosion</t>
  </si>
  <si>
    <t>Poliwag</t>
  </si>
  <si>
    <t>Lowers the foe's Speed by 1 stage</t>
  </si>
  <si>
    <t>Opposing stat stages ignored · 1 Ability</t>
  </si>
  <si>
    <t>Lowers foe's Accuracy by 1 stage</t>
  </si>
  <si>
    <t>Unaware</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</si>
  <si>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</si>
  <si>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Numel</t>
  </si>
  <si>
    <t>Halves Electric moves for 6 turns</t>
  </si>
  <si>
    <t>Attacks bypass opposing defenses · 5 Abilities</t>
  </si>
  <si>
    <t>Sand Attack</t>
  </si>
  <si>
    <t>Overpower</t>
  </si>
  <si>
    <t>Ignores the foe's Defense boosts.</t>
  </si>
  <si>
    <t>Nidoran (M), Nidorino, Nidoking, Pinsir</t>
  </si>
  <si>
    <t>FULL LINE: Nidoran (M) → Nidorino → Nidoking; FINAL: Pinsir</t>
  </si>
  <si>
    <t>Lowers foe's accuracy by 1 stage</t>
  </si>
  <si>
    <t>Guard Break</t>
  </si>
  <si>
    <t>Attacks ignore Protect, Detect, and Reflect.</t>
  </si>
  <si>
    <t>Machop, Machoke, Machamp</t>
  </si>
  <si>
    <t>FULL LINE: Machop → Machoke → Machamp</t>
  </si>
  <si>
    <t>Bore Through</t>
  </si>
  <si>
    <t>Horn-based attacks (Horn Attack, Peck, Drill Peck, Drill Run, and Megahorn) ignore the target's positive Defense stages, Reflect, Protect, and Detect. All five make contact.</t>
  </si>
  <si>
    <t>Goldeen, Seaking</t>
  </si>
  <si>
    <t>1–3 layers; grounded switch-ins lose 2/16, 3/16, or 4/16 max HP.</t>
  </si>
  <si>
    <t>FULL LINE: Goldeen → Seaking</t>
  </si>
  <si>
    <t>Infiltrator</t>
  </si>
  <si>
    <t>The user's moves bypass Substitute, Reflect, Light Screen, and Safeguard. Protect, Detect, and type immunities still apply.</t>
  </si>
  <si>
    <t>Duskull</t>
  </si>
  <si>
    <t>20% chance to lower foe's Attack by 1 stage</t>
  </si>
  <si>
    <t>Status-dependent Attack boost · 1 Ability</t>
  </si>
  <si>
    <t>20% chance to Freeze foe</t>
  </si>
  <si>
    <t>Makes contact. Causes 1/3 damage dealt as recoil</t>
  </si>
  <si>
    <t>Low-HP damage boosts · 5 Abilities</t>
  </si>
  <si>
    <t>Hits Water super effectively; 10% chance to Paralyze foe</t>
  </si>
  <si>
    <t>Short Fuse</t>
  </si>
  <si>
    <t>Boosts physical moves by 30% when at or below half health.</t>
  </si>
  <si>
    <t>Mankey, Primeape</t>
  </si>
  <si>
    <t>FULL LINE: Mankey → Primeape</t>
  </si>
  <si>
    <t>Starts Hail for 6 turns.</t>
  </si>
  <si>
    <t>Swarm</t>
  </si>
  <si>
    <t>Haze</t>
  </si>
  <si>
    <t>Increases the power of Bug moves by 30% while at or below half health.</t>
  </si>
  <si>
    <t>Ledyba</t>
  </si>
  <si>
    <t>Resets stat changes</t>
  </si>
  <si>
    <t>Overgrow</t>
  </si>
  <si>
    <t>Increases Grass damage by 30% while at or below half health.</t>
  </si>
  <si>
    <t>Treecko, Grovyle, Sceptile</t>
  </si>
  <si>
    <t>FULL LINE: Treecko → Grovyle → Sceptile</t>
  </si>
  <si>
    <t>No lock; Defense Curl: 2× next turn, expires even if unused.</t>
  </si>
  <si>
    <t>Blaze</t>
  </si>
  <si>
    <t>Increases Fire damage by 30% while at or below half health.</t>
  </si>
  <si>
    <t>Ice Beam</t>
  </si>
  <si>
    <t>Torchic, Combusken, Blaziken</t>
  </si>
  <si>
    <t>FULL LINE: Torchic → Combusken → Blaziken</t>
  </si>
  <si>
    <t>10% chance to Freeze foe</t>
  </si>
  <si>
    <t>Torrent</t>
  </si>
  <si>
    <t>Increases Water damage by 30% while at or below half health.</t>
  </si>
  <si>
    <t>Mudkip, Marshtomp, Swampert</t>
  </si>
  <si>
    <t>FULL LINE: Mudkip → Marshtomp → Swampert</t>
  </si>
  <si>
    <t>General / next-attack damage boosts · 3 Abilities</t>
  </si>
  <si>
    <t>All In</t>
  </si>
  <si>
    <t>Attacks deal 20% more damage and cause recoil equal to 20% of damage dealt, in addition to any recoil from the move itself. Super Fang is entirely exempt from this Ability.</t>
  </si>
  <si>
    <t>10% chance to Freeze and 10% chance to Flinch foe</t>
  </si>
  <si>
    <t>Rattata, Raticate</t>
  </si>
  <si>
    <t>FULL LINE: Rattata → Raticate</t>
  </si>
  <si>
    <t>Gallantry</t>
  </si>
  <si>
    <t>Damaging Dark-type moves boost next attack by 50%.</t>
  </si>
  <si>
    <t>Gallade</t>
  </si>
  <si>
    <t>FINAL: Gallade</t>
  </si>
  <si>
    <t>Conduction</t>
  </si>
  <si>
    <t>Electric moves deal 20% more damage on the turn after hitting a foe with a Water move, or while rain is active. These conditions do not stack.</t>
  </si>
  <si>
    <t>Chinchou, Lanturn</t>
  </si>
  <si>
    <t>FULL LINE: Chinchou → Lanturn</t>
  </si>
  <si>
    <t>30% chance to Flinch foe</t>
  </si>
  <si>
    <t>Typed / STAB damage boosts · 6 Abilities</t>
  </si>
  <si>
    <t>Mesmer</t>
  </si>
  <si>
    <t>50% increase to Psychic moves.</t>
  </si>
  <si>
    <t>Butterfree, Venonat, Venomoth</t>
  </si>
  <si>
    <t>FINAL: Butterfree; FULL LINE: Venonat → Venomoth</t>
  </si>
  <si>
    <t>Lowers foe's speed by one stage</t>
  </si>
  <si>
    <t>Purity</t>
  </si>
  <si>
    <t>Normal-type attacks receive a total 2× Same-Type Attack Bonus.</t>
  </si>
  <si>
    <t>Mist</t>
  </si>
  <si>
    <t>Eevee</t>
  </si>
  <si>
    <t>Prevents stat reductions and critical hits to your team for 6 turns</t>
  </si>
  <si>
    <t>Powder Snow</t>
  </si>
  <si>
    <t>Barrage</t>
  </si>
  <si>
    <t>Prismatic</t>
  </si>
  <si>
    <t>Baton Pass</t>
  </si>
  <si>
    <t>User switches out and passes effects to replacement Pokémon</t>
  </si>
  <si>
    <t>Belly Drum</t>
  </si>
  <si>
    <t>Normal-type attacks become its Prismatic Type and are boosted by 20%.</t>
  </si>
  <si>
    <t>Vaporeon, Jolteon, Flareon, Espeon, Umbreon, Leafeon, Glaceon, Sylveon</t>
  </si>
  <si>
    <t>Halves HP to max user's Attack</t>
  </si>
  <si>
    <t>SHARED EEVEELUTION THEME: Vaporeon, Jolteon, Flareon, Espeon, Umbreon, Leafeon, Glaceon, Sylveon</t>
  </si>
  <si>
    <t>Bide</t>
  </si>
  <si>
    <t>Takes hits for two turns then retaliates</t>
  </si>
  <si>
    <t>Bind</t>
  </si>
  <si>
    <t>Body Slam</t>
  </si>
  <si>
    <t>Experience yields and groups</t>
  </si>
  <si>
    <t>Lowers foe's SpA by 2 stages if opposite gender</t>
  </si>
  <si>
    <t>Contact-move damage boost · 1 Ability</t>
  </si>
  <si>
    <t>30% chance to lower foe's Speed one stage</t>
  </si>
  <si>
    <t>Gen II exp yields where available; debut-generation yields for later species. Current values link to species sheets. New groups are planning inputs and start blank.</t>
  </si>
  <si>
    <t>Lowers the foe's defense by 1 stage</t>
  </si>
  <si>
    <t>Weather-based bonuses · 4 Abilities</t>
  </si>
  <si>
    <t>Photophilic</t>
  </si>
  <si>
    <t>Always receives all benefits of Harsh Sunlight, regardless of current weather.</t>
  </si>
  <si>
    <t>Raises user's Defense by 1 stage</t>
  </si>
  <si>
    <t>Bulbasaur, Ivysaur, Venusaur</t>
  </si>
  <si>
    <t>FULL LINE: Bulbasaur → Ivysaur → Venusaur</t>
  </si>
  <si>
    <t>Disable</t>
  </si>
  <si>
    <t>Blocks foe's last used move for 3-5 turns.</t>
  </si>
  <si>
    <t>Dizzy Punch</t>
  </si>
  <si>
    <t>Dex #</t>
  </si>
  <si>
    <t>20% chance to Confuse foe</t>
  </si>
  <si>
    <t>Double Slap</t>
  </si>
  <si>
    <t>Hits twice (like Double Kick)</t>
  </si>
  <si>
    <t>Weather setting · 5 Abilities</t>
  </si>
  <si>
    <t>Boosts user's Evasion by 1 stage</t>
  </si>
  <si>
    <t>Double-Edge</t>
  </si>
  <si>
    <t>Sand Stream</t>
  </si>
  <si>
    <t>Starts Sandstorm for 6 turns.</t>
  </si>
  <si>
    <t>Tyranitar</t>
  </si>
  <si>
    <t>FINAL: Tyranitar</t>
  </si>
  <si>
    <t>Egg Bomb</t>
  </si>
  <si>
    <t>Drought</t>
  </si>
  <si>
    <t>Starts Harsh Sunlight for 6 turns.</t>
  </si>
  <si>
    <t>Torkoal</t>
  </si>
  <si>
    <t>FINAL: Torkoal</t>
  </si>
  <si>
    <t>Encore</t>
  </si>
  <si>
    <t>Forces foe to use last move for 3-5 turns.</t>
  </si>
  <si>
    <t>Exp yield</t>
  </si>
  <si>
    <t>Cold Front</t>
  </si>
  <si>
    <t>Current exp group</t>
  </si>
  <si>
    <t>Sets foe's health to user's current health</t>
  </si>
  <si>
    <t>New exp group</t>
  </si>
  <si>
    <t>Wind-based moves other than Hurricane start or refresh Hail for 6 turns after the move. Ordinary accuracy misses still trigger this; Protect, Detect, or Thermal Wake blocking the move prevents activation. Wind-based status moves must succeed. Hurricane ignores weather-based accuracy penalties and retains Rain's accuracy bypass.</t>
  </si>
  <si>
    <t>User survives with 1 HP</t>
  </si>
  <si>
    <t/>
  </si>
  <si>
    <t>Articuno</t>
  </si>
  <si>
    <t>FINAL: Articuno</t>
  </si>
  <si>
    <t>Explosion</t>
  </si>
  <si>
    <t>User faints.  Foe's Defense is not halved.</t>
  </si>
  <si>
    <t>Exp group</t>
  </si>
  <si>
    <t>ExtremeSpeed</t>
  </si>
  <si>
    <t>Stats</t>
  </si>
  <si>
    <t>Priority +2</t>
  </si>
  <si>
    <t>Storm Front</t>
  </si>
  <si>
    <t>Current</t>
  </si>
  <si>
    <t>New</t>
  </si>
  <si>
    <t>Maximum Priority, always Flinches, only usable after switching in</t>
  </si>
  <si>
    <t>Flail</t>
  </si>
  <si>
    <t>Wind-based moves other than Hurricane start or refresh Rain for 6 turns after the move. Ordinary accuracy misses still trigger this; Protect, Detect, or Thermal Wake blocking the move prevents activation. Wind-based status moves must succeed. Hurricane ignores weather-based accuracy penalties and retains Rain's accuracy bypass.</t>
  </si>
  <si>
    <t>Deals damage based on how low user's HP is</t>
  </si>
  <si>
    <t>Zapdos</t>
  </si>
  <si>
    <t>FINAL: Zapdos</t>
  </si>
  <si>
    <t>Focus Energy</t>
  </si>
  <si>
    <t>Increases critical hit ratio</t>
  </si>
  <si>
    <t>Foresight</t>
  </si>
  <si>
    <t>Allows Normal/Fighting moves to hit Ghost types</t>
  </si>
  <si>
    <t>Warm Front</t>
  </si>
  <si>
    <t>Fury Attack</t>
  </si>
  <si>
    <t>Evolution</t>
  </si>
  <si>
    <t>Fury Swipes</t>
  </si>
  <si>
    <t>Wind-based moves other than Hurricane start or refresh Harsh Sunlight for 6 turns after the move. Ordinary accuracy misses still trigger this; Protect, Detect, or Thermal Wake blocking the move prevents activation. Wind-based status moves must succeed. Hurricane ignores weather-based accuracy penalties and retains Rain's accuracy bypass.</t>
  </si>
  <si>
    <t>Egg Groups</t>
  </si>
  <si>
    <t>Moltres</t>
  </si>
  <si>
    <t>FINAL: Moltres</t>
  </si>
  <si>
    <t>Weather-based accuracy protection · 3 Abilities</t>
  </si>
  <si>
    <t>Glare</t>
  </si>
  <si>
    <t>Other Stats</t>
  </si>
  <si>
    <t>Lowers foe's attack by one stage</t>
  </si>
  <si>
    <t>Stat</t>
  </si>
  <si>
    <t>Raises user's defense by one stage</t>
  </si>
  <si>
    <t>Before</t>
  </si>
  <si>
    <t>After</t>
  </si>
  <si>
    <t>Diff</t>
  </si>
  <si>
    <t>Moves always receive Sun boost.</t>
  </si>
  <si>
    <t>20% chance to Flinch foe.</t>
  </si>
  <si>
    <t>Heal Bell</t>
  </si>
  <si>
    <t>Horn Attack</t>
  </si>
  <si>
    <t>Ivysaur</t>
  </si>
  <si>
    <t>Level 16</t>
  </si>
  <si>
    <t>Monster</t>
  </si>
  <si>
    <t>Raises Attack by 1 stage</t>
  </si>
  <si>
    <t>User must recharge for 1 turn after use</t>
  </si>
  <si>
    <t>Catch Rate</t>
  </si>
  <si>
    <t>Height</t>
  </si>
  <si>
    <t>Weight</t>
  </si>
  <si>
    <t>Hatch Time</t>
  </si>
  <si>
    <t>Lock On</t>
  </si>
  <si>
    <t>HP</t>
  </si>
  <si>
    <t>Next turn's attack has 100% accuracy and 30% more power</t>
  </si>
  <si>
    <t>Mega Kick</t>
  </si>
  <si>
    <t>Mega Punch</t>
  </si>
  <si>
    <t>Minimize</t>
  </si>
  <si>
    <t>Weather suppression · 1 Ability</t>
  </si>
  <si>
    <t>Boosts Evasion by 1 stage</t>
  </si>
  <si>
    <t>Allows attacks to always hit foe</t>
  </si>
  <si>
    <t>Raises user's Attack and Special Attack by 1 stage each</t>
  </si>
  <si>
    <t>End-of-turn HP recovery · 2 Abilities</t>
  </si>
  <si>
    <t>Perish Song</t>
  </si>
  <si>
    <t>All Pokémon on the field faint after 3 turns.</t>
  </si>
  <si>
    <t>Pound</t>
  </si>
  <si>
    <t>Fast</t>
  </si>
  <si>
    <t>45 (5.86–6.25%)</t>
  </si>
  <si>
    <t>Quick Attack</t>
  </si>
  <si>
    <t>Rage</t>
  </si>
  <si>
    <t>Medium Slow</t>
  </si>
  <si>
    <t>2'04"</t>
  </si>
  <si>
    <t>Boosts user's Attack 1 stage if hit</t>
  </si>
  <si>
    <t>Ghost-attack healing · 1 Ability</t>
  </si>
  <si>
    <t>Rapid Spin</t>
  </si>
  <si>
    <t>15.2 lbs</t>
  </si>
  <si>
    <t>Removes hazards from user's side of the field</t>
  </si>
  <si>
    <t>20 cycles</t>
  </si>
  <si>
    <t>Soul Tax</t>
  </si>
  <si>
    <t>After the user's Ghost-type attack damages the foe, restores 1/16 of the user's maximum HP.</t>
  </si>
  <si>
    <t>Recover</t>
  </si>
  <si>
    <t>Dusclops</t>
  </si>
  <si>
    <t>Atk</t>
  </si>
  <si>
    <t>Heals 1/2 health</t>
  </si>
  <si>
    <t>Healing after a KO · 1 Ability</t>
  </si>
  <si>
    <t>Digestion</t>
  </si>
  <si>
    <t>Safeguard</t>
  </si>
  <si>
    <t>KOing a foe with a direct attack restores 25% of its HP.</t>
  </si>
  <si>
    <t>Def</t>
  </si>
  <si>
    <t>Weepinbell, Victreebel</t>
  </si>
  <si>
    <t>FINAL: Victreebel</t>
  </si>
  <si>
    <t>Prevents status conditions to user's team for 6 turns</t>
  </si>
  <si>
    <t>Healing on voluntary switch · 1 Ability</t>
  </si>
  <si>
    <t>Scary Face</t>
  </si>
  <si>
    <t>SpA</t>
  </si>
  <si>
    <t>Lowers foe's speed by 2 stages</t>
  </si>
  <si>
    <t>Victory Kiss</t>
  </si>
  <si>
    <t>When the user voluntarily switches out, including through a switching move, the incoming ally restores 1/8 of its maximum HP.</t>
  </si>
  <si>
    <t>Scratch</t>
  </si>
  <si>
    <t>Smoochum, Jynx</t>
  </si>
  <si>
    <t>FULL LINE: Smoochum → Jynx</t>
  </si>
  <si>
    <t>Moves</t>
  </si>
  <si>
    <t>Draining interactions · 5 Abilities</t>
  </si>
  <si>
    <t>Screech</t>
  </si>
  <si>
    <t>Lowers foe's Defense by 2 stages</t>
  </si>
  <si>
    <t>Bloodsucker</t>
  </si>
  <si>
    <t>SpD</t>
  </si>
  <si>
    <t>Increases the recovery from draining moves by 50%.</t>
  </si>
  <si>
    <t>Zubat, Golbat, Crobat</t>
  </si>
  <si>
    <t>FULL LINE: Zubat → Golbat → Crobat</t>
  </si>
  <si>
    <t>Compose</t>
  </si>
  <si>
    <t>Sharpen</t>
  </si>
  <si>
    <t>Boosts user's Attack by 1 stage</t>
  </si>
  <si>
    <t>Speed</t>
  </si>
  <si>
    <t>Increases HP recovered from draining effects by 50%, including Leech Seed. Direct drains that normally recover 50% instead recover 75% of damage dealt; Leech Seed's damage is unchanged.</t>
  </si>
  <si>
    <t>Sing</t>
  </si>
  <si>
    <t>Shroomish</t>
  </si>
  <si>
    <t>Bubble Drain</t>
  </si>
  <si>
    <t>Skull Bash</t>
  </si>
  <si>
    <t>Water-type attacks heal the user for 1/3 of the actual HP damage dealt. Against Liquid Ooze, the attack still deals damage, but the healing becomes HP loss.</t>
  </si>
  <si>
    <t>Marill, Azumarill</t>
  </si>
  <si>
    <t>Boosts user's Defense 1 stage turn one; attacks turn two.</t>
  </si>
  <si>
    <t>FULL LINE: Marill → Azumarill</t>
  </si>
  <si>
    <t>Slam</t>
  </si>
  <si>
    <t>Liquid Ooze</t>
  </si>
  <si>
    <t>User takes no damage from draining moves and attacker is damaged instead. Water-type attacks enhanced by Bubble Drain still damage the user, but their healing becomes HP loss for the attacker.</t>
  </si>
  <si>
    <t>Tentacool, Tentacruel</t>
  </si>
  <si>
    <t>FULL LINE: Tentacool → Tentacruel</t>
  </si>
  <si>
    <t>Slash</t>
  </si>
  <si>
    <t>Recoil immunity · 1 Ability</t>
  </si>
  <si>
    <t>Must be asleep.  Gen 4 rules</t>
  </si>
  <si>
    <t>Rock Head</t>
  </si>
  <si>
    <t>Prevents recoil damage.</t>
  </si>
  <si>
    <t>Geodude, Graveler, Golem</t>
  </si>
  <si>
    <t>Total</t>
  </si>
  <si>
    <t>2x against Paralyzed, but removes it</t>
  </si>
  <si>
    <t>FULL LINE: Geodude → Graveler → Golem</t>
  </si>
  <si>
    <t>Smokescreen</t>
  </si>
  <si>
    <t>Recoil / crash move boost · 1 Ability</t>
  </si>
  <si>
    <t>Reckless</t>
  </si>
  <si>
    <t>Boosts recoil and crash damage moves by 20%.</t>
  </si>
  <si>
    <t>Taillow, Swellow</t>
  </si>
  <si>
    <t>Damage based on Stockpile level</t>
  </si>
  <si>
    <t>FULL LINE: Taillow → Swellow</t>
  </si>
  <si>
    <t>Splash</t>
  </si>
  <si>
    <t>Maximum multi-hit strikes · 1 Ability</t>
  </si>
  <si>
    <t>Has no effect</t>
  </si>
  <si>
    <t>Skill Link</t>
  </si>
  <si>
    <t>Multi-hit moves always strike 5 times.</t>
  </si>
  <si>
    <t>Exeggcute</t>
  </si>
  <si>
    <t>Move type conversion · 1 Ability</t>
  </si>
  <si>
    <t>Raises Defense and Sp. Def by 1 stage; stores up to 3 stocks. Spit Up/Swallow consume stocks and remove the boosts gained from Stockpile.</t>
  </si>
  <si>
    <t>Stomp</t>
  </si>
  <si>
    <t>30% chance to Flinch foe; double damage to Minimized foes.</t>
  </si>
  <si>
    <t>Substitute</t>
  </si>
  <si>
    <t>Copying an Ability · 1 Ability</t>
  </si>
  <si>
    <t>Creates a sub with 1/4 health to take hits</t>
  </si>
  <si>
    <t>Super Fang</t>
  </si>
  <si>
    <t>Trace</t>
  </si>
  <si>
    <t>Temporarily copies foe's Ability when sent out.</t>
  </si>
  <si>
    <t>Ralts, Kirlia, Gardevoir</t>
  </si>
  <si>
    <t>Deals damage equal to 50% of the foe's current HP rounded down</t>
  </si>
  <si>
    <t>FINAL: Gardevoir</t>
  </si>
  <si>
    <t>Medium Fast</t>
  </si>
  <si>
    <t>Confuses foe</t>
  </si>
  <si>
    <t>Confuses foe and raises its Atk by 1 stage</t>
  </si>
  <si>
    <t>Heal based on Stockpile level</t>
  </si>
  <si>
    <t>Lowers foe's Evasion by 1 stage</t>
  </si>
  <si>
    <t>Swords Dance</t>
  </si>
  <si>
    <t>Boosts user's Attack by 2 stages</t>
  </si>
  <si>
    <t>Tail Whip</t>
  </si>
  <si>
    <t>Take Down</t>
  </si>
  <si>
    <t>40% chance to Poison foe</t>
  </si>
  <si>
    <t>Thrash</t>
  </si>
  <si>
    <t>Vise Grip</t>
  </si>
  <si>
    <t>Wrap</t>
  </si>
  <si>
    <t>Makes foe drowsy, falling asleep next turn</t>
  </si>
  <si>
    <t>Hits Steel super effectively; 10% Def drop</t>
  </si>
  <si>
    <t>Acid Armor</t>
  </si>
  <si>
    <t>Boosts user's Defense by 2 stages</t>
  </si>
  <si>
    <t>Poisons the foe</t>
  </si>
  <si>
    <t>Boosts user's Attack and Defense by 1 stage each</t>
  </si>
  <si>
    <t>Increased chance to crit; 10% chance to Poison foe.</t>
  </si>
  <si>
    <t>40% chance to Badly Poison foe</t>
  </si>
  <si>
    <t>Type Matchups</t>
  </si>
  <si>
    <t>20% chance to Poison foe</t>
  </si>
  <si>
    <t>20% chance to Poison target</t>
  </si>
  <si>
    <t>50% chance to Poison foe</t>
  </si>
  <si>
    <t>Slow</t>
  </si>
  <si>
    <t>Weak</t>
  </si>
  <si>
    <t>60% chance to Poison foe</t>
  </si>
  <si>
    <t>Resist</t>
  </si>
  <si>
    <t>Immune</t>
  </si>
  <si>
    <t>Smog</t>
  </si>
  <si>
    <t>Badly Poisons the foe</t>
  </si>
  <si>
    <t>Grounded switch-ins: 1 layer poisons; 2 layers badly poison.</t>
  </si>
  <si>
    <t>Poisons foe and lowers its Speed by 1 stage</t>
  </si>
  <si>
    <t>50% chance to Badly Poison foe</t>
  </si>
  <si>
    <t>30% chance to Poison foe</t>
  </si>
  <si>
    <t>Makes contact. 1/3 damage as Recoil; 30% chance to Poison foe</t>
  </si>
  <si>
    <t>Double damage if foe is Poisoned</t>
  </si>
  <si>
    <t>Agility</t>
  </si>
  <si>
    <t>Raises the user's speed by 2 stages</t>
  </si>
  <si>
    <t>Amnesia</t>
  </si>
  <si>
    <t>Erratic</t>
  </si>
  <si>
    <t>Raises the user's Special Defense by 2 stages</t>
  </si>
  <si>
    <t>Barrier</t>
  </si>
  <si>
    <t>Raises SpA and SpD by 1 stage each</t>
  </si>
  <si>
    <t>Foe must be asleep; heals 50% damage dealt</t>
  </si>
  <si>
    <t>Future Sight</t>
  </si>
  <si>
    <t>Gen 5+ rules; hits two turns later.</t>
  </si>
  <si>
    <t>User faints to fully heal and restore another party member</t>
  </si>
  <si>
    <t>Hypnosis</t>
  </si>
  <si>
    <t>Kinesis</t>
  </si>
  <si>
    <t>Light Screen</t>
  </si>
  <si>
    <t>Halves special damage attacks against user's team for 6 turns</t>
  </si>
  <si>
    <t>Fluctuating</t>
  </si>
  <si>
    <t>Keen Eye effect + allows Psychic moves to hit Dark types</t>
  </si>
  <si>
    <t>Swaps all stat stages with the foe</t>
  </si>
  <si>
    <t>Psybeam</t>
  </si>
  <si>
    <t>20% chance to lower target's Special Defense by 1 stage</t>
  </si>
  <si>
    <t>Psychic (move)</t>
  </si>
  <si>
    <t>Psywave</t>
  </si>
  <si>
    <t>Reflect</t>
  </si>
  <si>
    <t>Halves damage of physical moves for 6 turns</t>
  </si>
  <si>
    <t>Heals the user fully, but sleeps for 3 turns</t>
  </si>
  <si>
    <t>Teleport</t>
  </si>
  <si>
    <t>Flees from wild battles; returns to dungeon entrance</t>
  </si>
  <si>
    <t>AncientPower</t>
  </si>
  <si>
    <t>20% chance to raise Atk 1 stage</t>
  </si>
  <si>
    <t>Rock Slide</t>
  </si>
  <si>
    <t>Rock Throw</t>
  </si>
  <si>
    <t>Lowers foe's Speed by 1 stage</t>
  </si>
  <si>
    <t>Locked for 5 turns, doubles in power each hit and with D Curl</t>
  </si>
  <si>
    <t>Creates Sandstorm for 6 turns; Rock types have 50% higher SpD.</t>
  </si>
  <si>
    <t>Assigned</t>
  </si>
  <si>
    <t>Comet Punch</t>
  </si>
  <si>
    <t>Special attack</t>
  </si>
  <si>
    <t>Deals damage by difference in speed; slower user = stronger</t>
  </si>
  <si>
    <t>Deals damage based on difference in weight</t>
  </si>
  <si>
    <t>Raises user's Defense by 2 stages</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</si>
  <si>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</si>
  <si>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</si>
  <si>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</si>
  <si>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</si>
  <si>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</si>
  <si>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</si>
  <si>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</si>
  <si>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</si>
  <si>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Not yet set</t>
  </si>
  <si>
    <t>Restores 1/16 of user's health per turn</t>
  </si>
  <si>
    <t>Bubble</t>
  </si>
  <si>
    <t>20% chance to lower foe's Speed 1 stage.</t>
  </si>
  <si>
    <t>Bubble Beam</t>
  </si>
  <si>
    <t>Clamp</t>
  </si>
  <si>
    <t>Crabhammer</t>
  </si>
  <si>
    <t>40% chance to lower foe's Accuracy by 1 stage</t>
  </si>
  <si>
    <t>Starts Rain for 6 turns</t>
  </si>
  <si>
    <t>Withdraw</t>
  </si>
  <si>
    <t>Boosts user's Defense by 1 stage.</t>
  </si>
  <si>
    <t>Venusaur</t>
  </si>
  <si>
    <t>Level 36</t>
  </si>
  <si>
    <t>3'03"</t>
  </si>
  <si>
    <t>28.7 lbs</t>
  </si>
  <si>
    <t>Evo</t>
  </si>
  <si>
    <t>6'07"</t>
  </si>
  <si>
    <t>220.5 lbs</t>
  </si>
  <si>
    <t>TM/Tutor</t>
  </si>
  <si>
    <t>Charmeleon</t>
  </si>
  <si>
    <t>2'00"</t>
  </si>
  <si>
    <t>18.7 lbs</t>
  </si>
  <si>
    <t>Charizard</t>
  </si>
  <si>
    <t>3'07"</t>
  </si>
  <si>
    <t>41.9 lbs</t>
  </si>
  <si>
    <t>5'07"</t>
  </si>
  <si>
    <t>199.5 lbs</t>
  </si>
  <si>
    <t>Wartortle</t>
  </si>
  <si>
    <t>Water 1</t>
  </si>
  <si>
    <t>1'08"</t>
  </si>
  <si>
    <t>19.8 lbs</t>
  </si>
  <si>
    <t>Blastoise</t>
  </si>
  <si>
    <t>49.6 lbs</t>
  </si>
  <si>
    <t>5'03"</t>
  </si>
  <si>
    <t>188.5 lbs</t>
  </si>
  <si>
    <t>Metapod</t>
  </si>
  <si>
    <t>Level 7</t>
  </si>
  <si>
    <t>255 (32.81–33.98%)</t>
  </si>
  <si>
    <t>1'00"</t>
  </si>
  <si>
    <t>6.4 lbs</t>
  </si>
  <si>
    <t>15 cycles</t>
  </si>
  <si>
    <t>Butterfree</t>
  </si>
  <si>
    <t>Level 10</t>
  </si>
  <si>
    <t>120 (15.63–16.02%)</t>
  </si>
  <si>
    <t>21.8 lbs</t>
  </si>
  <si>
    <t>Kakuna</t>
  </si>
  <si>
    <t>70.5 lbs</t>
  </si>
  <si>
    <t>7.1 lbs</t>
  </si>
  <si>
    <t>TM/Tutor/Egg</t>
  </si>
  <si>
    <t>22.0 lbs</t>
  </si>
  <si>
    <t>Extra attack hits fleeing foes for 1/3 damage.</t>
  </si>
  <si>
    <t>65.0 lbs</t>
  </si>
  <si>
    <t>Level 18</t>
  </si>
  <si>
    <t>4.0 lbs</t>
  </si>
  <si>
    <t>Pidgeot</t>
  </si>
  <si>
    <t>4'11"</t>
  </si>
  <si>
    <t>87.1 lbs</t>
  </si>
  <si>
    <t>66.1 lbs</t>
  </si>
  <si>
    <t>Attacks hit 20% harder, but incur 20% damage dealt as recoil.</t>
  </si>
  <si>
    <t>Raticate</t>
  </si>
  <si>
    <t>Level 20</t>
  </si>
  <si>
    <t>Field</t>
  </si>
  <si>
    <t>7.7 lbs</t>
  </si>
  <si>
    <t>90 (11.72–12.11%)</t>
  </si>
  <si>
    <t>40.8 lbs</t>
  </si>
  <si>
    <t>TBD</t>
  </si>
  <si>
    <t>Fearow</t>
  </si>
  <si>
    <t>None</t>
  </si>
  <si>
    <t>4.4 lbs</t>
  </si>
  <si>
    <t>3'11"</t>
  </si>
  <si>
    <t>83.8 lbs</t>
  </si>
  <si>
    <t>50% chance to remove non-volatile status each turn</t>
  </si>
  <si>
    <t>Level 22</t>
  </si>
  <si>
    <t>Traps Poisoned opponents.</t>
  </si>
  <si>
    <t>11'06"</t>
  </si>
  <si>
    <t>143.3 lbs</t>
  </si>
  <si>
    <t>Egg</t>
  </si>
  <si>
    <t>Level 28</t>
  </si>
  <si>
    <t>26.5 lbs</t>
  </si>
  <si>
    <t>Nidorina</t>
  </si>
  <si>
    <t>235 (30.47–31.25%)</t>
  </si>
  <si>
    <t>1'04"</t>
  </si>
  <si>
    <t>15.4 lbs</t>
  </si>
  <si>
    <t>Nidoqueen</t>
  </si>
  <si>
    <t>Moon Stone</t>
  </si>
  <si>
    <t>Undiscovered</t>
  </si>
  <si>
    <t>2'07"</t>
  </si>
  <si>
    <t>44.1 lbs</t>
  </si>
  <si>
    <t>4'03"</t>
  </si>
  <si>
    <t>132.3 lbs</t>
  </si>
  <si>
    <t>CHANGE EGG GROUP</t>
  </si>
  <si>
    <t>Nidorino</t>
  </si>
  <si>
    <t>Nidoking</t>
  </si>
  <si>
    <t>2'11"</t>
  </si>
  <si>
    <t>43.0 lbs</t>
  </si>
  <si>
    <t>4'07"</t>
  </si>
  <si>
    <t>136.7 lbs</t>
  </si>
  <si>
    <t>Fire Stone</t>
  </si>
  <si>
    <t>190 (24.61–25.39%)</t>
  </si>
  <si>
    <t>Attacks have a 30% chance to become Disabled when struck.</t>
  </si>
  <si>
    <t>75 (9.77–10.16%)</t>
  </si>
  <si>
    <t>43.9 lbs</t>
  </si>
  <si>
    <t>Golbat</t>
  </si>
  <si>
    <t>16.5 lbs</t>
  </si>
  <si>
    <t>Crobat</t>
  </si>
  <si>
    <t>Level 42</t>
  </si>
  <si>
    <t>121.3 lbs</t>
  </si>
  <si>
    <t>5'11"</t>
  </si>
  <si>
    <t>165.3 lbs</t>
  </si>
  <si>
    <t>Venomoth</t>
  </si>
  <si>
    <t>27.6 lbs</t>
  </si>
  <si>
    <t>Level 40</t>
  </si>
  <si>
    <t>43.2 lbs</t>
  </si>
  <si>
    <t>168.9 lbs</t>
  </si>
  <si>
    <t>Primeape</t>
  </si>
  <si>
    <t>61.7 lbs</t>
  </si>
  <si>
    <t>Arcanine</t>
  </si>
  <si>
    <t>Poliwhirl</t>
  </si>
  <si>
    <t>Level 12</t>
  </si>
  <si>
    <t>6'03"</t>
  </si>
  <si>
    <t>341.7 lbs</t>
  </si>
  <si>
    <t>27.3 lbs</t>
  </si>
  <si>
    <t>Poliwrath</t>
  </si>
  <si>
    <t>Level 32</t>
  </si>
  <si>
    <t>Politoed</t>
  </si>
  <si>
    <t>Water Stone</t>
  </si>
  <si>
    <t>119.0 lbs</t>
  </si>
  <si>
    <t>Machoke</t>
  </si>
  <si>
    <t>Level 24</t>
  </si>
  <si>
    <t>Human-Like</t>
  </si>
  <si>
    <t>180 (23.44–23.83%)</t>
  </si>
  <si>
    <t>Machamp</t>
  </si>
  <si>
    <t>Level 44</t>
  </si>
  <si>
    <t>Weepinbell</t>
  </si>
  <si>
    <t>8.8 lbs</t>
  </si>
  <si>
    <t>286.6 lbs</t>
  </si>
  <si>
    <t>155.4 lbs</t>
  </si>
  <si>
    <t>Victreebel</t>
  </si>
  <si>
    <t>14.1 lbs</t>
  </si>
  <si>
    <t>34.2 lbs</t>
  </si>
  <si>
    <t>User takes no damage from draining moves and attacker is damaged instead.</t>
  </si>
  <si>
    <t>Tentacruel</t>
  </si>
  <si>
    <t>Water 3</t>
  </si>
  <si>
    <t>100.3 lbs</t>
  </si>
  <si>
    <t>60 (7.81–8.20%)</t>
  </si>
  <si>
    <t>Graveler</t>
  </si>
  <si>
    <t>Level 25</t>
  </si>
  <si>
    <t>Mineral</t>
  </si>
  <si>
    <t>Golem</t>
  </si>
  <si>
    <t>Level 45</t>
  </si>
  <si>
    <t>231.5 lbs</t>
  </si>
  <si>
    <t>661.4 lbs</t>
  </si>
  <si>
    <t>Rapidash</t>
  </si>
  <si>
    <t>Magneton</t>
  </si>
  <si>
    <t>Level 30</t>
  </si>
  <si>
    <t>13.2 lbs</t>
  </si>
  <si>
    <t>209.4 lbs</t>
  </si>
  <si>
    <t>Magnezone</t>
  </si>
  <si>
    <t>Level 50</t>
  </si>
  <si>
    <t>30 (3.91–4.30%)</t>
  </si>
  <si>
    <t>396.8 lbs</t>
  </si>
  <si>
    <t>Being hit by a contact move boosts the priority of your next contact move by +1.  Next turn only.</t>
  </si>
  <si>
    <t>Cloyster</t>
  </si>
  <si>
    <t>33.1 lbs</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</si>
  <si>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</si>
  <si>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</si>
  <si>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</si>
  <si>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</si>
  <si>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</si>
  <si>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</si>
  <si>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</si>
  <si>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</si>
  <si>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</si>
  <si>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</si>
  <si>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</si>
  <si>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</si>
  <si>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</si>
  <si>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</si>
  <si>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</si>
  <si>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</si>
  <si>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</si>
  <si>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</si>
  <si>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264.6 lbs</t>
  </si>
  <si>
    <t>5.5 lbs</t>
  </si>
  <si>
    <t>99.2 lbs</t>
  </si>
  <si>
    <t>CHANGE THICK CLUB</t>
  </si>
  <si>
    <t>Taking damage from a Fire-type move causes the attacker to receive the same damage dealt.</t>
  </si>
  <si>
    <t>Weezing</t>
  </si>
  <si>
    <t>Level 35</t>
  </si>
  <si>
    <t>2.2 lbs</t>
  </si>
  <si>
    <t>Reduces damage taken from Super-effect attacks by 25%.</t>
  </si>
  <si>
    <t>Rhydon</t>
  </si>
  <si>
    <t>20.9 lbs</t>
  </si>
  <si>
    <t>253.5 lbs</t>
  </si>
  <si>
    <t>Fire damage taken reduced by 50%.  When hit with a Fire attack, hitting foe with Contact move next turn Burns it.</t>
  </si>
  <si>
    <t>Rhyperior</t>
  </si>
  <si>
    <t>Level 48</t>
  </si>
  <si>
    <t>7'10"</t>
  </si>
  <si>
    <t>623.5 lbs</t>
  </si>
  <si>
    <t>Tangrowth</t>
  </si>
  <si>
    <t>77.2 lbs</t>
  </si>
  <si>
    <t>283.5 lbs</t>
  </si>
  <si>
    <t>Seadra</t>
  </si>
  <si>
    <t>17.6 lbs</t>
  </si>
  <si>
    <t>Kingdra</t>
  </si>
  <si>
    <t>55.1 lbs</t>
  </si>
  <si>
    <t>Doubles the effectiveness of Dragon-type resistances.</t>
  </si>
  <si>
    <t>335.1 lbs</t>
  </si>
  <si>
    <t>Horn-based attacks ignore Defense boosts, Reflect, and Protect.</t>
  </si>
  <si>
    <t>Seaking</t>
  </si>
  <si>
    <t>Water 2</t>
  </si>
  <si>
    <t>86.0 lbs</t>
  </si>
  <si>
    <t>Starmie</t>
  </si>
  <si>
    <t>76.1 lbs</t>
  </si>
  <si>
    <t>176.4 lbs</t>
  </si>
  <si>
    <t>123.5 lbs</t>
  </si>
  <si>
    <t>25 (3.52%)</t>
  </si>
  <si>
    <t>260.1 lbs</t>
  </si>
  <si>
    <t>Manually switching heals the incoming Ally by 1/8 its max HP.</t>
  </si>
  <si>
    <t>Jynx</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</si>
  <si>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</si>
  <si>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</si>
  <si>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</si>
  <si>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</si>
  <si>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</si>
  <si>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</si>
  <si>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</si>
  <si>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</si>
  <si>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</si>
  <si>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</si>
  <si>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</si>
  <si>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</si>
  <si>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</si>
  <si>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</si>
  <si>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</si>
  <si>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</si>
  <si>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</si>
  <si>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</si>
  <si>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</si>
  <si>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</si>
  <si>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</si>
  <si>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</si>
  <si>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</si>
  <si>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</si>
  <si>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</si>
  <si>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</si>
  <si>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</si>
  <si>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</si>
  <si>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</si>
  <si>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</si>
  <si>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</si>
  <si>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</si>
  <si>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</si>
  <si>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57.1 lbs</t>
  </si>
  <si>
    <t>56.2 lbs</t>
  </si>
  <si>
    <t>Omastar</t>
  </si>
  <si>
    <t>30 cycles</t>
  </si>
  <si>
    <t>Damage taken reduced by 20%; receive 33% more from super-effective hits.</t>
  </si>
  <si>
    <t>Kabutops</t>
  </si>
  <si>
    <t>25.4 lbs</t>
  </si>
  <si>
    <t>Wind moves, except Hurricane: 6-turn Hail.  Hurricane ignores weather-based Accuracy penalties.</t>
  </si>
  <si>
    <t>3 (0.78%)</t>
  </si>
  <si>
    <t>122.1 lbs</t>
  </si>
  <si>
    <t>Wind moves, except Hurricane: 6-turn Rain.  Hurricane ignores weather-based Accuracy penalties.</t>
  </si>
  <si>
    <t>116.0 lbs</t>
  </si>
  <si>
    <t>Dragonair</t>
  </si>
  <si>
    <t>Wind moves, except Hurricane: 6-turn Sun.  Hurricane ignores weather-based Accuracy penalties.</t>
  </si>
  <si>
    <t>Level 38</t>
  </si>
  <si>
    <t>Dragonite</t>
  </si>
  <si>
    <t>Level 62</t>
  </si>
  <si>
    <t>13'01"</t>
  </si>
  <si>
    <t>36.4 lbs</t>
  </si>
  <si>
    <t>7.3 lbs</t>
  </si>
  <si>
    <t>7'03"</t>
  </si>
  <si>
    <t>Bayleef</t>
  </si>
  <si>
    <t>Meganium</t>
  </si>
  <si>
    <t>34.8 lbs</t>
  </si>
  <si>
    <t>221.6 lbs</t>
  </si>
  <si>
    <t>Provides immunity to wind-based moves and Sandstorm/Hail damage.</t>
  </si>
  <si>
    <t>Quilava</t>
  </si>
  <si>
    <t>17.4 lbs</t>
  </si>
  <si>
    <t>Typhlosion</t>
  </si>
  <si>
    <t>Croconaw</t>
  </si>
  <si>
    <t>175.3 lbs</t>
  </si>
  <si>
    <t>Feraligatr</t>
  </si>
  <si>
    <t>Furret</t>
  </si>
  <si>
    <t>7'07"</t>
  </si>
  <si>
    <t>195.8 lbs</t>
  </si>
  <si>
    <t>t</t>
  </si>
  <si>
    <t>71.7 lbs</t>
  </si>
  <si>
    <t>Noctowl</t>
  </si>
  <si>
    <t>46.7 lbs</t>
  </si>
  <si>
    <t>89.9 lbs</t>
  </si>
  <si>
    <t>23.8 lbs</t>
  </si>
  <si>
    <t>78.5 lbs</t>
  </si>
  <si>
    <t>73.9 lbs</t>
  </si>
  <si>
    <t>Increases damage of Electric moves by 20% after hitting foe with Water move or during rain.</t>
  </si>
  <si>
    <t>Lanturn</t>
  </si>
  <si>
    <t>Opponent-induced non-volatile status conditions are transferred at the end of the turn.</t>
  </si>
  <si>
    <t>Xatu</t>
  </si>
  <si>
    <t>0'08"</t>
  </si>
  <si>
    <t>Flaaffy</t>
  </si>
  <si>
    <t>Level 15</t>
  </si>
  <si>
    <t>17.2 lbs</t>
  </si>
  <si>
    <t>Ampharos</t>
  </si>
  <si>
    <t>29.3 lbs</t>
  </si>
  <si>
    <t>135.6 lbs</t>
  </si>
  <si>
    <t>Damaging opponent with Water-type attacks restores HP equal to 1/3 damage dealt.</t>
  </si>
  <si>
    <t>Azumarill</t>
  </si>
  <si>
    <t>62.8 lbs</t>
  </si>
  <si>
    <t>Immune to ground moves</t>
  </si>
  <si>
    <t>Skiploom</t>
  </si>
  <si>
    <t>Level 14</t>
  </si>
  <si>
    <t>Jumpluff</t>
  </si>
  <si>
    <t>1.1 lbs</t>
  </si>
  <si>
    <t>6.6 lbs</t>
  </si>
  <si>
    <t>Quagsire</t>
  </si>
  <si>
    <t>15.9 lbs</t>
  </si>
  <si>
    <t>277.3 lbs</t>
  </si>
  <si>
    <t>Weavile</t>
  </si>
  <si>
    <t>Razor Claw</t>
  </si>
  <si>
    <t>75.0 lbs</t>
  </si>
  <si>
    <t>Magcargo</t>
  </si>
  <si>
    <t>Piloswine</t>
  </si>
  <si>
    <t>Mamoswine</t>
  </si>
  <si>
    <t>123.0 lbs</t>
  </si>
  <si>
    <t>50 (6.64%)</t>
  </si>
  <si>
    <t>641.5 lbs</t>
  </si>
  <si>
    <t>111.3 lbs</t>
  </si>
  <si>
    <t>Houndoom</t>
  </si>
  <si>
    <t>Level 33</t>
  </si>
  <si>
    <t>Pupitar</t>
  </si>
  <si>
    <t>158.7 lbs</t>
  </si>
  <si>
    <t>445.3 lbs</t>
  </si>
  <si>
    <t>Grovyle</t>
  </si>
  <si>
    <t>11.0 lbs</t>
  </si>
  <si>
    <t>Sceptile</t>
  </si>
  <si>
    <t>47.6 lbs</t>
  </si>
  <si>
    <t>Combusken</t>
  </si>
  <si>
    <t>115.1 lbs</t>
  </si>
  <si>
    <t>Blaziken</t>
  </si>
  <si>
    <t>114.6 lbs</t>
  </si>
  <si>
    <t>Swampert</t>
  </si>
  <si>
    <t>Marshtomp</t>
  </si>
  <si>
    <t>16.8 lbs</t>
  </si>
  <si>
    <t>180.6 lbs</t>
  </si>
  <si>
    <t>Swellow</t>
  </si>
  <si>
    <t>200 (25.78–26.56%)</t>
  </si>
  <si>
    <t>5.1 lbs</t>
  </si>
  <si>
    <t>Pelipper</t>
  </si>
  <si>
    <t>43.7 lbs</t>
  </si>
  <si>
    <t>Kirlia</t>
  </si>
  <si>
    <t>14.6 lbs</t>
  </si>
  <si>
    <t>Gardevoir</t>
  </si>
  <si>
    <t>Female</t>
  </si>
  <si>
    <t>Male</t>
  </si>
  <si>
    <t>44.5 lbs</t>
  </si>
  <si>
    <t>106.7 lbs</t>
  </si>
  <si>
    <t>Drain effects restore 50% more HP.</t>
  </si>
  <si>
    <t>9.9 lbs</t>
  </si>
  <si>
    <t>Punching moves do not trigger opponent's Contact effects.</t>
  </si>
  <si>
    <t>86.4 lbs</t>
  </si>
  <si>
    <t>Hariyama</t>
  </si>
  <si>
    <t>190.5 lbs</t>
  </si>
  <si>
    <t>559.5 lbs</t>
  </si>
  <si>
    <t>Stats cannot be lowered in battle.</t>
  </si>
  <si>
    <t>Lairon</t>
  </si>
  <si>
    <t>Aggron</t>
  </si>
  <si>
    <t>6'11"</t>
  </si>
  <si>
    <t>793.7 lbs</t>
  </si>
  <si>
    <t>Roserade</t>
  </si>
  <si>
    <t>Shiny Stone</t>
  </si>
  <si>
    <t>150 (19.53–19.92%)</t>
  </si>
  <si>
    <t>32.0 lbs</t>
  </si>
  <si>
    <t>Increases Speed by 20% when opponent is at or below half health.</t>
  </si>
  <si>
    <t>Sharpedo</t>
  </si>
  <si>
    <t>45.9 lbs</t>
  </si>
  <si>
    <t>Ignores opponent's stat stage changes when attacking or being attacked.</t>
  </si>
  <si>
    <t>52.9 lbs</t>
  </si>
  <si>
    <t>Rock moves have a 30% chance to Burn the opponent.</t>
  </si>
  <si>
    <t>177.3 lbs</t>
  </si>
  <si>
    <t>Vibrava</t>
  </si>
  <si>
    <t>Flygon</t>
  </si>
  <si>
    <t>Level 58</t>
  </si>
  <si>
    <t>33.7 lbs</t>
  </si>
  <si>
    <t>180.8 lbs</t>
  </si>
  <si>
    <t>Altaria</t>
  </si>
  <si>
    <t>2.6 lbs</t>
  </si>
  <si>
    <t>45.4 lbs</t>
  </si>
  <si>
    <t>Cradily</t>
  </si>
  <si>
    <t>52.5 lbs</t>
  </si>
  <si>
    <t>133.2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</si>
  <si>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</si>
  <si>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</si>
  <si>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</si>
  <si>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</si>
  <si>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</si>
  <si>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</si>
  <si>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</si>
  <si>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</si>
  <si>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</si>
  <si>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</si>
  <si>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</si>
  <si>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</si>
  <si>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</si>
  <si>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</si>
  <si>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Sealeo</t>
  </si>
  <si>
    <t>Opposing Pokémon suffers 1/16 max HP damage per turn if it is not Ice, Steel, or Water type.</t>
  </si>
  <si>
    <t>58.6 lbs</t>
  </si>
  <si>
    <t>Walrein</t>
  </si>
  <si>
    <t>193.1 lbs</t>
  </si>
  <si>
    <t>332.0 lbs</t>
  </si>
  <si>
    <t xml:space="preserve"> </t>
  </si>
  <si>
    <t>Shelgon</t>
  </si>
  <si>
    <t>92.8 lbs</t>
  </si>
  <si>
    <t>Salamence</t>
  </si>
  <si>
    <t>Level 60</t>
  </si>
  <si>
    <t>243.6 lbs</t>
  </si>
  <si>
    <t>226.2 lbs</t>
  </si>
  <si>
    <t>Metang</t>
  </si>
  <si>
    <t>Egg (chain)</t>
  </si>
  <si>
    <t>209.9 lbs</t>
  </si>
  <si>
    <t>Psychic moves gain +1 priority.</t>
  </si>
  <si>
    <t>Metagross</t>
  </si>
  <si>
    <t>Level 52</t>
  </si>
  <si>
    <t>446.4 lbs</t>
  </si>
  <si>
    <t>1212.5 lbs</t>
  </si>
  <si>
    <t>Luxio</t>
  </si>
  <si>
    <t>Luxray</t>
  </si>
  <si>
    <t>67.2 lbs</t>
  </si>
  <si>
    <t>Gabite</t>
  </si>
  <si>
    <t>45.2 lbs</t>
  </si>
  <si>
    <t>92.6 lbs</t>
  </si>
  <si>
    <t>Garchomp</t>
  </si>
  <si>
    <t>Level 56</t>
  </si>
  <si>
    <t>Lucario</t>
  </si>
  <si>
    <t>Contact moves: 30% chance to Poison, once per move.</t>
  </si>
  <si>
    <t>Toxicroak</t>
  </si>
  <si>
    <t>Level 27</t>
  </si>
  <si>
    <t>97.9 lbs</t>
  </si>
  <si>
    <t>140 (17.97–18.75%)</t>
  </si>
  <si>
    <t>50.7 lbs</t>
  </si>
  <si>
    <t>10 cycles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</si>
</sst>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b/>
      <color theme="1"/>
      <name val="Arial"/>
      <scheme val="minor"/>
    </font>
    <font>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b/>
      <sz val="10.0"/>
      <color rgb="FF000000"/>
      <name val="Arial"/>
    </font>
    <font>
      <sz val="10.0"/>
      <color rgb="FF000000"/>
      <name val="Arial"/>
    </font>
    <font>
      <sz val="10.0"/>
      <color rgb="FFFFFFFF"/>
      <name val="Arial"/>
    </font>
    <font>
      <color theme="1"/>
      <name val="Arial"/>
    </font>
    <font>
      <b/>
      <sz val="11.0"/>
      <color rgb="FF000000"/>
      <name val="Arial"/>
    </font>
    <font>
      <b/>
      <sz val="16.0"/>
      <color rgb="FFFFFFFF"/>
      <name val="Arial"/>
    </font>
    <font>
      <sz val="11.0"/>
      <color rgb="FF000000"/>
      <name val="Arial"/>
    </font>
    <font>
      <color rgb="FF172033"/>
      <name val="Arial"/>
    </font>
    <font>
      <b/>
      <color rgb="FFFFFFFF"/>
      <name val="Arial"/>
    </font>
    <font>
      <b/>
      <color rgb="FF172033"/>
      <name val="Arial"/>
    </font>
    <font>
      <color rgb="FF705220"/>
      <name val="Arial"/>
    </font>
    <font>
      <b/>
      <color rgb="FF705220"/>
      <name val="Arial"/>
    </font>
    <font>
      <sz val="10.0"/>
      <color theme="1"/>
      <name val="Arial"/>
    </font>
    <font>
      <b/>
      <sz val="10.0"/>
      <color rgb="FFFFFFFF"/>
      <name val="Arial"/>
    </font>
    <font>
      <b/>
      <sz val="20.0"/>
      <color theme="1"/>
      <name val="Arial"/>
      <scheme val="minor"/>
    </font>
    <font>
      <u/>
      <sz val="10.0"/>
      <color rgb="FF0000FF"/>
      <name val="Arial"/>
    </font>
    <font>
      <b/>
      <sz val="10.0"/>
      <color theme="1"/>
      <name val="Arial"/>
    </font>
    <font>
      <b/>
      <sz val="20.0"/>
      <color theme="1"/>
      <name val="Arial"/>
    </font>
    <font>
      <color rgb="FF000000"/>
      <name val="Arial"/>
    </font>
    <font>
      <b/>
      <u/>
      <color theme="1"/>
      <name val="Arial"/>
      <scheme val="minor"/>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1FA503"/>
        <bgColor rgb="FF1FA503"/>
      </patternFill>
    </fill>
    <fill>
      <patternFill patternType="solid">
        <fgColor rgb="FF81B9EF"/>
        <bgColor rgb="FF81B9EF"/>
      </patternFill>
    </fill>
    <fill>
      <patternFill patternType="solid">
        <fgColor rgb="FF704170"/>
        <bgColor rgb="FF704170"/>
      </patternFill>
    </fill>
    <fill>
      <patternFill patternType="solid">
        <fgColor rgb="FFE5000D"/>
        <bgColor rgb="FFE5000D"/>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000000"/>
        <bgColor rgb="FF000000"/>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readingOrder="0"/>
    </xf>
    <xf borderId="0" fillId="2" fontId="3" numFmtId="0" xfId="0" applyAlignment="1" applyFill="1" applyFont="1">
      <alignment horizontal="center" readingOrder="0"/>
    </xf>
    <xf borderId="0" fillId="0" fontId="2" numFmtId="0" xfId="0" applyAlignment="1" applyFont="1">
      <alignment horizontal="center" readingOrder="0"/>
    </xf>
    <xf borderId="0" fillId="3" fontId="3" numFmtId="0" xfId="0" applyAlignment="1" applyFill="1" applyFont="1">
      <alignment horizontal="center" readingOrder="0"/>
    </xf>
    <xf borderId="0" fillId="0" fontId="2" numFmtId="0" xfId="0" applyAlignment="1" applyFont="1">
      <alignment horizontal="center"/>
    </xf>
    <xf borderId="0" fillId="0" fontId="1" numFmtId="0" xfId="0" applyFont="1"/>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3" numFmtId="0" xfId="0" applyAlignment="1" applyFill="1" applyFont="1">
      <alignment horizontal="center" readingOrder="0"/>
    </xf>
    <xf borderId="0" fillId="7" fontId="3" numFmtId="0" xfId="0" applyAlignment="1" applyFill="1" applyFont="1">
      <alignment horizontal="center" readingOrder="0"/>
    </xf>
    <xf borderId="1" fillId="0" fontId="4" numFmtId="0" xfId="0" applyAlignment="1" applyBorder="1" applyFont="1">
      <alignment vertical="top"/>
    </xf>
    <xf borderId="0" fillId="8" fontId="3" numFmtId="0" xfId="0" applyAlignment="1" applyFill="1" applyFont="1">
      <alignment horizontal="center" readingOrder="0"/>
    </xf>
    <xf borderId="2" fillId="9" fontId="4" numFmtId="0" xfId="0" applyAlignment="1" applyBorder="1" applyFill="1" applyFont="1">
      <alignment vertical="top"/>
    </xf>
    <xf borderId="0" fillId="10" fontId="5" numFmtId="0" xfId="0" applyAlignment="1" applyFill="1" applyFont="1">
      <alignment horizontal="center" readingOrder="0"/>
    </xf>
    <xf borderId="2" fillId="0" fontId="4" numFmtId="0" xfId="0" applyAlignment="1" applyBorder="1" applyFont="1">
      <alignment vertical="top"/>
    </xf>
    <xf borderId="0" fillId="11" fontId="3" numFmtId="0" xfId="0" applyAlignment="1" applyFill="1" applyFont="1">
      <alignment horizontal="center" readingOrder="0"/>
    </xf>
    <xf borderId="2" fillId="12" fontId="4" numFmtId="0" xfId="0" applyAlignment="1" applyBorder="1" applyFill="1" applyFont="1">
      <alignment vertical="top"/>
    </xf>
    <xf borderId="0" fillId="13" fontId="3" numFmtId="0" xfId="0" applyAlignment="1" applyFill="1" applyFont="1">
      <alignment horizontal="center" readingOrder="0"/>
    </xf>
    <xf borderId="3" fillId="0" fontId="4" numFmtId="0" xfId="0" applyAlignment="1" applyBorder="1" applyFont="1">
      <alignment vertical="top"/>
    </xf>
    <xf borderId="0" fillId="14" fontId="6" numFmtId="0" xfId="0" applyAlignment="1" applyFill="1" applyFont="1">
      <alignment horizontal="center" vertical="bottom"/>
    </xf>
    <xf borderId="4" fillId="12" fontId="4" numFmtId="0" xfId="0" applyAlignment="1" applyBorder="1" applyFill="1" applyFont="1">
      <alignment vertical="top"/>
    </xf>
    <xf borderId="4" fillId="0" fontId="4" numFmtId="0" xfId="0" applyAlignment="1" applyBorder="1" applyFont="1">
      <alignment vertical="top"/>
    </xf>
    <xf borderId="0" fillId="15" fontId="3" numFmtId="0" xfId="0" applyAlignment="1" applyFill="1" applyFont="1">
      <alignment horizontal="center" readingOrder="0"/>
    </xf>
    <xf borderId="4" fillId="9" fontId="4" numFmtId="0" xfId="0" applyAlignment="1" applyBorder="1" applyFill="1" applyFont="1">
      <alignment vertical="top"/>
    </xf>
    <xf borderId="0" fillId="16" fontId="3" numFmtId="0" xfId="0" applyAlignment="1" applyFill="1" applyFont="1">
      <alignment horizontal="center" readingOrder="0"/>
    </xf>
    <xf borderId="0" fillId="18" fontId="3" numFmtId="0" xfId="0" applyAlignment="1" applyFill="1" applyFont="1">
      <alignment horizontal="center" readingOrder="0"/>
    </xf>
    <xf borderId="4" fillId="17" fontId="4" numFmtId="0" xfId="0" applyAlignment="1" applyBorder="1" applyFill="1" applyFont="1">
      <alignment vertical="top"/>
    </xf>
    <xf borderId="0" fillId="19" fontId="6" numFmtId="0" xfId="0" applyAlignment="1" applyFill="1" applyFont="1">
      <alignment horizontal="center" vertical="bottom"/>
    </xf>
    <xf borderId="0" fillId="20" fontId="6" numFmtId="0" xfId="0" applyAlignment="1" applyFill="1" applyFont="1">
      <alignment horizontal="center" vertical="bottom"/>
    </xf>
    <xf borderId="3" fillId="12" fontId="4" numFmtId="0" xfId="0" applyAlignment="1" applyBorder="1" applyFill="1" applyFont="1">
      <alignment vertical="top"/>
    </xf>
    <xf borderId="0" fillId="21" fontId="3" numFmtId="0" xfId="0" applyAlignment="1" applyFill="1" applyFont="1">
      <alignment horizontal="center" readingOrder="0"/>
    </xf>
    <xf borderId="0" fillId="22" fontId="3" numFmtId="0" xfId="0" applyAlignment="1" applyFill="1" applyFont="1">
      <alignment horizontal="center" readingOrder="0"/>
    </xf>
    <xf borderId="3" fillId="9" fontId="4" numFmtId="0" xfId="0" applyAlignment="1" applyBorder="1" applyFill="1" applyFont="1">
      <alignment vertical="top"/>
    </xf>
    <xf borderId="5" fillId="0" fontId="2" numFmtId="0" xfId="0" applyAlignment="1" applyBorder="1" applyFont="1">
      <alignment readingOrder="0"/>
    </xf>
    <xf borderId="6" fillId="0" fontId="2" numFmtId="0" xfId="0" applyAlignment="1" applyBorder="1" applyFont="1">
      <alignment readingOrder="0"/>
    </xf>
    <xf borderId="0" fillId="0" fontId="7" numFmtId="0" xfId="0" applyAlignment="1" applyFont="1">
      <alignment readingOrder="0"/>
    </xf>
    <xf borderId="7" fillId="0" fontId="8" numFmtId="0" xfId="0" applyBorder="1" applyFont="1"/>
    <xf borderId="8" fillId="0" fontId="2" numFmtId="0" xfId="0" applyBorder="1" applyFont="1"/>
    <xf borderId="9" fillId="0" fontId="8" numFmtId="0" xfId="0" applyBorder="1" applyFont="1"/>
    <xf borderId="10" fillId="0" fontId="2" numFmtId="0" xfId="0" applyBorder="1" applyFont="1"/>
    <xf borderId="11" fillId="0" fontId="2" numFmtId="0" xfId="0" applyBorder="1" applyFont="1"/>
    <xf borderId="11" fillId="0" fontId="2"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0"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9" fontId="11" numFmtId="0" xfId="0" applyAlignment="1" applyFill="1" applyFont="1">
      <alignment horizontal="center" readingOrder="0" shrinkToFit="0" vertical="center" wrapText="1"/>
    </xf>
    <xf borderId="0" fillId="19" fontId="6" numFmtId="0" xfId="0" applyAlignment="1" applyFill="1" applyFont="1">
      <alignment horizontal="center" readingOrder="0" vertical="center"/>
    </xf>
    <xf borderId="0" fillId="11" fontId="6"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0" fontId="11" numFmtId="0" xfId="0" applyAlignment="1" applyFill="1" applyFont="1">
      <alignment horizontal="center" readingOrder="0" shrinkToFit="0" vertical="center" wrapText="1"/>
    </xf>
    <xf borderId="0" fillId="14" fontId="6" numFmtId="0" xfId="0" applyAlignment="1" applyFill="1" applyFont="1">
      <alignment horizontal="center" readingOrder="0" vertical="bottom"/>
    </xf>
    <xf borderId="0" fillId="7" fontId="11" numFmtId="0" xfId="0" applyAlignment="1" applyFill="1" applyFont="1">
      <alignment horizontal="center" readingOrder="0" shrinkToFit="0" vertical="center" wrapText="1"/>
    </xf>
    <xf borderId="0" fillId="7" fontId="11" numFmtId="0" xfId="0" applyAlignment="1" applyFill="1" applyFont="1">
      <alignment horizontal="center" readingOrder="0" shrinkToFit="0" vertical="center" wrapText="1"/>
    </xf>
    <xf borderId="0" fillId="13" fontId="3" numFmtId="0" xfId="0" applyAlignment="1" applyFill="1" applyFont="1">
      <alignment horizontal="center" readingOrder="0" vertical="center"/>
    </xf>
    <xf borderId="0" fillId="2" fontId="6" numFmtId="0" xfId="0" applyAlignment="1" applyFill="1" applyFont="1">
      <alignment horizontal="center" vertical="bottom"/>
    </xf>
    <xf borderId="0" fillId="21" fontId="6" numFmtId="0" xfId="0" applyAlignment="1" applyFill="1" applyFont="1">
      <alignment horizontal="center" vertical="bottom"/>
    </xf>
    <xf borderId="0" fillId="18" fontId="6" numFmtId="0" xfId="0" applyAlignment="1" applyFill="1" applyFont="1">
      <alignment horizontal="center" vertical="bottom"/>
    </xf>
    <xf borderId="0" fillId="7" fontId="6" numFmtId="0" xfId="0" applyAlignment="1" applyFill="1" applyFont="1">
      <alignment horizontal="center" readingOrder="0" vertical="bottom"/>
    </xf>
    <xf borderId="0" fillId="20" fontId="6" numFmtId="0" xfId="0" applyAlignment="1" applyFill="1" applyFont="1">
      <alignment horizontal="center" readingOrder="0" vertical="bottom"/>
    </xf>
    <xf borderId="0" fillId="10" fontId="6" numFmtId="0" xfId="0" applyAlignment="1" applyFill="1" applyFont="1">
      <alignment horizontal="center" vertical="bottom"/>
    </xf>
    <xf borderId="0" fillId="2"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10" fontId="3" numFmtId="0" xfId="0" applyAlignment="1" applyFill="1" applyFont="1">
      <alignment horizontal="center" readingOrder="0"/>
    </xf>
    <xf borderId="0" fillId="14" fontId="3" numFmtId="0" xfId="0" applyAlignment="1" applyFill="1" applyFont="1">
      <alignment horizontal="center" readingOrder="0"/>
    </xf>
    <xf borderId="0" fillId="19" fontId="3" numFmtId="0" xfId="0" applyAlignment="1" applyFill="1" applyFont="1">
      <alignment horizontal="center" readingOrder="0"/>
    </xf>
    <xf borderId="0" fillId="0" fontId="12" numFmtId="0" xfId="0" applyAlignment="1" applyFont="1">
      <alignment horizontal="center" readingOrder="0" vertical="bottom"/>
    </xf>
    <xf borderId="0" fillId="20" fontId="6" numFmtId="0" xfId="0" applyAlignment="1" applyFill="1" applyFont="1">
      <alignment horizontal="center" readingOrder="0" vertical="bottom"/>
    </xf>
    <xf borderId="0" fillId="20" fontId="3" numFmtId="0" xfId="0" applyAlignment="1" applyFill="1" applyFont="1">
      <alignment horizontal="center" readingOrder="0"/>
    </xf>
    <xf borderId="0" fillId="10" fontId="6" numFmtId="0" xfId="0" applyAlignment="1" applyFill="1" applyFont="1">
      <alignment horizontal="center" vertical="bottom"/>
    </xf>
    <xf borderId="0" fillId="4" fontId="6" numFmtId="0" xfId="0" applyAlignment="1" applyFill="1" applyFont="1">
      <alignment horizontal="center" vertical="bottom"/>
    </xf>
    <xf borderId="0" fillId="0" fontId="12" numFmtId="0" xfId="0" applyAlignment="1" applyFont="1">
      <alignment horizontal="center" readingOrder="0" vertical="bottom"/>
    </xf>
    <xf borderId="0" fillId="3" fontId="6" numFmtId="0" xfId="0" applyAlignment="1" applyFill="1" applyFont="1">
      <alignment horizontal="center" vertical="bottom"/>
    </xf>
    <xf borderId="0" fillId="0" fontId="12" numFmtId="0" xfId="0" applyAlignment="1" applyFont="1">
      <alignment horizontal="center" vertical="bottom"/>
    </xf>
    <xf borderId="0" fillId="7" fontId="6" numFmtId="0" xfId="0" applyAlignment="1" applyFill="1" applyFont="1">
      <alignment horizontal="center" vertical="bottom"/>
    </xf>
    <xf borderId="0" fillId="21" fontId="6" numFmtId="0" xfId="0" applyAlignment="1" applyFill="1" applyFont="1">
      <alignment horizontal="center" vertical="bottom"/>
    </xf>
    <xf borderId="0" fillId="22" fontId="6" numFmtId="0" xfId="0" applyAlignment="1" applyFill="1" applyFont="1">
      <alignment horizontal="center" vertical="bottom"/>
    </xf>
    <xf borderId="0" fillId="0" fontId="12" numFmtId="0" xfId="0" applyAlignment="1" applyFont="1">
      <alignment horizontal="center" vertical="bottom"/>
    </xf>
    <xf borderId="0" fillId="2" fontId="6" numFmtId="0" xfId="0" applyAlignment="1" applyFill="1" applyFont="1">
      <alignment horizontal="center" vertical="bottom"/>
    </xf>
    <xf borderId="0" fillId="20" fontId="6" numFmtId="0" xfId="0" applyAlignment="1" applyFill="1" applyFont="1">
      <alignment horizontal="center" vertical="bottom"/>
    </xf>
    <xf borderId="0" fillId="13" fontId="6" numFmtId="0" xfId="0" applyAlignment="1" applyFill="1" applyFont="1">
      <alignment horizontal="center" vertical="bottom"/>
    </xf>
    <xf borderId="0" fillId="0" fontId="1" numFmtId="0" xfId="0" applyAlignment="1" applyFont="1">
      <alignment horizontal="left" readingOrder="0"/>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7" fontId="6" numFmtId="0" xfId="0" applyAlignment="1" applyFill="1" applyFont="1">
      <alignment horizontal="center" readingOrder="0" vertical="bottom"/>
    </xf>
    <xf borderId="0" fillId="6" fontId="6" numFmtId="0" xfId="0" applyAlignment="1" applyFill="1" applyFont="1">
      <alignment horizontal="center" vertical="bottom"/>
    </xf>
    <xf borderId="0" fillId="0" fontId="12" numFmtId="0" xfId="0" applyAlignment="1" applyFont="1">
      <alignment vertical="bottom"/>
    </xf>
    <xf borderId="0" fillId="3" fontId="6" numFmtId="0" xfId="0" applyAlignment="1" applyFill="1" applyFont="1">
      <alignment horizontal="center" readingOrder="0" vertical="bottom"/>
    </xf>
    <xf borderId="0" fillId="18" fontId="3" numFmtId="0" xfId="0" applyAlignment="1" applyFill="1" applyFont="1">
      <alignment horizontal="center"/>
    </xf>
    <xf borderId="0" fillId="23" fontId="13" numFmtId="0" xfId="0" applyAlignment="1" applyFill="1" applyFont="1">
      <alignment horizontal="center" shrinkToFit="0" vertical="center" wrapText="1"/>
    </xf>
    <xf borderId="0" fillId="25" fontId="14" numFmtId="0" xfId="0" applyAlignment="1" applyFill="1" applyFont="1">
      <alignment readingOrder="0" shrinkToFit="0" vertical="top" wrapText="1"/>
    </xf>
    <xf borderId="0" fillId="15" fontId="3" numFmtId="0" xfId="0" applyAlignment="1" applyFill="1" applyFont="1">
      <alignment horizontal="center"/>
    </xf>
    <xf borderId="0" fillId="24" fontId="15" numFmtId="0" xfId="0" applyAlignment="1" applyFill="1" applyFont="1">
      <alignment horizontal="center" shrinkToFit="0" vertical="top" wrapText="1"/>
    </xf>
    <xf borderId="0" fillId="24" fontId="15" numFmtId="0" xfId="0" applyAlignment="1" applyFill="1" applyFont="1">
      <alignment shrinkToFit="0" vertical="top" wrapText="1"/>
    </xf>
    <xf borderId="0" fillId="24" fontId="16" numFmtId="0" xfId="0" applyAlignment="1" applyFill="1" applyFont="1">
      <alignment readingOrder="0" shrinkToFit="0" vertical="top" wrapText="1"/>
    </xf>
    <xf borderId="0" fillId="0" fontId="12" numFmtId="0" xfId="0" applyAlignment="1" applyFont="1">
      <alignment readingOrder="0" vertical="bottom"/>
    </xf>
    <xf borderId="0" fillId="24" fontId="15" numFmtId="0" xfId="0" applyAlignment="1" applyFill="1" applyFont="1">
      <alignment readingOrder="0" shrinkToFit="0" vertical="top" wrapText="1"/>
    </xf>
    <xf borderId="0" fillId="24" fontId="16" numFmtId="0" xfId="0" applyAlignment="1" applyFill="1" applyFont="1">
      <alignment shrinkToFit="0" vertical="top" wrapText="1"/>
    </xf>
    <xf borderId="0" fillId="24" fontId="15" numFmtId="164" xfId="0" applyAlignment="1" applyFill="1" applyFont="1" applyNumberFormat="1">
      <alignment horizontal="right" shrinkToFit="0" vertical="top" wrapText="1"/>
    </xf>
    <xf borderId="0" fillId="25" fontId="17" numFmtId="0" xfId="0" applyAlignment="1" applyFill="1" applyFont="1">
      <alignment readingOrder="0" shrinkToFit="0" vertical="top" wrapText="1"/>
    </xf>
    <xf borderId="0" fillId="26" fontId="18" numFmtId="0" xfId="0" applyAlignment="1" applyFill="1" applyFont="1">
      <alignment readingOrder="0" shrinkToFit="0" vertical="top" wrapText="1"/>
    </xf>
    <xf borderId="0" fillId="26" fontId="18" numFmtId="0" xfId="0" applyAlignment="1" applyFill="1" applyFont="1">
      <alignment horizontal="center" readingOrder="0" shrinkToFit="0" vertical="top" wrapText="1"/>
    </xf>
    <xf borderId="0" fillId="24" fontId="18" numFmtId="0" xfId="0" applyAlignment="1" applyFill="1" applyFont="1">
      <alignment readingOrder="0" shrinkToFit="0" vertical="top" wrapText="1"/>
    </xf>
    <xf borderId="0" fillId="24" fontId="16" numFmtId="0" xfId="0" applyAlignment="1" applyFill="1" applyFont="1">
      <alignment horizontal="center" readingOrder="0" shrinkToFit="0" vertical="top" wrapText="1"/>
    </xf>
    <xf borderId="0" fillId="24" fontId="15" numFmtId="164" xfId="0" applyAlignment="1" applyFill="1" applyFont="1" applyNumberFormat="1">
      <alignment horizontal="right" readingOrder="0" shrinkToFit="0" vertical="top" wrapText="1"/>
    </xf>
    <xf borderId="0" fillId="6" fontId="6" numFmtId="0" xfId="0" applyAlignment="1" applyFill="1" applyFont="1">
      <alignment horizontal="center" vertical="bottom"/>
    </xf>
    <xf borderId="0" fillId="26" fontId="18" numFmtId="0" xfId="0" applyAlignment="1" applyFill="1" applyFont="1">
      <alignment readingOrder="0" shrinkToFit="0" vertical="top" wrapText="1"/>
    </xf>
    <xf borderId="0" fillId="26" fontId="18" numFmtId="0" xfId="0" applyAlignment="1" applyFill="1" applyFont="1">
      <alignment horizontal="center" readingOrder="0" shrinkToFit="0" vertical="top" wrapText="1"/>
    </xf>
    <xf borderId="13" fillId="24" fontId="15" numFmtId="0" xfId="0" applyAlignment="1" applyBorder="1" applyFill="1" applyFont="1">
      <alignment horizontal="center" shrinkToFit="0" vertical="top" wrapText="1"/>
    </xf>
    <xf borderId="13" fillId="24" fontId="15" numFmtId="0" xfId="0" applyAlignment="1" applyBorder="1" applyFill="1" applyFont="1">
      <alignment shrinkToFit="0" vertical="top" wrapText="1"/>
    </xf>
    <xf borderId="13" fillId="24" fontId="15" numFmtId="164" xfId="0" applyAlignment="1" applyBorder="1" applyFill="1" applyFont="1" applyNumberFormat="1">
      <alignment horizontal="right" shrinkToFit="0" vertical="top" wrapText="1"/>
    </xf>
    <xf borderId="0" fillId="8" fontId="6" numFmtId="0" xfId="0" applyAlignment="1" applyFill="1" applyFont="1">
      <alignment horizontal="center" vertical="bottom"/>
    </xf>
    <xf quotePrefix="1" borderId="0" fillId="26" fontId="18" numFmtId="0" xfId="0" applyAlignment="1" applyFill="1" applyFont="1">
      <alignment horizontal="center" readingOrder="0" shrinkToFit="0" vertical="top" wrapText="1"/>
    </xf>
    <xf borderId="0" fillId="26" fontId="18" numFmtId="0" xfId="0" applyAlignment="1" applyFill="1" applyFont="1">
      <alignment shrinkToFit="0" vertical="top" wrapText="1"/>
    </xf>
    <xf borderId="0" fillId="26" fontId="18" numFmtId="0" xfId="0" applyAlignment="1" applyFill="1" applyFont="1">
      <alignment horizontal="center" shrinkToFit="0" vertical="top" wrapText="1"/>
    </xf>
    <xf borderId="0" fillId="24" fontId="18" numFmtId="0" xfId="0" applyAlignment="1" applyFill="1" applyFont="1">
      <alignment shrinkToFit="0" vertical="top" wrapText="1"/>
    </xf>
    <xf borderId="0" fillId="24" fontId="16" numFmtId="0" xfId="0" applyAlignment="1" applyFill="1" applyFont="1">
      <alignment horizontal="center" shrinkToFit="0" vertical="top" wrapText="1"/>
    </xf>
    <xf borderId="0" fillId="13" fontId="6" numFmtId="0" xfId="0" applyAlignment="1" applyFill="1" applyFont="1">
      <alignment horizontal="center" vertical="bottom"/>
    </xf>
    <xf borderId="0" fillId="0" fontId="12" numFmtId="0" xfId="0" applyAlignment="1" applyFont="1">
      <alignment vertical="bottom"/>
    </xf>
    <xf borderId="0" fillId="24" fontId="16" numFmtId="0" xfId="0" applyAlignment="1" applyFill="1" applyFont="1">
      <alignment readingOrder="0" shrinkToFit="0" vertical="top" wrapText="1"/>
    </xf>
    <xf borderId="0" fillId="24" fontId="16" numFmtId="0" xfId="0" applyAlignment="1" applyFill="1" applyFont="1">
      <alignment readingOrder="0" shrinkToFit="0" vertical="top" wrapText="1"/>
    </xf>
    <xf borderId="0" fillId="24" fontId="18" numFmtId="0" xfId="0" applyAlignment="1" applyFill="1" applyFont="1">
      <alignment readingOrder="0" shrinkToFit="0" vertical="top" wrapText="1"/>
    </xf>
    <xf borderId="0" fillId="24" fontId="16" numFmtId="0" xfId="0" applyAlignment="1" applyFill="1" applyFont="1">
      <alignment horizontal="center" readingOrder="0" shrinkToFit="0" vertical="top" wrapText="1"/>
    </xf>
    <xf borderId="0" fillId="24" fontId="16" numFmtId="0" xfId="0" applyAlignment="1" applyFill="1" applyFont="1">
      <alignment shrinkToFit="0" vertical="top" wrapText="1"/>
    </xf>
    <xf borderId="0" fillId="15" fontId="6" numFmtId="0" xfId="0" applyAlignment="1" applyFill="1" applyFont="1">
      <alignment horizontal="center" vertical="bottom"/>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0" fillId="25" fontId="14" numFmtId="0" xfId="0" applyAlignment="1" applyFill="1" applyFont="1">
      <alignment readingOrder="0" vertical="center"/>
    </xf>
    <xf borderId="0" fillId="16" fontId="6" numFmtId="0" xfId="0" applyAlignment="1" applyFill="1" applyFont="1">
      <alignment horizontal="center" vertical="bottom"/>
    </xf>
    <xf borderId="0" fillId="0" fontId="21" numFmtId="0" xfId="0" applyAlignment="1" applyFont="1">
      <alignment readingOrder="0" shrinkToFit="0" vertical="center" wrapText="1"/>
    </xf>
    <xf borderId="0" fillId="0" fontId="21" numFmtId="0" xfId="0" applyAlignment="1" applyFont="1">
      <alignment vertical="center"/>
    </xf>
    <xf borderId="0" fillId="0" fontId="22" numFmtId="0" xfId="0" applyAlignment="1" applyFont="1">
      <alignment horizontal="left" readingOrder="0" shrinkToFit="0" vertical="center" wrapText="1"/>
    </xf>
    <xf borderId="0" fillId="0" fontId="2" numFmtId="0" xfId="0" applyAlignment="1" applyFont="1">
      <alignment readingOrder="0"/>
    </xf>
    <xf borderId="0" fillId="25" fontId="22" numFmtId="0" xfId="0" applyAlignment="1" applyFill="1" applyFont="1">
      <alignment readingOrder="0" vertical="center"/>
    </xf>
    <xf borderId="0" fillId="0" fontId="23" numFmtId="0" xfId="0" applyAlignment="1" applyFont="1">
      <alignment horizontal="center" readingOrder="0" vertical="center"/>
    </xf>
    <xf borderId="0" fillId="0" fontId="21" numFmtId="0" xfId="0" applyAlignment="1" applyFont="1">
      <alignment horizontal="center" readingOrder="0" shrinkToFit="0" vertical="center" wrapText="0"/>
    </xf>
    <xf borderId="0" fillId="0" fontId="24" numFmtId="49" xfId="0" applyAlignment="1" applyFont="1" applyNumberFormat="1">
      <alignment shrinkToFit="0" vertical="center" wrapText="0"/>
    </xf>
    <xf borderId="0" fillId="0" fontId="12" numFmtId="0" xfId="0" applyAlignment="1" applyFont="1">
      <alignment shrinkToFit="0" vertical="bottom" wrapText="1"/>
    </xf>
    <xf borderId="0" fillId="0" fontId="21" numFmtId="0" xfId="0" applyAlignment="1" applyFont="1">
      <alignment horizontal="center" shrinkToFit="0" vertical="center" wrapText="0"/>
    </xf>
    <xf borderId="0" fillId="0" fontId="21" numFmtId="49" xfId="0" applyAlignment="1" applyFont="1" applyNumberFormat="1">
      <alignment horizontal="center" shrinkToFit="0" vertical="center" wrapText="0"/>
    </xf>
    <xf borderId="0" fillId="0" fontId="21" numFmtId="0" xfId="0" applyAlignment="1" applyFont="1">
      <alignment horizontal="center" shrinkToFit="0" vertical="center" wrapText="0"/>
    </xf>
    <xf borderId="0" fillId="0" fontId="21" numFmtId="0" xfId="0" applyAlignment="1" applyFont="1">
      <alignment readingOrder="0" vertical="center"/>
    </xf>
    <xf borderId="0" fillId="0" fontId="21" numFmtId="1" xfId="0" applyAlignment="1" applyFont="1" applyNumberFormat="1">
      <alignment horizontal="center" vertical="center"/>
    </xf>
    <xf borderId="0" fillId="0" fontId="2" numFmtId="0" xfId="0" applyAlignment="1" applyFont="1">
      <alignment horizontal="left" readingOrder="0"/>
    </xf>
    <xf borderId="0" fillId="0" fontId="12" numFmtId="0" xfId="0" applyAlignment="1" applyFont="1">
      <alignment horizontal="right" vertical="bottom"/>
    </xf>
    <xf borderId="0" fillId="0" fontId="23" numFmtId="0" xfId="0" applyAlignment="1" applyFont="1">
      <alignment horizontal="center" readingOrder="0"/>
    </xf>
    <xf borderId="0" fillId="0" fontId="12" numFmtId="0" xfId="0" applyAlignment="1" applyFont="1">
      <alignment horizontal="right" readingOrder="0" vertical="bottom"/>
    </xf>
    <xf borderId="0" fillId="0" fontId="23" numFmtId="0" xfId="0" applyAlignment="1" applyFont="1">
      <alignment horizontal="center" vertical="center"/>
    </xf>
    <xf borderId="0" fillId="0" fontId="2" numFmtId="0" xfId="0" applyFont="1"/>
    <xf borderId="0" fillId="8" fontId="3" numFmtId="0" xfId="0" applyAlignment="1" applyFill="1" applyFont="1">
      <alignment horizontal="center"/>
    </xf>
    <xf borderId="0" fillId="5" fontId="3" numFmtId="0" xfId="0" applyAlignment="1" applyFill="1" applyFont="1">
      <alignment horizontal="center"/>
    </xf>
    <xf borderId="0" fillId="10" fontId="5" numFmtId="0" xfId="0" applyAlignment="1" applyFill="1" applyFont="1">
      <alignment horizontal="center"/>
    </xf>
    <xf borderId="0" fillId="6" fontId="3" numFmtId="0" xfId="0" applyAlignment="1" applyFill="1" applyFont="1">
      <alignment horizontal="center"/>
    </xf>
    <xf borderId="0" fillId="7" fontId="3" numFmtId="0" xfId="0" applyAlignment="1" applyFill="1" applyFont="1">
      <alignment horizontal="center"/>
    </xf>
    <xf borderId="0" fillId="19" fontId="6" numFmtId="0" xfId="0" applyAlignment="1" applyFill="1" applyFont="1">
      <alignment horizontal="center" vertical="bottom"/>
    </xf>
    <xf borderId="0" fillId="13" fontId="3" numFmtId="0" xfId="0" applyAlignment="1" applyFill="1" applyFont="1">
      <alignment horizontal="center"/>
    </xf>
    <xf borderId="0" fillId="22" fontId="3" numFmtId="0" xfId="0" applyAlignment="1" applyFill="1" applyFont="1">
      <alignment horizontal="center"/>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12" numFmtId="0" xfId="0" applyAlignment="1" applyFont="1">
      <alignment horizontal="right" vertical="bottom"/>
    </xf>
    <xf borderId="0" fillId="0" fontId="2" numFmtId="0" xfId="0" applyAlignment="1" applyFont="1">
      <alignment horizontal="right" readingOrder="0"/>
    </xf>
    <xf borderId="0" fillId="0" fontId="12" numFmtId="0" xfId="0" applyAlignment="1" applyFont="1">
      <alignment readingOrder="0" vertical="bottom"/>
    </xf>
    <xf borderId="0" fillId="0" fontId="21" numFmtId="0" xfId="0" applyAlignment="1" applyFont="1">
      <alignment horizontal="center" readingOrder="0" shrinkToFit="0" vertical="center" wrapText="0"/>
    </xf>
    <xf borderId="0" fillId="0" fontId="12" numFmtId="0" xfId="0" applyAlignment="1" applyFont="1">
      <alignment readingOrder="0" shrinkToFit="0" vertical="bottom" wrapText="1"/>
    </xf>
    <xf borderId="0" fillId="8" fontId="6" numFmtId="0" xfId="0" applyAlignment="1" applyFill="1" applyFont="1">
      <alignment horizontal="center" vertical="bottom"/>
    </xf>
    <xf borderId="0" fillId="4" fontId="6" numFmtId="0" xfId="0" applyAlignment="1" applyFill="1" applyFont="1">
      <alignment horizontal="center" vertical="bottom"/>
    </xf>
    <xf borderId="0" fillId="2" fontId="3" numFmtId="0" xfId="0" applyAlignment="1" applyFill="1" applyFont="1">
      <alignment horizontal="center"/>
    </xf>
    <xf borderId="0" fillId="21" fontId="3" numFmtId="0" xfId="0" applyAlignment="1" applyFill="1" applyFont="1">
      <alignment horizontal="center"/>
    </xf>
    <xf borderId="0" fillId="0" fontId="26" numFmtId="0" xfId="0" applyAlignment="1" applyFont="1">
      <alignment horizontal="center"/>
    </xf>
    <xf borderId="0" fillId="22" fontId="6" numFmtId="0" xfId="0" applyAlignment="1" applyFill="1" applyFont="1">
      <alignment horizontal="center" vertical="bottom"/>
    </xf>
    <xf borderId="0" fillId="0" fontId="2" numFmtId="0" xfId="0" applyAlignment="1" applyFont="1">
      <alignment readingOrder="0" shrinkToFit="0" wrapText="1"/>
    </xf>
    <xf borderId="0" fillId="14" fontId="6" numFmtId="0" xfId="0" applyAlignment="1" applyFill="1" applyFont="1">
      <alignment horizontal="center" vertical="bottom"/>
    </xf>
    <xf borderId="0" fillId="18" fontId="6" numFmtId="0" xfId="0" applyAlignment="1" applyFill="1" applyFont="1">
      <alignment horizontal="center" vertical="bottom"/>
    </xf>
    <xf borderId="0" fillId="0" fontId="2" numFmtId="0" xfId="0" applyFont="1"/>
    <xf borderId="0" fillId="3" fontId="6" numFmtId="0" xfId="0" applyAlignment="1" applyFill="1" applyFont="1">
      <alignment horizontal="center" vertical="bottom"/>
    </xf>
    <xf borderId="0" fillId="11" fontId="3" numFmtId="0" xfId="0" applyAlignment="1" applyFill="1" applyFont="1">
      <alignment horizontal="center"/>
    </xf>
    <xf borderId="0" fillId="5" fontId="3" numFmtId="0" xfId="0" applyAlignment="1" applyFill="1" applyFont="1">
      <alignment horizontal="center" readingOrder="0"/>
    </xf>
    <xf borderId="0" fillId="2" fontId="3" numFmtId="0" xfId="0" applyAlignment="1" applyFill="1" applyFont="1">
      <alignment horizontal="center" readingOrder="0"/>
    </xf>
    <xf borderId="0" fillId="11" fontId="3" numFmtId="0" xfId="0" applyAlignment="1" applyFill="1" applyFont="1">
      <alignment readingOrder="0"/>
    </xf>
    <xf borderId="0" fillId="15" fontId="3" numFmtId="0" xfId="0" applyAlignment="1" applyFill="1" applyFont="1">
      <alignment horizontal="center" readingOrder="0"/>
    </xf>
    <xf borderId="0" fillId="13" fontId="3" numFmtId="0" xfId="0" applyAlignment="1" applyFill="1" applyFont="1">
      <alignment horizontal="center" readingOrder="0"/>
    </xf>
    <xf borderId="0" fillId="14" fontId="3" numFmtId="0" xfId="0" applyAlignment="1" applyFill="1" applyFont="1">
      <alignment readingOrder="0"/>
    </xf>
    <xf borderId="0" fillId="0" fontId="2" numFmtId="0" xfId="0" applyAlignment="1" applyFont="1">
      <alignment horizontal="center" readingOrder="0"/>
    </xf>
    <xf borderId="0" fillId="24" fontId="27" numFmtId="0" xfId="0" applyAlignment="1" applyFill="1" applyFont="1">
      <alignment horizontal="center" vertical="bottom"/>
    </xf>
    <xf borderId="0" fillId="7" fontId="6" numFmtId="0" xfId="0" applyAlignment="1" applyFill="1" applyFont="1">
      <alignment horizontal="center" vertical="bottom"/>
    </xf>
    <xf borderId="0" fillId="0" fontId="28" numFmtId="0" xfId="0" applyAlignment="1" applyFont="1">
      <alignment readingOrder="0"/>
    </xf>
    <xf borderId="0" fillId="11" fontId="6" numFmtId="0" xfId="0" applyAlignment="1" applyFill="1" applyFont="1">
      <alignment horizontal="center" vertical="bottom"/>
    </xf>
    <xf borderId="0" fillId="0" fontId="2" numFmtId="0" xfId="0" applyAlignment="1" applyFont="1">
      <alignment horizontal="right"/>
    </xf>
    <xf borderId="0" fillId="3" fontId="3" numFmtId="0" xfId="0" applyAlignment="1" applyFill="1" applyFont="1">
      <alignment horizontal="center"/>
    </xf>
    <xf borderId="0" fillId="16" fontId="3" numFmtId="0" xfId="0" applyAlignment="1" applyFill="1" applyFont="1">
      <alignment horizontal="center"/>
    </xf>
    <xf borderId="0" fillId="11" fontId="6" numFmtId="0" xfId="0" applyAlignment="1" applyFill="1" applyFont="1">
      <alignment horizontal="center" vertical="bottom"/>
    </xf>
    <xf borderId="0" fillId="8" fontId="3" numFmtId="0" xfId="0" applyAlignment="1" applyFill="1" applyFont="1">
      <alignment horizontal="center" readingOrder="0"/>
    </xf>
    <xf borderId="0" fillId="10" fontId="5" numFmtId="0" xfId="0" applyAlignment="1" applyFill="1" applyFont="1">
      <alignment horizontal="center" readingOrder="0"/>
    </xf>
    <xf borderId="0" fillId="6" fontId="3" numFmtId="0" xfId="0" applyAlignment="1" applyFill="1" applyFont="1">
      <alignment horizontal="center" readingOrder="0"/>
    </xf>
    <xf borderId="0" fillId="19" fontId="6" numFmtId="0" xfId="0" applyAlignment="1" applyFill="1" applyFont="1">
      <alignment horizontal="center" readingOrder="0" vertical="bottom"/>
    </xf>
    <xf borderId="0" fillId="7" fontId="3" numFmtId="0" xfId="0" applyAlignment="1" applyFill="1" applyFont="1">
      <alignment horizontal="center" readingOrder="0"/>
    </xf>
    <xf borderId="0" fillId="15" fontId="6" numFmtId="0" xfId="0" applyAlignment="1" applyFill="1" applyFont="1">
      <alignment horizontal="center" vertical="bottom"/>
    </xf>
    <xf borderId="0" fillId="5" fontId="6" numFmtId="0" xfId="0" applyAlignment="1" applyFill="1" applyFont="1">
      <alignment horizontal="center" vertical="bottom"/>
    </xf>
    <xf borderId="0" fillId="4" fontId="3" numFmtId="0" xfId="0" applyAlignment="1" applyFill="1" applyFont="1">
      <alignment horizontal="center"/>
    </xf>
    <xf borderId="0" fillId="24" fontId="4" numFmtId="0" xfId="0" applyAlignment="1" applyFill="1" applyFont="1">
      <alignment horizontal="center"/>
    </xf>
    <xf borderId="0" fillId="20" fontId="3" numFmtId="0" xfId="0" applyAlignment="1" applyFill="1" applyFont="1">
      <alignment horizontal="center"/>
    </xf>
    <xf borderId="0" fillId="24" fontId="4" numFmtId="0" xfId="0" applyFill="1" applyFont="1"/>
    <xf borderId="0" fillId="24" fontId="4" numFmtId="0" xfId="0" applyAlignment="1" applyFill="1" applyFont="1">
      <alignment horizontal="center" readingOrder="0"/>
    </xf>
    <xf borderId="0" fillId="24" fontId="4" numFmtId="0" xfId="0" applyAlignment="1" applyFill="1" applyFont="1">
      <alignment horizontal="right" readingOrder="0"/>
    </xf>
    <xf borderId="0" fillId="24" fontId="4" numFmtId="0" xfId="0" applyAlignment="1" applyFill="1" applyFont="1">
      <alignment readingOrder="0"/>
    </xf>
    <xf borderId="0" fillId="24" fontId="27" numFmtId="0" xfId="0" applyAlignment="1" applyFill="1" applyFont="1">
      <alignment horizontal="center"/>
    </xf>
    <xf borderId="0" fillId="0" fontId="23" numFmtId="0" xfId="0" applyAlignment="1" applyFont="1">
      <alignment horizontal="center" readingOrder="0" vertical="center"/>
    </xf>
    <xf borderId="0" fillId="22" fontId="11" numFmtId="0" xfId="0" applyAlignment="1" applyFill="1" applyFont="1">
      <alignment horizontal="center" shrinkToFit="0" vertical="center" wrapText="1"/>
    </xf>
    <xf borderId="0" fillId="3" fontId="3" numFmtId="0" xfId="0" applyAlignment="1" applyFill="1" applyFont="1">
      <alignment horizontal="center" readingOrder="0"/>
    </xf>
    <xf borderId="0" fillId="8" fontId="6" numFmtId="0" xfId="0" applyAlignment="1" applyFill="1" applyFont="1">
      <alignment horizontal="center" readingOrder="0" vertical="bottom"/>
    </xf>
    <xf borderId="0" fillId="11" fontId="6" numFmtId="0" xfId="0" applyAlignment="1" applyFill="1" applyFont="1">
      <alignment horizontal="center" readingOrder="0" vertical="bottom"/>
    </xf>
    <xf borderId="0" fillId="24" fontId="27" numFmtId="0" xfId="0" applyAlignment="1" applyFill="1" applyFont="1">
      <alignment vertical="bottom"/>
    </xf>
    <xf borderId="0" fillId="24" fontId="27" numFmtId="0" xfId="0" applyAlignment="1" applyFill="1" applyFont="1">
      <alignment horizontal="center" vertical="bottom"/>
    </xf>
    <xf borderId="0" fillId="24" fontId="4" numFmtId="0" xfId="0" applyFill="1" applyFont="1"/>
    <xf borderId="0" fillId="8" fontId="6" numFmtId="0" xfId="0" applyAlignment="1" applyFill="1" applyFont="1">
      <alignment horizontal="center" readingOrder="0" vertical="bottom"/>
    </xf>
    <xf borderId="0" fillId="19"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250" Type="http://schemas.openxmlformats.org/officeDocument/2006/relationships/worksheet" Target="worksheets/sheet24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249" Type="http://schemas.openxmlformats.org/officeDocument/2006/relationships/worksheet" Target="worksheets/sheet245.xml"/><Relationship Id="rId127" Type="http://schemas.openxmlformats.org/officeDocument/2006/relationships/worksheet" Target="worksheets/sheet123.xml"/><Relationship Id="rId248" Type="http://schemas.openxmlformats.org/officeDocument/2006/relationships/worksheet" Target="worksheets/sheet244.xml"/><Relationship Id="rId126" Type="http://schemas.openxmlformats.org/officeDocument/2006/relationships/worksheet" Target="worksheets/sheet122.xml"/><Relationship Id="rId247" Type="http://schemas.openxmlformats.org/officeDocument/2006/relationships/worksheet" Target="worksheets/sheet243.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246" Type="http://schemas.openxmlformats.org/officeDocument/2006/relationships/worksheet" Target="worksheets/sheet242.xml"/><Relationship Id="rId124" Type="http://schemas.openxmlformats.org/officeDocument/2006/relationships/worksheet" Target="worksheets/sheet120.xml"/><Relationship Id="rId245" Type="http://schemas.openxmlformats.org/officeDocument/2006/relationships/worksheet" Target="worksheets/sheet241.xml"/><Relationship Id="rId123" Type="http://schemas.openxmlformats.org/officeDocument/2006/relationships/worksheet" Target="worksheets/sheet119.xml"/><Relationship Id="rId244" Type="http://schemas.openxmlformats.org/officeDocument/2006/relationships/worksheet" Target="worksheets/sheet240.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43.xml.rels><?xml version="1.0" encoding="UTF-8" standalone="yes"?><Relationships xmlns="http://schemas.openxmlformats.org/package/2006/relationships"><Relationship Id="rId1" Type="http://schemas.openxmlformats.org/officeDocument/2006/relationships/comments" Target="../comments238.xml"/><Relationship Id="rId2" Type="http://schemas.openxmlformats.org/officeDocument/2006/relationships/drawing" Target="../drawings/drawing243.xml"/><Relationship Id="rId3" Type="http://schemas.openxmlformats.org/officeDocument/2006/relationships/vmlDrawing" Target="../drawings/vmlDrawing238.vml"/></Relationships>
</file>

<file path=xl/worksheets/_rels/sheet244.xml.rels><?xml version="1.0" encoding="UTF-8" standalone="yes"?><Relationships xmlns="http://schemas.openxmlformats.org/package/2006/relationships"><Relationship Id="rId1" Type="http://schemas.openxmlformats.org/officeDocument/2006/relationships/comments" Target="../comments239.xml"/><Relationship Id="rId2" Type="http://schemas.openxmlformats.org/officeDocument/2006/relationships/drawing" Target="../drawings/drawing244.xml"/><Relationship Id="rId3" Type="http://schemas.openxmlformats.org/officeDocument/2006/relationships/vmlDrawing" Target="../drawings/vmlDrawing239.vml"/></Relationships>
</file>

<file path=xl/worksheets/_rels/sheet245.xml.rels><?xml version="1.0" encoding="UTF-8" standalone="yes"?><Relationships xmlns="http://schemas.openxmlformats.org/package/2006/relationships"><Relationship Id="rId1" Type="http://schemas.openxmlformats.org/officeDocument/2006/relationships/comments" Target="../comments240.xml"/><Relationship Id="rId2" Type="http://schemas.openxmlformats.org/officeDocument/2006/relationships/drawing" Target="../drawings/drawing245.xml"/><Relationship Id="rId3" Type="http://schemas.openxmlformats.org/officeDocument/2006/relationships/vmlDrawing" Target="../drawings/vmlDrawing240.vml"/></Relationships>
</file>

<file path=xl/worksheets/_rels/sheet246.xml.rels><?xml version="1.0" encoding="UTF-8" standalone="yes"?><Relationships xmlns="http://schemas.openxmlformats.org/package/2006/relationships"><Relationship Id="rId1" Type="http://schemas.openxmlformats.org/officeDocument/2006/relationships/comments" Target="../comments241.xml"/><Relationship Id="rId2" Type="http://schemas.openxmlformats.org/officeDocument/2006/relationships/drawing" Target="../drawings/drawing246.xml"/><Relationship Id="rId3" Type="http://schemas.openxmlformats.org/officeDocument/2006/relationships/vmlDrawing" Target="../drawings/vmlDrawing241.vml"/></Relationships>
</file>

<file path=xl/worksheets/sheet2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4" t="s">
        <v>1176</v>
      </c>
      <c r="F1" s="144" t="s">
        <v>121</v>
      </c>
      <c r="J1" s="144" t="s">
        <v>1193</v>
      </c>
      <c r="M1" s="144" t="s">
        <v>1196</v>
      </c>
      <c r="P1" s="144" t="s">
        <v>1201</v>
      </c>
    </row>
    <row r="3">
      <c r="A3" s="6" t="s">
        <v>1203</v>
      </c>
      <c r="B3" s="6" t="s">
        <v>1205</v>
      </c>
      <c r="C3" s="6" t="s">
        <v>1206</v>
      </c>
      <c r="D3" s="6" t="s">
        <v>1207</v>
      </c>
      <c r="F3" s="4" t="s">
        <v>958</v>
      </c>
      <c r="G3" s="180" t="s">
        <v>959</v>
      </c>
      <c r="J3" s="4"/>
      <c r="K3" s="4"/>
      <c r="M3" s="4" t="s">
        <v>1479</v>
      </c>
      <c r="N3" s="142" t="s">
        <v>1547</v>
      </c>
      <c r="P3" s="3" t="s">
        <v>1217</v>
      </c>
      <c r="Q3" s="3" t="s">
        <v>1162</v>
      </c>
      <c r="R3" s="3" t="s">
        <v>1174</v>
      </c>
      <c r="S3" s="3" t="s">
        <v>1218</v>
      </c>
      <c r="T3" s="3" t="s">
        <v>1219</v>
      </c>
      <c r="U3" s="3" t="s">
        <v>1220</v>
      </c>
    </row>
    <row r="4">
      <c r="A4" s="6" t="s">
        <v>1222</v>
      </c>
      <c r="B4" s="6">
        <v>70.0</v>
      </c>
      <c r="C4" s="6">
        <v>70.0</v>
      </c>
      <c r="D4" s="6">
        <f t="shared" ref="D4:D10" si="1">C4-B4</f>
        <v>0</v>
      </c>
      <c r="P4" s="6" t="s">
        <v>1236</v>
      </c>
      <c r="Q4" s="6">
        <v>204.0</v>
      </c>
      <c r="R4" s="6" t="s">
        <v>1239</v>
      </c>
      <c r="S4" s="6" t="s">
        <v>1487</v>
      </c>
      <c r="T4" s="6" t="s">
        <v>1544</v>
      </c>
      <c r="U4" s="6" t="s">
        <v>1593</v>
      </c>
    </row>
    <row r="5">
      <c r="A5" s="6" t="s">
        <v>1251</v>
      </c>
      <c r="B5" s="6">
        <v>110.0</v>
      </c>
      <c r="C5" s="6">
        <v>110.0</v>
      </c>
      <c r="D5" s="6">
        <f t="shared" si="1"/>
        <v>0</v>
      </c>
    </row>
    <row r="6">
      <c r="A6" s="6" t="s">
        <v>1257</v>
      </c>
      <c r="B6" s="6">
        <v>70.0</v>
      </c>
      <c r="C6" s="6">
        <v>70.0</v>
      </c>
      <c r="D6" s="6">
        <f t="shared" si="1"/>
        <v>0</v>
      </c>
    </row>
    <row r="7">
      <c r="A7" s="6" t="s">
        <v>1263</v>
      </c>
      <c r="B7" s="6">
        <v>115.0</v>
      </c>
      <c r="C7" s="6">
        <v>115.0</v>
      </c>
      <c r="D7" s="6">
        <f t="shared" si="1"/>
        <v>0</v>
      </c>
      <c r="F7" s="144" t="s">
        <v>1270</v>
      </c>
    </row>
    <row r="8">
      <c r="A8" s="6" t="s">
        <v>1275</v>
      </c>
      <c r="B8" s="6">
        <v>70.0</v>
      </c>
      <c r="C8" s="6">
        <v>70.0</v>
      </c>
      <c r="D8" s="6">
        <f t="shared" si="1"/>
        <v>0</v>
      </c>
    </row>
    <row r="9">
      <c r="A9" s="6" t="s">
        <v>1282</v>
      </c>
      <c r="B9" s="6">
        <v>90.0</v>
      </c>
      <c r="C9" s="6">
        <v>90.0</v>
      </c>
      <c r="D9" s="6">
        <f t="shared" si="1"/>
        <v>0</v>
      </c>
      <c r="F9" s="6" t="s">
        <v>120</v>
      </c>
      <c r="G9" s="6" t="s">
        <v>175</v>
      </c>
      <c r="H9" s="6" t="s">
        <v>0</v>
      </c>
      <c r="I9" s="6" t="s">
        <v>326</v>
      </c>
      <c r="J9" s="6" t="s">
        <v>328</v>
      </c>
      <c r="K9" s="6" t="s">
        <v>329</v>
      </c>
      <c r="L9" s="4" t="s">
        <v>331</v>
      </c>
    </row>
    <row r="10">
      <c r="A10" s="6" t="s">
        <v>1303</v>
      </c>
      <c r="B10" s="6">
        <f t="shared" ref="B10:C10" si="2">SUM(B4:B9)</f>
        <v>525</v>
      </c>
      <c r="C10" s="6">
        <f t="shared" si="2"/>
        <v>525</v>
      </c>
      <c r="D10" s="6">
        <f t="shared" si="1"/>
        <v>0</v>
      </c>
      <c r="F10" s="170">
        <v>1.0</v>
      </c>
      <c r="G10" s="86" t="s">
        <v>1189</v>
      </c>
      <c r="H10" s="138" t="s">
        <v>65</v>
      </c>
      <c r="I10" s="86" t="s">
        <v>370</v>
      </c>
      <c r="J10" s="86" t="s">
        <v>370</v>
      </c>
      <c r="K10" s="86">
        <v>40.0</v>
      </c>
      <c r="L10" s="127" t="s">
        <v>1190</v>
      </c>
    </row>
    <row r="11">
      <c r="A11" s="155"/>
      <c r="B11" s="155"/>
      <c r="F11" s="4">
        <v>1.0</v>
      </c>
      <c r="G11" s="86" t="s">
        <v>521</v>
      </c>
      <c r="H11" s="138" t="s">
        <v>65</v>
      </c>
      <c r="I11" s="86" t="s">
        <v>370</v>
      </c>
      <c r="J11" s="86" t="s">
        <v>370</v>
      </c>
      <c r="K11" s="86">
        <v>10.0</v>
      </c>
      <c r="L11" s="95" t="s">
        <v>1168</v>
      </c>
    </row>
    <row r="12">
      <c r="A12" s="144" t="s">
        <v>0</v>
      </c>
      <c r="F12" s="4">
        <v>1.0</v>
      </c>
      <c r="G12" s="82" t="s">
        <v>1234</v>
      </c>
      <c r="H12" s="91" t="s">
        <v>65</v>
      </c>
      <c r="I12" s="82">
        <v>40.0</v>
      </c>
      <c r="J12" s="82">
        <v>100.0</v>
      </c>
      <c r="K12" s="82">
        <v>35.0</v>
      </c>
      <c r="L12" s="127"/>
    </row>
    <row r="13">
      <c r="F13" s="4">
        <v>5.0</v>
      </c>
      <c r="G13" s="82" t="s">
        <v>579</v>
      </c>
      <c r="H13" s="83" t="s">
        <v>47</v>
      </c>
      <c r="I13" s="82" t="s">
        <v>370</v>
      </c>
      <c r="J13" s="82" t="s">
        <v>370</v>
      </c>
      <c r="K13" s="82">
        <v>5.0</v>
      </c>
      <c r="L13" s="127" t="s">
        <v>580</v>
      </c>
    </row>
    <row r="14">
      <c r="A14" s="13" t="s">
        <v>47</v>
      </c>
      <c r="B14" s="65" t="s">
        <v>79</v>
      </c>
      <c r="F14" s="4">
        <v>10.0</v>
      </c>
      <c r="G14" s="86" t="s">
        <v>1237</v>
      </c>
      <c r="H14" s="138" t="s">
        <v>65</v>
      </c>
      <c r="I14" s="86">
        <v>40.0</v>
      </c>
      <c r="J14" s="86">
        <v>100.0</v>
      </c>
      <c r="K14" s="86">
        <v>20.0</v>
      </c>
      <c r="L14" s="127" t="s">
        <v>645</v>
      </c>
    </row>
    <row r="15">
      <c r="F15" s="170">
        <v>15.0</v>
      </c>
      <c r="G15" s="86" t="s">
        <v>1412</v>
      </c>
      <c r="H15" s="65" t="s">
        <v>79</v>
      </c>
      <c r="I15" s="86">
        <v>50.0</v>
      </c>
      <c r="J15" s="86">
        <v>90.0</v>
      </c>
      <c r="K15" s="86">
        <v>30.0</v>
      </c>
      <c r="L15" s="127" t="s">
        <v>1413</v>
      </c>
    </row>
    <row r="16">
      <c r="F16" s="4">
        <v>20.0</v>
      </c>
      <c r="G16" s="82" t="s">
        <v>571</v>
      </c>
      <c r="H16" s="83" t="s">
        <v>47</v>
      </c>
      <c r="I16" s="82" t="s">
        <v>370</v>
      </c>
      <c r="J16" s="82">
        <v>100.0</v>
      </c>
      <c r="K16" s="82">
        <v>20.0</v>
      </c>
      <c r="L16" s="127" t="s">
        <v>572</v>
      </c>
    </row>
    <row r="17">
      <c r="A17" s="157" t="s">
        <v>1353</v>
      </c>
      <c r="F17" s="4">
        <v>25.0</v>
      </c>
      <c r="G17" s="86" t="s">
        <v>212</v>
      </c>
      <c r="H17" s="194" t="s">
        <v>47</v>
      </c>
      <c r="I17" s="86">
        <v>65.0</v>
      </c>
      <c r="J17" s="86">
        <v>100.0</v>
      </c>
      <c r="K17" s="86">
        <v>15.0</v>
      </c>
      <c r="L17" s="95" t="s">
        <v>460</v>
      </c>
    </row>
    <row r="18">
      <c r="F18" s="4">
        <v>30.0</v>
      </c>
      <c r="G18" s="86" t="s">
        <v>1272</v>
      </c>
      <c r="H18" s="138" t="s">
        <v>65</v>
      </c>
      <c r="I18" s="86" t="s">
        <v>370</v>
      </c>
      <c r="J18" s="86">
        <v>90.0</v>
      </c>
      <c r="K18" s="86">
        <v>30.0</v>
      </c>
      <c r="L18" s="95" t="s">
        <v>1273</v>
      </c>
    </row>
    <row r="19">
      <c r="A19" s="158" t="s">
        <v>1358</v>
      </c>
      <c r="B19" s="158" t="s">
        <v>1360</v>
      </c>
      <c r="C19" s="158" t="s">
        <v>1361</v>
      </c>
      <c r="F19" s="170" t="s">
        <v>1433</v>
      </c>
      <c r="G19" s="82" t="s">
        <v>366</v>
      </c>
      <c r="H19" s="83" t="s">
        <v>47</v>
      </c>
      <c r="I19" s="82">
        <v>80.0</v>
      </c>
      <c r="J19" s="82" t="s">
        <v>370</v>
      </c>
      <c r="K19" s="82">
        <v>15.0</v>
      </c>
      <c r="L19" s="127" t="s">
        <v>562</v>
      </c>
    </row>
    <row r="20">
      <c r="A20" s="160" t="s">
        <v>40</v>
      </c>
      <c r="B20" s="176" t="s">
        <v>8</v>
      </c>
      <c r="C20" s="97" t="s">
        <v>70</v>
      </c>
      <c r="F20" s="4">
        <v>36.0</v>
      </c>
      <c r="G20" s="82" t="s">
        <v>366</v>
      </c>
      <c r="H20" s="83" t="s">
        <v>47</v>
      </c>
      <c r="I20" s="82">
        <v>80.0</v>
      </c>
      <c r="J20" s="82" t="s">
        <v>370</v>
      </c>
      <c r="K20" s="82">
        <v>15.0</v>
      </c>
      <c r="L20" s="127" t="s">
        <v>562</v>
      </c>
    </row>
    <row r="21">
      <c r="A21" s="163" t="s">
        <v>47</v>
      </c>
      <c r="B21" s="198" t="s">
        <v>33</v>
      </c>
      <c r="F21" s="170">
        <v>42.0</v>
      </c>
      <c r="G21" s="86" t="s">
        <v>199</v>
      </c>
      <c r="H21" s="92" t="s">
        <v>40</v>
      </c>
      <c r="I21" s="86">
        <v>75.0</v>
      </c>
      <c r="J21" s="86">
        <v>100.0</v>
      </c>
      <c r="K21" s="86">
        <v>20.0</v>
      </c>
      <c r="L21" s="95" t="s">
        <v>490</v>
      </c>
    </row>
    <row r="22">
      <c r="A22" s="159" t="s">
        <v>49</v>
      </c>
      <c r="B22" s="198" t="s">
        <v>33</v>
      </c>
      <c r="F22" s="4">
        <v>42.0</v>
      </c>
      <c r="G22" s="86" t="s">
        <v>222</v>
      </c>
      <c r="H22" s="174" t="s">
        <v>49</v>
      </c>
      <c r="I22" s="86">
        <v>75.0</v>
      </c>
      <c r="J22" s="86">
        <v>100.0</v>
      </c>
      <c r="K22" s="86">
        <v>20.0</v>
      </c>
      <c r="L22" s="127" t="s">
        <v>763</v>
      </c>
    </row>
    <row r="23">
      <c r="A23" s="23" t="s">
        <v>59</v>
      </c>
      <c r="B23" s="100" t="s">
        <v>62</v>
      </c>
      <c r="F23" s="4">
        <v>42.0</v>
      </c>
      <c r="G23" s="86" t="s">
        <v>588</v>
      </c>
      <c r="H23" s="133" t="s">
        <v>62</v>
      </c>
      <c r="I23" s="86">
        <v>75.0</v>
      </c>
      <c r="J23" s="86">
        <v>100.0</v>
      </c>
      <c r="K23" s="86">
        <v>20.0</v>
      </c>
      <c r="L23" s="127" t="s">
        <v>1084</v>
      </c>
    </row>
    <row r="24">
      <c r="B24" s="100" t="s">
        <v>62</v>
      </c>
      <c r="F24" s="4">
        <v>48.0</v>
      </c>
      <c r="G24" s="82" t="s">
        <v>1405</v>
      </c>
      <c r="H24" s="84" t="s">
        <v>79</v>
      </c>
      <c r="I24" s="82">
        <v>20.0</v>
      </c>
      <c r="J24" s="82">
        <v>100.0</v>
      </c>
      <c r="K24" s="82">
        <v>15.0</v>
      </c>
      <c r="L24" s="127" t="s">
        <v>559</v>
      </c>
    </row>
    <row r="25">
      <c r="B25" s="199" t="s">
        <v>65</v>
      </c>
      <c r="F25" s="4">
        <v>54.0</v>
      </c>
      <c r="G25" s="86" t="s">
        <v>215</v>
      </c>
      <c r="H25" s="83" t="s">
        <v>47</v>
      </c>
      <c r="I25" s="86">
        <v>100.0</v>
      </c>
      <c r="J25" s="86">
        <v>85.0</v>
      </c>
      <c r="K25" s="86">
        <v>10.0</v>
      </c>
      <c r="L25" s="127" t="s">
        <v>682</v>
      </c>
    </row>
    <row r="26">
      <c r="B26" s="88" t="s">
        <v>77</v>
      </c>
      <c r="F26" s="4">
        <v>60.0</v>
      </c>
      <c r="G26" s="82" t="s">
        <v>308</v>
      </c>
      <c r="H26" s="175" t="s">
        <v>38</v>
      </c>
      <c r="I26" s="82">
        <v>90.0</v>
      </c>
      <c r="J26" s="82">
        <v>100.0</v>
      </c>
      <c r="K26" s="82">
        <v>10.0</v>
      </c>
      <c r="L26" s="127" t="s">
        <v>439</v>
      </c>
    </row>
    <row r="27">
      <c r="B27" s="88" t="s">
        <v>77</v>
      </c>
      <c r="F27" s="4">
        <v>66.0</v>
      </c>
      <c r="G27" s="86" t="s">
        <v>1006</v>
      </c>
      <c r="H27" s="23" t="s">
        <v>59</v>
      </c>
      <c r="I27" s="86">
        <v>50.0</v>
      </c>
      <c r="J27" s="86">
        <v>100.0</v>
      </c>
      <c r="K27" s="86">
        <v>10.0</v>
      </c>
      <c r="L27" s="95" t="s">
        <v>645</v>
      </c>
    </row>
    <row r="28">
      <c r="B28" s="177" t="s">
        <v>79</v>
      </c>
      <c r="F28" s="4">
        <v>72.0</v>
      </c>
      <c r="G28" s="82" t="s">
        <v>216</v>
      </c>
      <c r="H28" s="83" t="s">
        <v>47</v>
      </c>
      <c r="I28" s="82">
        <v>120.0</v>
      </c>
      <c r="J28" s="82">
        <v>100.0</v>
      </c>
      <c r="K28" s="82">
        <v>5.0</v>
      </c>
      <c r="L28" s="127" t="s">
        <v>697</v>
      </c>
    </row>
    <row r="29">
      <c r="F29" s="4">
        <v>78.0</v>
      </c>
      <c r="G29" s="82" t="s">
        <v>1175</v>
      </c>
      <c r="H29" s="91" t="s">
        <v>65</v>
      </c>
      <c r="I29" s="82">
        <v>80.0</v>
      </c>
      <c r="J29" s="82">
        <v>100.0</v>
      </c>
      <c r="K29" s="82">
        <v>5.0</v>
      </c>
      <c r="L29" s="127" t="s">
        <v>1177</v>
      </c>
    </row>
    <row r="31">
      <c r="F31" s="170" t="s">
        <v>1466</v>
      </c>
      <c r="G31" s="82" t="s">
        <v>410</v>
      </c>
      <c r="H31" s="83" t="s">
        <v>47</v>
      </c>
      <c r="I31" s="82">
        <v>100.0</v>
      </c>
      <c r="J31" s="82">
        <v>70.0</v>
      </c>
      <c r="K31" s="82">
        <v>5.0</v>
      </c>
      <c r="L31" s="127" t="s">
        <v>554</v>
      </c>
    </row>
    <row r="32">
      <c r="F32" s="170" t="s">
        <v>1466</v>
      </c>
      <c r="G32" s="82" t="s">
        <v>211</v>
      </c>
      <c r="H32" s="83" t="s">
        <v>47</v>
      </c>
      <c r="I32" s="82">
        <v>150.0</v>
      </c>
      <c r="J32" s="82">
        <v>100.0</v>
      </c>
      <c r="K32" s="82">
        <v>20.0</v>
      </c>
      <c r="L32" s="127" t="s">
        <v>593</v>
      </c>
    </row>
    <row r="33">
      <c r="F33" s="170" t="s">
        <v>1466</v>
      </c>
      <c r="G33" s="82" t="s">
        <v>612</v>
      </c>
      <c r="H33" s="83" t="s">
        <v>47</v>
      </c>
      <c r="I33" s="82">
        <v>110.0</v>
      </c>
      <c r="J33" s="82">
        <v>80.0</v>
      </c>
      <c r="K33" s="82">
        <v>10.0</v>
      </c>
      <c r="L33" s="127" t="s">
        <v>619</v>
      </c>
    </row>
    <row r="34">
      <c r="F34" s="170" t="s">
        <v>1466</v>
      </c>
      <c r="G34" s="82" t="s">
        <v>641</v>
      </c>
      <c r="H34" s="83" t="s">
        <v>47</v>
      </c>
      <c r="I34" s="82">
        <v>45.0</v>
      </c>
      <c r="J34" s="82">
        <v>100.0</v>
      </c>
      <c r="K34" s="82">
        <v>20.0</v>
      </c>
      <c r="L34" s="127" t="s">
        <v>645</v>
      </c>
    </row>
    <row r="35">
      <c r="F35" s="170" t="s">
        <v>1466</v>
      </c>
      <c r="G35" s="82" t="s">
        <v>217</v>
      </c>
      <c r="H35" s="174" t="s">
        <v>49</v>
      </c>
      <c r="I35" s="82">
        <v>105.0</v>
      </c>
      <c r="J35" s="82">
        <v>100.0</v>
      </c>
      <c r="K35" s="82">
        <v>10.0</v>
      </c>
      <c r="L35" s="127"/>
    </row>
    <row r="36">
      <c r="F36" s="170" t="s">
        <v>1466</v>
      </c>
      <c r="G36" s="82" t="s">
        <v>234</v>
      </c>
      <c r="H36" s="196" t="s">
        <v>53</v>
      </c>
      <c r="I36" s="82">
        <v>80.0</v>
      </c>
      <c r="J36" s="82">
        <v>100.0</v>
      </c>
      <c r="K36" s="82">
        <v>15.0</v>
      </c>
      <c r="L36" s="127" t="s">
        <v>910</v>
      </c>
    </row>
    <row r="37">
      <c r="F37" s="170" t="s">
        <v>1466</v>
      </c>
      <c r="G37" s="82" t="s">
        <v>259</v>
      </c>
      <c r="H37" s="133" t="s">
        <v>62</v>
      </c>
      <c r="I37" s="82">
        <v>100.0</v>
      </c>
      <c r="J37" s="82">
        <v>100.0</v>
      </c>
      <c r="K37" s="82">
        <v>10.0</v>
      </c>
      <c r="L37" s="171" t="s">
        <v>1061</v>
      </c>
    </row>
    <row r="38">
      <c r="F38" s="170" t="s">
        <v>1466</v>
      </c>
      <c r="G38" s="82" t="s">
        <v>1128</v>
      </c>
      <c r="H38" s="91" t="s">
        <v>65</v>
      </c>
      <c r="I38" s="82">
        <v>85.0</v>
      </c>
      <c r="J38" s="82">
        <v>100.0</v>
      </c>
      <c r="K38" s="82">
        <v>15.0</v>
      </c>
      <c r="L38" s="127" t="s">
        <v>460</v>
      </c>
    </row>
    <row r="39">
      <c r="F39" s="170" t="s">
        <v>1466</v>
      </c>
      <c r="G39" s="82" t="s">
        <v>1150</v>
      </c>
      <c r="H39" s="91" t="s">
        <v>65</v>
      </c>
      <c r="I39" s="82">
        <v>120.0</v>
      </c>
      <c r="J39" s="82">
        <v>100.0</v>
      </c>
      <c r="K39" s="82">
        <v>10.0</v>
      </c>
      <c r="L39" s="127" t="s">
        <v>508</v>
      </c>
    </row>
    <row r="40">
      <c r="F40" s="170" t="s">
        <v>1466</v>
      </c>
      <c r="G40" s="82" t="s">
        <v>169</v>
      </c>
      <c r="H40" s="91" t="s">
        <v>65</v>
      </c>
      <c r="I40" s="82">
        <v>40.0</v>
      </c>
      <c r="J40" s="82">
        <v>100.0</v>
      </c>
      <c r="K40" s="82">
        <v>10.0</v>
      </c>
      <c r="L40" s="171" t="s">
        <v>1181</v>
      </c>
    </row>
    <row r="41">
      <c r="F41" s="170" t="s">
        <v>1466</v>
      </c>
      <c r="G41" s="82" t="s">
        <v>486</v>
      </c>
      <c r="H41" s="91" t="s">
        <v>65</v>
      </c>
      <c r="I41" s="82">
        <v>160.0</v>
      </c>
      <c r="J41" s="82">
        <v>80.0</v>
      </c>
      <c r="K41" s="82">
        <v>5.0</v>
      </c>
      <c r="L41" s="127" t="s">
        <v>1216</v>
      </c>
    </row>
    <row r="42">
      <c r="F42" s="170" t="s">
        <v>1466</v>
      </c>
      <c r="G42" s="82" t="s">
        <v>136</v>
      </c>
      <c r="H42" s="31" t="s">
        <v>73</v>
      </c>
      <c r="I42" s="82">
        <v>45.0</v>
      </c>
      <c r="J42" s="82">
        <v>100.0</v>
      </c>
      <c r="K42" s="82">
        <v>30.0</v>
      </c>
      <c r="L42" s="127" t="s">
        <v>1145</v>
      </c>
    </row>
    <row r="43">
      <c r="F43" s="170" t="s">
        <v>1466</v>
      </c>
      <c r="G43" s="82" t="s">
        <v>287</v>
      </c>
      <c r="H43" s="31" t="s">
        <v>73</v>
      </c>
      <c r="I43" s="82">
        <v>80.0</v>
      </c>
      <c r="J43" s="82">
        <v>100.0</v>
      </c>
      <c r="K43" s="82">
        <v>20.0</v>
      </c>
      <c r="L43" s="171" t="s">
        <v>1145</v>
      </c>
    </row>
    <row r="44">
      <c r="F44" s="170" t="s">
        <v>1466</v>
      </c>
      <c r="G44" s="82" t="s">
        <v>1390</v>
      </c>
      <c r="H44" s="31" t="s">
        <v>73</v>
      </c>
      <c r="I44" s="82">
        <v>95.0</v>
      </c>
      <c r="J44" s="82">
        <v>100.0</v>
      </c>
      <c r="K44" s="82">
        <v>10.0</v>
      </c>
      <c r="L44" s="171" t="s">
        <v>1389</v>
      </c>
    </row>
    <row r="45">
      <c r="F45" s="170" t="s">
        <v>1466</v>
      </c>
      <c r="G45" s="82" t="s">
        <v>291</v>
      </c>
      <c r="H45" s="84" t="s">
        <v>79</v>
      </c>
      <c r="I45" s="82">
        <v>40.0</v>
      </c>
      <c r="J45" s="82">
        <v>100.0</v>
      </c>
      <c r="K45" s="82">
        <v>20.0</v>
      </c>
      <c r="L45" s="127" t="s">
        <v>645</v>
      </c>
    </row>
    <row r="46">
      <c r="F46" s="170" t="s">
        <v>1466</v>
      </c>
      <c r="G46" s="82" t="s">
        <v>332</v>
      </c>
      <c r="H46" s="84" t="s">
        <v>79</v>
      </c>
      <c r="I46" s="82">
        <v>90.0</v>
      </c>
      <c r="J46" s="82">
        <v>100.0</v>
      </c>
      <c r="K46" s="82">
        <v>10.0</v>
      </c>
      <c r="L46" s="127" t="s">
        <v>1406</v>
      </c>
    </row>
    <row r="47">
      <c r="F47" s="170" t="s">
        <v>1466</v>
      </c>
      <c r="G47" s="82" t="s">
        <v>314</v>
      </c>
      <c r="H47" s="84" t="s">
        <v>79</v>
      </c>
      <c r="I47" s="82">
        <v>80.0</v>
      </c>
      <c r="J47" s="82">
        <v>100.0</v>
      </c>
      <c r="K47" s="82">
        <v>15.0</v>
      </c>
      <c r="L47" s="127" t="s">
        <v>1103</v>
      </c>
    </row>
    <row r="48">
      <c r="F48" s="170" t="s">
        <v>1466</v>
      </c>
      <c r="G48" s="82" t="s">
        <v>294</v>
      </c>
      <c r="H48" s="84" t="s">
        <v>79</v>
      </c>
      <c r="I48" s="82">
        <v>100.0</v>
      </c>
      <c r="J48" s="82">
        <v>90.0</v>
      </c>
      <c r="K48" s="82">
        <v>10.0</v>
      </c>
      <c r="L48" s="127" t="s">
        <v>1398</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4" t="s">
        <v>1176</v>
      </c>
      <c r="F1" s="144" t="s">
        <v>121</v>
      </c>
      <c r="J1" s="144" t="s">
        <v>1193</v>
      </c>
      <c r="M1" s="144" t="s">
        <v>1196</v>
      </c>
      <c r="P1" s="144" t="s">
        <v>1201</v>
      </c>
    </row>
    <row r="3">
      <c r="A3" s="6" t="s">
        <v>1203</v>
      </c>
      <c r="B3" s="6" t="s">
        <v>1205</v>
      </c>
      <c r="C3" s="6" t="s">
        <v>1206</v>
      </c>
      <c r="D3" s="6" t="s">
        <v>1207</v>
      </c>
      <c r="F3" s="4" t="s">
        <v>796</v>
      </c>
      <c r="G3" s="180" t="s">
        <v>1854</v>
      </c>
      <c r="J3" s="4" t="s">
        <v>1855</v>
      </c>
      <c r="K3" s="4" t="s">
        <v>1856</v>
      </c>
      <c r="M3" s="142" t="s">
        <v>1547</v>
      </c>
      <c r="N3" s="142"/>
      <c r="P3" s="3" t="s">
        <v>1217</v>
      </c>
      <c r="Q3" s="3" t="s">
        <v>1162</v>
      </c>
      <c r="R3" s="3" t="s">
        <v>1174</v>
      </c>
      <c r="S3" s="3" t="s">
        <v>1218</v>
      </c>
      <c r="T3" s="3" t="s">
        <v>1219</v>
      </c>
      <c r="U3" s="3" t="s">
        <v>1220</v>
      </c>
    </row>
    <row r="4">
      <c r="A4" s="6" t="s">
        <v>1222</v>
      </c>
      <c r="B4" s="6">
        <v>48.0</v>
      </c>
      <c r="C4" s="6">
        <v>55.0</v>
      </c>
      <c r="D4" s="6">
        <f t="shared" ref="D4:D10" si="1">C4-B4</f>
        <v>7</v>
      </c>
      <c r="P4" s="6" t="s">
        <v>1858</v>
      </c>
      <c r="Q4" s="6">
        <v>83.0</v>
      </c>
      <c r="R4" s="6" t="s">
        <v>1332</v>
      </c>
      <c r="S4" s="6" t="s">
        <v>1240</v>
      </c>
      <c r="T4" s="6" t="s">
        <v>1859</v>
      </c>
      <c r="U4" s="6" t="s">
        <v>1860</v>
      </c>
    </row>
    <row r="5">
      <c r="A5" s="6" t="s">
        <v>1251</v>
      </c>
      <c r="B5" s="6">
        <v>61.0</v>
      </c>
      <c r="C5" s="6">
        <v>70.0</v>
      </c>
      <c r="D5" s="6">
        <f t="shared" si="1"/>
        <v>9</v>
      </c>
      <c r="G5" s="180"/>
      <c r="H5" s="180"/>
    </row>
    <row r="6">
      <c r="A6" s="6" t="s">
        <v>1257</v>
      </c>
      <c r="B6" s="6">
        <v>40.0</v>
      </c>
      <c r="C6" s="6">
        <v>40.0</v>
      </c>
      <c r="D6" s="6">
        <f t="shared" si="1"/>
        <v>0</v>
      </c>
    </row>
    <row r="7">
      <c r="A7" s="6" t="s">
        <v>1263</v>
      </c>
      <c r="B7" s="6">
        <v>61.0</v>
      </c>
      <c r="C7" s="6">
        <v>40.0</v>
      </c>
      <c r="D7" s="6">
        <f t="shared" si="1"/>
        <v>-21</v>
      </c>
      <c r="F7" s="144" t="s">
        <v>1270</v>
      </c>
    </row>
    <row r="8">
      <c r="A8" s="6" t="s">
        <v>1275</v>
      </c>
      <c r="B8" s="6">
        <v>40.0</v>
      </c>
      <c r="C8" s="6">
        <v>40.0</v>
      </c>
      <c r="D8" s="6">
        <f t="shared" si="1"/>
        <v>0</v>
      </c>
    </row>
    <row r="9">
      <c r="A9" s="6" t="s">
        <v>1282</v>
      </c>
      <c r="B9" s="6">
        <v>50.0</v>
      </c>
      <c r="C9" s="6">
        <v>55.0</v>
      </c>
      <c r="D9" s="6">
        <f t="shared" si="1"/>
        <v>5</v>
      </c>
      <c r="F9" s="6" t="s">
        <v>120</v>
      </c>
      <c r="G9" s="6" t="s">
        <v>175</v>
      </c>
      <c r="H9" s="6" t="s">
        <v>0</v>
      </c>
      <c r="I9" s="6" t="s">
        <v>326</v>
      </c>
      <c r="J9" s="6" t="s">
        <v>328</v>
      </c>
      <c r="K9" s="6" t="s">
        <v>329</v>
      </c>
      <c r="L9" s="4" t="s">
        <v>331</v>
      </c>
    </row>
    <row r="10">
      <c r="A10" s="6" t="s">
        <v>1303</v>
      </c>
      <c r="B10" s="6">
        <f t="shared" ref="B10:C10" si="2">SUM(B4:B9)</f>
        <v>300</v>
      </c>
      <c r="C10" s="6">
        <f t="shared" si="2"/>
        <v>300</v>
      </c>
      <c r="D10" s="6">
        <f t="shared" si="1"/>
        <v>0</v>
      </c>
      <c r="F10" s="170">
        <v>1.0</v>
      </c>
      <c r="G10" s="86" t="s">
        <v>319</v>
      </c>
      <c r="H10" s="200" t="s">
        <v>53</v>
      </c>
      <c r="I10" s="86">
        <v>40.0</v>
      </c>
      <c r="J10" s="86">
        <v>100.0</v>
      </c>
      <c r="K10" s="86">
        <v>20.0</v>
      </c>
      <c r="L10" s="127" t="s">
        <v>885</v>
      </c>
    </row>
    <row r="11">
      <c r="A11" s="155"/>
      <c r="B11" s="155"/>
      <c r="F11" s="170">
        <v>5.0</v>
      </c>
      <c r="G11" s="86" t="s">
        <v>279</v>
      </c>
      <c r="H11" s="182" t="s">
        <v>70</v>
      </c>
      <c r="I11" s="86">
        <v>25.0</v>
      </c>
      <c r="J11" s="86">
        <v>100.0</v>
      </c>
      <c r="K11" s="86">
        <v>35.0</v>
      </c>
      <c r="L11" s="127" t="s">
        <v>1355</v>
      </c>
    </row>
    <row r="12">
      <c r="A12" s="144" t="s">
        <v>0</v>
      </c>
      <c r="F12" s="170">
        <v>9.0</v>
      </c>
      <c r="G12" s="86" t="s">
        <v>143</v>
      </c>
      <c r="H12" s="181" t="s">
        <v>59</v>
      </c>
      <c r="I12" s="86">
        <v>25.0</v>
      </c>
      <c r="J12" s="86">
        <v>100.0</v>
      </c>
      <c r="K12" s="86">
        <v>20.0</v>
      </c>
      <c r="L12" s="95" t="s">
        <v>1034</v>
      </c>
    </row>
    <row r="13">
      <c r="F13" s="170">
        <v>13.0</v>
      </c>
      <c r="G13" s="86" t="s">
        <v>214</v>
      </c>
      <c r="H13" s="194" t="s">
        <v>47</v>
      </c>
      <c r="I13" s="86">
        <v>45.0</v>
      </c>
      <c r="J13" s="86">
        <v>100.0</v>
      </c>
      <c r="K13" s="86">
        <v>30.0</v>
      </c>
      <c r="L13" s="127" t="s">
        <v>501</v>
      </c>
    </row>
    <row r="14">
      <c r="A14" s="182" t="s">
        <v>70</v>
      </c>
      <c r="B14" s="13" t="s">
        <v>47</v>
      </c>
      <c r="F14" s="170">
        <v>17.0</v>
      </c>
      <c r="G14" s="86" t="s">
        <v>188</v>
      </c>
      <c r="H14" s="184" t="s">
        <v>33</v>
      </c>
      <c r="I14" s="86" t="s">
        <v>370</v>
      </c>
      <c r="J14" s="86">
        <v>100.0</v>
      </c>
      <c r="K14" s="86">
        <v>10.0</v>
      </c>
      <c r="L14" s="127" t="s">
        <v>423</v>
      </c>
    </row>
    <row r="15">
      <c r="F15" s="170">
        <v>21.0</v>
      </c>
      <c r="G15" s="86" t="s">
        <v>278</v>
      </c>
      <c r="H15" s="182" t="s">
        <v>70</v>
      </c>
      <c r="I15" s="86">
        <v>55.0</v>
      </c>
      <c r="J15" s="86">
        <v>100.0</v>
      </c>
      <c r="K15" s="86">
        <v>25.0</v>
      </c>
      <c r="L15" s="127" t="s">
        <v>1354</v>
      </c>
    </row>
    <row r="16">
      <c r="F16" s="170">
        <v>25.0</v>
      </c>
      <c r="G16" s="86" t="s">
        <v>700</v>
      </c>
      <c r="H16" s="194" t="s">
        <v>47</v>
      </c>
      <c r="I16" s="86">
        <v>65.0</v>
      </c>
      <c r="J16" s="86" t="s">
        <v>370</v>
      </c>
      <c r="K16" s="86">
        <v>15.0</v>
      </c>
      <c r="L16" s="127" t="s">
        <v>528</v>
      </c>
    </row>
    <row r="17">
      <c r="A17" s="157" t="s">
        <v>1353</v>
      </c>
      <c r="F17" s="170">
        <v>29.0</v>
      </c>
      <c r="G17" s="86" t="s">
        <v>400</v>
      </c>
      <c r="H17" s="184" t="s">
        <v>33</v>
      </c>
      <c r="I17" s="86">
        <v>60.0</v>
      </c>
      <c r="J17" s="86" t="s">
        <v>370</v>
      </c>
      <c r="K17" s="86">
        <v>20.0</v>
      </c>
      <c r="L17" s="95" t="s">
        <v>403</v>
      </c>
    </row>
    <row r="18">
      <c r="F18" s="4">
        <v>33.0</v>
      </c>
      <c r="G18" s="86" t="s">
        <v>325</v>
      </c>
      <c r="H18" s="182" t="s">
        <v>70</v>
      </c>
      <c r="I18" s="86">
        <v>80.0</v>
      </c>
      <c r="J18" s="86">
        <v>100.0</v>
      </c>
      <c r="K18" s="86">
        <v>20.0</v>
      </c>
      <c r="L18" s="127" t="s">
        <v>1367</v>
      </c>
    </row>
    <row r="19">
      <c r="A19" s="158" t="s">
        <v>1358</v>
      </c>
      <c r="B19" s="158" t="s">
        <v>1360</v>
      </c>
      <c r="C19" s="158" t="s">
        <v>1361</v>
      </c>
      <c r="F19" s="4">
        <v>37.0</v>
      </c>
      <c r="G19" s="82" t="s">
        <v>686</v>
      </c>
      <c r="H19" s="83" t="s">
        <v>47</v>
      </c>
      <c r="I19" s="82">
        <v>80.0</v>
      </c>
      <c r="J19" s="82">
        <v>100.0</v>
      </c>
      <c r="K19" s="82">
        <v>15.0</v>
      </c>
      <c r="L19" s="127" t="s">
        <v>690</v>
      </c>
    </row>
    <row r="20">
      <c r="A20" s="17" t="s">
        <v>51</v>
      </c>
      <c r="B20" s="5" t="s">
        <v>8</v>
      </c>
      <c r="C20" s="211"/>
      <c r="F20" s="4">
        <v>41.0</v>
      </c>
      <c r="G20" s="82" t="s">
        <v>385</v>
      </c>
      <c r="H20" s="81" t="s">
        <v>33</v>
      </c>
      <c r="I20" s="82">
        <v>80.0</v>
      </c>
      <c r="J20" s="82">
        <v>100.0</v>
      </c>
      <c r="K20" s="82">
        <v>15.0</v>
      </c>
      <c r="L20" s="127" t="s">
        <v>387</v>
      </c>
    </row>
    <row r="21">
      <c r="A21" s="73" t="s">
        <v>59</v>
      </c>
      <c r="B21" s="7" t="s">
        <v>33</v>
      </c>
      <c r="C21" s="211"/>
      <c r="F21" s="4">
        <v>45.0</v>
      </c>
      <c r="G21" s="86" t="s">
        <v>254</v>
      </c>
      <c r="H21" s="181" t="s">
        <v>59</v>
      </c>
      <c r="I21" s="86">
        <v>85.0</v>
      </c>
      <c r="J21" s="86">
        <v>100.0</v>
      </c>
      <c r="K21" s="86">
        <v>10.0</v>
      </c>
      <c r="L21" s="127" t="s">
        <v>1028</v>
      </c>
    </row>
    <row r="22">
      <c r="A22" s="74" t="s">
        <v>73</v>
      </c>
      <c r="B22" s="13" t="s">
        <v>47</v>
      </c>
      <c r="C22" s="211"/>
      <c r="F22" s="4">
        <v>49.0</v>
      </c>
      <c r="G22" s="86" t="s">
        <v>187</v>
      </c>
      <c r="H22" s="184" t="s">
        <v>33</v>
      </c>
      <c r="I22" s="86">
        <v>70.0</v>
      </c>
      <c r="J22" s="86">
        <v>100.0</v>
      </c>
      <c r="K22" s="86">
        <v>10.0</v>
      </c>
      <c r="L22" s="127" t="s">
        <v>422</v>
      </c>
    </row>
    <row r="23">
      <c r="A23" s="74" t="s">
        <v>73</v>
      </c>
      <c r="B23" s="21" t="s">
        <v>55</v>
      </c>
      <c r="C23" s="211"/>
      <c r="F23" s="86"/>
      <c r="G23" s="86"/>
      <c r="H23" s="86"/>
      <c r="I23" s="86"/>
      <c r="J23" s="86"/>
      <c r="K23" s="86"/>
      <c r="L23" s="86"/>
      <c r="M23" s="86"/>
      <c r="N23" s="86"/>
      <c r="O23" s="86"/>
    </row>
    <row r="24">
      <c r="A24" s="209"/>
      <c r="B24" s="26" t="s">
        <v>62</v>
      </c>
      <c r="C24" s="211"/>
      <c r="F24" s="86"/>
      <c r="G24" s="86"/>
      <c r="H24" s="86"/>
      <c r="I24" s="86"/>
      <c r="J24" s="86"/>
      <c r="K24" s="86"/>
      <c r="L24" s="86"/>
      <c r="M24" s="86"/>
      <c r="N24" s="86"/>
      <c r="O24" s="86"/>
    </row>
    <row r="25">
      <c r="A25" s="211"/>
      <c r="B25" s="29" t="s">
        <v>70</v>
      </c>
      <c r="C25" s="211"/>
      <c r="F25" s="86"/>
      <c r="G25" s="86"/>
      <c r="H25" s="86"/>
      <c r="I25" s="86"/>
      <c r="J25" s="86"/>
      <c r="K25" s="86"/>
      <c r="L25" s="86"/>
      <c r="M25" s="86"/>
      <c r="N25" s="86"/>
      <c r="O25" s="86"/>
    </row>
    <row r="26">
      <c r="A26" s="211"/>
      <c r="B26" s="77" t="s">
        <v>77</v>
      </c>
      <c r="C26" s="211"/>
      <c r="F26" s="86"/>
      <c r="G26" s="86"/>
      <c r="H26" s="86"/>
      <c r="I26" s="86"/>
      <c r="J26" s="86"/>
      <c r="K26" s="86"/>
      <c r="L26" s="86"/>
      <c r="M26" s="86"/>
      <c r="N26" s="86"/>
      <c r="O26" s="86"/>
    </row>
    <row r="27">
      <c r="A27" s="211"/>
      <c r="B27" s="211"/>
      <c r="C27" s="211"/>
      <c r="F27" s="86"/>
      <c r="G27" s="86"/>
      <c r="H27" s="86"/>
      <c r="I27" s="86"/>
      <c r="J27" s="86"/>
      <c r="K27" s="86"/>
      <c r="L27" s="86"/>
      <c r="M27" s="86"/>
      <c r="N27" s="86"/>
      <c r="O27" s="86"/>
    </row>
    <row r="28">
      <c r="A28" s="211"/>
      <c r="B28" s="211"/>
      <c r="C28" s="211"/>
      <c r="F28" s="86"/>
      <c r="G28" s="86"/>
      <c r="H28" s="86"/>
      <c r="I28" s="86"/>
      <c r="J28" s="86"/>
      <c r="K28" s="86"/>
      <c r="L28" s="86"/>
      <c r="M28" s="86"/>
      <c r="N28" s="86"/>
      <c r="O28" s="86"/>
    </row>
    <row r="29">
      <c r="A29" s="211"/>
      <c r="B29" s="211"/>
      <c r="C29" s="211"/>
      <c r="F29" s="86"/>
      <c r="G29" s="86"/>
      <c r="H29" s="86"/>
      <c r="I29" s="86"/>
      <c r="J29" s="86"/>
      <c r="K29" s="86"/>
      <c r="L29" s="86"/>
      <c r="M29" s="86"/>
      <c r="N29" s="86"/>
      <c r="O29" s="86"/>
    </row>
    <row r="30">
      <c r="A30" s="211"/>
      <c r="B30" s="211"/>
      <c r="C30" s="211"/>
      <c r="F30" s="86"/>
      <c r="G30" s="86"/>
      <c r="H30" s="86"/>
      <c r="I30" s="86"/>
      <c r="J30" s="86"/>
      <c r="K30" s="86"/>
      <c r="L30" s="86"/>
      <c r="M30" s="86"/>
      <c r="N30" s="86"/>
      <c r="O30" s="86"/>
    </row>
    <row r="31">
      <c r="H31" s="183"/>
    </row>
    <row r="33">
      <c r="G33" s="6"/>
      <c r="H33" s="183"/>
      <c r="I33" s="6"/>
      <c r="J33" s="6"/>
      <c r="K33" s="6"/>
    </row>
    <row r="34">
      <c r="H34" s="183"/>
    </row>
    <row r="35">
      <c r="H35" s="183"/>
    </row>
    <row r="36">
      <c r="H36" s="183"/>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44" t="s">
        <v>1176</v>
      </c>
      <c r="F1" s="144" t="s">
        <v>121</v>
      </c>
      <c r="J1" s="144" t="s">
        <v>1193</v>
      </c>
      <c r="M1" s="144" t="s">
        <v>1196</v>
      </c>
      <c r="P1" s="144" t="s">
        <v>1201</v>
      </c>
    </row>
    <row r="3">
      <c r="A3" s="6" t="s">
        <v>1203</v>
      </c>
      <c r="B3" s="6" t="s">
        <v>1205</v>
      </c>
      <c r="C3" s="6" t="s">
        <v>1206</v>
      </c>
      <c r="D3" s="6" t="s">
        <v>1207</v>
      </c>
      <c r="F3" s="4" t="s">
        <v>796</v>
      </c>
      <c r="G3" s="180" t="s">
        <v>1854</v>
      </c>
      <c r="J3" s="4"/>
      <c r="K3" s="4"/>
      <c r="M3" s="142" t="s">
        <v>1547</v>
      </c>
      <c r="N3" s="142"/>
      <c r="P3" s="3" t="s">
        <v>1217</v>
      </c>
      <c r="Q3" s="3" t="s">
        <v>1162</v>
      </c>
      <c r="R3" s="3" t="s">
        <v>1174</v>
      </c>
      <c r="S3" s="3" t="s">
        <v>1218</v>
      </c>
      <c r="T3" s="3" t="s">
        <v>1219</v>
      </c>
      <c r="U3" s="3" t="s">
        <v>1220</v>
      </c>
    </row>
    <row r="4">
      <c r="A4" s="6" t="s">
        <v>1222</v>
      </c>
      <c r="B4" s="6">
        <v>83.0</v>
      </c>
      <c r="C4" s="6">
        <v>90.0</v>
      </c>
      <c r="D4" s="6">
        <f t="shared" ref="D4:D10" si="1">C4-B4</f>
        <v>7</v>
      </c>
      <c r="P4" s="6" t="s">
        <v>1518</v>
      </c>
      <c r="Q4" s="6">
        <v>181.0</v>
      </c>
      <c r="R4" s="6" t="s">
        <v>1332</v>
      </c>
      <c r="S4" s="6" t="s">
        <v>1506</v>
      </c>
      <c r="T4" s="6" t="s">
        <v>1857</v>
      </c>
      <c r="U4" s="6" t="s">
        <v>1246</v>
      </c>
    </row>
    <row r="5">
      <c r="A5" s="6" t="s">
        <v>1251</v>
      </c>
      <c r="B5" s="6">
        <v>106.0</v>
      </c>
      <c r="C5" s="6">
        <v>120.0</v>
      </c>
      <c r="D5" s="6">
        <f t="shared" si="1"/>
        <v>14</v>
      </c>
      <c r="G5" s="180"/>
      <c r="H5" s="180"/>
    </row>
    <row r="6">
      <c r="A6" s="6" t="s">
        <v>1257</v>
      </c>
      <c r="B6" s="6">
        <v>65.0</v>
      </c>
      <c r="C6" s="6">
        <v>65.0</v>
      </c>
      <c r="D6" s="6">
        <f t="shared" si="1"/>
        <v>0</v>
      </c>
    </row>
    <row r="7">
      <c r="A7" s="6" t="s">
        <v>1263</v>
      </c>
      <c r="B7" s="6">
        <v>86.0</v>
      </c>
      <c r="C7" s="6">
        <v>60.0</v>
      </c>
      <c r="D7" s="6">
        <f t="shared" si="1"/>
        <v>-26</v>
      </c>
      <c r="F7" s="144" t="s">
        <v>1270</v>
      </c>
    </row>
    <row r="8">
      <c r="A8" s="6" t="s">
        <v>1275</v>
      </c>
      <c r="B8" s="6">
        <v>65.0</v>
      </c>
      <c r="C8" s="6">
        <v>65.0</v>
      </c>
      <c r="D8" s="6">
        <f t="shared" si="1"/>
        <v>0</v>
      </c>
    </row>
    <row r="9">
      <c r="A9" s="6" t="s">
        <v>1282</v>
      </c>
      <c r="B9" s="6">
        <v>85.0</v>
      </c>
      <c r="C9" s="6">
        <v>90.0</v>
      </c>
      <c r="D9" s="6">
        <f t="shared" si="1"/>
        <v>5</v>
      </c>
      <c r="F9" s="6" t="s">
        <v>120</v>
      </c>
      <c r="G9" s="6" t="s">
        <v>175</v>
      </c>
      <c r="H9" s="6" t="s">
        <v>0</v>
      </c>
      <c r="I9" s="6" t="s">
        <v>326</v>
      </c>
      <c r="J9" s="6" t="s">
        <v>328</v>
      </c>
      <c r="K9" s="6" t="s">
        <v>329</v>
      </c>
      <c r="L9" s="4" t="s">
        <v>331</v>
      </c>
    </row>
    <row r="10">
      <c r="A10" s="6" t="s">
        <v>1303</v>
      </c>
      <c r="B10" s="6">
        <f t="shared" ref="B10:C10" si="2">SUM(B4:B9)</f>
        <v>490</v>
      </c>
      <c r="C10" s="6">
        <f t="shared" si="2"/>
        <v>490</v>
      </c>
      <c r="D10" s="6">
        <f t="shared" si="1"/>
        <v>0</v>
      </c>
      <c r="F10" s="170">
        <v>1.0</v>
      </c>
      <c r="G10" s="86" t="s">
        <v>319</v>
      </c>
      <c r="H10" s="200" t="s">
        <v>53</v>
      </c>
      <c r="I10" s="86">
        <v>40.0</v>
      </c>
      <c r="J10" s="86">
        <v>100.0</v>
      </c>
      <c r="K10" s="86">
        <v>20.0</v>
      </c>
      <c r="L10" s="127" t="s">
        <v>885</v>
      </c>
    </row>
    <row r="11">
      <c r="A11" s="155"/>
      <c r="B11" s="155"/>
      <c r="F11" s="170">
        <v>5.0</v>
      </c>
      <c r="G11" s="86" t="s">
        <v>279</v>
      </c>
      <c r="H11" s="182" t="s">
        <v>70</v>
      </c>
      <c r="I11" s="86">
        <v>25.0</v>
      </c>
      <c r="J11" s="86">
        <v>100.0</v>
      </c>
      <c r="K11" s="86">
        <v>35.0</v>
      </c>
      <c r="L11" s="127" t="s">
        <v>1355</v>
      </c>
    </row>
    <row r="12">
      <c r="A12" s="144" t="s">
        <v>0</v>
      </c>
      <c r="F12" s="170">
        <v>9.0</v>
      </c>
      <c r="G12" s="86" t="s">
        <v>143</v>
      </c>
      <c r="H12" s="181" t="s">
        <v>59</v>
      </c>
      <c r="I12" s="86">
        <v>25.0</v>
      </c>
      <c r="J12" s="86">
        <v>100.0</v>
      </c>
      <c r="K12" s="86">
        <v>20.0</v>
      </c>
      <c r="L12" s="95" t="s">
        <v>1034</v>
      </c>
    </row>
    <row r="13">
      <c r="F13" s="170">
        <v>13.0</v>
      </c>
      <c r="G13" s="86" t="s">
        <v>214</v>
      </c>
      <c r="H13" s="194" t="s">
        <v>47</v>
      </c>
      <c r="I13" s="86">
        <v>45.0</v>
      </c>
      <c r="J13" s="86">
        <v>100.0</v>
      </c>
      <c r="K13" s="86">
        <v>30.0</v>
      </c>
      <c r="L13" s="127" t="s">
        <v>501</v>
      </c>
    </row>
    <row r="14">
      <c r="A14" s="182" t="s">
        <v>70</v>
      </c>
      <c r="B14" s="13" t="s">
        <v>47</v>
      </c>
      <c r="F14" s="170">
        <v>17.0</v>
      </c>
      <c r="G14" s="86" t="s">
        <v>188</v>
      </c>
      <c r="H14" s="184" t="s">
        <v>33</v>
      </c>
      <c r="I14" s="86" t="s">
        <v>370</v>
      </c>
      <c r="J14" s="86">
        <v>100.0</v>
      </c>
      <c r="K14" s="86">
        <v>10.0</v>
      </c>
      <c r="L14" s="127" t="s">
        <v>423</v>
      </c>
    </row>
    <row r="15">
      <c r="F15" s="170">
        <v>21.0</v>
      </c>
      <c r="G15" s="86" t="s">
        <v>278</v>
      </c>
      <c r="H15" s="182" t="s">
        <v>70</v>
      </c>
      <c r="I15" s="86">
        <v>55.0</v>
      </c>
      <c r="J15" s="86">
        <v>100.0</v>
      </c>
      <c r="K15" s="86">
        <v>25.0</v>
      </c>
      <c r="L15" s="127" t="s">
        <v>1354</v>
      </c>
    </row>
    <row r="16">
      <c r="F16" s="170">
        <v>25.0</v>
      </c>
      <c r="G16" s="86" t="s">
        <v>700</v>
      </c>
      <c r="H16" s="194" t="s">
        <v>47</v>
      </c>
      <c r="I16" s="86">
        <v>65.0</v>
      </c>
      <c r="J16" s="86" t="s">
        <v>370</v>
      </c>
      <c r="K16" s="86">
        <v>15.0</v>
      </c>
      <c r="L16" s="127" t="s">
        <v>528</v>
      </c>
    </row>
    <row r="17">
      <c r="A17" s="157" t="s">
        <v>1353</v>
      </c>
      <c r="F17" s="170" t="s">
        <v>1433</v>
      </c>
      <c r="G17" s="86" t="s">
        <v>255</v>
      </c>
      <c r="H17" s="181" t="s">
        <v>59</v>
      </c>
      <c r="I17" s="86">
        <v>55.0</v>
      </c>
      <c r="J17" s="86">
        <v>85.0</v>
      </c>
      <c r="K17" s="86">
        <v>20.0</v>
      </c>
      <c r="L17" s="95" t="s">
        <v>1032</v>
      </c>
    </row>
    <row r="18">
      <c r="F18" s="170">
        <v>27.0</v>
      </c>
      <c r="G18" s="86" t="s">
        <v>255</v>
      </c>
      <c r="H18" s="181" t="s">
        <v>59</v>
      </c>
      <c r="I18" s="86">
        <v>55.0</v>
      </c>
      <c r="J18" s="86">
        <v>85.0</v>
      </c>
      <c r="K18" s="86">
        <v>20.0</v>
      </c>
      <c r="L18" s="95" t="s">
        <v>1032</v>
      </c>
    </row>
    <row r="19">
      <c r="A19" s="158" t="s">
        <v>1358</v>
      </c>
      <c r="B19" s="158" t="s">
        <v>1360</v>
      </c>
      <c r="C19" s="158" t="s">
        <v>1361</v>
      </c>
      <c r="F19" s="170">
        <v>30.0</v>
      </c>
      <c r="G19" s="86" t="s">
        <v>400</v>
      </c>
      <c r="H19" s="184" t="s">
        <v>33</v>
      </c>
      <c r="I19" s="86">
        <v>60.0</v>
      </c>
      <c r="J19" s="86" t="s">
        <v>370</v>
      </c>
      <c r="K19" s="86">
        <v>20.0</v>
      </c>
      <c r="L19" s="95" t="s">
        <v>403</v>
      </c>
    </row>
    <row r="20">
      <c r="A20" s="17" t="s">
        <v>51</v>
      </c>
      <c r="B20" s="5" t="s">
        <v>8</v>
      </c>
      <c r="C20" s="211"/>
      <c r="F20" s="4">
        <v>35.0</v>
      </c>
      <c r="G20" s="86" t="s">
        <v>325</v>
      </c>
      <c r="H20" s="182" t="s">
        <v>70</v>
      </c>
      <c r="I20" s="86">
        <v>80.0</v>
      </c>
      <c r="J20" s="86">
        <v>100.0</v>
      </c>
      <c r="K20" s="86">
        <v>20.0</v>
      </c>
      <c r="L20" s="127" t="s">
        <v>1367</v>
      </c>
    </row>
    <row r="21">
      <c r="A21" s="73" t="s">
        <v>59</v>
      </c>
      <c r="B21" s="7" t="s">
        <v>33</v>
      </c>
      <c r="C21" s="211"/>
      <c r="F21" s="4">
        <v>40.0</v>
      </c>
      <c r="G21" s="82" t="s">
        <v>210</v>
      </c>
      <c r="H21" s="83" t="s">
        <v>47</v>
      </c>
      <c r="I21" s="82">
        <v>75.0</v>
      </c>
      <c r="J21" s="82">
        <v>100.0</v>
      </c>
      <c r="K21" s="82">
        <v>10.0</v>
      </c>
      <c r="L21" s="127" t="s">
        <v>352</v>
      </c>
    </row>
    <row r="22">
      <c r="A22" s="74" t="s">
        <v>73</v>
      </c>
      <c r="B22" s="13" t="s">
        <v>47</v>
      </c>
      <c r="C22" s="211"/>
      <c r="F22" s="4">
        <v>45.0</v>
      </c>
      <c r="G22" s="82" t="s">
        <v>385</v>
      </c>
      <c r="H22" s="81" t="s">
        <v>33</v>
      </c>
      <c r="I22" s="82">
        <v>80.0</v>
      </c>
      <c r="J22" s="82">
        <v>100.0</v>
      </c>
      <c r="K22" s="82">
        <v>15.0</v>
      </c>
      <c r="L22" s="127" t="s">
        <v>387</v>
      </c>
    </row>
    <row r="23">
      <c r="A23" s="74" t="s">
        <v>73</v>
      </c>
      <c r="B23" s="21" t="s">
        <v>55</v>
      </c>
      <c r="C23" s="211"/>
      <c r="F23" s="4">
        <v>50.0</v>
      </c>
      <c r="G23" s="86" t="s">
        <v>254</v>
      </c>
      <c r="H23" s="181" t="s">
        <v>59</v>
      </c>
      <c r="I23" s="86">
        <v>85.0</v>
      </c>
      <c r="J23" s="86">
        <v>100.0</v>
      </c>
      <c r="K23" s="86">
        <v>10.0</v>
      </c>
      <c r="L23" s="127" t="s">
        <v>1028</v>
      </c>
    </row>
    <row r="24">
      <c r="A24" s="209"/>
      <c r="B24" s="26" t="s">
        <v>62</v>
      </c>
      <c r="C24" s="211"/>
      <c r="F24" s="4">
        <v>55.0</v>
      </c>
      <c r="G24" s="86" t="s">
        <v>187</v>
      </c>
      <c r="H24" s="184" t="s">
        <v>33</v>
      </c>
      <c r="I24" s="86">
        <v>70.0</v>
      </c>
      <c r="J24" s="86">
        <v>100.0</v>
      </c>
      <c r="K24" s="86">
        <v>10.0</v>
      </c>
      <c r="L24" s="127" t="s">
        <v>422</v>
      </c>
    </row>
    <row r="25">
      <c r="A25" s="211"/>
      <c r="B25" s="29" t="s">
        <v>70</v>
      </c>
      <c r="C25" s="211"/>
      <c r="F25" s="4">
        <v>60.0</v>
      </c>
      <c r="G25" s="86" t="s">
        <v>318</v>
      </c>
      <c r="H25" s="182" t="s">
        <v>70</v>
      </c>
      <c r="I25" s="86">
        <v>100.0</v>
      </c>
      <c r="J25" s="86">
        <v>100.0</v>
      </c>
      <c r="K25" s="86">
        <v>10.0</v>
      </c>
      <c r="L25" s="95" t="s">
        <v>1368</v>
      </c>
    </row>
    <row r="26">
      <c r="A26" s="211"/>
      <c r="B26" s="77" t="s">
        <v>77</v>
      </c>
      <c r="C26" s="211"/>
      <c r="F26" s="4">
        <v>65.0</v>
      </c>
      <c r="G26" s="86" t="s">
        <v>576</v>
      </c>
      <c r="H26" s="194" t="s">
        <v>47</v>
      </c>
      <c r="I26" s="86">
        <v>100.0</v>
      </c>
      <c r="J26" s="86">
        <v>80.0</v>
      </c>
      <c r="K26" s="86">
        <v>5.0</v>
      </c>
      <c r="L26" s="95" t="s">
        <v>416</v>
      </c>
    </row>
    <row r="27">
      <c r="A27" s="211"/>
      <c r="B27" s="211"/>
      <c r="C27" s="211"/>
      <c r="F27" s="4">
        <v>70.0</v>
      </c>
      <c r="G27" s="86" t="s">
        <v>557</v>
      </c>
      <c r="H27" s="181" t="s">
        <v>59</v>
      </c>
      <c r="I27" s="86">
        <v>100.0</v>
      </c>
      <c r="J27" s="86">
        <v>100.0</v>
      </c>
      <c r="K27" s="86">
        <v>10.0</v>
      </c>
      <c r="L27" s="95" t="s">
        <v>1020</v>
      </c>
    </row>
    <row r="28">
      <c r="A28" s="211"/>
      <c r="B28" s="211"/>
      <c r="C28" s="211"/>
      <c r="F28" s="86"/>
      <c r="G28" s="86"/>
      <c r="H28" s="86"/>
      <c r="I28" s="86"/>
      <c r="J28" s="86"/>
      <c r="K28" s="86"/>
      <c r="L28" s="86"/>
      <c r="M28" s="86"/>
      <c r="N28" s="86"/>
      <c r="O28" s="86"/>
    </row>
    <row r="29">
      <c r="A29" s="211"/>
      <c r="B29" s="211"/>
      <c r="C29" s="211"/>
      <c r="F29" s="80" t="s">
        <v>1466</v>
      </c>
      <c r="G29" s="86" t="s">
        <v>185</v>
      </c>
      <c r="H29" s="87" t="s">
        <v>8</v>
      </c>
      <c r="I29" s="86">
        <v>90.0</v>
      </c>
      <c r="J29" s="86">
        <v>100.0</v>
      </c>
      <c r="K29" s="86">
        <v>15.0</v>
      </c>
      <c r="L29" s="95"/>
    </row>
    <row r="30">
      <c r="A30" s="211"/>
      <c r="B30" s="211"/>
      <c r="C30" s="211"/>
      <c r="F30" s="80" t="s">
        <v>1466</v>
      </c>
      <c r="G30" s="86" t="s">
        <v>345</v>
      </c>
      <c r="H30" s="184" t="s">
        <v>33</v>
      </c>
      <c r="I30" s="86">
        <v>30.0</v>
      </c>
      <c r="J30" s="86">
        <v>100.0</v>
      </c>
      <c r="K30" s="86">
        <v>15.0</v>
      </c>
      <c r="L30" s="95" t="s">
        <v>407</v>
      </c>
    </row>
    <row r="31">
      <c r="F31" s="80" t="s">
        <v>1466</v>
      </c>
      <c r="G31" s="86" t="s">
        <v>409</v>
      </c>
      <c r="H31" s="184" t="s">
        <v>33</v>
      </c>
      <c r="I31" s="86" t="s">
        <v>370</v>
      </c>
      <c r="J31" s="86" t="s">
        <v>370</v>
      </c>
      <c r="K31" s="86">
        <v>5.0</v>
      </c>
      <c r="L31" s="95" t="s">
        <v>411</v>
      </c>
    </row>
    <row r="32">
      <c r="F32" s="80" t="s">
        <v>1466</v>
      </c>
      <c r="G32" s="86" t="s">
        <v>186</v>
      </c>
      <c r="H32" s="184" t="s">
        <v>33</v>
      </c>
      <c r="I32" s="86">
        <v>70.0</v>
      </c>
      <c r="J32" s="86">
        <v>100.0</v>
      </c>
      <c r="K32" s="86">
        <v>15.0</v>
      </c>
      <c r="L32" s="95" t="s">
        <v>416</v>
      </c>
    </row>
    <row r="33">
      <c r="F33" s="80" t="s">
        <v>1466</v>
      </c>
      <c r="G33" s="82" t="s">
        <v>424</v>
      </c>
      <c r="H33" s="184" t="s">
        <v>33</v>
      </c>
      <c r="I33" s="82">
        <v>40.0</v>
      </c>
      <c r="J33" s="82">
        <v>100.0</v>
      </c>
      <c r="K33" s="82">
        <v>25.0</v>
      </c>
      <c r="L33" s="127" t="s">
        <v>426</v>
      </c>
    </row>
    <row r="34">
      <c r="F34" s="80" t="s">
        <v>1466</v>
      </c>
      <c r="G34" s="82" t="s">
        <v>208</v>
      </c>
      <c r="H34" s="83" t="s">
        <v>47</v>
      </c>
      <c r="I34" s="82">
        <v>75.0</v>
      </c>
      <c r="J34" s="82">
        <v>100.0</v>
      </c>
      <c r="K34" s="82">
        <v>15.0</v>
      </c>
      <c r="L34" s="127" t="s">
        <v>565</v>
      </c>
    </row>
    <row r="35">
      <c r="F35" s="80" t="s">
        <v>1466</v>
      </c>
      <c r="G35" s="86" t="s">
        <v>209</v>
      </c>
      <c r="H35" s="194" t="s">
        <v>47</v>
      </c>
      <c r="I35" s="86" t="s">
        <v>370</v>
      </c>
      <c r="J35" s="86" t="s">
        <v>370</v>
      </c>
      <c r="K35" s="86">
        <v>20.0</v>
      </c>
      <c r="L35" s="127" t="s">
        <v>567</v>
      </c>
    </row>
    <row r="36">
      <c r="F36" s="80" t="s">
        <v>1466</v>
      </c>
      <c r="G36" s="82" t="s">
        <v>210</v>
      </c>
      <c r="H36" s="194" t="s">
        <v>47</v>
      </c>
      <c r="I36" s="82">
        <v>75.0</v>
      </c>
      <c r="J36" s="82">
        <v>100.0</v>
      </c>
      <c r="K36" s="82">
        <v>10.0</v>
      </c>
      <c r="L36" s="127" t="s">
        <v>352</v>
      </c>
    </row>
    <row r="37">
      <c r="F37" s="80" t="s">
        <v>1466</v>
      </c>
      <c r="G37" s="82" t="s">
        <v>211</v>
      </c>
      <c r="H37" s="194" t="s">
        <v>47</v>
      </c>
      <c r="I37" s="82">
        <v>150.0</v>
      </c>
      <c r="J37" s="82">
        <v>100.0</v>
      </c>
      <c r="K37" s="82">
        <v>20.0</v>
      </c>
      <c r="L37" s="127" t="s">
        <v>593</v>
      </c>
    </row>
    <row r="38">
      <c r="F38" s="80" t="s">
        <v>1466</v>
      </c>
      <c r="G38" s="82" t="s">
        <v>216</v>
      </c>
      <c r="H38" s="194" t="s">
        <v>47</v>
      </c>
      <c r="I38" s="82">
        <v>120.0</v>
      </c>
      <c r="J38" s="82">
        <v>100.0</v>
      </c>
      <c r="K38" s="82">
        <v>5.0</v>
      </c>
      <c r="L38" s="127" t="s">
        <v>697</v>
      </c>
    </row>
    <row r="39">
      <c r="F39" s="80" t="s">
        <v>1466</v>
      </c>
      <c r="G39" s="82" t="s">
        <v>566</v>
      </c>
      <c r="H39" s="23" t="s">
        <v>59</v>
      </c>
      <c r="I39" s="82">
        <v>80.0</v>
      </c>
      <c r="J39" s="82">
        <v>100.0</v>
      </c>
      <c r="K39" s="82">
        <v>20.0</v>
      </c>
      <c r="L39" s="127" t="s">
        <v>1013</v>
      </c>
    </row>
    <row r="40">
      <c r="F40" s="80" t="s">
        <v>1466</v>
      </c>
      <c r="G40" s="82" t="s">
        <v>1128</v>
      </c>
      <c r="H40" s="91" t="s">
        <v>65</v>
      </c>
      <c r="I40" s="82">
        <v>85.0</v>
      </c>
      <c r="J40" s="82">
        <v>100.0</v>
      </c>
      <c r="K40" s="82">
        <v>15.0</v>
      </c>
      <c r="L40" s="127" t="s">
        <v>460</v>
      </c>
    </row>
    <row r="41">
      <c r="F41" s="80" t="s">
        <v>1466</v>
      </c>
      <c r="G41" s="82" t="s">
        <v>1143</v>
      </c>
      <c r="H41" s="91" t="s">
        <v>65</v>
      </c>
      <c r="I41" s="82">
        <v>100.0</v>
      </c>
      <c r="J41" s="82">
        <v>100.0</v>
      </c>
      <c r="K41" s="82">
        <v>10.0</v>
      </c>
      <c r="L41" s="127" t="s">
        <v>1145</v>
      </c>
    </row>
    <row r="42">
      <c r="F42" s="80" t="s">
        <v>1466</v>
      </c>
      <c r="G42" s="82" t="s">
        <v>1150</v>
      </c>
      <c r="H42" s="91" t="s">
        <v>65</v>
      </c>
      <c r="I42" s="82">
        <v>120.0</v>
      </c>
      <c r="J42" s="82">
        <v>100.0</v>
      </c>
      <c r="K42" s="82">
        <v>10.0</v>
      </c>
      <c r="L42" s="127" t="s">
        <v>508</v>
      </c>
    </row>
    <row r="43">
      <c r="F43" s="80" t="s">
        <v>1466</v>
      </c>
      <c r="G43" s="82" t="s">
        <v>521</v>
      </c>
      <c r="H43" s="91" t="s">
        <v>65</v>
      </c>
      <c r="I43" s="82" t="s">
        <v>370</v>
      </c>
      <c r="J43" s="82" t="s">
        <v>370</v>
      </c>
      <c r="K43" s="82">
        <v>10.0</v>
      </c>
      <c r="L43" s="127" t="s">
        <v>1168</v>
      </c>
    </row>
    <row r="44">
      <c r="F44" s="80" t="s">
        <v>1466</v>
      </c>
      <c r="G44" s="82" t="s">
        <v>169</v>
      </c>
      <c r="H44" s="91" t="s">
        <v>65</v>
      </c>
      <c r="I44" s="82">
        <v>40.0</v>
      </c>
      <c r="J44" s="82">
        <v>100.0</v>
      </c>
      <c r="K44" s="82">
        <v>10.0</v>
      </c>
      <c r="L44" s="127" t="s">
        <v>1181</v>
      </c>
    </row>
    <row r="45">
      <c r="F45" s="80" t="s">
        <v>1466</v>
      </c>
      <c r="G45" s="82" t="s">
        <v>1187</v>
      </c>
      <c r="H45" s="91" t="s">
        <v>65</v>
      </c>
      <c r="I45" s="82" t="s">
        <v>370</v>
      </c>
      <c r="J45" s="82" t="s">
        <v>370</v>
      </c>
      <c r="K45" s="82">
        <v>20.0</v>
      </c>
      <c r="L45" s="127" t="s">
        <v>1188</v>
      </c>
    </row>
    <row r="46">
      <c r="F46" s="80" t="s">
        <v>1466</v>
      </c>
      <c r="G46" s="82" t="s">
        <v>429</v>
      </c>
      <c r="H46" s="91" t="s">
        <v>65</v>
      </c>
      <c r="I46" s="82">
        <v>60.0</v>
      </c>
      <c r="J46" s="82">
        <v>100.0</v>
      </c>
      <c r="K46" s="82">
        <v>30.0</v>
      </c>
      <c r="L46" s="127" t="s">
        <v>1209</v>
      </c>
    </row>
    <row r="47">
      <c r="F47" s="80" t="s">
        <v>1466</v>
      </c>
      <c r="G47" s="82" t="s">
        <v>505</v>
      </c>
      <c r="H47" s="91" t="s">
        <v>65</v>
      </c>
      <c r="I47" s="82" t="s">
        <v>370</v>
      </c>
      <c r="J47" s="82" t="s">
        <v>370</v>
      </c>
      <c r="K47" s="82">
        <v>10.0</v>
      </c>
      <c r="L47" s="127" t="s">
        <v>580</v>
      </c>
    </row>
    <row r="48">
      <c r="F48" s="80" t="s">
        <v>1466</v>
      </c>
      <c r="G48" s="82" t="s">
        <v>1323</v>
      </c>
      <c r="H48" s="91" t="s">
        <v>65</v>
      </c>
      <c r="I48" s="82" t="s">
        <v>370</v>
      </c>
      <c r="J48" s="82" t="s">
        <v>370</v>
      </c>
      <c r="K48" s="82">
        <v>10.0</v>
      </c>
      <c r="L48" s="127" t="s">
        <v>1325</v>
      </c>
    </row>
    <row r="49">
      <c r="F49" s="80" t="s">
        <v>1466</v>
      </c>
      <c r="G49" s="82" t="s">
        <v>592</v>
      </c>
      <c r="H49" s="91" t="s">
        <v>65</v>
      </c>
      <c r="I49" s="82" t="s">
        <v>370</v>
      </c>
      <c r="J49" s="82">
        <v>90.0</v>
      </c>
      <c r="K49" s="82">
        <v>10.0</v>
      </c>
      <c r="L49" s="127" t="s">
        <v>1334</v>
      </c>
    </row>
    <row r="50">
      <c r="F50" s="80" t="s">
        <v>1466</v>
      </c>
      <c r="G50" s="82" t="s">
        <v>282</v>
      </c>
      <c r="H50" s="66" t="s">
        <v>70</v>
      </c>
      <c r="I50" s="82">
        <v>35.0</v>
      </c>
      <c r="J50" s="82">
        <v>100.0</v>
      </c>
      <c r="K50" s="82">
        <v>25.0</v>
      </c>
      <c r="L50" s="127" t="s">
        <v>1341</v>
      </c>
    </row>
    <row r="51">
      <c r="F51" s="80" t="s">
        <v>1466</v>
      </c>
      <c r="G51" s="82" t="s">
        <v>283</v>
      </c>
      <c r="H51" s="66" t="s">
        <v>70</v>
      </c>
      <c r="I51" s="82">
        <v>70.0</v>
      </c>
      <c r="J51" s="82">
        <v>100.0</v>
      </c>
      <c r="K51" s="82">
        <v>10.0</v>
      </c>
      <c r="L51" s="127" t="s">
        <v>1359</v>
      </c>
    </row>
    <row r="52">
      <c r="F52" s="80" t="s">
        <v>1466</v>
      </c>
      <c r="G52" s="82" t="s">
        <v>284</v>
      </c>
      <c r="H52" s="66" t="s">
        <v>70</v>
      </c>
      <c r="I52" s="82">
        <v>50.0</v>
      </c>
      <c r="J52" s="82">
        <v>100.0</v>
      </c>
      <c r="K52" s="82">
        <v>20.0</v>
      </c>
      <c r="L52" s="127" t="s">
        <v>1356</v>
      </c>
    </row>
    <row r="53">
      <c r="F53" s="80" t="s">
        <v>1466</v>
      </c>
      <c r="G53" s="82" t="s">
        <v>285</v>
      </c>
      <c r="H53" s="66" t="s">
        <v>70</v>
      </c>
      <c r="I53" s="82" t="s">
        <v>370</v>
      </c>
      <c r="J53" s="75">
        <v>90.0</v>
      </c>
      <c r="K53" s="82">
        <v>10.0</v>
      </c>
      <c r="L53" s="127" t="s">
        <v>1363</v>
      </c>
    </row>
    <row r="54">
      <c r="F54" s="170" t="s">
        <v>1494</v>
      </c>
      <c r="G54" s="82" t="s">
        <v>355</v>
      </c>
      <c r="H54" s="66" t="s">
        <v>70</v>
      </c>
      <c r="I54" s="82">
        <v>65.0</v>
      </c>
      <c r="J54" s="82">
        <v>100.0</v>
      </c>
      <c r="K54" s="82">
        <v>10.0</v>
      </c>
      <c r="L54" s="127" t="s">
        <v>1369</v>
      </c>
    </row>
    <row r="55">
      <c r="F55" s="80" t="s">
        <v>1466</v>
      </c>
      <c r="G55" s="82" t="s">
        <v>660</v>
      </c>
      <c r="H55" s="31" t="s">
        <v>73</v>
      </c>
      <c r="I55" s="82" t="s">
        <v>370</v>
      </c>
      <c r="J55" s="82" t="s">
        <v>370</v>
      </c>
      <c r="K55" s="82">
        <v>5.0</v>
      </c>
      <c r="L55" s="127" t="s">
        <v>1394</v>
      </c>
    </row>
    <row r="56">
      <c r="F56" s="80" t="s">
        <v>1466</v>
      </c>
      <c r="G56" s="82" t="s">
        <v>291</v>
      </c>
      <c r="H56" s="84" t="s">
        <v>79</v>
      </c>
      <c r="I56" s="82">
        <v>40.0</v>
      </c>
      <c r="J56" s="82">
        <v>100.0</v>
      </c>
      <c r="K56" s="82">
        <v>20.0</v>
      </c>
      <c r="L56" s="127" t="s">
        <v>645</v>
      </c>
    </row>
    <row r="57">
      <c r="F57" s="80" t="s">
        <v>1466</v>
      </c>
      <c r="G57" s="82" t="s">
        <v>1405</v>
      </c>
      <c r="H57" s="84" t="s">
        <v>79</v>
      </c>
      <c r="I57" s="82">
        <v>20.0</v>
      </c>
      <c r="J57" s="82">
        <v>100.0</v>
      </c>
      <c r="K57" s="82">
        <v>15.0</v>
      </c>
      <c r="L57" s="127" t="s">
        <v>559</v>
      </c>
    </row>
    <row r="58">
      <c r="F58" s="80" t="s">
        <v>1466</v>
      </c>
      <c r="G58" s="82" t="s">
        <v>310</v>
      </c>
      <c r="H58" s="84" t="s">
        <v>79</v>
      </c>
      <c r="I58" s="82">
        <v>100.0</v>
      </c>
      <c r="J58" s="82">
        <v>90.0</v>
      </c>
      <c r="K58" s="82">
        <v>10.0</v>
      </c>
      <c r="L58" s="127" t="s">
        <v>1417</v>
      </c>
    </row>
    <row r="59">
      <c r="F59" s="80"/>
    </row>
    <row r="60">
      <c r="F60" s="80"/>
    </row>
  </sheetData>
  <mergeCells count="58">
    <mergeCell ref="L57:O57"/>
    <mergeCell ref="L58:O58"/>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