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\Desktop\GoblinExpedition\"/>
    </mc:Choice>
  </mc:AlternateContent>
  <xr:revisionPtr revIDLastSave="0" documentId="13_ncr:1_{76221117-E5F0-45D5-92C7-FB8B95152E02}" xr6:coauthVersionLast="34" xr6:coauthVersionMax="34" xr10:uidLastSave="{00000000-0000-0000-0000-000000000000}"/>
  <bookViews>
    <workbookView xWindow="0" yWindow="0" windowWidth="14380" windowHeight="4470" xr2:uid="{4AFCFB60-35D4-459E-AFC7-D18E43C80159}"/>
  </bookViews>
  <sheets>
    <sheet name="作業予定" sheetId="1" r:id="rId1"/>
    <sheet name="検索範囲" sheetId="2" r:id="rId2"/>
  </sheets>
  <definedNames>
    <definedName name="_xlnm._FilterDatabase" localSheetId="0" hidden="1">作業予定!$A$4:$X$162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" i="1" l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5" i="1"/>
  <c r="R29" i="1"/>
  <c r="U29" i="1"/>
  <c r="U30" i="1"/>
  <c r="U31" i="1"/>
  <c r="E29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R34" i="1"/>
  <c r="R35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3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1" i="1"/>
  <c r="E32" i="1"/>
  <c r="E33" i="1"/>
  <c r="E34" i="1"/>
  <c r="E35" i="1"/>
  <c r="E36" i="1"/>
  <c r="E37" i="1"/>
  <c r="E38" i="1"/>
  <c r="E39" i="1"/>
  <c r="E40" i="1"/>
  <c r="E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32" i="1"/>
  <c r="U5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30" i="1"/>
  <c r="R31" i="1"/>
  <c r="R32" i="1"/>
  <c r="R5" i="1"/>
  <c r="R7" i="1"/>
  <c r="R8" i="1"/>
  <c r="R6" i="1"/>
</calcChain>
</file>

<file path=xl/sharedStrings.xml><?xml version="1.0" encoding="utf-8"?>
<sst xmlns="http://schemas.openxmlformats.org/spreadsheetml/2006/main" count="146" uniqueCount="124">
  <si>
    <t>区分</t>
    <rPh sb="0" eb="2">
      <t>クブン</t>
    </rPh>
    <phoneticPr fontId="1"/>
  </si>
  <si>
    <t>概要</t>
    <rPh sb="0" eb="2">
      <t>ガイヨウ</t>
    </rPh>
    <phoneticPr fontId="1"/>
  </si>
  <si>
    <t>コスト割合(1 -5)</t>
    <rPh sb="3" eb="5">
      <t>ワリアイ</t>
    </rPh>
    <phoneticPr fontId="1"/>
  </si>
  <si>
    <t>背景描画</t>
    <rPh sb="0" eb="2">
      <t>ハイケイ</t>
    </rPh>
    <rPh sb="2" eb="4">
      <t>ビョウガ</t>
    </rPh>
    <phoneticPr fontId="1"/>
  </si>
  <si>
    <t>インゲーム内の背景描画</t>
    <rPh sb="5" eb="6">
      <t>ナイ</t>
    </rPh>
    <rPh sb="7" eb="9">
      <t>ハイケイ</t>
    </rPh>
    <rPh sb="9" eb="11">
      <t>ビョウガ</t>
    </rPh>
    <phoneticPr fontId="1"/>
  </si>
  <si>
    <t>画像パス名注意</t>
    <rPh sb="0" eb="2">
      <t>ガゾウ</t>
    </rPh>
    <rPh sb="4" eb="5">
      <t>メイ</t>
    </rPh>
    <rPh sb="5" eb="7">
      <t>チュウイ</t>
    </rPh>
    <phoneticPr fontId="1"/>
  </si>
  <si>
    <t>現状</t>
    <rPh sb="0" eb="2">
      <t>ゲンジョウ</t>
    </rPh>
    <phoneticPr fontId="1"/>
  </si>
  <si>
    <t>終了</t>
    <rPh sb="0" eb="2">
      <t>シュウリョウ</t>
    </rPh>
    <phoneticPr fontId="1"/>
  </si>
  <si>
    <t>実装中</t>
    <rPh sb="0" eb="2">
      <t>ジッソウ</t>
    </rPh>
    <rPh sb="2" eb="3">
      <t>チュウ</t>
    </rPh>
    <phoneticPr fontId="1"/>
  </si>
  <si>
    <t>未実装</t>
    <rPh sb="0" eb="3">
      <t>ミジッソウ</t>
    </rPh>
    <phoneticPr fontId="1"/>
  </si>
  <si>
    <t>技術不足</t>
    <rPh sb="0" eb="2">
      <t>ギジュツ</t>
    </rPh>
    <rPh sb="2" eb="4">
      <t>ブソク</t>
    </rPh>
    <phoneticPr fontId="1"/>
  </si>
  <si>
    <t>エラー修正</t>
    <rPh sb="3" eb="5">
      <t>シュウセイ</t>
    </rPh>
    <phoneticPr fontId="1"/>
  </si>
  <si>
    <t>終了ID</t>
    <rPh sb="0" eb="2">
      <t>シュウリョウ</t>
    </rPh>
    <phoneticPr fontId="1"/>
  </si>
  <si>
    <t>ID</t>
    <phoneticPr fontId="1"/>
  </si>
  <si>
    <t>終了区分</t>
    <rPh sb="0" eb="2">
      <t>シュウリョウ</t>
    </rPh>
    <rPh sb="2" eb="4">
      <t>クブン</t>
    </rPh>
    <phoneticPr fontId="1"/>
  </si>
  <si>
    <t>作業ID</t>
    <rPh sb="0" eb="2">
      <t>サギョウ</t>
    </rPh>
    <phoneticPr fontId="1"/>
  </si>
  <si>
    <t>敵をマップ外から描画</t>
    <rPh sb="0" eb="1">
      <t>テキ</t>
    </rPh>
    <rPh sb="5" eb="6">
      <t>ガイ</t>
    </rPh>
    <rPh sb="8" eb="10">
      <t>ビョウガ</t>
    </rPh>
    <phoneticPr fontId="1"/>
  </si>
  <si>
    <t>ウィンドウサイズによっては変化するので注意</t>
    <rPh sb="13" eb="15">
      <t>ヘンカ</t>
    </rPh>
    <rPh sb="19" eb="21">
      <t>チュウイ</t>
    </rPh>
    <phoneticPr fontId="1"/>
  </si>
  <si>
    <t>自キャラ描画</t>
    <rPh sb="0" eb="1">
      <t>ジ</t>
    </rPh>
    <rPh sb="4" eb="6">
      <t>ビョウガ</t>
    </rPh>
    <phoneticPr fontId="1"/>
  </si>
  <si>
    <t>作業日程表</t>
    <rPh sb="0" eb="2">
      <t>サギョウ</t>
    </rPh>
    <rPh sb="2" eb="4">
      <t>ニッテイ</t>
    </rPh>
    <rPh sb="4" eb="5">
      <t>ヒョウ</t>
    </rPh>
    <phoneticPr fontId="1"/>
  </si>
  <si>
    <t>変数でしっかりと分かるように</t>
    <rPh sb="0" eb="2">
      <t>ヘンスウ</t>
    </rPh>
    <rPh sb="8" eb="9">
      <t>ワ</t>
    </rPh>
    <phoneticPr fontId="1"/>
  </si>
  <si>
    <t>注意コメント</t>
    <rPh sb="0" eb="2">
      <t>チュウイ</t>
    </rPh>
    <phoneticPr fontId="1"/>
  </si>
  <si>
    <t>アクションをするのでsrc.drawoffsetsize()的な関数を用意すること</t>
    <rPh sb="30" eb="31">
      <t>テキ</t>
    </rPh>
    <rPh sb="32" eb="34">
      <t>カンスウ</t>
    </rPh>
    <rPh sb="35" eb="37">
      <t>ヨウイ</t>
    </rPh>
    <phoneticPr fontId="1"/>
  </si>
  <si>
    <t>敵をマップ外（左）からマップ外（右）へと移動する</t>
    <rPh sb="0" eb="1">
      <t>テキ</t>
    </rPh>
    <rPh sb="7" eb="8">
      <t>ヒダリ</t>
    </rPh>
    <rPh sb="14" eb="15">
      <t>ガイ</t>
    </rPh>
    <rPh sb="16" eb="17">
      <t>ミギ</t>
    </rPh>
    <rPh sb="20" eb="22">
      <t>イドウ</t>
    </rPh>
    <phoneticPr fontId="1"/>
  </si>
  <si>
    <t>Move.hに書き込むので今まで違う感じに生成するので注意</t>
    <rPh sb="7" eb="8">
      <t>カ</t>
    </rPh>
    <rPh sb="9" eb="10">
      <t>コ</t>
    </rPh>
    <rPh sb="13" eb="14">
      <t>イマ</t>
    </rPh>
    <rPh sb="16" eb="17">
      <t>チガ</t>
    </rPh>
    <rPh sb="18" eb="19">
      <t>カン</t>
    </rPh>
    <rPh sb="21" eb="23">
      <t>セイセイ</t>
    </rPh>
    <rPh sb="27" eb="29">
      <t>チュウイ</t>
    </rPh>
    <phoneticPr fontId="1"/>
  </si>
  <si>
    <t>Siv3Dの機能を使用しても良い(いずれは自分で当たり判定を実装する)</t>
    <rPh sb="6" eb="8">
      <t>キノウ</t>
    </rPh>
    <rPh sb="9" eb="11">
      <t>シヨウ</t>
    </rPh>
    <rPh sb="14" eb="15">
      <t>ヨ</t>
    </rPh>
    <rPh sb="21" eb="23">
      <t>ジブン</t>
    </rPh>
    <rPh sb="24" eb="25">
      <t>ア</t>
    </rPh>
    <rPh sb="27" eb="29">
      <t>ハンテイ</t>
    </rPh>
    <rPh sb="30" eb="32">
      <t>ジッソウ</t>
    </rPh>
    <phoneticPr fontId="1"/>
  </si>
  <si>
    <t>備考</t>
    <rPh sb="0" eb="2">
      <t>ビコウ</t>
    </rPh>
    <phoneticPr fontId="1"/>
  </si>
  <si>
    <t>備考欄</t>
    <rPh sb="0" eb="2">
      <t>ビコウ</t>
    </rPh>
    <rPh sb="2" eb="3">
      <t>ラン</t>
    </rPh>
    <phoneticPr fontId="1"/>
  </si>
  <si>
    <t>備考説明欄</t>
    <rPh sb="0" eb="2">
      <t>ビコウ</t>
    </rPh>
    <rPh sb="2" eb="4">
      <t>セツメイ</t>
    </rPh>
    <rPh sb="4" eb="5">
      <t>ラン</t>
    </rPh>
    <phoneticPr fontId="1"/>
  </si>
  <si>
    <t>今後修正</t>
    <rPh sb="0" eb="2">
      <t>コンゴ</t>
    </rPh>
    <rPh sb="2" eb="4">
      <t>シュウセイ</t>
    </rPh>
    <phoneticPr fontId="1"/>
  </si>
  <si>
    <t>仮処理</t>
    <rPh sb="0" eb="1">
      <t>カリ</t>
    </rPh>
    <rPh sb="1" eb="3">
      <t>ショリ</t>
    </rPh>
    <phoneticPr fontId="1"/>
  </si>
  <si>
    <t>エラー注意</t>
    <rPh sb="3" eb="5">
      <t>チュウイ</t>
    </rPh>
    <phoneticPr fontId="1"/>
  </si>
  <si>
    <t>newを使用</t>
    <rPh sb="4" eb="6">
      <t>シヨウ</t>
    </rPh>
    <phoneticPr fontId="1"/>
  </si>
  <si>
    <t>備考ID</t>
    <rPh sb="0" eb="2">
      <t>ビコウ</t>
    </rPh>
    <phoneticPr fontId="1"/>
  </si>
  <si>
    <t>画像反転はまだ実装しなくて良い</t>
    <rPh sb="0" eb="2">
      <t>ガゾウ</t>
    </rPh>
    <rPh sb="2" eb="4">
      <t>ハンテン</t>
    </rPh>
    <rPh sb="7" eb="9">
      <t>ジッソウ</t>
    </rPh>
    <rPh sb="13" eb="14">
      <t>ヨ</t>
    </rPh>
    <phoneticPr fontId="1"/>
  </si>
  <si>
    <t>解放処理あり</t>
    <rPh sb="0" eb="2">
      <t>カイホウ</t>
    </rPh>
    <rPh sb="2" eb="4">
      <t>ショリ</t>
    </rPh>
    <phoneticPr fontId="1"/>
  </si>
  <si>
    <t>敵を画像反転させる</t>
    <rPh sb="0" eb="1">
      <t>テキ</t>
    </rPh>
    <rPh sb="2" eb="4">
      <t>ガゾウ</t>
    </rPh>
    <rPh sb="4" eb="6">
      <t>ハンテン</t>
    </rPh>
    <phoneticPr fontId="1"/>
  </si>
  <si>
    <t>画像反転処理は前作のライブラリを参考にする</t>
    <rPh sb="0" eb="2">
      <t>ガゾウ</t>
    </rPh>
    <rPh sb="2" eb="4">
      <t>ハンテン</t>
    </rPh>
    <rPh sb="4" eb="6">
      <t>ショリ</t>
    </rPh>
    <rPh sb="7" eb="9">
      <t>ゼンサク</t>
    </rPh>
    <rPh sb="16" eb="18">
      <t>サンコウ</t>
    </rPh>
    <phoneticPr fontId="1"/>
  </si>
  <si>
    <t>解放処理するのでシステムが出来ているかの確認もする</t>
    <rPh sb="0" eb="2">
      <t>カイホウ</t>
    </rPh>
    <rPh sb="2" eb="4">
      <t>ショリ</t>
    </rPh>
    <rPh sb="13" eb="15">
      <t>デキ</t>
    </rPh>
    <rPh sb="20" eb="22">
      <t>カクニン</t>
    </rPh>
    <phoneticPr fontId="1"/>
  </si>
  <si>
    <t>Kill関数あり</t>
    <rPh sb="4" eb="6">
      <t>カンスウ</t>
    </rPh>
    <phoneticPr fontId="1"/>
  </si>
  <si>
    <t>左に戻った相手がマップ外に出たら解放処理</t>
    <rPh sb="0" eb="1">
      <t>ヒダリ</t>
    </rPh>
    <rPh sb="2" eb="3">
      <t>モド</t>
    </rPh>
    <rPh sb="5" eb="7">
      <t>アイテ</t>
    </rPh>
    <rPh sb="11" eb="12">
      <t>ガイ</t>
    </rPh>
    <rPh sb="13" eb="14">
      <t>デ</t>
    </rPh>
    <rPh sb="16" eb="18">
      <t>カイホウ</t>
    </rPh>
    <rPh sb="18" eb="20">
      <t>ショリ</t>
    </rPh>
    <phoneticPr fontId="1"/>
  </si>
  <si>
    <t>種類区分</t>
    <rPh sb="0" eb="2">
      <t>シュルイ</t>
    </rPh>
    <rPh sb="2" eb="4">
      <t>クブン</t>
    </rPh>
    <phoneticPr fontId="1"/>
  </si>
  <si>
    <t>種類</t>
    <rPh sb="0" eb="2">
      <t>シュルイ</t>
    </rPh>
    <phoneticPr fontId="1"/>
  </si>
  <si>
    <t>仕様</t>
    <rPh sb="0" eb="2">
      <t>シヨウ</t>
    </rPh>
    <phoneticPr fontId="1"/>
  </si>
  <si>
    <t>区分ID</t>
    <rPh sb="0" eb="2">
      <t>クブン</t>
    </rPh>
    <phoneticPr fontId="1"/>
  </si>
  <si>
    <t>PlayerのライフをUI化する</t>
    <rPh sb="13" eb="14">
      <t>カ</t>
    </rPh>
    <phoneticPr fontId="1"/>
  </si>
  <si>
    <t>ライフ自体を設定していないと難しい処理</t>
    <rPh sb="3" eb="5">
      <t>ジタイ</t>
    </rPh>
    <rPh sb="6" eb="8">
      <t>セッテイ</t>
    </rPh>
    <rPh sb="14" eb="15">
      <t>ムズカ</t>
    </rPh>
    <rPh sb="17" eb="19">
      <t>ショリ</t>
    </rPh>
    <phoneticPr fontId="1"/>
  </si>
  <si>
    <t>SP作成</t>
    <rPh sb="2" eb="4">
      <t>サクセイ</t>
    </rPh>
    <phoneticPr fontId="1"/>
  </si>
  <si>
    <t>タイトル</t>
    <phoneticPr fontId="1"/>
  </si>
  <si>
    <t>メイン</t>
    <phoneticPr fontId="1"/>
  </si>
  <si>
    <t>リザルト</t>
    <phoneticPr fontId="1"/>
  </si>
  <si>
    <t>開発対象</t>
    <rPh sb="0" eb="2">
      <t>カイハツ</t>
    </rPh>
    <rPh sb="2" eb="4">
      <t>タイショウ</t>
    </rPh>
    <phoneticPr fontId="1"/>
  </si>
  <si>
    <t>Player</t>
    <phoneticPr fontId="1"/>
  </si>
  <si>
    <t>Enemy</t>
    <phoneticPr fontId="1"/>
  </si>
  <si>
    <t>UI</t>
    <phoneticPr fontId="1"/>
  </si>
  <si>
    <t>チュートリアル</t>
    <phoneticPr fontId="1"/>
  </si>
  <si>
    <t>対象区分ID</t>
    <rPh sb="0" eb="2">
      <t>タイショウ</t>
    </rPh>
    <rPh sb="2" eb="4">
      <t>クブン</t>
    </rPh>
    <phoneticPr fontId="1"/>
  </si>
  <si>
    <t>対象</t>
    <rPh sb="0" eb="2">
      <t>タイショウ</t>
    </rPh>
    <phoneticPr fontId="1"/>
  </si>
  <si>
    <t>Player int Rifeを設定してライフUIと同期させる</t>
    <rPh sb="16" eb="18">
      <t>セッテイ</t>
    </rPh>
    <rPh sb="26" eb="28">
      <t>ドウキ</t>
    </rPh>
    <phoneticPr fontId="1"/>
  </si>
  <si>
    <t>まだライフの値と同じ数だけ描画をするで良い</t>
    <rPh sb="6" eb="7">
      <t>アタイ</t>
    </rPh>
    <rPh sb="8" eb="9">
      <t>オナ</t>
    </rPh>
    <rPh sb="10" eb="11">
      <t>カズ</t>
    </rPh>
    <rPh sb="13" eb="15">
      <t>ビョウガ</t>
    </rPh>
    <rPh sb="19" eb="20">
      <t>ヨ</t>
    </rPh>
    <phoneticPr fontId="1"/>
  </si>
  <si>
    <t>敵がラインと接触したら敵は左へ移動する(通常スピードでも良い)</t>
    <rPh sb="0" eb="1">
      <t>テキ</t>
    </rPh>
    <rPh sb="6" eb="8">
      <t>セッショク</t>
    </rPh>
    <rPh sb="11" eb="12">
      <t>テキ</t>
    </rPh>
    <rPh sb="13" eb="14">
      <t>ヒダリ</t>
    </rPh>
    <rPh sb="15" eb="17">
      <t>イドウ</t>
    </rPh>
    <rPh sb="20" eb="22">
      <t>ツウジョウ</t>
    </rPh>
    <rPh sb="28" eb="29">
      <t>ヨ</t>
    </rPh>
    <phoneticPr fontId="1"/>
  </si>
  <si>
    <t>判定の当たり判定矩形を実装</t>
    <rPh sb="0" eb="2">
      <t>ハンテイ</t>
    </rPh>
    <rPh sb="3" eb="4">
      <t>ア</t>
    </rPh>
    <rPh sb="6" eb="8">
      <t>ハンテイ</t>
    </rPh>
    <rPh sb="8" eb="10">
      <t>クケイ</t>
    </rPh>
    <rPh sb="11" eb="13">
      <t>ジッソウ</t>
    </rPh>
    <phoneticPr fontId="1"/>
  </si>
  <si>
    <t>敵とmouseの当たり判定を実装（コマンドプロンプトで当たることを確認する）</t>
    <rPh sb="0" eb="1">
      <t>テキ</t>
    </rPh>
    <rPh sb="8" eb="9">
      <t>ア</t>
    </rPh>
    <rPh sb="11" eb="13">
      <t>ハンテイ</t>
    </rPh>
    <rPh sb="14" eb="16">
      <t>ジッソウ</t>
    </rPh>
    <rPh sb="27" eb="28">
      <t>ア</t>
    </rPh>
    <rPh sb="33" eb="35">
      <t>カクニン</t>
    </rPh>
    <phoneticPr fontId="1"/>
  </si>
  <si>
    <r>
      <t>敵とmouseが接触したら</t>
    </r>
    <r>
      <rPr>
        <sz val="11"/>
        <color rgb="FFFF0000"/>
        <rFont val="游ゴシック"/>
        <family val="3"/>
        <charset val="128"/>
        <scheme val="minor"/>
      </rPr>
      <t>敵を削除</t>
    </r>
    <r>
      <rPr>
        <sz val="11"/>
        <color theme="1"/>
        <rFont val="游ゴシック"/>
        <family val="2"/>
        <charset val="128"/>
        <scheme val="minor"/>
      </rPr>
      <t>する</t>
    </r>
    <rPh sb="0" eb="1">
      <t>テキ</t>
    </rPh>
    <rPh sb="8" eb="10">
      <t>セッショク</t>
    </rPh>
    <rPh sb="13" eb="14">
      <t>テキ</t>
    </rPh>
    <rPh sb="15" eb="17">
      <t>サクジョ</t>
    </rPh>
    <phoneticPr fontId="1"/>
  </si>
  <si>
    <t>モンスター自体を削除してください</t>
    <rPh sb="5" eb="7">
      <t>ジタイ</t>
    </rPh>
    <rPh sb="8" eb="10">
      <t>サクジョ</t>
    </rPh>
    <phoneticPr fontId="1"/>
  </si>
  <si>
    <r>
      <t>倒される時に一瞬で解放するのではなく　</t>
    </r>
    <r>
      <rPr>
        <sz val="11"/>
        <color rgb="FFFF0000"/>
        <rFont val="游ゴシック"/>
        <family val="3"/>
        <charset val="128"/>
        <scheme val="minor"/>
      </rPr>
      <t>徐々に透過していく</t>
    </r>
    <rPh sb="0" eb="1">
      <t>タオ</t>
    </rPh>
    <rPh sb="4" eb="5">
      <t>トキ</t>
    </rPh>
    <rPh sb="6" eb="8">
      <t>イッシュン</t>
    </rPh>
    <rPh sb="9" eb="11">
      <t>カイホウ</t>
    </rPh>
    <rPh sb="19" eb="21">
      <t>ジョジョ</t>
    </rPh>
    <rPh sb="22" eb="24">
      <t>トウカ</t>
    </rPh>
    <phoneticPr fontId="1"/>
  </si>
  <si>
    <t>アルファ値が弄れない場合は注意</t>
    <rPh sb="4" eb="5">
      <t>チ</t>
    </rPh>
    <rPh sb="6" eb="7">
      <t>イジ</t>
    </rPh>
    <rPh sb="10" eb="12">
      <t>バアイ</t>
    </rPh>
    <rPh sb="13" eb="15">
      <t>チュウイ</t>
    </rPh>
    <phoneticPr fontId="1"/>
  </si>
  <si>
    <t>スコアの表示をする</t>
    <rPh sb="4" eb="6">
      <t>ヒョウジ</t>
    </rPh>
    <phoneticPr fontId="1"/>
  </si>
  <si>
    <t>スコア　０点と表示をする</t>
    <rPh sb="5" eb="6">
      <t>テン</t>
    </rPh>
    <rPh sb="7" eb="9">
      <t>ヒョウジ</t>
    </rPh>
    <phoneticPr fontId="1"/>
  </si>
  <si>
    <t>敵に設定されているスコアをスコアUIと同期させる</t>
    <rPh sb="0" eb="1">
      <t>テキ</t>
    </rPh>
    <rPh sb="2" eb="4">
      <t>セッテイ</t>
    </rPh>
    <rPh sb="19" eb="21">
      <t>ドウキ</t>
    </rPh>
    <phoneticPr fontId="1"/>
  </si>
  <si>
    <t>スコアのテキストがおかしくならないようにする</t>
    <phoneticPr fontId="1"/>
  </si>
  <si>
    <t>設計ミス注意</t>
    <rPh sb="0" eb="2">
      <t>セッケイ</t>
    </rPh>
    <rPh sb="4" eb="6">
      <t>チュウイ</t>
    </rPh>
    <phoneticPr fontId="1"/>
  </si>
  <si>
    <t>敵が倒れた際にスコアUIをeasingを使用して加算をする</t>
    <rPh sb="0" eb="1">
      <t>テキ</t>
    </rPh>
    <rPh sb="2" eb="3">
      <t>タオ</t>
    </rPh>
    <rPh sb="5" eb="6">
      <t>サイ</t>
    </rPh>
    <rPh sb="20" eb="22">
      <t>シヨウ</t>
    </rPh>
    <rPh sb="24" eb="26">
      <t>カサン</t>
    </rPh>
    <phoneticPr fontId="1"/>
  </si>
  <si>
    <t>実装まで時間</t>
    <rPh sb="0" eb="2">
      <t>ジッソウ</t>
    </rPh>
    <rPh sb="4" eb="6">
      <t>ジカン</t>
    </rPh>
    <phoneticPr fontId="1"/>
  </si>
  <si>
    <t>Siv3Dの機能を試してからやるのがおすすめ</t>
    <rPh sb="6" eb="8">
      <t>キノウ</t>
    </rPh>
    <rPh sb="9" eb="10">
      <t>タメ</t>
    </rPh>
    <phoneticPr fontId="1"/>
  </si>
  <si>
    <t>技術不足警告</t>
    <rPh sb="0" eb="2">
      <t>ギジュツ</t>
    </rPh>
    <rPh sb="2" eb="4">
      <t>ブソク</t>
    </rPh>
    <rPh sb="4" eb="6">
      <t>ケイコク</t>
    </rPh>
    <phoneticPr fontId="1"/>
  </si>
  <si>
    <t>警告</t>
    <rPh sb="0" eb="2">
      <t>ケイコク</t>
    </rPh>
    <phoneticPr fontId="1"/>
  </si>
  <si>
    <t>現在の作業</t>
    <rPh sb="0" eb="2">
      <t>ゲンザイ</t>
    </rPh>
    <rPh sb="3" eb="5">
      <t>サギョウ</t>
    </rPh>
    <phoneticPr fontId="1"/>
  </si>
  <si>
    <t>エラー警告</t>
    <rPh sb="3" eb="5">
      <t>ケイコク</t>
    </rPh>
    <phoneticPr fontId="1"/>
  </si>
  <si>
    <t>仕様限界</t>
    <rPh sb="0" eb="2">
      <t>シヨウ</t>
    </rPh>
    <rPh sb="2" eb="4">
      <t>ゲンカイ</t>
    </rPh>
    <phoneticPr fontId="1"/>
  </si>
  <si>
    <t>Playerのアニメーション追加</t>
    <rPh sb="14" eb="16">
      <t>ツイカ</t>
    </rPh>
    <phoneticPr fontId="1"/>
  </si>
  <si>
    <t>実装までに時間がかかり　srcの移動を忘れずに</t>
    <rPh sb="0" eb="2">
      <t>ジッソウ</t>
    </rPh>
    <rPh sb="5" eb="7">
      <t>ジカン</t>
    </rPh>
    <rPh sb="16" eb="18">
      <t>イドウ</t>
    </rPh>
    <rPh sb="19" eb="20">
      <t>ワス</t>
    </rPh>
    <phoneticPr fontId="1"/>
  </si>
  <si>
    <t>リソース注意</t>
    <rPh sb="4" eb="6">
      <t>チュウイ</t>
    </rPh>
    <phoneticPr fontId="1"/>
  </si>
  <si>
    <t>null</t>
    <phoneticPr fontId="1"/>
  </si>
  <si>
    <t>Item</t>
    <phoneticPr fontId="1"/>
  </si>
  <si>
    <t>無双アイテムの表示</t>
    <rPh sb="0" eb="2">
      <t>ムソウ</t>
    </rPh>
    <rPh sb="7" eb="9">
      <t>ヒョウジ</t>
    </rPh>
    <phoneticPr fontId="1"/>
  </si>
  <si>
    <t>ウィンドウの中にいるモンスターを一斉に削除する</t>
    <rPh sb="6" eb="7">
      <t>ナカ</t>
    </rPh>
    <rPh sb="16" eb="18">
      <t>イッセイ</t>
    </rPh>
    <rPh sb="19" eb="21">
      <t>サクジョ</t>
    </rPh>
    <phoneticPr fontId="1"/>
  </si>
  <si>
    <t>auto Enemysを呼び出して一斉に削除をする</t>
    <rPh sb="12" eb="13">
      <t>ヨ</t>
    </rPh>
    <rPh sb="14" eb="15">
      <t>ダ</t>
    </rPh>
    <rPh sb="17" eb="19">
      <t>イッセイ</t>
    </rPh>
    <rPh sb="20" eb="22">
      <t>サクジョ</t>
    </rPh>
    <phoneticPr fontId="1"/>
  </si>
  <si>
    <t>mouseに当たり判定関数実装する</t>
    <rPh sb="6" eb="7">
      <t>ア</t>
    </rPh>
    <rPh sb="9" eb="11">
      <t>ハンテイ</t>
    </rPh>
    <rPh sb="11" eb="13">
      <t>カンスウ</t>
    </rPh>
    <rPh sb="13" eb="15">
      <t>ジッソウ</t>
    </rPh>
    <phoneticPr fontId="1"/>
  </si>
  <si>
    <t>mouseと無双アイテムの当たり判定を実装(クリックしたら解放)</t>
    <rPh sb="6" eb="8">
      <t>ムソウ</t>
    </rPh>
    <rPh sb="13" eb="14">
      <t>ア</t>
    </rPh>
    <rPh sb="16" eb="18">
      <t>ハンテイ</t>
    </rPh>
    <rPh sb="19" eb="21">
      <t>ジッソウ</t>
    </rPh>
    <rPh sb="29" eb="31">
      <t>カイホウ</t>
    </rPh>
    <phoneticPr fontId="1"/>
  </si>
  <si>
    <t>アイテムを獲得できる条件を実装</t>
    <rPh sb="5" eb="7">
      <t>カクトク</t>
    </rPh>
    <rPh sb="10" eb="12">
      <t>ジョウケン</t>
    </rPh>
    <rPh sb="13" eb="15">
      <t>ジッソウ</t>
    </rPh>
    <phoneticPr fontId="1"/>
  </si>
  <si>
    <t>モンスター撃破数格納する　Killした数に依存</t>
    <rPh sb="5" eb="7">
      <t>ゲキハ</t>
    </rPh>
    <rPh sb="7" eb="8">
      <t>スウ</t>
    </rPh>
    <rPh sb="8" eb="10">
      <t>カクノウ</t>
    </rPh>
    <rPh sb="19" eb="20">
      <t>カズ</t>
    </rPh>
    <rPh sb="21" eb="23">
      <t>イゾン</t>
    </rPh>
    <phoneticPr fontId="1"/>
  </si>
  <si>
    <t>メモリ注意</t>
    <rPh sb="3" eb="5">
      <t>チュウイ</t>
    </rPh>
    <phoneticPr fontId="1"/>
  </si>
  <si>
    <t>仕様欄</t>
    <rPh sb="0" eb="2">
      <t>シヨウ</t>
    </rPh>
    <rPh sb="2" eb="3">
      <t>ラン</t>
    </rPh>
    <phoneticPr fontId="1"/>
  </si>
  <si>
    <t>敵の種類を分別する</t>
    <rPh sb="0" eb="1">
      <t>テキ</t>
    </rPh>
    <rPh sb="2" eb="4">
      <t>シュルイ</t>
    </rPh>
    <rPh sb="5" eb="7">
      <t>ブンベツ</t>
    </rPh>
    <phoneticPr fontId="1"/>
  </si>
  <si>
    <t>出来ればintを使用しない方法で実装</t>
    <rPh sb="0" eb="2">
      <t>デキ</t>
    </rPh>
    <rPh sb="8" eb="10">
      <t>シヨウ</t>
    </rPh>
    <rPh sb="13" eb="15">
      <t>ホウホウ</t>
    </rPh>
    <rPh sb="16" eb="18">
      <t>ジッソウ</t>
    </rPh>
    <phoneticPr fontId="1"/>
  </si>
  <si>
    <t>Sound</t>
    <phoneticPr fontId="1"/>
  </si>
  <si>
    <t>敵と当たるとSEを鳴らすようにする</t>
    <rPh sb="0" eb="1">
      <t>テキ</t>
    </rPh>
    <rPh sb="2" eb="3">
      <t>ア</t>
    </rPh>
    <rPh sb="9" eb="10">
      <t>ナ</t>
    </rPh>
    <phoneticPr fontId="1"/>
  </si>
  <si>
    <t>接触判定のところへ書くだけなのでそこまで問題はない</t>
    <rPh sb="0" eb="2">
      <t>セッショク</t>
    </rPh>
    <rPh sb="2" eb="4">
      <t>ハンテイ</t>
    </rPh>
    <rPh sb="9" eb="10">
      <t>カ</t>
    </rPh>
    <rPh sb="20" eb="22">
      <t>モンダイ</t>
    </rPh>
    <phoneticPr fontId="1"/>
  </si>
  <si>
    <t>Effect</t>
    <phoneticPr fontId="1"/>
  </si>
  <si>
    <t>敵が倒れる際のEffectを実装</t>
    <rPh sb="0" eb="1">
      <t>テキ</t>
    </rPh>
    <rPh sb="2" eb="3">
      <t>タオ</t>
    </rPh>
    <rPh sb="5" eb="6">
      <t>サイ</t>
    </rPh>
    <rPh sb="14" eb="16">
      <t>ジッソウ</t>
    </rPh>
    <phoneticPr fontId="1"/>
  </si>
  <si>
    <t>リソースの問題が出るので実質のところ仮処理になる可能性あり</t>
    <rPh sb="5" eb="7">
      <t>モンダイ</t>
    </rPh>
    <rPh sb="8" eb="9">
      <t>デ</t>
    </rPh>
    <rPh sb="12" eb="14">
      <t>ジッシツ</t>
    </rPh>
    <rPh sb="18" eb="19">
      <t>カリ</t>
    </rPh>
    <rPh sb="19" eb="21">
      <t>ショリ</t>
    </rPh>
    <rPh sb="24" eb="26">
      <t>カノウ</t>
    </rPh>
    <rPh sb="26" eb="27">
      <t>セイ</t>
    </rPh>
    <phoneticPr fontId="1"/>
  </si>
  <si>
    <t>タイトル背景の描画</t>
    <rPh sb="4" eb="6">
      <t>ハイケイ</t>
    </rPh>
    <rPh sb="7" eb="9">
      <t>ビョウガ</t>
    </rPh>
    <phoneticPr fontId="1"/>
  </si>
  <si>
    <t>TitleUI.cppを生成することを禁止</t>
    <rPh sb="12" eb="14">
      <t>セイセイ</t>
    </rPh>
    <rPh sb="19" eb="21">
      <t>キンシ</t>
    </rPh>
    <phoneticPr fontId="1"/>
  </si>
  <si>
    <t>タイトルロゴの描画</t>
    <rPh sb="7" eb="9">
      <t>ビョウガ</t>
    </rPh>
    <phoneticPr fontId="1"/>
  </si>
  <si>
    <t>無駄にcppを増やさないこと</t>
    <rPh sb="0" eb="2">
      <t>ムダ</t>
    </rPh>
    <rPh sb="7" eb="8">
      <t>フ</t>
    </rPh>
    <phoneticPr fontId="1"/>
  </si>
  <si>
    <t>「インゲーム」へ進めるようにタスク遷移を行えるようにする</t>
    <rPh sb="8" eb="9">
      <t>スス</t>
    </rPh>
    <rPh sb="17" eb="19">
      <t>センイ</t>
    </rPh>
    <rPh sb="20" eb="21">
      <t>オコナ</t>
    </rPh>
    <phoneticPr fontId="1"/>
  </si>
  <si>
    <t>解放ミスがないようにする</t>
    <rPh sb="0" eb="2">
      <t>カイホウ</t>
    </rPh>
    <phoneticPr fontId="1"/>
  </si>
  <si>
    <t>easingを使用してタイトルロゴを動かす</t>
    <rPh sb="7" eb="9">
      <t>シヨウ</t>
    </rPh>
    <rPh sb="18" eb="19">
      <t>ウゴ</t>
    </rPh>
    <phoneticPr fontId="1"/>
  </si>
  <si>
    <t>変な座標にならないように注意する</t>
    <rPh sb="0" eb="1">
      <t>ヘン</t>
    </rPh>
    <rPh sb="2" eb="4">
      <t>ザヒョウ</t>
    </rPh>
    <rPh sb="12" eb="14">
      <t>チュウイ</t>
    </rPh>
    <phoneticPr fontId="1"/>
  </si>
  <si>
    <t>easingが終了したらPlayerがクリック出来るようにする</t>
    <rPh sb="7" eb="9">
      <t>シュウリョウ</t>
    </rPh>
    <rPh sb="23" eb="25">
      <t>デキ</t>
    </rPh>
    <phoneticPr fontId="1"/>
  </si>
  <si>
    <t>Siv3Dに機能がない場合は他で代用する</t>
    <rPh sb="6" eb="8">
      <t>キノウ</t>
    </rPh>
    <rPh sb="11" eb="13">
      <t>バアイ</t>
    </rPh>
    <rPh sb="14" eb="15">
      <t>ホカ</t>
    </rPh>
    <rPh sb="16" eb="18">
      <t>ダイヨウ</t>
    </rPh>
    <phoneticPr fontId="1"/>
  </si>
  <si>
    <t>タイトルの時のモードを選択するような画面を構築する</t>
    <rPh sb="5" eb="6">
      <t>トキ</t>
    </rPh>
    <rPh sb="11" eb="13">
      <t>センタク</t>
    </rPh>
    <rPh sb="18" eb="20">
      <t>ガメン</t>
    </rPh>
    <rPh sb="21" eb="23">
      <t>コウチク</t>
    </rPh>
    <phoneticPr fontId="1"/>
  </si>
  <si>
    <t>ゲームスタート・遊び方で仮処理する</t>
    <rPh sb="8" eb="9">
      <t>アソ</t>
    </rPh>
    <rPh sb="10" eb="11">
      <t>カタ</t>
    </rPh>
    <rPh sb="12" eb="13">
      <t>カリ</t>
    </rPh>
    <rPh sb="13" eb="15">
      <t>ショリ</t>
    </rPh>
    <phoneticPr fontId="1"/>
  </si>
  <si>
    <t>ライフがなくなったらゲームオーバー</t>
    <phoneticPr fontId="1"/>
  </si>
  <si>
    <t>ゲームオーバーになったらリザルトへ遷移する</t>
    <rPh sb="17" eb="19">
      <t>センイ</t>
    </rPh>
    <phoneticPr fontId="1"/>
  </si>
  <si>
    <t>新規cppNG</t>
    <rPh sb="0" eb="2">
      <t>シンキ</t>
    </rPh>
    <phoneticPr fontId="1"/>
  </si>
  <si>
    <t>SaveDataを作成してスコアの表示</t>
    <rPh sb="9" eb="11">
      <t>サクセイ</t>
    </rPh>
    <rPh sb="17" eb="19">
      <t>ヒョウジ</t>
    </rPh>
    <phoneticPr fontId="1"/>
  </si>
  <si>
    <t>文字列　→　int にすれば早く終わる　</t>
    <rPh sb="0" eb="3">
      <t>モジレツ</t>
    </rPh>
    <rPh sb="14" eb="15">
      <t>ハヤ</t>
    </rPh>
    <rPh sb="16" eb="17">
      <t>オ</t>
    </rPh>
    <phoneticPr fontId="1"/>
  </si>
  <si>
    <t>スコアが表示されたら「クリックするタイトルへ戻るかもう一度遊ぶを選択できる」</t>
    <rPh sb="4" eb="6">
      <t>ヒョウジ</t>
    </rPh>
    <rPh sb="22" eb="23">
      <t>モド</t>
    </rPh>
    <rPh sb="27" eb="29">
      <t>イチド</t>
    </rPh>
    <rPh sb="29" eb="30">
      <t>アソ</t>
    </rPh>
    <rPh sb="32" eb="34">
      <t>センタク</t>
    </rPh>
    <phoneticPr fontId="1"/>
  </si>
  <si>
    <t>もう一度遊ぶためのコード設計ミスに注意</t>
    <rPh sb="2" eb="4">
      <t>イチド</t>
    </rPh>
    <rPh sb="4" eb="5">
      <t>アソ</t>
    </rPh>
    <rPh sb="12" eb="14">
      <t>セッケイ</t>
    </rPh>
    <rPh sb="17" eb="19">
      <t>チュウイ</t>
    </rPh>
    <phoneticPr fontId="1"/>
  </si>
  <si>
    <t>実装予定日</t>
    <rPh sb="0" eb="2">
      <t>ジッソウ</t>
    </rPh>
    <rPh sb="2" eb="4">
      <t>ヨテイ</t>
    </rPh>
    <rPh sb="4" eb="5">
      <t>ビ</t>
    </rPh>
    <phoneticPr fontId="1"/>
  </si>
  <si>
    <t>プログラム予定日</t>
    <rPh sb="5" eb="7">
      <t>ヨテイ</t>
    </rPh>
    <rPh sb="7" eb="8">
      <t>ビ</t>
    </rPh>
    <phoneticPr fontId="1"/>
  </si>
  <si>
    <t>1 = 30分</t>
    <rPh sb="6" eb="7">
      <t>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</si>
</sst>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4"/>
      <color theme="1"/>
      <name val="HGP創英角ﾎﾟｯﾌﾟ体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7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D2CE1-CD8C-478F-8BDF-81F5243A96A7}">
  <dimension ref="A1:X164"/>
  <sheetViews>
    <sheetView tabSelected="1" topLeftCell="A35" zoomScaleNormal="100" workbookViewId="0">
      <selection activeCell="A38" sqref="A38"/>
    </sheetView>
  </sheetViews>
  <sheetFormatPr defaultRowHeight="18" x14ac:dyDescent="0.55000000000000004"/>
  <cols>
    <col min="2" max="2" width="10.33203125" customWidth="1"/>
    <col min="3" max="3" width="13.6640625" customWidth="1"/>
    <col min="4" max="4" width="12.5" customWidth="1"/>
    <col min="6" max="6" width="11.58203125" customWidth="1"/>
    <col min="7" max="7" width="14.6640625" customWidth="1"/>
    <col min="13" max="14" width="8.6640625" customWidth="1"/>
    <col min="15" max="15" width="10.5" customWidth="1"/>
    <col min="17" max="17" width="53.58203125" customWidth="1"/>
    <col min="21" max="21" width="14.4140625" customWidth="1"/>
    <col min="23" max="23" width="15.75" customWidth="1"/>
    <col min="24" max="24" width="13.4140625" customWidth="1"/>
  </cols>
  <sheetData>
    <row r="1" spans="1:24" x14ac:dyDescent="0.55000000000000004">
      <c r="A1" s="21"/>
      <c r="B1" t="s">
        <v>76</v>
      </c>
      <c r="C1" s="23"/>
      <c r="D1" t="s">
        <v>78</v>
      </c>
      <c r="F1" s="2" t="s">
        <v>19</v>
      </c>
      <c r="G1" s="2"/>
      <c r="H1" s="2"/>
      <c r="I1" s="2"/>
      <c r="J1" s="2"/>
      <c r="K1" s="2"/>
      <c r="L1" s="2"/>
      <c r="M1" s="2"/>
      <c r="N1" s="2"/>
      <c r="O1" s="2"/>
      <c r="Q1" s="20"/>
    </row>
    <row r="2" spans="1:24" x14ac:dyDescent="0.55000000000000004">
      <c r="A2" s="22"/>
      <c r="B2" t="s">
        <v>77</v>
      </c>
      <c r="C2" s="24"/>
      <c r="D2" t="s">
        <v>79</v>
      </c>
      <c r="F2" s="2"/>
      <c r="G2" s="2"/>
      <c r="H2" s="2"/>
      <c r="I2" s="2"/>
      <c r="J2" s="2"/>
      <c r="K2" s="2"/>
      <c r="L2" s="2"/>
      <c r="M2" s="2"/>
      <c r="N2" s="2"/>
      <c r="O2" s="2"/>
      <c r="Q2" s="20"/>
    </row>
    <row r="3" spans="1:24" ht="28" x14ac:dyDescent="0.55000000000000004">
      <c r="A3" s="25" t="s">
        <v>122</v>
      </c>
      <c r="B3" s="25"/>
      <c r="C3" s="25"/>
      <c r="F3" s="26" t="s">
        <v>123</v>
      </c>
      <c r="G3" s="26"/>
      <c r="H3" s="3"/>
      <c r="I3" s="3"/>
      <c r="J3" s="3"/>
      <c r="K3" s="3"/>
      <c r="L3" s="3"/>
      <c r="M3" s="3"/>
      <c r="N3" s="3"/>
      <c r="O3" s="3"/>
    </row>
    <row r="4" spans="1:24" x14ac:dyDescent="0.55000000000000004">
      <c r="A4" s="4" t="s">
        <v>15</v>
      </c>
      <c r="B4" s="4" t="s">
        <v>44</v>
      </c>
      <c r="C4" s="4" t="s">
        <v>0</v>
      </c>
      <c r="D4" s="4" t="s">
        <v>56</v>
      </c>
      <c r="E4" s="4" t="s">
        <v>57</v>
      </c>
      <c r="F4" s="4" t="s">
        <v>121</v>
      </c>
      <c r="G4" s="4" t="s">
        <v>2</v>
      </c>
      <c r="H4" s="5" t="s">
        <v>1</v>
      </c>
      <c r="I4" s="5"/>
      <c r="J4" s="5"/>
      <c r="K4" s="5"/>
      <c r="L4" s="5"/>
      <c r="M4" s="5"/>
      <c r="N4" s="5"/>
      <c r="O4" s="5"/>
      <c r="P4" s="5" t="s">
        <v>21</v>
      </c>
      <c r="Q4" s="5"/>
      <c r="R4" s="7" t="s">
        <v>6</v>
      </c>
      <c r="S4" s="8"/>
      <c r="T4" s="10" t="s">
        <v>12</v>
      </c>
      <c r="U4" s="4" t="s">
        <v>26</v>
      </c>
      <c r="V4" s="4" t="s">
        <v>33</v>
      </c>
      <c r="W4" s="4" t="s">
        <v>73</v>
      </c>
      <c r="X4" s="15" t="s">
        <v>93</v>
      </c>
    </row>
    <row r="5" spans="1:24" x14ac:dyDescent="0.55000000000000004">
      <c r="A5" s="4">
        <v>1</v>
      </c>
      <c r="B5" s="4">
        <v>2</v>
      </c>
      <c r="C5" s="4" t="str">
        <f>IFERROR(VLOOKUP($B5,検索範囲!$G$2:$I$94,2,0),"")</f>
        <v>メイン</v>
      </c>
      <c r="D5" s="4">
        <v>1</v>
      </c>
      <c r="E5" s="4" t="str">
        <f>IFERROR(VLOOKUP($D5,検索範囲!$G$3:$I$31,3,0),"")</f>
        <v>Player</v>
      </c>
      <c r="F5" s="13">
        <v>43297</v>
      </c>
      <c r="G5" s="4">
        <v>1</v>
      </c>
      <c r="H5" s="5" t="s">
        <v>4</v>
      </c>
      <c r="I5" s="5"/>
      <c r="J5" s="5"/>
      <c r="K5" s="5"/>
      <c r="L5" s="5"/>
      <c r="M5" s="5"/>
      <c r="N5" s="5"/>
      <c r="O5" s="5"/>
      <c r="P5" s="12" t="s">
        <v>5</v>
      </c>
      <c r="Q5" s="8"/>
      <c r="R5" s="7" t="str">
        <f>IFERROR(VLOOKUP($T5,検索範囲!$A$3:$B$7,2,0),"")</f>
        <v>未実装</v>
      </c>
      <c r="S5" s="8"/>
      <c r="T5" s="6">
        <v>2</v>
      </c>
      <c r="U5" s="4" t="str">
        <f>IFERROR(VLOOKUP(V5,検索範囲!$D$1:$E$13,2,0),"")</f>
        <v>SP作成</v>
      </c>
      <c r="V5" s="4">
        <v>7</v>
      </c>
      <c r="W5" s="4"/>
      <c r="X5" s="4"/>
    </row>
    <row r="6" spans="1:24" x14ac:dyDescent="0.55000000000000004">
      <c r="A6" s="4">
        <v>2</v>
      </c>
      <c r="B6" s="4">
        <v>2</v>
      </c>
      <c r="C6" s="4" t="str">
        <f>IFERROR(VLOOKUP($B6,検索範囲!$G$2:$I$94,2,0),"")</f>
        <v>メイン</v>
      </c>
      <c r="D6" s="4">
        <v>2</v>
      </c>
      <c r="E6" s="4" t="str">
        <f>IFERROR(VLOOKUP($D6,検索範囲!$G$3:$I$31,3,0),"")</f>
        <v>Enemy</v>
      </c>
      <c r="F6" s="13">
        <v>43297</v>
      </c>
      <c r="G6" s="4">
        <v>2</v>
      </c>
      <c r="H6" s="5" t="s">
        <v>16</v>
      </c>
      <c r="I6" s="5"/>
      <c r="J6" s="5"/>
      <c r="K6" s="5"/>
      <c r="L6" s="5"/>
      <c r="M6" s="5"/>
      <c r="N6" s="5"/>
      <c r="O6" s="5"/>
      <c r="P6" s="12" t="s">
        <v>17</v>
      </c>
      <c r="Q6" s="8"/>
      <c r="R6" s="7" t="str">
        <f>IFERROR(VLOOKUP($T6,検索範囲!$A$3:$B$7,2,0),"")</f>
        <v>未実装</v>
      </c>
      <c r="S6" s="8"/>
      <c r="T6" s="6">
        <v>2</v>
      </c>
      <c r="U6" s="4" t="str">
        <f>IFERROR(VLOOKUP(V6,検索範囲!$D$1:$E$13,2,0),"")</f>
        <v>SP作成</v>
      </c>
      <c r="V6" s="4">
        <v>7</v>
      </c>
      <c r="W6" s="4"/>
      <c r="X6" s="4"/>
    </row>
    <row r="7" spans="1:24" x14ac:dyDescent="0.55000000000000004">
      <c r="A7" s="4">
        <v>3</v>
      </c>
      <c r="B7" s="4">
        <v>2</v>
      </c>
      <c r="C7" s="4" t="str">
        <f>IFERROR(VLOOKUP($B7,検索範囲!$G$2:$I$94,2,0),"")</f>
        <v>メイン</v>
      </c>
      <c r="D7" s="4">
        <v>1</v>
      </c>
      <c r="E7" s="4" t="str">
        <f>IFERROR(VLOOKUP($D7,検索範囲!$G$3:$I$31,3,0),"")</f>
        <v>Player</v>
      </c>
      <c r="F7" s="13">
        <v>43297</v>
      </c>
      <c r="G7" s="4">
        <v>1</v>
      </c>
      <c r="H7" s="5" t="s">
        <v>18</v>
      </c>
      <c r="I7" s="5"/>
      <c r="J7" s="5"/>
      <c r="K7" s="5"/>
      <c r="L7" s="5"/>
      <c r="M7" s="5"/>
      <c r="N7" s="5"/>
      <c r="O7" s="5"/>
      <c r="P7" s="12" t="s">
        <v>22</v>
      </c>
      <c r="Q7" s="8"/>
      <c r="R7" s="7" t="str">
        <f>IFERROR(VLOOKUP($T7,検索範囲!$A$3:$B$7,2,0),"")</f>
        <v>未実装</v>
      </c>
      <c r="S7" s="8"/>
      <c r="T7" s="6">
        <v>2</v>
      </c>
      <c r="U7" s="4" t="str">
        <f>IFERROR(VLOOKUP(V7,検索範囲!$D$1:$E$13,2,0),"")</f>
        <v>SP作成</v>
      </c>
      <c r="V7" s="4">
        <v>7</v>
      </c>
      <c r="W7" s="4"/>
      <c r="X7" s="4"/>
    </row>
    <row r="8" spans="1:24" x14ac:dyDescent="0.55000000000000004">
      <c r="A8" s="4">
        <v>4</v>
      </c>
      <c r="B8" s="4">
        <v>2</v>
      </c>
      <c r="C8" s="4" t="str">
        <f>IFERROR(VLOOKUP($B8,検索範囲!$G$2:$I$94,2,0),"")</f>
        <v>メイン</v>
      </c>
      <c r="D8" s="4">
        <v>1</v>
      </c>
      <c r="E8" s="4" t="str">
        <f>IFERROR(VLOOKUP($D8,検索範囲!$G$3:$I$31,3,0),"")</f>
        <v>Player</v>
      </c>
      <c r="F8" s="13">
        <v>43297</v>
      </c>
      <c r="G8" s="4">
        <v>1</v>
      </c>
      <c r="H8" s="5" t="s">
        <v>61</v>
      </c>
      <c r="I8" s="5"/>
      <c r="J8" s="5"/>
      <c r="K8" s="5"/>
      <c r="L8" s="5"/>
      <c r="M8" s="5"/>
      <c r="N8" s="5"/>
      <c r="O8" s="5"/>
      <c r="P8" s="12" t="s">
        <v>20</v>
      </c>
      <c r="Q8" s="8"/>
      <c r="R8" s="7" t="str">
        <f>IFERROR(VLOOKUP($T8,検索範囲!$A$3:$B$7,2,0),"")</f>
        <v>未実装</v>
      </c>
      <c r="S8" s="8"/>
      <c r="T8" s="6">
        <v>2</v>
      </c>
      <c r="U8" s="4" t="str">
        <f>IFERROR(VLOOKUP(V8,検索範囲!$D$1:$E$13,2,0),"")</f>
        <v/>
      </c>
      <c r="V8" s="4"/>
      <c r="W8" s="4"/>
      <c r="X8" s="4"/>
    </row>
    <row r="9" spans="1:24" x14ac:dyDescent="0.55000000000000004">
      <c r="A9" s="4">
        <v>5</v>
      </c>
      <c r="B9" s="4">
        <v>2</v>
      </c>
      <c r="C9" s="4" t="str">
        <f>IFERROR(VLOOKUP($B9,検索範囲!$G$2:$I$94,2,0),"")</f>
        <v>メイン</v>
      </c>
      <c r="D9" s="4">
        <v>2</v>
      </c>
      <c r="E9" s="4" t="str">
        <f>IFERROR(VLOOKUP($D9,検索範囲!$G$3:$I$31,3,0),"")</f>
        <v>Enemy</v>
      </c>
      <c r="F9" s="13">
        <v>43297</v>
      </c>
      <c r="G9" s="4">
        <v>2</v>
      </c>
      <c r="H9" s="5" t="s">
        <v>23</v>
      </c>
      <c r="I9" s="5"/>
      <c r="J9" s="5"/>
      <c r="K9" s="5"/>
      <c r="L9" s="5"/>
      <c r="M9" s="5"/>
      <c r="N9" s="5"/>
      <c r="O9" s="5"/>
      <c r="P9" s="9" t="s">
        <v>24</v>
      </c>
      <c r="Q9" s="9"/>
      <c r="R9" s="7" t="str">
        <f>IFERROR(VLOOKUP($T9,検索範囲!$A$3:$B$7,2,0),"")</f>
        <v>未実装</v>
      </c>
      <c r="S9" s="8"/>
      <c r="T9" s="6">
        <v>2</v>
      </c>
      <c r="U9" s="4" t="str">
        <f>IFERROR(VLOOKUP(V9,検索範囲!$D$1:$E$13,2,0),"")</f>
        <v>newを使用</v>
      </c>
      <c r="V9" s="4">
        <v>4</v>
      </c>
      <c r="W9" s="4"/>
      <c r="X9" s="4" t="s">
        <v>43</v>
      </c>
    </row>
    <row r="10" spans="1:24" x14ac:dyDescent="0.55000000000000004">
      <c r="A10" s="15">
        <v>6</v>
      </c>
      <c r="B10" s="4">
        <v>2</v>
      </c>
      <c r="C10" s="4" t="str">
        <f>IFERROR(VLOOKUP($B10,検索範囲!$G$2:$I$94,2,0),"")</f>
        <v>メイン</v>
      </c>
      <c r="D10" s="4">
        <v>2</v>
      </c>
      <c r="E10" s="4" t="str">
        <f>IFERROR(VLOOKUP($D10,検索範囲!$G$3:$I$31,3,0),"")</f>
        <v>Enemy</v>
      </c>
      <c r="F10" s="13">
        <v>43297</v>
      </c>
      <c r="G10" s="15">
        <v>2</v>
      </c>
      <c r="H10" s="5" t="s">
        <v>62</v>
      </c>
      <c r="I10" s="5"/>
      <c r="J10" s="5"/>
      <c r="K10" s="5"/>
      <c r="L10" s="5"/>
      <c r="M10" s="5"/>
      <c r="N10" s="5"/>
      <c r="O10" s="5"/>
      <c r="P10" s="9" t="s">
        <v>25</v>
      </c>
      <c r="Q10" s="9"/>
      <c r="R10" s="7" t="str">
        <f>IFERROR(VLOOKUP($T10,検索範囲!$A$3:$B$7,2,0),"")</f>
        <v>未実装</v>
      </c>
      <c r="S10" s="8"/>
      <c r="T10" s="6">
        <v>2</v>
      </c>
      <c r="U10" s="4" t="str">
        <f>IFERROR(VLOOKUP(V10,検索範囲!$D$1:$E$13,2,0),"")</f>
        <v>今後修正</v>
      </c>
      <c r="V10" s="4">
        <v>1</v>
      </c>
      <c r="W10" s="4"/>
      <c r="X10" s="4"/>
    </row>
    <row r="11" spans="1:24" x14ac:dyDescent="0.55000000000000004">
      <c r="A11" s="15">
        <v>7</v>
      </c>
      <c r="B11" s="4">
        <v>2</v>
      </c>
      <c r="C11" s="4" t="str">
        <f>IFERROR(VLOOKUP($B11,検索範囲!$G$2:$I$94,2,0),"")</f>
        <v>メイン</v>
      </c>
      <c r="D11" s="4">
        <v>2</v>
      </c>
      <c r="E11" s="4" t="str">
        <f>IFERROR(VLOOKUP($D11,検索範囲!$G$3:$I$31,3,0),"")</f>
        <v>Enemy</v>
      </c>
      <c r="F11" s="13">
        <v>43297</v>
      </c>
      <c r="G11" s="15">
        <v>2</v>
      </c>
      <c r="H11" s="5" t="s">
        <v>60</v>
      </c>
      <c r="I11" s="5"/>
      <c r="J11" s="5"/>
      <c r="K11" s="5"/>
      <c r="L11" s="5"/>
      <c r="M11" s="5"/>
      <c r="N11" s="5"/>
      <c r="O11" s="5"/>
      <c r="P11" s="9" t="s">
        <v>34</v>
      </c>
      <c r="Q11" s="9"/>
      <c r="R11" s="7" t="str">
        <f>IFERROR(VLOOKUP($T11,検索範囲!$A$3:$B$7,2,0),"")</f>
        <v>未実装</v>
      </c>
      <c r="S11" s="8"/>
      <c r="T11" s="6">
        <v>2</v>
      </c>
      <c r="U11" s="4" t="str">
        <f>IFERROR(VLOOKUP(V11,検索範囲!$D$1:$E$13,2,0),"")</f>
        <v>今後修正</v>
      </c>
      <c r="V11" s="4">
        <v>1</v>
      </c>
      <c r="W11" s="4"/>
      <c r="X11" s="4" t="s">
        <v>43</v>
      </c>
    </row>
    <row r="12" spans="1:24" x14ac:dyDescent="0.55000000000000004">
      <c r="A12" s="15">
        <v>8</v>
      </c>
      <c r="B12" s="4">
        <v>2</v>
      </c>
      <c r="C12" s="4" t="str">
        <f>IFERROR(VLOOKUP($B12,検索範囲!$G$2:$I$94,2,0),"")</f>
        <v>メイン</v>
      </c>
      <c r="D12" s="4">
        <v>2</v>
      </c>
      <c r="E12" s="4" t="str">
        <f>IFERROR(VLOOKUP($D12,検索範囲!$G$3:$I$31,3,0),"")</f>
        <v>Enemy</v>
      </c>
      <c r="F12" s="13">
        <v>43297</v>
      </c>
      <c r="G12" s="14">
        <v>2</v>
      </c>
      <c r="H12" s="5" t="s">
        <v>36</v>
      </c>
      <c r="I12" s="5"/>
      <c r="J12" s="5"/>
      <c r="K12" s="5"/>
      <c r="L12" s="5"/>
      <c r="M12" s="5"/>
      <c r="N12" s="5"/>
      <c r="O12" s="5"/>
      <c r="P12" s="9" t="s">
        <v>37</v>
      </c>
      <c r="Q12" s="9"/>
      <c r="R12" s="7" t="str">
        <f>IFERROR(VLOOKUP($T12,検索範囲!$A$3:$B$7,2,0),"")</f>
        <v>未実装</v>
      </c>
      <c r="S12" s="8"/>
      <c r="T12" s="6">
        <v>2</v>
      </c>
      <c r="U12" s="4" t="str">
        <f>IFERROR(VLOOKUP(V12,検索範囲!$D$1:$E$13,2,0),"")</f>
        <v/>
      </c>
      <c r="V12" s="4"/>
      <c r="W12" s="4"/>
      <c r="X12" s="4"/>
    </row>
    <row r="13" spans="1:24" x14ac:dyDescent="0.55000000000000004">
      <c r="A13" s="15">
        <v>9</v>
      </c>
      <c r="B13" s="4">
        <v>2</v>
      </c>
      <c r="C13" s="4" t="str">
        <f>IFERROR(VLOOKUP($B13,検索範囲!$G$2:$I$94,2,0),"")</f>
        <v>メイン</v>
      </c>
      <c r="D13" s="4">
        <v>2</v>
      </c>
      <c r="E13" s="4" t="str">
        <f>IFERROR(VLOOKUP($D13,検索範囲!$G$3:$I$31,3,0),"")</f>
        <v>Enemy</v>
      </c>
      <c r="F13" s="13">
        <v>43299</v>
      </c>
      <c r="G13" s="14">
        <v>3</v>
      </c>
      <c r="H13" s="5" t="s">
        <v>40</v>
      </c>
      <c r="I13" s="5"/>
      <c r="J13" s="5"/>
      <c r="K13" s="5"/>
      <c r="L13" s="5"/>
      <c r="M13" s="5"/>
      <c r="N13" s="5"/>
      <c r="O13" s="5"/>
      <c r="P13" s="9" t="s">
        <v>38</v>
      </c>
      <c r="Q13" s="9"/>
      <c r="R13" s="7" t="str">
        <f>IFERROR(VLOOKUP($T13,検索範囲!$A$3:$B$7,2,0),"")</f>
        <v>未実装</v>
      </c>
      <c r="S13" s="8"/>
      <c r="T13" s="6">
        <v>2</v>
      </c>
      <c r="U13" s="4" t="str">
        <f>IFERROR(VLOOKUP(V13,検索範囲!$D$1:$E$13,2,0),"")</f>
        <v>Kill関数あり</v>
      </c>
      <c r="V13" s="4">
        <v>6</v>
      </c>
      <c r="W13" s="4"/>
      <c r="X13" s="4" t="s">
        <v>43</v>
      </c>
    </row>
    <row r="14" spans="1:24" x14ac:dyDescent="0.55000000000000004">
      <c r="A14" s="15">
        <v>10</v>
      </c>
      <c r="B14" s="4">
        <v>2</v>
      </c>
      <c r="C14" s="4" t="str">
        <f>IFERROR(VLOOKUP($B14,検索範囲!$G$2:$I$94,2,0),"")</f>
        <v>メイン</v>
      </c>
      <c r="D14" s="4">
        <v>3</v>
      </c>
      <c r="E14" s="4" t="str">
        <f>IFERROR(VLOOKUP($D14,検索範囲!$G$3:$I$31,3,0),"")</f>
        <v>UI</v>
      </c>
      <c r="F14" s="13">
        <v>43299</v>
      </c>
      <c r="G14" s="14">
        <v>1</v>
      </c>
      <c r="H14" s="5" t="s">
        <v>45</v>
      </c>
      <c r="I14" s="5"/>
      <c r="J14" s="5"/>
      <c r="K14" s="5"/>
      <c r="L14" s="5"/>
      <c r="M14" s="5"/>
      <c r="N14" s="5"/>
      <c r="O14" s="5"/>
      <c r="P14" s="9" t="s">
        <v>46</v>
      </c>
      <c r="Q14" s="9"/>
      <c r="R14" s="7" t="str">
        <f>IFERROR(VLOOKUP($T14,検索範囲!$A$3:$B$7,2,0),"")</f>
        <v>未実装</v>
      </c>
      <c r="S14" s="8"/>
      <c r="T14" s="6">
        <v>2</v>
      </c>
      <c r="U14" s="4" t="str">
        <f>IFERROR(VLOOKUP(V14,検索範囲!$D$1:$E$13,2,0),"")</f>
        <v>SP作成</v>
      </c>
      <c r="V14" s="4">
        <v>7</v>
      </c>
      <c r="W14" s="4"/>
      <c r="X14" s="4"/>
    </row>
    <row r="15" spans="1:24" x14ac:dyDescent="0.55000000000000004">
      <c r="A15" s="15">
        <v>11</v>
      </c>
      <c r="B15" s="4">
        <v>2</v>
      </c>
      <c r="C15" s="4" t="str">
        <f>IFERROR(VLOOKUP($B15,検索範囲!$G$2:$I$94,2,0),"")</f>
        <v>メイン</v>
      </c>
      <c r="D15" s="4">
        <v>3</v>
      </c>
      <c r="E15" s="4" t="str">
        <f>IFERROR(VLOOKUP($D15,検索範囲!$G$3:$I$31,3,0),"")</f>
        <v>UI</v>
      </c>
      <c r="F15" s="13">
        <v>43299</v>
      </c>
      <c r="G15" s="4">
        <v>2</v>
      </c>
      <c r="H15" s="5" t="s">
        <v>58</v>
      </c>
      <c r="I15" s="5"/>
      <c r="J15" s="5"/>
      <c r="K15" s="5"/>
      <c r="L15" s="5"/>
      <c r="M15" s="5"/>
      <c r="N15" s="5"/>
      <c r="O15" s="5"/>
      <c r="P15" s="9" t="s">
        <v>59</v>
      </c>
      <c r="Q15" s="9"/>
      <c r="R15" s="7" t="str">
        <f>IFERROR(VLOOKUP($T15,検索範囲!$A$3:$B$7,2,0),"")</f>
        <v>未実装</v>
      </c>
      <c r="S15" s="8"/>
      <c r="T15" s="6">
        <v>2</v>
      </c>
      <c r="U15" s="4" t="str">
        <f>IFERROR(VLOOKUP(V15,検索範囲!$D$1:$E$13,2,0),"")</f>
        <v>今後修正</v>
      </c>
      <c r="V15" s="4">
        <v>1</v>
      </c>
      <c r="W15" s="4"/>
      <c r="X15" s="4" t="s">
        <v>43</v>
      </c>
    </row>
    <row r="16" spans="1:24" x14ac:dyDescent="0.55000000000000004">
      <c r="A16" s="4">
        <v>12</v>
      </c>
      <c r="B16" s="4">
        <v>2</v>
      </c>
      <c r="C16" s="4" t="str">
        <f>IFERROR(VLOOKUP($B16,検索範囲!$G$2:$I$94,2,0),"")</f>
        <v>メイン</v>
      </c>
      <c r="D16" s="4">
        <v>1</v>
      </c>
      <c r="E16" s="4" t="str">
        <f>IFERROR(VLOOKUP($D16,検索範囲!$G$3:$I$31,3,0),"")</f>
        <v>Player</v>
      </c>
      <c r="F16" s="13">
        <v>43301</v>
      </c>
      <c r="G16" s="4">
        <v>3</v>
      </c>
      <c r="H16" s="5" t="s">
        <v>63</v>
      </c>
      <c r="I16" s="5"/>
      <c r="J16" s="5"/>
      <c r="K16" s="5"/>
      <c r="L16" s="5"/>
      <c r="M16" s="5"/>
      <c r="N16" s="5"/>
      <c r="O16" s="5"/>
      <c r="P16" s="9" t="s">
        <v>64</v>
      </c>
      <c r="Q16" s="9"/>
      <c r="R16" s="7" t="str">
        <f>IFERROR(VLOOKUP($T16,検索範囲!$A$3:$B$7,2,0),"")</f>
        <v>未実装</v>
      </c>
      <c r="S16" s="8"/>
      <c r="T16" s="6">
        <v>2</v>
      </c>
      <c r="U16" s="4" t="str">
        <f>IFERROR(VLOOKUP(V16,検索範囲!$D$1:$E$13,2,0),"")</f>
        <v>Kill関数あり</v>
      </c>
      <c r="V16" s="4">
        <v>6</v>
      </c>
      <c r="W16" s="4"/>
      <c r="X16" s="4" t="s">
        <v>43</v>
      </c>
    </row>
    <row r="17" spans="1:24" x14ac:dyDescent="0.55000000000000004">
      <c r="A17" s="4">
        <v>13</v>
      </c>
      <c r="B17" s="4">
        <v>2</v>
      </c>
      <c r="C17" s="4" t="str">
        <f>IFERROR(VLOOKUP($B17,検索範囲!$G$2:$I$94,2,0),"")</f>
        <v>メイン</v>
      </c>
      <c r="D17" s="4">
        <v>2</v>
      </c>
      <c r="E17" s="4" t="str">
        <f>IFERROR(VLOOKUP($D17,検索範囲!$G$3:$I$31,3,0),"")</f>
        <v>Enemy</v>
      </c>
      <c r="F17" s="13">
        <v>43301</v>
      </c>
      <c r="G17" s="4">
        <v>4</v>
      </c>
      <c r="H17" s="5" t="s">
        <v>65</v>
      </c>
      <c r="I17" s="5"/>
      <c r="J17" s="5"/>
      <c r="K17" s="5"/>
      <c r="L17" s="5"/>
      <c r="M17" s="5"/>
      <c r="N17" s="5"/>
      <c r="O17" s="5"/>
      <c r="P17" s="9" t="s">
        <v>66</v>
      </c>
      <c r="Q17" s="9"/>
      <c r="R17" s="7" t="str">
        <f>IFERROR(VLOOKUP($T17,検索範囲!$A$3:$B$7,2,0),"")</f>
        <v>未実装</v>
      </c>
      <c r="S17" s="8"/>
      <c r="T17" s="6">
        <v>2</v>
      </c>
      <c r="U17" s="4" t="str">
        <f>IFERROR(VLOOKUP(V17,検索範囲!$D$1:$E$13,2,0),"")</f>
        <v>Kill関数あり</v>
      </c>
      <c r="V17" s="4">
        <v>6</v>
      </c>
      <c r="W17" s="4"/>
      <c r="X17" s="4" t="s">
        <v>43</v>
      </c>
    </row>
    <row r="18" spans="1:24" x14ac:dyDescent="0.55000000000000004">
      <c r="A18" s="4">
        <v>14</v>
      </c>
      <c r="B18" s="4">
        <v>2</v>
      </c>
      <c r="C18" s="4" t="str">
        <f>IFERROR(VLOOKUP($B18,検索範囲!$G$2:$I$94,2,0),"")</f>
        <v>メイン</v>
      </c>
      <c r="D18" s="4">
        <v>3</v>
      </c>
      <c r="E18" s="4" t="str">
        <f>IFERROR(VLOOKUP($D18,検索範囲!$G$3:$I$31,3,0),"")</f>
        <v>UI</v>
      </c>
      <c r="F18" s="13">
        <v>43302</v>
      </c>
      <c r="G18" s="4">
        <v>2</v>
      </c>
      <c r="H18" s="5" t="s">
        <v>67</v>
      </c>
      <c r="I18" s="5"/>
      <c r="J18" s="5"/>
      <c r="K18" s="5"/>
      <c r="L18" s="5"/>
      <c r="M18" s="5"/>
      <c r="N18" s="5"/>
      <c r="O18" s="5"/>
      <c r="P18" s="9" t="s">
        <v>68</v>
      </c>
      <c r="Q18" s="9"/>
      <c r="R18" s="7" t="str">
        <f>IFERROR(VLOOKUP($T18,検索範囲!$A$3:$B$7,2,0),"")</f>
        <v>未実装</v>
      </c>
      <c r="S18" s="8"/>
      <c r="T18" s="6">
        <v>2</v>
      </c>
      <c r="U18" s="4" t="str">
        <f>IFERROR(VLOOKUP(V18,検索範囲!$D$1:$E$13,2,0),"")</f>
        <v>今後修正</v>
      </c>
      <c r="V18" s="4">
        <v>1</v>
      </c>
      <c r="W18" s="4"/>
      <c r="X18" s="4"/>
    </row>
    <row r="19" spans="1:24" x14ac:dyDescent="0.55000000000000004">
      <c r="A19" s="4">
        <v>15</v>
      </c>
      <c r="B19" s="4">
        <v>2</v>
      </c>
      <c r="C19" s="4" t="str">
        <f>IFERROR(VLOOKUP($B19,検索範囲!$G$2:$I$94,2,0),"")</f>
        <v>メイン</v>
      </c>
      <c r="D19" s="4">
        <v>3</v>
      </c>
      <c r="E19" s="4" t="str">
        <f>IFERROR(VLOOKUP($D19,検索範囲!$G$3:$I$31,3,0),"")</f>
        <v>UI</v>
      </c>
      <c r="F19" s="13">
        <v>43302</v>
      </c>
      <c r="G19" s="4">
        <v>3</v>
      </c>
      <c r="H19" s="5" t="s">
        <v>69</v>
      </c>
      <c r="I19" s="5"/>
      <c r="J19" s="5"/>
      <c r="K19" s="5"/>
      <c r="L19" s="5"/>
      <c r="M19" s="5"/>
      <c r="N19" s="5"/>
      <c r="O19" s="5"/>
      <c r="P19" s="9" t="s">
        <v>70</v>
      </c>
      <c r="Q19" s="9"/>
      <c r="R19" s="7" t="str">
        <f>IFERROR(VLOOKUP($T19,検索範囲!$A$3:$B$7,2,0),"")</f>
        <v>未実装</v>
      </c>
      <c r="S19" s="8"/>
      <c r="T19" s="6">
        <v>2</v>
      </c>
      <c r="U19" s="4" t="str">
        <f>IFERROR(VLOOKUP(V19,検索範囲!$D$1:$E$13,2,0),"")</f>
        <v>設計ミス注意</v>
      </c>
      <c r="V19" s="4">
        <v>8</v>
      </c>
      <c r="W19" s="4"/>
      <c r="X19" s="4" t="s">
        <v>43</v>
      </c>
    </row>
    <row r="20" spans="1:24" x14ac:dyDescent="0.55000000000000004">
      <c r="A20" s="19">
        <v>16</v>
      </c>
      <c r="B20" s="4">
        <v>2</v>
      </c>
      <c r="C20" s="4" t="str">
        <f>IFERROR(VLOOKUP($B20,検索範囲!$G$2:$I$94,2,0),"")</f>
        <v>メイン</v>
      </c>
      <c r="D20" s="4">
        <v>3</v>
      </c>
      <c r="E20" s="4" t="str">
        <f>IFERROR(VLOOKUP($D20,検索範囲!$G$3:$I$31,3,0),"")</f>
        <v>UI</v>
      </c>
      <c r="F20" s="13">
        <v>43302</v>
      </c>
      <c r="G20" s="4">
        <v>5</v>
      </c>
      <c r="H20" s="5" t="s">
        <v>72</v>
      </c>
      <c r="I20" s="5"/>
      <c r="J20" s="5"/>
      <c r="K20" s="5"/>
      <c r="L20" s="5"/>
      <c r="M20" s="5"/>
      <c r="N20" s="5"/>
      <c r="O20" s="5"/>
      <c r="P20" s="9" t="s">
        <v>74</v>
      </c>
      <c r="Q20" s="9"/>
      <c r="R20" s="7" t="str">
        <f>IFERROR(VLOOKUP($T20,検索範囲!$A$3:$B$7,2,0),"")</f>
        <v>未実装</v>
      </c>
      <c r="S20" s="8"/>
      <c r="T20" s="6">
        <v>2</v>
      </c>
      <c r="U20" s="4" t="str">
        <f>IFERROR(VLOOKUP(V20,検索範囲!$D$1:$E$13,2,0),"")</f>
        <v>技術不足警告</v>
      </c>
      <c r="V20" s="4">
        <v>9</v>
      </c>
      <c r="W20" s="4"/>
      <c r="X20" s="4" t="s">
        <v>43</v>
      </c>
    </row>
    <row r="21" spans="1:24" x14ac:dyDescent="0.55000000000000004">
      <c r="A21" s="4">
        <v>17</v>
      </c>
      <c r="B21" s="4">
        <v>2</v>
      </c>
      <c r="C21" s="4" t="str">
        <f>IFERROR(VLOOKUP($B21,検索範囲!$G$2:$I$94,2,0),"")</f>
        <v>メイン</v>
      </c>
      <c r="D21" s="4">
        <v>1</v>
      </c>
      <c r="E21" s="4" t="str">
        <f>IFERROR(VLOOKUP($D21,検索範囲!$G$3:$I$31,3,0),"")</f>
        <v>Player</v>
      </c>
      <c r="F21" s="13">
        <v>43303</v>
      </c>
      <c r="G21" s="4">
        <v>4</v>
      </c>
      <c r="H21" s="5" t="s">
        <v>80</v>
      </c>
      <c r="I21" s="5"/>
      <c r="J21" s="5"/>
      <c r="K21" s="5"/>
      <c r="L21" s="5"/>
      <c r="M21" s="5"/>
      <c r="N21" s="5"/>
      <c r="O21" s="5"/>
      <c r="P21" s="9" t="s">
        <v>81</v>
      </c>
      <c r="Q21" s="9"/>
      <c r="R21" s="7" t="str">
        <f>IFERROR(VLOOKUP($T21,検索範囲!$A$3:$B$7,2,0),"")</f>
        <v>未実装</v>
      </c>
      <c r="S21" s="8"/>
      <c r="T21" s="6">
        <v>2</v>
      </c>
      <c r="U21" s="4" t="str">
        <f>IFERROR(VLOOKUP(V21,検索範囲!$D$1:$E$13,2,0),"")</f>
        <v>リソース注意</v>
      </c>
      <c r="V21" s="4">
        <v>10</v>
      </c>
      <c r="W21" s="4"/>
      <c r="X21" s="4"/>
    </row>
    <row r="22" spans="1:24" x14ac:dyDescent="0.55000000000000004">
      <c r="A22" s="4">
        <v>18</v>
      </c>
      <c r="B22" s="4">
        <v>2</v>
      </c>
      <c r="C22" s="4" t="str">
        <f>IFERROR(VLOOKUP($B22,検索範囲!$G$2:$I$94,2,0),"")</f>
        <v>メイン</v>
      </c>
      <c r="D22" s="4">
        <v>4</v>
      </c>
      <c r="E22" s="4" t="str">
        <f>IFERROR(VLOOKUP($D22,検索範囲!$G$3:$I$31,3,0),"")</f>
        <v>Item</v>
      </c>
      <c r="F22" s="13">
        <v>43303</v>
      </c>
      <c r="G22" s="4">
        <v>1</v>
      </c>
      <c r="H22" s="5" t="s">
        <v>85</v>
      </c>
      <c r="I22" s="5"/>
      <c r="J22" s="5"/>
      <c r="K22" s="5"/>
      <c r="L22" s="5"/>
      <c r="M22" s="5"/>
      <c r="N22" s="5"/>
      <c r="O22" s="5"/>
      <c r="P22" s="9" t="s">
        <v>5</v>
      </c>
      <c r="Q22" s="9"/>
      <c r="R22" s="7" t="str">
        <f>IFERROR(VLOOKUP($T22,検索範囲!$A$3:$B$7,2,0),"")</f>
        <v>未実装</v>
      </c>
      <c r="S22" s="8"/>
      <c r="T22" s="6">
        <v>2</v>
      </c>
      <c r="U22" s="4" t="str">
        <f>IFERROR(VLOOKUP(V22,検索範囲!$D$1:$E$13,2,0),"")</f>
        <v>SP作成</v>
      </c>
      <c r="V22" s="4">
        <v>7</v>
      </c>
      <c r="W22" s="4"/>
      <c r="X22" s="4"/>
    </row>
    <row r="23" spans="1:24" x14ac:dyDescent="0.55000000000000004">
      <c r="A23" s="4">
        <v>19</v>
      </c>
      <c r="B23" s="4">
        <v>2</v>
      </c>
      <c r="C23" s="4" t="str">
        <f>IFERROR(VLOOKUP($B23,検索範囲!$G$2:$I$94,2,0),"")</f>
        <v>メイン</v>
      </c>
      <c r="D23" s="4">
        <v>4</v>
      </c>
      <c r="E23" s="4" t="str">
        <f>IFERROR(VLOOKUP($D23,検索範囲!$G$3:$I$31,3,0),"")</f>
        <v>Item</v>
      </c>
      <c r="F23" s="13">
        <v>43303</v>
      </c>
      <c r="G23" s="4">
        <v>4</v>
      </c>
      <c r="H23" s="5" t="s">
        <v>86</v>
      </c>
      <c r="I23" s="5"/>
      <c r="J23" s="5"/>
      <c r="K23" s="5"/>
      <c r="L23" s="5"/>
      <c r="M23" s="5"/>
      <c r="N23" s="5"/>
      <c r="O23" s="5"/>
      <c r="P23" s="9" t="s">
        <v>87</v>
      </c>
      <c r="Q23" s="9"/>
      <c r="R23" s="7" t="str">
        <f>IFERROR(VLOOKUP($T23,検索範囲!$A$3:$B$7,2,0),"")</f>
        <v>未実装</v>
      </c>
      <c r="S23" s="8"/>
      <c r="T23" s="6">
        <v>2</v>
      </c>
      <c r="U23" s="4" t="str">
        <f>IFERROR(VLOOKUP(V23,検索範囲!$D$1:$E$13,2,0),"")</f>
        <v>Kill関数あり</v>
      </c>
      <c r="V23" s="4">
        <v>6</v>
      </c>
      <c r="W23" s="4"/>
      <c r="X23" s="4" t="s">
        <v>43</v>
      </c>
    </row>
    <row r="24" spans="1:24" x14ac:dyDescent="0.55000000000000004">
      <c r="A24" s="4">
        <v>20</v>
      </c>
      <c r="B24" s="4">
        <v>2</v>
      </c>
      <c r="C24" s="4" t="str">
        <f>IFERROR(VLOOKUP($B24,検索範囲!$G$2:$I$94,2,0),"")</f>
        <v>メイン</v>
      </c>
      <c r="D24" s="4">
        <v>1</v>
      </c>
      <c r="E24" s="4" t="str">
        <f>IFERROR(VLOOKUP($D24,検索範囲!$G$3:$I$31,3,0),"")</f>
        <v>Player</v>
      </c>
      <c r="F24" s="13">
        <v>43304</v>
      </c>
      <c r="G24" s="4">
        <v>3</v>
      </c>
      <c r="H24" s="5" t="s">
        <v>89</v>
      </c>
      <c r="I24" s="5"/>
      <c r="J24" s="5"/>
      <c r="K24" s="5"/>
      <c r="L24" s="5"/>
      <c r="M24" s="5"/>
      <c r="N24" s="5"/>
      <c r="O24" s="5"/>
      <c r="P24" s="9" t="s">
        <v>88</v>
      </c>
      <c r="Q24" s="9"/>
      <c r="R24" s="7" t="str">
        <f>IFERROR(VLOOKUP($T24,検索範囲!$A$3:$B$7,2,0),"")</f>
        <v>未実装</v>
      </c>
      <c r="S24" s="8"/>
      <c r="T24" s="6">
        <v>2</v>
      </c>
      <c r="U24" s="4" t="str">
        <f>IFERROR(VLOOKUP(V24,検索範囲!$D$1:$E$13,2,0),"")</f>
        <v>Kill関数あり</v>
      </c>
      <c r="V24" s="4">
        <v>6</v>
      </c>
      <c r="W24" s="4"/>
      <c r="X24" s="4"/>
    </row>
    <row r="25" spans="1:24" x14ac:dyDescent="0.55000000000000004">
      <c r="A25" s="4">
        <v>21</v>
      </c>
      <c r="B25" s="4">
        <v>2</v>
      </c>
      <c r="C25" s="4" t="str">
        <f>IFERROR(VLOOKUP($B25,検索範囲!$G$2:$I$94,2,0),"")</f>
        <v>メイン</v>
      </c>
      <c r="D25" s="4">
        <v>4</v>
      </c>
      <c r="E25" s="4" t="str">
        <f>IFERROR(VLOOKUP($D25,検索範囲!$G$3:$I$31,3,0),"")</f>
        <v>Item</v>
      </c>
      <c r="F25" s="13">
        <v>43304</v>
      </c>
      <c r="G25" s="4">
        <v>2</v>
      </c>
      <c r="H25" s="5" t="s">
        <v>90</v>
      </c>
      <c r="I25" s="5"/>
      <c r="J25" s="5"/>
      <c r="K25" s="5"/>
      <c r="L25" s="5"/>
      <c r="M25" s="5"/>
      <c r="N25" s="5"/>
      <c r="O25" s="5"/>
      <c r="P25" s="9" t="s">
        <v>91</v>
      </c>
      <c r="Q25" s="9"/>
      <c r="R25" s="7" t="str">
        <f>IFERROR(VLOOKUP($T25,検索範囲!$A$3:$B$7,2,0),"")</f>
        <v>未実装</v>
      </c>
      <c r="S25" s="8"/>
      <c r="T25" s="6">
        <v>2</v>
      </c>
      <c r="U25" s="4" t="str">
        <f>IFERROR(VLOOKUP(V25,検索範囲!$D$1:$E$13,2,0),"")</f>
        <v>メモリ注意</v>
      </c>
      <c r="V25" s="4">
        <v>11</v>
      </c>
      <c r="W25" s="4"/>
      <c r="X25" s="4" t="s">
        <v>43</v>
      </c>
    </row>
    <row r="26" spans="1:24" x14ac:dyDescent="0.55000000000000004">
      <c r="A26" s="19">
        <v>22</v>
      </c>
      <c r="B26" s="4">
        <v>2</v>
      </c>
      <c r="C26" s="4" t="str">
        <f>IFERROR(VLOOKUP($B26,検索範囲!$G$2:$I$94,2,0),"")</f>
        <v>メイン</v>
      </c>
      <c r="D26" s="4">
        <v>2</v>
      </c>
      <c r="E26" s="4" t="str">
        <f>IFERROR(VLOOKUP($D26,検索範囲!$G$3:$I$31,3,0),"")</f>
        <v>Enemy</v>
      </c>
      <c r="F26" s="13">
        <v>43307</v>
      </c>
      <c r="G26" s="4">
        <v>4</v>
      </c>
      <c r="H26" s="5" t="s">
        <v>94</v>
      </c>
      <c r="I26" s="5"/>
      <c r="J26" s="5"/>
      <c r="K26" s="5"/>
      <c r="L26" s="5"/>
      <c r="M26" s="5"/>
      <c r="N26" s="5"/>
      <c r="O26" s="5"/>
      <c r="P26" s="9" t="s">
        <v>95</v>
      </c>
      <c r="Q26" s="9"/>
      <c r="R26" s="7" t="str">
        <f>IFERROR(VLOOKUP($T26,検索範囲!$A$3:$B$7,2,0),"")</f>
        <v>未実装</v>
      </c>
      <c r="S26" s="8"/>
      <c r="T26" s="6">
        <v>2</v>
      </c>
      <c r="U26" s="4" t="str">
        <f>IFERROR(VLOOKUP(V26,検索範囲!$D$1:$E$13,2,0),"")</f>
        <v>技術不足警告</v>
      </c>
      <c r="V26" s="4">
        <v>9</v>
      </c>
      <c r="W26" s="4"/>
      <c r="X26" s="4" t="s">
        <v>43</v>
      </c>
    </row>
    <row r="27" spans="1:24" x14ac:dyDescent="0.55000000000000004">
      <c r="A27" s="4">
        <v>23</v>
      </c>
      <c r="B27" s="4">
        <v>2</v>
      </c>
      <c r="C27" s="4" t="str">
        <f>IFERROR(VLOOKUP($B27,検索範囲!$G$2:$I$94,2,0),"")</f>
        <v>メイン</v>
      </c>
      <c r="D27" s="4">
        <v>5</v>
      </c>
      <c r="E27" s="4" t="str">
        <f>IFERROR(VLOOKUP($D27,検索範囲!$G$3:$I$31,3,0),"")</f>
        <v>Sound</v>
      </c>
      <c r="F27" s="13">
        <v>43308</v>
      </c>
      <c r="G27" s="4">
        <v>2</v>
      </c>
      <c r="H27" s="5" t="s">
        <v>97</v>
      </c>
      <c r="I27" s="5"/>
      <c r="J27" s="5"/>
      <c r="K27" s="5"/>
      <c r="L27" s="5"/>
      <c r="M27" s="5"/>
      <c r="N27" s="5"/>
      <c r="O27" s="5"/>
      <c r="P27" s="9" t="s">
        <v>98</v>
      </c>
      <c r="Q27" s="9"/>
      <c r="R27" s="7" t="str">
        <f>IFERROR(VLOOKUP($T27,検索範囲!$A$3:$B$7,2,0),"")</f>
        <v>未実装</v>
      </c>
      <c r="S27" s="8"/>
      <c r="T27" s="6">
        <v>2</v>
      </c>
      <c r="U27" s="4" t="str">
        <f>IFERROR(VLOOKUP(V27,検索範囲!$D$1:$E$13,2,0),"")</f>
        <v>メモリ注意</v>
      </c>
      <c r="V27" s="4">
        <v>11</v>
      </c>
      <c r="W27" s="4"/>
      <c r="X27" s="4" t="s">
        <v>43</v>
      </c>
    </row>
    <row r="28" spans="1:24" x14ac:dyDescent="0.55000000000000004">
      <c r="A28" s="4">
        <v>24</v>
      </c>
      <c r="B28" s="4">
        <v>2</v>
      </c>
      <c r="C28" s="4" t="str">
        <f>IFERROR(VLOOKUP($B28,検索範囲!$G$2:$I$94,2,0),"")</f>
        <v>メイン</v>
      </c>
      <c r="D28" s="4">
        <v>6</v>
      </c>
      <c r="E28" s="4" t="str">
        <f>IFERROR(VLOOKUP($D28,検索範囲!$G$3:$I$31,3,0),"")</f>
        <v>Effect</v>
      </c>
      <c r="F28" s="13">
        <v>43308</v>
      </c>
      <c r="G28" s="4">
        <v>5</v>
      </c>
      <c r="H28" s="5" t="s">
        <v>100</v>
      </c>
      <c r="I28" s="5"/>
      <c r="J28" s="5"/>
      <c r="K28" s="5"/>
      <c r="L28" s="5"/>
      <c r="M28" s="5"/>
      <c r="N28" s="5"/>
      <c r="O28" s="5"/>
      <c r="P28" s="9" t="s">
        <v>101</v>
      </c>
      <c r="Q28" s="9"/>
      <c r="R28" s="7" t="str">
        <f>IFERROR(VLOOKUP($T28,検索範囲!$A$3:$B$7,2,0),"")</f>
        <v>未実装</v>
      </c>
      <c r="S28" s="8"/>
      <c r="T28" s="6">
        <v>2</v>
      </c>
      <c r="U28" s="4" t="str">
        <f>IFERROR(VLOOKUP(V28,検索範囲!$D$1:$E$13,2,0),"")</f>
        <v>リソース注意</v>
      </c>
      <c r="V28" s="4">
        <v>10</v>
      </c>
      <c r="W28" s="4"/>
      <c r="X28" s="4"/>
    </row>
    <row r="29" spans="1:24" x14ac:dyDescent="0.55000000000000004">
      <c r="A29" s="4">
        <v>25</v>
      </c>
      <c r="B29" s="4">
        <v>2</v>
      </c>
      <c r="C29" s="4" t="str">
        <f>IFERROR(VLOOKUP($B29,検索範囲!$G$2:$I$94,2,0),"")</f>
        <v>メイン</v>
      </c>
      <c r="D29" s="4">
        <v>3</v>
      </c>
      <c r="E29" s="4" t="str">
        <f>IFERROR(VLOOKUP($D29,検索範囲!$G$3:$I$31,3,0),"")</f>
        <v>UI</v>
      </c>
      <c r="F29" s="13">
        <v>43309</v>
      </c>
      <c r="G29" s="4">
        <v>3</v>
      </c>
      <c r="H29" s="7" t="s">
        <v>114</v>
      </c>
      <c r="I29" s="12"/>
      <c r="J29" s="12"/>
      <c r="K29" s="12"/>
      <c r="L29" s="12"/>
      <c r="M29" s="12"/>
      <c r="N29" s="12"/>
      <c r="O29" s="8"/>
      <c r="P29" s="7" t="s">
        <v>115</v>
      </c>
      <c r="Q29" s="8"/>
      <c r="R29" s="7" t="str">
        <f>IFERROR(VLOOKUP($T29,検索範囲!$A$3:$B$7,2,0),"")</f>
        <v>未実装</v>
      </c>
      <c r="S29" s="8"/>
      <c r="T29" s="6">
        <v>2</v>
      </c>
      <c r="U29" s="4" t="str">
        <f>IFERROR(VLOOKUP(V29,検索範囲!$D$1:$E$13,2,0),"")</f>
        <v>Kill関数あり</v>
      </c>
      <c r="V29" s="4">
        <v>6</v>
      </c>
      <c r="W29" s="4"/>
      <c r="X29" s="4" t="s">
        <v>43</v>
      </c>
    </row>
    <row r="30" spans="1:24" x14ac:dyDescent="0.55000000000000004">
      <c r="A30" s="4">
        <v>26</v>
      </c>
      <c r="B30" s="4">
        <v>1</v>
      </c>
      <c r="C30" s="4" t="str">
        <f>IFERROR(VLOOKUP($B30,検索範囲!$G$2:$I$94,2,0),"")</f>
        <v>タイトル</v>
      </c>
      <c r="D30" s="4">
        <v>3</v>
      </c>
      <c r="E30" s="4" t="str">
        <f>IFERROR(VLOOKUP($D30,検索範囲!$G$3:$I$31,3,0),"")</f>
        <v>UI</v>
      </c>
      <c r="F30" s="13">
        <v>43309</v>
      </c>
      <c r="G30" s="4">
        <v>3</v>
      </c>
      <c r="H30" s="5" t="s">
        <v>102</v>
      </c>
      <c r="I30" s="5"/>
      <c r="J30" s="5"/>
      <c r="K30" s="5"/>
      <c r="L30" s="5"/>
      <c r="M30" s="5"/>
      <c r="N30" s="5"/>
      <c r="O30" s="5"/>
      <c r="P30" s="9" t="s">
        <v>103</v>
      </c>
      <c r="Q30" s="9"/>
      <c r="R30" s="7" t="str">
        <f>IFERROR(VLOOKUP($T30,検索範囲!$A$3:$B$7,2,0),"")</f>
        <v>未実装</v>
      </c>
      <c r="S30" s="8"/>
      <c r="T30" s="6">
        <v>2</v>
      </c>
      <c r="U30" s="4" t="str">
        <f>IFERROR(VLOOKUP(V30,検索範囲!$D$1:$E$13,2,0),"")</f>
        <v/>
      </c>
      <c r="V30" s="4"/>
      <c r="W30" s="4"/>
      <c r="X30" s="4"/>
    </row>
    <row r="31" spans="1:24" x14ac:dyDescent="0.55000000000000004">
      <c r="A31" s="4">
        <v>27</v>
      </c>
      <c r="B31" s="4">
        <v>1</v>
      </c>
      <c r="C31" s="4" t="str">
        <f>IFERROR(VLOOKUP($B31,検索範囲!$G$2:$I$94,2,0),"")</f>
        <v>タイトル</v>
      </c>
      <c r="D31" s="4">
        <v>3</v>
      </c>
      <c r="E31" s="4" t="str">
        <f>IFERROR(VLOOKUP($D31,検索範囲!$G$3:$I$31,3,0),"")</f>
        <v>UI</v>
      </c>
      <c r="F31" s="13">
        <v>43309</v>
      </c>
      <c r="G31" s="4">
        <v>2</v>
      </c>
      <c r="H31" s="5" t="s">
        <v>104</v>
      </c>
      <c r="I31" s="5"/>
      <c r="J31" s="5"/>
      <c r="K31" s="5"/>
      <c r="L31" s="5"/>
      <c r="M31" s="5"/>
      <c r="N31" s="5"/>
      <c r="O31" s="5"/>
      <c r="P31" s="9" t="s">
        <v>105</v>
      </c>
      <c r="Q31" s="9"/>
      <c r="R31" s="7" t="str">
        <f>IFERROR(VLOOKUP($T31,検索範囲!$A$3:$B$7,2,0),"")</f>
        <v>未実装</v>
      </c>
      <c r="S31" s="8"/>
      <c r="T31" s="6">
        <v>2</v>
      </c>
      <c r="U31" s="4" t="str">
        <f>IFERROR(VLOOKUP(V31,検索範囲!$D$1:$E$13,2,0),"")</f>
        <v/>
      </c>
      <c r="V31" s="4"/>
      <c r="W31" s="4"/>
      <c r="X31" s="4"/>
    </row>
    <row r="32" spans="1:24" x14ac:dyDescent="0.55000000000000004">
      <c r="A32" s="4">
        <v>28</v>
      </c>
      <c r="B32" s="4">
        <v>1</v>
      </c>
      <c r="C32" s="4" t="str">
        <f>IFERROR(VLOOKUP($B32,検索範囲!$G$2:$I$94,2,0),"")</f>
        <v>タイトル</v>
      </c>
      <c r="D32" s="4">
        <v>1</v>
      </c>
      <c r="E32" s="4" t="str">
        <f>IFERROR(VLOOKUP($D32,検索範囲!$G$3:$I$31,3,0),"")</f>
        <v>Player</v>
      </c>
      <c r="F32" s="13">
        <v>43309</v>
      </c>
      <c r="G32" s="4">
        <v>3</v>
      </c>
      <c r="H32" s="5" t="s">
        <v>106</v>
      </c>
      <c r="I32" s="5"/>
      <c r="J32" s="5"/>
      <c r="K32" s="5"/>
      <c r="L32" s="5"/>
      <c r="M32" s="5"/>
      <c r="N32" s="5"/>
      <c r="O32" s="5"/>
      <c r="P32" s="9" t="s">
        <v>107</v>
      </c>
      <c r="Q32" s="9"/>
      <c r="R32" s="7" t="str">
        <f>IFERROR(VLOOKUP($T32,検索範囲!$A$3:$B$7,2,0),"")</f>
        <v>未実装</v>
      </c>
      <c r="S32" s="8"/>
      <c r="T32" s="6">
        <v>2</v>
      </c>
      <c r="U32" s="4" t="str">
        <f>IFERROR(VLOOKUP(V32,検索範囲!$D$1:$E$13,2,0),"")</f>
        <v>Kill関数あり</v>
      </c>
      <c r="V32" s="4">
        <v>6</v>
      </c>
      <c r="W32" s="4"/>
      <c r="X32" s="4" t="s">
        <v>43</v>
      </c>
    </row>
    <row r="33" spans="1:24" x14ac:dyDescent="0.55000000000000004">
      <c r="A33" s="19">
        <v>29</v>
      </c>
      <c r="B33" s="27">
        <v>1</v>
      </c>
      <c r="C33" s="4" t="str">
        <f>IFERROR(VLOOKUP($B33,検索範囲!$G$2:$I$94,2,0),"")</f>
        <v>タイトル</v>
      </c>
      <c r="D33" s="4">
        <v>3</v>
      </c>
      <c r="E33" s="4" t="str">
        <f>IFERROR(VLOOKUP($D33,検索範囲!$G$3:$I$31,3,0),"")</f>
        <v>UI</v>
      </c>
      <c r="F33" s="13">
        <v>43309</v>
      </c>
      <c r="G33" s="4">
        <v>3</v>
      </c>
      <c r="H33" s="5" t="s">
        <v>108</v>
      </c>
      <c r="I33" s="5"/>
      <c r="J33" s="5"/>
      <c r="K33" s="5"/>
      <c r="L33" s="5"/>
      <c r="M33" s="5"/>
      <c r="N33" s="5"/>
      <c r="O33" s="5"/>
      <c r="P33" s="9" t="s">
        <v>109</v>
      </c>
      <c r="Q33" s="9"/>
      <c r="R33" s="7" t="str">
        <f>IFERROR(VLOOKUP($T33,検索範囲!$A$3:$B$7,2,0),"")</f>
        <v>未実装</v>
      </c>
      <c r="S33" s="8"/>
      <c r="T33" s="6">
        <v>2</v>
      </c>
      <c r="U33" s="4" t="str">
        <f>IFERROR(VLOOKUP(V33,検索範囲!$D$1:$E$13,2,0),"")</f>
        <v>技術不足警告</v>
      </c>
      <c r="V33" s="4">
        <v>9</v>
      </c>
      <c r="W33" s="4"/>
      <c r="X33" s="4" t="s">
        <v>43</v>
      </c>
    </row>
    <row r="34" spans="1:24" x14ac:dyDescent="0.55000000000000004">
      <c r="A34" s="4">
        <v>30</v>
      </c>
      <c r="B34" s="4">
        <v>1</v>
      </c>
      <c r="C34" s="4" t="str">
        <f>IFERROR(VLOOKUP($B34,検索範囲!$G$2:$I$94,2,0),"")</f>
        <v>タイトル</v>
      </c>
      <c r="D34" s="4">
        <v>1</v>
      </c>
      <c r="E34" s="4" t="str">
        <f>IFERROR(VLOOKUP($D34,検索範囲!$G$3:$I$31,3,0),"")</f>
        <v>Player</v>
      </c>
      <c r="F34" s="13">
        <v>43309</v>
      </c>
      <c r="G34" s="4">
        <v>4</v>
      </c>
      <c r="H34" s="5" t="s">
        <v>110</v>
      </c>
      <c r="I34" s="5"/>
      <c r="J34" s="5"/>
      <c r="K34" s="5"/>
      <c r="L34" s="5"/>
      <c r="M34" s="5"/>
      <c r="N34" s="5"/>
      <c r="O34" s="5"/>
      <c r="P34" s="9" t="s">
        <v>111</v>
      </c>
      <c r="Q34" s="9"/>
      <c r="R34" s="7" t="str">
        <f>IFERROR(VLOOKUP($T34,検索範囲!$A$3:$B$7,2,0),"")</f>
        <v>未実装</v>
      </c>
      <c r="S34" s="8"/>
      <c r="T34" s="6">
        <v>2</v>
      </c>
      <c r="U34" s="4" t="str">
        <f>IFERROR(VLOOKUP(V34,検索範囲!$D$1:$E$13,2,0),"")</f>
        <v/>
      </c>
      <c r="V34" s="4"/>
      <c r="W34" s="4"/>
      <c r="X34" s="4" t="s">
        <v>43</v>
      </c>
    </row>
    <row r="35" spans="1:24" x14ac:dyDescent="0.55000000000000004">
      <c r="A35" s="4">
        <v>31</v>
      </c>
      <c r="B35" s="4">
        <v>1</v>
      </c>
      <c r="C35" s="4" t="str">
        <f>IFERROR(VLOOKUP($B35,検索範囲!$G$2:$I$94,2,0),"")</f>
        <v>タイトル</v>
      </c>
      <c r="D35" s="4">
        <v>3</v>
      </c>
      <c r="E35" s="4" t="str">
        <f>IFERROR(VLOOKUP($D35,検索範囲!$G$3:$I$31,3,0),"")</f>
        <v>UI</v>
      </c>
      <c r="F35" s="13">
        <v>43310</v>
      </c>
      <c r="G35" s="4">
        <v>3</v>
      </c>
      <c r="H35" s="5" t="s">
        <v>112</v>
      </c>
      <c r="I35" s="5"/>
      <c r="J35" s="5"/>
      <c r="K35" s="5"/>
      <c r="L35" s="5"/>
      <c r="M35" s="5"/>
      <c r="N35" s="5"/>
      <c r="O35" s="5"/>
      <c r="P35" s="9" t="s">
        <v>113</v>
      </c>
      <c r="Q35" s="9"/>
      <c r="R35" s="7" t="str">
        <f>IFERROR(VLOOKUP($T35,検索範囲!$A$3:$B$7,2,0),"")</f>
        <v>未実装</v>
      </c>
      <c r="S35" s="8"/>
      <c r="T35" s="6">
        <v>2</v>
      </c>
      <c r="U35" s="4" t="str">
        <f>IFERROR(VLOOKUP(V35,検索範囲!$D$1:$E$13,2,0),"")</f>
        <v>今後修正</v>
      </c>
      <c r="V35" s="4">
        <v>1</v>
      </c>
      <c r="W35" s="4"/>
      <c r="X35" s="4"/>
    </row>
    <row r="36" spans="1:24" x14ac:dyDescent="0.55000000000000004">
      <c r="A36" s="4">
        <v>32</v>
      </c>
      <c r="B36" s="4">
        <v>3</v>
      </c>
      <c r="C36" s="4" t="str">
        <f>IFERROR(VLOOKUP($B36,検索範囲!$G$2:$I$94,2,0),"")</f>
        <v>リザルト</v>
      </c>
      <c r="D36" s="4">
        <v>3</v>
      </c>
      <c r="E36" s="4" t="str">
        <f>IFERROR(VLOOKUP($D36,検索範囲!$G$3:$I$31,3,0),"")</f>
        <v>UI</v>
      </c>
      <c r="F36" s="13">
        <v>43310</v>
      </c>
      <c r="G36" s="4">
        <v>1</v>
      </c>
      <c r="H36" s="5" t="s">
        <v>3</v>
      </c>
      <c r="I36" s="5"/>
      <c r="J36" s="5"/>
      <c r="K36" s="5"/>
      <c r="L36" s="5"/>
      <c r="M36" s="5"/>
      <c r="N36" s="5"/>
      <c r="O36" s="5"/>
      <c r="P36" s="9" t="s">
        <v>116</v>
      </c>
      <c r="Q36" s="9"/>
      <c r="R36" s="7" t="str">
        <f>IFERROR(VLOOKUP($T36,検索範囲!$A$3:$B$7,2,0),"")</f>
        <v>未実装</v>
      </c>
      <c r="S36" s="8"/>
      <c r="T36" s="6">
        <v>2</v>
      </c>
      <c r="U36" s="4" t="str">
        <f>IFERROR(VLOOKUP(V36,検索範囲!$D$1:$E$13,2,0),"")</f>
        <v/>
      </c>
      <c r="V36" s="4"/>
      <c r="W36" s="4"/>
      <c r="X36" s="4"/>
    </row>
    <row r="37" spans="1:24" x14ac:dyDescent="0.55000000000000004">
      <c r="A37" s="4">
        <v>33</v>
      </c>
      <c r="B37" s="4">
        <v>3</v>
      </c>
      <c r="C37" s="4" t="str">
        <f>IFERROR(VLOOKUP($B37,検索範囲!$G$2:$I$94,2,0),"")</f>
        <v>リザルト</v>
      </c>
      <c r="D37" s="4">
        <v>3</v>
      </c>
      <c r="E37" s="4" t="str">
        <f>IFERROR(VLOOKUP($D37,検索範囲!$G$3:$I$31,3,0),"")</f>
        <v>UI</v>
      </c>
      <c r="F37" s="13">
        <v>43310</v>
      </c>
      <c r="G37" s="4">
        <v>4</v>
      </c>
      <c r="H37" s="5" t="s">
        <v>117</v>
      </c>
      <c r="I37" s="5"/>
      <c r="J37" s="5"/>
      <c r="K37" s="5"/>
      <c r="L37" s="5"/>
      <c r="M37" s="5"/>
      <c r="N37" s="5"/>
      <c r="O37" s="5"/>
      <c r="P37" s="9" t="s">
        <v>118</v>
      </c>
      <c r="Q37" s="9"/>
      <c r="R37" s="7" t="str">
        <f>IFERROR(VLOOKUP($T37,検索範囲!$A$3:$B$7,2,0),"")</f>
        <v>未実装</v>
      </c>
      <c r="S37" s="8"/>
      <c r="T37" s="6">
        <v>2</v>
      </c>
      <c r="U37" s="4" t="str">
        <f>IFERROR(VLOOKUP(V37,検索範囲!$D$1:$E$13,2,0),"")</f>
        <v>設計ミス注意</v>
      </c>
      <c r="V37" s="4">
        <v>8</v>
      </c>
      <c r="W37" s="4"/>
      <c r="X37" s="4" t="s">
        <v>43</v>
      </c>
    </row>
    <row r="38" spans="1:24" x14ac:dyDescent="0.55000000000000004">
      <c r="A38" s="4">
        <v>34</v>
      </c>
      <c r="B38" s="4">
        <v>3</v>
      </c>
      <c r="C38" s="4" t="str">
        <f>IFERROR(VLOOKUP($B38,検索範囲!$G$2:$I$94,2,0),"")</f>
        <v>リザルト</v>
      </c>
      <c r="D38" s="4">
        <v>3</v>
      </c>
      <c r="E38" s="4" t="str">
        <f>IFERROR(VLOOKUP($D38,検索範囲!$G$3:$I$31,3,0),"")</f>
        <v>UI</v>
      </c>
      <c r="F38" s="13">
        <v>43310</v>
      </c>
      <c r="G38" s="4">
        <v>3</v>
      </c>
      <c r="H38" s="5" t="s">
        <v>119</v>
      </c>
      <c r="I38" s="5"/>
      <c r="J38" s="5"/>
      <c r="K38" s="5"/>
      <c r="L38" s="5"/>
      <c r="M38" s="5"/>
      <c r="N38" s="5"/>
      <c r="O38" s="5"/>
      <c r="P38" s="9" t="s">
        <v>120</v>
      </c>
      <c r="Q38" s="9"/>
      <c r="R38" s="7" t="str">
        <f>IFERROR(VLOOKUP($T38,検索範囲!$A$3:$B$7,2,0),"")</f>
        <v>未実装</v>
      </c>
      <c r="S38" s="8"/>
      <c r="T38" s="6">
        <v>2</v>
      </c>
      <c r="U38" s="4" t="str">
        <f>IFERROR(VLOOKUP(V38,検索範囲!$D$1:$E$13,2,0),"")</f>
        <v>Kill関数あり</v>
      </c>
      <c r="V38" s="4">
        <v>6</v>
      </c>
      <c r="W38" s="4"/>
      <c r="X38" s="4" t="s">
        <v>43</v>
      </c>
    </row>
    <row r="39" spans="1:24" x14ac:dyDescent="0.55000000000000004">
      <c r="A39" s="4"/>
      <c r="B39" s="4"/>
      <c r="C39" s="4"/>
      <c r="D39" s="4"/>
      <c r="E39" s="4" t="str">
        <f>IFERROR(VLOOKUP($D39,検索範囲!$G$3:$I$31,3,0),"")</f>
        <v/>
      </c>
      <c r="F39" s="13"/>
      <c r="G39" s="4"/>
      <c r="H39" s="5"/>
      <c r="I39" s="5"/>
      <c r="J39" s="5"/>
      <c r="K39" s="5"/>
      <c r="L39" s="5"/>
      <c r="M39" s="5"/>
      <c r="N39" s="5"/>
      <c r="O39" s="5"/>
      <c r="P39" s="9"/>
      <c r="Q39" s="9"/>
      <c r="R39" s="7" t="str">
        <f>IFERROR(VLOOKUP($T39,検索範囲!$A$3:$B$7,2,0),"")</f>
        <v>未実装</v>
      </c>
      <c r="S39" s="8"/>
      <c r="T39" s="6">
        <v>2</v>
      </c>
      <c r="U39" s="4" t="str">
        <f>IFERROR(VLOOKUP(V39,検索範囲!$D$1:$E$13,2,0),"")</f>
        <v/>
      </c>
      <c r="V39" s="4"/>
      <c r="W39" s="4"/>
      <c r="X39" s="4"/>
    </row>
    <row r="40" spans="1:24" x14ac:dyDescent="0.55000000000000004">
      <c r="A40" s="4"/>
      <c r="B40" s="4"/>
      <c r="C40" s="4"/>
      <c r="D40" s="4"/>
      <c r="E40" s="4" t="str">
        <f>IFERROR(VLOOKUP($D40,検索範囲!$G$3:$I$31,3,0),"")</f>
        <v/>
      </c>
      <c r="F40" s="13"/>
      <c r="G40" s="4"/>
      <c r="H40" s="5"/>
      <c r="I40" s="5"/>
      <c r="J40" s="5"/>
      <c r="K40" s="5"/>
      <c r="L40" s="5"/>
      <c r="M40" s="5"/>
      <c r="N40" s="5"/>
      <c r="O40" s="5"/>
      <c r="P40" s="9"/>
      <c r="Q40" s="9"/>
      <c r="R40" s="7" t="str">
        <f>IFERROR(VLOOKUP($T40,検索範囲!$A$3:$B$7,2,0),"")</f>
        <v>未実装</v>
      </c>
      <c r="S40" s="8"/>
      <c r="T40" s="6">
        <v>2</v>
      </c>
      <c r="U40" s="4" t="str">
        <f>IFERROR(VLOOKUP(V40,検索範囲!$D$1:$E$13,2,0),"")</f>
        <v/>
      </c>
      <c r="V40" s="4"/>
      <c r="W40" s="4"/>
      <c r="X40" s="4"/>
    </row>
    <row r="41" spans="1:24" x14ac:dyDescent="0.55000000000000004">
      <c r="C41" s="4" t="str">
        <f>IFERROR(VLOOKUP($B41,検索範囲!$G$2:$I$94,2,0),"")</f>
        <v/>
      </c>
      <c r="H41" s="5"/>
      <c r="I41" s="5"/>
      <c r="J41" s="5"/>
      <c r="K41" s="5"/>
      <c r="L41" s="5"/>
      <c r="M41" s="5"/>
      <c r="N41" s="5"/>
      <c r="O41" s="5"/>
      <c r="P41" s="9"/>
      <c r="Q41" s="9"/>
      <c r="R41" s="7" t="str">
        <f>IFERROR(VLOOKUP($T41,検索範囲!$A$3:$B$7,2,0),"")</f>
        <v>未実装</v>
      </c>
      <c r="S41" s="8"/>
      <c r="T41" s="6">
        <v>2</v>
      </c>
      <c r="U41" s="4" t="str">
        <f>IFERROR(VLOOKUP(V41,検索範囲!$D$1:$E$13,2,0),"")</f>
        <v/>
      </c>
      <c r="V41" s="4"/>
      <c r="W41" s="4"/>
      <c r="X41" s="4"/>
    </row>
    <row r="42" spans="1:24" x14ac:dyDescent="0.55000000000000004">
      <c r="C42" s="4" t="str">
        <f>IFERROR(VLOOKUP($B42,検索範囲!$G$2:$I$94,2,0),"")</f>
        <v/>
      </c>
      <c r="H42" s="5"/>
      <c r="I42" s="5"/>
      <c r="J42" s="5"/>
      <c r="K42" s="5"/>
      <c r="L42" s="5"/>
      <c r="M42" s="5"/>
      <c r="N42" s="5"/>
      <c r="O42" s="5"/>
      <c r="P42" s="9"/>
      <c r="Q42" s="9"/>
      <c r="R42" s="7" t="str">
        <f>IFERROR(VLOOKUP($T42,検索範囲!$A$3:$B$7,2,0),"")</f>
        <v>未実装</v>
      </c>
      <c r="S42" s="8"/>
      <c r="T42" s="6">
        <v>2</v>
      </c>
      <c r="U42" s="4" t="str">
        <f>IFERROR(VLOOKUP(V42,検索範囲!$D$1:$E$13,2,0),"")</f>
        <v/>
      </c>
      <c r="V42" s="4"/>
      <c r="W42" s="4"/>
      <c r="X42" s="4"/>
    </row>
    <row r="43" spans="1:24" x14ac:dyDescent="0.55000000000000004">
      <c r="C43" s="4" t="str">
        <f>IFERROR(VLOOKUP($B43,検索範囲!$G$2:$I$94,2,0),"")</f>
        <v/>
      </c>
      <c r="H43" s="5"/>
      <c r="I43" s="5"/>
      <c r="J43" s="5"/>
      <c r="K43" s="5"/>
      <c r="L43" s="5"/>
      <c r="M43" s="5"/>
      <c r="N43" s="5"/>
      <c r="O43" s="5"/>
      <c r="P43" s="9"/>
      <c r="Q43" s="9"/>
      <c r="R43" s="7" t="str">
        <f>IFERROR(VLOOKUP($T43,検索範囲!$A$3:$B$7,2,0),"")</f>
        <v>未実装</v>
      </c>
      <c r="S43" s="8"/>
      <c r="T43" s="6">
        <v>2</v>
      </c>
      <c r="U43" s="4" t="str">
        <f>IFERROR(VLOOKUP(V43,検索範囲!$D$1:$E$13,2,0),"")</f>
        <v/>
      </c>
      <c r="V43" s="4"/>
      <c r="W43" s="4"/>
      <c r="X43" s="4"/>
    </row>
    <row r="44" spans="1:24" x14ac:dyDescent="0.55000000000000004">
      <c r="C44" s="4" t="str">
        <f>IFERROR(VLOOKUP($B44,検索範囲!$G$2:$I$94,2,0),"")</f>
        <v/>
      </c>
      <c r="H44" s="5"/>
      <c r="I44" s="5"/>
      <c r="J44" s="5"/>
      <c r="K44" s="5"/>
      <c r="L44" s="5"/>
      <c r="M44" s="5"/>
      <c r="N44" s="5"/>
      <c r="O44" s="5"/>
      <c r="P44" s="9"/>
      <c r="Q44" s="9"/>
      <c r="R44" s="7" t="str">
        <f>IFERROR(VLOOKUP($T44,検索範囲!$A$3:$B$7,2,0),"")</f>
        <v>未実装</v>
      </c>
      <c r="S44" s="8"/>
      <c r="T44" s="6">
        <v>2</v>
      </c>
      <c r="U44" s="4" t="str">
        <f>IFERROR(VLOOKUP(V44,検索範囲!$D$1:$E$13,2,0),"")</f>
        <v/>
      </c>
      <c r="V44" s="4"/>
      <c r="W44" s="4"/>
      <c r="X44" s="4"/>
    </row>
    <row r="45" spans="1:24" x14ac:dyDescent="0.55000000000000004">
      <c r="C45" s="4" t="str">
        <f>IFERROR(VLOOKUP($B45,検索範囲!$G$2:$I$94,2,0),"")</f>
        <v/>
      </c>
      <c r="H45" s="5"/>
      <c r="I45" s="5"/>
      <c r="J45" s="5"/>
      <c r="K45" s="5"/>
      <c r="L45" s="5"/>
      <c r="M45" s="5"/>
      <c r="N45" s="5"/>
      <c r="O45" s="5"/>
      <c r="P45" s="9"/>
      <c r="Q45" s="9"/>
      <c r="R45" s="7" t="str">
        <f>IFERROR(VLOOKUP($T45,検索範囲!$A$3:$B$7,2,0),"")</f>
        <v>未実装</v>
      </c>
      <c r="S45" s="8"/>
      <c r="T45" s="6">
        <v>2</v>
      </c>
      <c r="U45" s="4" t="str">
        <f>IFERROR(VLOOKUP(V45,検索範囲!$D$1:$E$13,2,0),"")</f>
        <v/>
      </c>
      <c r="V45" s="4"/>
      <c r="W45" s="4"/>
      <c r="X45" s="4"/>
    </row>
    <row r="46" spans="1:24" x14ac:dyDescent="0.55000000000000004">
      <c r="C46" s="4" t="str">
        <f>IFERROR(VLOOKUP($B46,検索範囲!$G$2:$I$94,2,0),"")</f>
        <v/>
      </c>
      <c r="H46" s="5"/>
      <c r="I46" s="5"/>
      <c r="J46" s="5"/>
      <c r="K46" s="5"/>
      <c r="L46" s="5"/>
      <c r="M46" s="5"/>
      <c r="N46" s="5"/>
      <c r="O46" s="5"/>
      <c r="P46" s="9"/>
      <c r="Q46" s="9"/>
      <c r="R46" s="7" t="str">
        <f>IFERROR(VLOOKUP($T46,検索範囲!$A$3:$B$7,2,0),"")</f>
        <v>未実装</v>
      </c>
      <c r="S46" s="8"/>
      <c r="T46" s="6">
        <v>2</v>
      </c>
      <c r="U46" s="4" t="str">
        <f>IFERROR(VLOOKUP(V46,検索範囲!$D$1:$E$13,2,0),"")</f>
        <v/>
      </c>
      <c r="V46" s="4"/>
      <c r="W46" s="4"/>
      <c r="X46" s="4"/>
    </row>
    <row r="47" spans="1:24" x14ac:dyDescent="0.55000000000000004">
      <c r="C47" s="4" t="str">
        <f>IFERROR(VLOOKUP($B47,検索範囲!$G$2:$I$94,2,0),"")</f>
        <v/>
      </c>
      <c r="H47" s="5"/>
      <c r="I47" s="5"/>
      <c r="J47" s="5"/>
      <c r="K47" s="5"/>
      <c r="L47" s="5"/>
      <c r="M47" s="5"/>
      <c r="N47" s="5"/>
      <c r="O47" s="5"/>
      <c r="P47" s="9"/>
      <c r="Q47" s="9"/>
      <c r="R47" s="7" t="str">
        <f>IFERROR(VLOOKUP($T47,検索範囲!$A$3:$B$7,2,0),"")</f>
        <v>未実装</v>
      </c>
      <c r="S47" s="8"/>
      <c r="T47" s="6">
        <v>2</v>
      </c>
      <c r="U47" s="4" t="str">
        <f>IFERROR(VLOOKUP(V47,検索範囲!$D$1:$E$13,2,0),"")</f>
        <v/>
      </c>
      <c r="V47" s="4"/>
      <c r="W47" s="4"/>
      <c r="X47" s="4"/>
    </row>
    <row r="48" spans="1:24" x14ac:dyDescent="0.55000000000000004">
      <c r="C48" s="4" t="str">
        <f>IFERROR(VLOOKUP($B48,検索範囲!$G$2:$I$94,2,0),"")</f>
        <v/>
      </c>
      <c r="H48" s="5"/>
      <c r="I48" s="5"/>
      <c r="J48" s="5"/>
      <c r="K48" s="5"/>
      <c r="L48" s="5"/>
      <c r="M48" s="5"/>
      <c r="N48" s="5"/>
      <c r="O48" s="5"/>
      <c r="P48" s="9"/>
      <c r="Q48" s="9"/>
      <c r="R48" s="7" t="str">
        <f>IFERROR(VLOOKUP($T48,検索範囲!$A$3:$B$7,2,0),"")</f>
        <v>未実装</v>
      </c>
      <c r="S48" s="8"/>
      <c r="T48" s="6">
        <v>2</v>
      </c>
      <c r="U48" s="4" t="str">
        <f>IFERROR(VLOOKUP(V48,検索範囲!$D$1:$E$13,2,0),"")</f>
        <v/>
      </c>
      <c r="V48" s="4"/>
      <c r="W48" s="4"/>
      <c r="X48" s="4"/>
    </row>
    <row r="49" spans="3:24" x14ac:dyDescent="0.55000000000000004">
      <c r="C49" s="4" t="str">
        <f>IFERROR(VLOOKUP($B49,検索範囲!$G$2:$I$94,2,0),"")</f>
        <v/>
      </c>
      <c r="H49" s="5"/>
      <c r="I49" s="5"/>
      <c r="J49" s="5"/>
      <c r="K49" s="5"/>
      <c r="L49" s="5"/>
      <c r="M49" s="5"/>
      <c r="N49" s="5"/>
      <c r="O49" s="5"/>
      <c r="P49" s="9"/>
      <c r="Q49" s="9"/>
      <c r="R49" s="7" t="str">
        <f>IFERROR(VLOOKUP($T49,検索範囲!$A$3:$B$7,2,0),"")</f>
        <v>未実装</v>
      </c>
      <c r="S49" s="8"/>
      <c r="T49" s="6">
        <v>2</v>
      </c>
      <c r="U49" s="4" t="str">
        <f>IFERROR(VLOOKUP(V49,検索範囲!$D$1:$E$13,2,0),"")</f>
        <v/>
      </c>
      <c r="V49" s="4"/>
      <c r="W49" s="4"/>
      <c r="X49" s="4"/>
    </row>
    <row r="50" spans="3:24" x14ac:dyDescent="0.55000000000000004">
      <c r="C50" s="4" t="str">
        <f>IFERROR(VLOOKUP($B50,検索範囲!$G$2:$I$94,2,0),"")</f>
        <v/>
      </c>
      <c r="H50" s="5"/>
      <c r="I50" s="5"/>
      <c r="J50" s="5"/>
      <c r="K50" s="5"/>
      <c r="L50" s="5"/>
      <c r="M50" s="5"/>
      <c r="N50" s="5"/>
      <c r="O50" s="5"/>
      <c r="P50" s="9"/>
      <c r="Q50" s="9"/>
      <c r="R50" s="7" t="str">
        <f>IFERROR(VLOOKUP($T50,検索範囲!$A$3:$B$7,2,0),"")</f>
        <v>未実装</v>
      </c>
      <c r="S50" s="8"/>
      <c r="T50" s="6">
        <v>2</v>
      </c>
      <c r="U50" s="4" t="str">
        <f>IFERROR(VLOOKUP(V50,検索範囲!$D$1:$E$13,2,0),"")</f>
        <v/>
      </c>
      <c r="V50" s="4"/>
      <c r="W50" s="4"/>
      <c r="X50" s="4"/>
    </row>
    <row r="51" spans="3:24" x14ac:dyDescent="0.55000000000000004">
      <c r="C51" s="4" t="str">
        <f>IFERROR(VLOOKUP($B51,検索範囲!$G$2:$I$94,2,0),"")</f>
        <v/>
      </c>
      <c r="H51" s="5"/>
      <c r="I51" s="5"/>
      <c r="J51" s="5"/>
      <c r="K51" s="5"/>
      <c r="L51" s="5"/>
      <c r="M51" s="5"/>
      <c r="N51" s="5"/>
      <c r="O51" s="5"/>
      <c r="P51" s="9"/>
      <c r="Q51" s="9"/>
      <c r="R51" s="7" t="str">
        <f>IFERROR(VLOOKUP($T51,検索範囲!$A$3:$B$7,2,0),"")</f>
        <v>未実装</v>
      </c>
      <c r="S51" s="8"/>
      <c r="T51" s="6">
        <v>2</v>
      </c>
      <c r="U51" s="4" t="str">
        <f>IFERROR(VLOOKUP(V51,検索範囲!$D$1:$E$13,2,0),"")</f>
        <v/>
      </c>
      <c r="V51" s="4"/>
      <c r="W51" s="4"/>
      <c r="X51" s="4"/>
    </row>
    <row r="52" spans="3:24" x14ac:dyDescent="0.55000000000000004">
      <c r="C52" s="4" t="str">
        <f>IFERROR(VLOOKUP($B52,検索範囲!$G$2:$I$94,2,0),"")</f>
        <v/>
      </c>
      <c r="H52" s="5"/>
      <c r="I52" s="5"/>
      <c r="J52" s="5"/>
      <c r="K52" s="5"/>
      <c r="L52" s="5"/>
      <c r="M52" s="5"/>
      <c r="N52" s="5"/>
      <c r="O52" s="5"/>
      <c r="P52" s="9"/>
      <c r="Q52" s="9"/>
      <c r="R52" s="7" t="str">
        <f>IFERROR(VLOOKUP($T52,検索範囲!$A$3:$B$7,2,0),"")</f>
        <v>未実装</v>
      </c>
      <c r="S52" s="8"/>
      <c r="T52" s="6">
        <v>2</v>
      </c>
      <c r="U52" s="4" t="str">
        <f>IFERROR(VLOOKUP(V52,検索範囲!$D$1:$E$13,2,0),"")</f>
        <v/>
      </c>
      <c r="V52" s="4"/>
      <c r="W52" s="4"/>
      <c r="X52" s="4"/>
    </row>
    <row r="53" spans="3:24" x14ac:dyDescent="0.55000000000000004">
      <c r="C53" s="4" t="str">
        <f>IFERROR(VLOOKUP($B53,検索範囲!$G$2:$I$94,2,0),"")</f>
        <v/>
      </c>
      <c r="H53" s="5"/>
      <c r="I53" s="5"/>
      <c r="J53" s="5"/>
      <c r="K53" s="5"/>
      <c r="L53" s="5"/>
      <c r="M53" s="5"/>
      <c r="N53" s="5"/>
      <c r="O53" s="5"/>
      <c r="P53" s="9"/>
      <c r="Q53" s="9"/>
      <c r="R53" s="7" t="str">
        <f>IFERROR(VLOOKUP($T53,検索範囲!$A$3:$B$7,2,0),"")</f>
        <v>未実装</v>
      </c>
      <c r="S53" s="8"/>
      <c r="T53" s="6">
        <v>2</v>
      </c>
      <c r="U53" s="4" t="str">
        <f>IFERROR(VLOOKUP(V53,検索範囲!$D$1:$E$13,2,0),"")</f>
        <v/>
      </c>
      <c r="V53" s="4"/>
      <c r="W53" s="4"/>
      <c r="X53" s="4"/>
    </row>
    <row r="54" spans="3:24" x14ac:dyDescent="0.55000000000000004">
      <c r="C54" s="4" t="str">
        <f>IFERROR(VLOOKUP($B54,検索範囲!$G$2:$I$94,2,0),"")</f>
        <v/>
      </c>
      <c r="H54" s="5"/>
      <c r="I54" s="5"/>
      <c r="J54" s="5"/>
      <c r="K54" s="5"/>
      <c r="L54" s="5"/>
      <c r="M54" s="5"/>
      <c r="N54" s="5"/>
      <c r="O54" s="5"/>
      <c r="P54" s="9"/>
      <c r="Q54" s="9"/>
      <c r="R54" s="7" t="str">
        <f>IFERROR(VLOOKUP($T54,検索範囲!$A$3:$B$7,2,0),"")</f>
        <v>未実装</v>
      </c>
      <c r="S54" s="8"/>
      <c r="T54" s="6">
        <v>2</v>
      </c>
      <c r="U54" s="4" t="str">
        <f>IFERROR(VLOOKUP(V54,検索範囲!$D$1:$E$13,2,0),"")</f>
        <v/>
      </c>
      <c r="V54" s="4"/>
      <c r="W54" s="4"/>
      <c r="X54" s="4"/>
    </row>
    <row r="55" spans="3:24" x14ac:dyDescent="0.55000000000000004">
      <c r="C55" s="4" t="str">
        <f>IFERROR(VLOOKUP($B55,検索範囲!$G$2:$I$94,2,0),"")</f>
        <v/>
      </c>
      <c r="H55" s="5"/>
      <c r="I55" s="5"/>
      <c r="J55" s="5"/>
      <c r="K55" s="5"/>
      <c r="L55" s="5"/>
      <c r="M55" s="5"/>
      <c r="N55" s="5"/>
      <c r="O55" s="5"/>
      <c r="P55" s="9"/>
      <c r="Q55" s="9"/>
      <c r="R55" s="7" t="str">
        <f>IFERROR(VLOOKUP($T55,検索範囲!$A$3:$B$7,2,0),"")</f>
        <v>未実装</v>
      </c>
      <c r="S55" s="8"/>
      <c r="T55" s="6">
        <v>2</v>
      </c>
      <c r="U55" s="4" t="str">
        <f>IFERROR(VLOOKUP(V55,検索範囲!$D$1:$E$13,2,0),"")</f>
        <v/>
      </c>
      <c r="V55" s="4"/>
      <c r="W55" s="4"/>
      <c r="X55" s="4"/>
    </row>
    <row r="56" spans="3:24" x14ac:dyDescent="0.55000000000000004">
      <c r="C56" s="4" t="str">
        <f>IFERROR(VLOOKUP($B56,検索範囲!$G$2:$I$94,2,0),"")</f>
        <v/>
      </c>
      <c r="H56" s="5"/>
      <c r="I56" s="5"/>
      <c r="J56" s="5"/>
      <c r="K56" s="5"/>
      <c r="L56" s="5"/>
      <c r="M56" s="5"/>
      <c r="N56" s="5"/>
      <c r="O56" s="5"/>
      <c r="P56" s="9"/>
      <c r="Q56" s="9"/>
      <c r="R56" s="7" t="str">
        <f>IFERROR(VLOOKUP($T56,検索範囲!$A$3:$B$7,2,0),"")</f>
        <v>未実装</v>
      </c>
      <c r="S56" s="8"/>
      <c r="T56" s="6">
        <v>2</v>
      </c>
      <c r="U56" s="4" t="str">
        <f>IFERROR(VLOOKUP(V56,検索範囲!$D$1:$E$13,2,0),"")</f>
        <v/>
      </c>
      <c r="V56" s="4"/>
      <c r="W56" s="4"/>
      <c r="X56" s="4"/>
    </row>
    <row r="57" spans="3:24" x14ac:dyDescent="0.55000000000000004">
      <c r="C57" s="4" t="str">
        <f>IFERROR(VLOOKUP($B57,検索範囲!$G$2:$I$94,2,0),"")</f>
        <v/>
      </c>
      <c r="H57" s="5"/>
      <c r="I57" s="5"/>
      <c r="J57" s="5"/>
      <c r="K57" s="5"/>
      <c r="L57" s="5"/>
      <c r="M57" s="5"/>
      <c r="N57" s="5"/>
      <c r="O57" s="5"/>
      <c r="P57" s="9"/>
      <c r="Q57" s="9"/>
      <c r="R57" s="7" t="str">
        <f>IFERROR(VLOOKUP($T57,検索範囲!$A$3:$B$7,2,0),"")</f>
        <v>未実装</v>
      </c>
      <c r="S57" s="8"/>
      <c r="T57" s="6">
        <v>2</v>
      </c>
      <c r="U57" s="4" t="str">
        <f>IFERROR(VLOOKUP(V57,検索範囲!$D$1:$E$13,2,0),"")</f>
        <v/>
      </c>
      <c r="V57" s="4"/>
      <c r="W57" s="4"/>
      <c r="X57" s="4"/>
    </row>
    <row r="58" spans="3:24" x14ac:dyDescent="0.55000000000000004">
      <c r="C58" s="4" t="str">
        <f>IFERROR(VLOOKUP($B58,検索範囲!$G$2:$I$94,2,0),"")</f>
        <v/>
      </c>
      <c r="H58" s="5"/>
      <c r="I58" s="5"/>
      <c r="J58" s="5"/>
      <c r="K58" s="5"/>
      <c r="L58" s="5"/>
      <c r="M58" s="5"/>
      <c r="N58" s="5"/>
      <c r="O58" s="5"/>
      <c r="P58" s="9"/>
      <c r="Q58" s="9"/>
      <c r="R58" s="7" t="str">
        <f>IFERROR(VLOOKUP($T58,検索範囲!$A$3:$B$7,2,0),"")</f>
        <v>未実装</v>
      </c>
      <c r="S58" s="8"/>
      <c r="T58" s="6">
        <v>2</v>
      </c>
      <c r="U58" s="4" t="str">
        <f>IFERROR(VLOOKUP(V58,検索範囲!$D$1:$E$13,2,0),"")</f>
        <v/>
      </c>
      <c r="V58" s="4"/>
      <c r="W58" s="4"/>
      <c r="X58" s="4"/>
    </row>
    <row r="59" spans="3:24" x14ac:dyDescent="0.55000000000000004">
      <c r="C59" s="4" t="str">
        <f>IFERROR(VLOOKUP($B59,検索範囲!$G$2:$I$94,2,0),"")</f>
        <v/>
      </c>
      <c r="H59" s="5"/>
      <c r="I59" s="5"/>
      <c r="J59" s="5"/>
      <c r="K59" s="5"/>
      <c r="L59" s="5"/>
      <c r="M59" s="5"/>
      <c r="N59" s="5"/>
      <c r="O59" s="5"/>
      <c r="P59" s="9"/>
      <c r="Q59" s="9"/>
      <c r="R59" s="7" t="str">
        <f>IFERROR(VLOOKUP($T59,検索範囲!$A$3:$B$7,2,0),"")</f>
        <v>未実装</v>
      </c>
      <c r="S59" s="8"/>
      <c r="T59" s="6">
        <v>2</v>
      </c>
      <c r="U59" s="4" t="str">
        <f>IFERROR(VLOOKUP(V59,検索範囲!$D$1:$E$13,2,0),"")</f>
        <v/>
      </c>
      <c r="V59" s="4"/>
      <c r="W59" s="4"/>
      <c r="X59" s="4"/>
    </row>
    <row r="60" spans="3:24" x14ac:dyDescent="0.55000000000000004">
      <c r="C60" s="4" t="str">
        <f>IFERROR(VLOOKUP($B60,検索範囲!$G$2:$I$94,2,0),"")</f>
        <v/>
      </c>
      <c r="H60" s="5"/>
      <c r="I60" s="5"/>
      <c r="J60" s="5"/>
      <c r="K60" s="5"/>
      <c r="L60" s="5"/>
      <c r="M60" s="5"/>
      <c r="N60" s="5"/>
      <c r="O60" s="5"/>
      <c r="P60" s="9"/>
      <c r="Q60" s="9"/>
      <c r="R60" s="7" t="str">
        <f>IFERROR(VLOOKUP($T60,検索範囲!$A$3:$B$7,2,0),"")</f>
        <v>未実装</v>
      </c>
      <c r="S60" s="8"/>
      <c r="T60" s="6">
        <v>2</v>
      </c>
      <c r="U60" s="4" t="str">
        <f>IFERROR(VLOOKUP(V60,検索範囲!$D$1:$E$13,2,0),"")</f>
        <v/>
      </c>
      <c r="V60" s="4"/>
      <c r="W60" s="4"/>
      <c r="X60" s="4"/>
    </row>
    <row r="61" spans="3:24" x14ac:dyDescent="0.55000000000000004">
      <c r="C61" s="4" t="str">
        <f>IFERROR(VLOOKUP($B61,検索範囲!$G$2:$I$94,2,0),"")</f>
        <v/>
      </c>
      <c r="H61" s="5"/>
      <c r="I61" s="5"/>
      <c r="J61" s="5"/>
      <c r="K61" s="5"/>
      <c r="L61" s="5"/>
      <c r="M61" s="5"/>
      <c r="N61" s="5"/>
      <c r="O61" s="5"/>
      <c r="P61" s="9"/>
      <c r="Q61" s="9"/>
      <c r="R61" s="7" t="str">
        <f>IFERROR(VLOOKUP($T61,検索範囲!$A$3:$B$7,2,0),"")</f>
        <v>未実装</v>
      </c>
      <c r="S61" s="8"/>
      <c r="T61" s="6">
        <v>2</v>
      </c>
      <c r="U61" s="4" t="str">
        <f>IFERROR(VLOOKUP(V61,検索範囲!$D$1:$E$13,2,0),"")</f>
        <v/>
      </c>
      <c r="V61" s="4"/>
      <c r="W61" s="4"/>
      <c r="X61" s="4"/>
    </row>
    <row r="62" spans="3:24" x14ac:dyDescent="0.55000000000000004">
      <c r="C62" s="4" t="str">
        <f>IFERROR(VLOOKUP($B62,検索範囲!$G$2:$I$94,2,0),"")</f>
        <v/>
      </c>
      <c r="H62" s="5"/>
      <c r="I62" s="5"/>
      <c r="J62" s="5"/>
      <c r="K62" s="5"/>
      <c r="L62" s="5"/>
      <c r="M62" s="5"/>
      <c r="N62" s="5"/>
      <c r="O62" s="5"/>
      <c r="P62" s="9"/>
      <c r="Q62" s="9"/>
      <c r="R62" s="7" t="str">
        <f>IFERROR(VLOOKUP($T62,検索範囲!$A$3:$B$7,2,0),"")</f>
        <v>未実装</v>
      </c>
      <c r="S62" s="8"/>
      <c r="T62" s="6">
        <v>2</v>
      </c>
      <c r="U62" s="4" t="str">
        <f>IFERROR(VLOOKUP(V62,検索範囲!$D$1:$E$13,2,0),"")</f>
        <v/>
      </c>
      <c r="V62" s="4"/>
      <c r="W62" s="4"/>
      <c r="X62" s="4"/>
    </row>
    <row r="63" spans="3:24" x14ac:dyDescent="0.55000000000000004">
      <c r="C63" s="4" t="str">
        <f>IFERROR(VLOOKUP($B63,検索範囲!$G$2:$I$94,2,0),"")</f>
        <v/>
      </c>
      <c r="H63" s="5"/>
      <c r="I63" s="5"/>
      <c r="J63" s="5"/>
      <c r="K63" s="5"/>
      <c r="L63" s="5"/>
      <c r="M63" s="5"/>
      <c r="N63" s="5"/>
      <c r="O63" s="5"/>
      <c r="P63" s="9"/>
      <c r="Q63" s="9"/>
      <c r="R63" s="7" t="str">
        <f>IFERROR(VLOOKUP($T63,検索範囲!$A$3:$B$7,2,0),"")</f>
        <v>未実装</v>
      </c>
      <c r="S63" s="8"/>
      <c r="T63" s="6">
        <v>2</v>
      </c>
      <c r="U63" s="4" t="str">
        <f>IFERROR(VLOOKUP(V63,検索範囲!$D$1:$E$13,2,0),"")</f>
        <v/>
      </c>
      <c r="V63" s="4"/>
      <c r="W63" s="4"/>
      <c r="X63" s="4"/>
    </row>
    <row r="64" spans="3:24" x14ac:dyDescent="0.55000000000000004">
      <c r="C64" s="4" t="str">
        <f>IFERROR(VLOOKUP($B64,検索範囲!$G$2:$I$94,2,0),"")</f>
        <v/>
      </c>
      <c r="H64" s="5"/>
      <c r="I64" s="5"/>
      <c r="J64" s="5"/>
      <c r="K64" s="5"/>
      <c r="L64" s="5"/>
      <c r="M64" s="5"/>
      <c r="N64" s="5"/>
      <c r="O64" s="5"/>
      <c r="P64" s="9"/>
      <c r="Q64" s="9"/>
      <c r="R64" s="7" t="str">
        <f>IFERROR(VLOOKUP($T64,検索範囲!$A$3:$B$7,2,0),"")</f>
        <v>未実装</v>
      </c>
      <c r="S64" s="8"/>
      <c r="T64" s="6">
        <v>2</v>
      </c>
      <c r="U64" s="4" t="str">
        <f>IFERROR(VLOOKUP(V64,検索範囲!$D$1:$E$13,2,0),"")</f>
        <v/>
      </c>
      <c r="V64" s="4"/>
      <c r="W64" s="4"/>
      <c r="X64" s="4"/>
    </row>
    <row r="65" spans="3:24" x14ac:dyDescent="0.55000000000000004">
      <c r="C65" s="4" t="str">
        <f>IFERROR(VLOOKUP($B65,検索範囲!$G$2:$I$94,2,0),"")</f>
        <v/>
      </c>
      <c r="H65" s="5"/>
      <c r="I65" s="5"/>
      <c r="J65" s="5"/>
      <c r="K65" s="5"/>
      <c r="L65" s="5"/>
      <c r="M65" s="5"/>
      <c r="N65" s="5"/>
      <c r="O65" s="5"/>
      <c r="P65" s="9"/>
      <c r="Q65" s="9"/>
      <c r="R65" s="7" t="str">
        <f>IFERROR(VLOOKUP($T65,検索範囲!$A$3:$B$7,2,0),"")</f>
        <v>未実装</v>
      </c>
      <c r="S65" s="8"/>
      <c r="T65" s="6">
        <v>2</v>
      </c>
      <c r="U65" s="4" t="str">
        <f>IFERROR(VLOOKUP(V65,検索範囲!$D$1:$E$13,2,0),"")</f>
        <v/>
      </c>
      <c r="V65" s="4"/>
      <c r="W65" s="4"/>
      <c r="X65" s="4"/>
    </row>
    <row r="66" spans="3:24" x14ac:dyDescent="0.55000000000000004">
      <c r="C66" s="4" t="str">
        <f>IFERROR(VLOOKUP($B66,検索範囲!$G$2:$I$94,2,0),"")</f>
        <v/>
      </c>
      <c r="H66" s="5"/>
      <c r="I66" s="5"/>
      <c r="J66" s="5"/>
      <c r="K66" s="5"/>
      <c r="L66" s="5"/>
      <c r="M66" s="5"/>
      <c r="N66" s="5"/>
      <c r="O66" s="5"/>
      <c r="P66" s="9"/>
      <c r="Q66" s="9"/>
      <c r="R66" s="7" t="str">
        <f>IFERROR(VLOOKUP($T66,検索範囲!$A$3:$B$7,2,0),"")</f>
        <v>未実装</v>
      </c>
      <c r="S66" s="8"/>
      <c r="T66" s="6">
        <v>2</v>
      </c>
      <c r="U66" s="4" t="str">
        <f>IFERROR(VLOOKUP(V66,検索範囲!$D$1:$E$13,2,0),"")</f>
        <v/>
      </c>
      <c r="V66" s="4"/>
      <c r="W66" s="4"/>
      <c r="X66" s="4"/>
    </row>
    <row r="67" spans="3:24" x14ac:dyDescent="0.55000000000000004">
      <c r="C67" s="4" t="str">
        <f>IFERROR(VLOOKUP($B67,検索範囲!$G$2:$I$94,2,0),"")</f>
        <v/>
      </c>
      <c r="H67" s="5"/>
      <c r="I67" s="5"/>
      <c r="J67" s="5"/>
      <c r="K67" s="5"/>
      <c r="L67" s="5"/>
      <c r="M67" s="5"/>
      <c r="N67" s="5"/>
      <c r="O67" s="5"/>
      <c r="P67" s="9"/>
      <c r="Q67" s="9"/>
      <c r="R67" s="7" t="str">
        <f>IFERROR(VLOOKUP($T67,検索範囲!$A$3:$B$7,2,0),"")</f>
        <v>未実装</v>
      </c>
      <c r="S67" s="8"/>
      <c r="T67" s="6">
        <v>2</v>
      </c>
      <c r="U67" s="4" t="str">
        <f>IFERROR(VLOOKUP(V67,検索範囲!$D$1:$E$13,2,0),"")</f>
        <v/>
      </c>
      <c r="V67" s="4"/>
      <c r="W67" s="4"/>
      <c r="X67" s="4"/>
    </row>
    <row r="68" spans="3:24" x14ac:dyDescent="0.55000000000000004">
      <c r="C68" s="4" t="str">
        <f>IFERROR(VLOOKUP($B68,検索範囲!$G$2:$I$94,2,0),"")</f>
        <v/>
      </c>
      <c r="H68" s="5"/>
      <c r="I68" s="5"/>
      <c r="J68" s="5"/>
      <c r="K68" s="5"/>
      <c r="L68" s="5"/>
      <c r="M68" s="5"/>
      <c r="N68" s="5"/>
      <c r="O68" s="5"/>
      <c r="P68" s="9"/>
      <c r="Q68" s="9"/>
      <c r="R68" s="7" t="str">
        <f>IFERROR(VLOOKUP($T68,検索範囲!$A$3:$B$7,2,0),"")</f>
        <v>未実装</v>
      </c>
      <c r="S68" s="8"/>
      <c r="T68" s="6">
        <v>2</v>
      </c>
      <c r="U68" s="4" t="str">
        <f>IFERROR(VLOOKUP(V68,検索範囲!$D$1:$E$13,2,0),"")</f>
        <v/>
      </c>
      <c r="V68" s="4"/>
      <c r="W68" s="4"/>
      <c r="X68" s="4"/>
    </row>
    <row r="69" spans="3:24" x14ac:dyDescent="0.55000000000000004">
      <c r="C69" s="4" t="str">
        <f>IFERROR(VLOOKUP($B69,検索範囲!$G$2:$I$94,2,0),"")</f>
        <v/>
      </c>
      <c r="H69" s="5"/>
      <c r="I69" s="5"/>
      <c r="J69" s="5"/>
      <c r="K69" s="5"/>
      <c r="L69" s="5"/>
      <c r="M69" s="5"/>
      <c r="N69" s="5"/>
      <c r="O69" s="5"/>
      <c r="P69" s="9"/>
      <c r="Q69" s="9"/>
      <c r="R69" s="7" t="str">
        <f>IFERROR(VLOOKUP($T69,検索範囲!$A$3:$B$7,2,0),"")</f>
        <v>未実装</v>
      </c>
      <c r="S69" s="8"/>
      <c r="T69" s="6">
        <v>2</v>
      </c>
      <c r="U69" s="4" t="str">
        <f>IFERROR(VLOOKUP(V69,検索範囲!$D$1:$E$13,2,0),"")</f>
        <v/>
      </c>
      <c r="V69" s="4"/>
      <c r="W69" s="4"/>
      <c r="X69" s="4"/>
    </row>
    <row r="70" spans="3:24" x14ac:dyDescent="0.55000000000000004">
      <c r="C70" s="4" t="str">
        <f>IFERROR(VLOOKUP($B70,検索範囲!$G$2:$I$94,2,0),"")</f>
        <v/>
      </c>
      <c r="H70" s="1"/>
      <c r="I70" s="1"/>
      <c r="J70" s="1"/>
      <c r="K70" s="1"/>
      <c r="L70" s="1"/>
      <c r="M70" s="1"/>
      <c r="N70" s="1"/>
      <c r="O70" s="1"/>
      <c r="P70" s="9"/>
      <c r="Q70" s="9"/>
      <c r="R70" s="7" t="str">
        <f>IFERROR(VLOOKUP($T70,検索範囲!$A$3:$B$7,2,0),"")</f>
        <v>未実装</v>
      </c>
      <c r="S70" s="8"/>
      <c r="T70" s="6">
        <v>2</v>
      </c>
      <c r="U70" s="4" t="str">
        <f>IFERROR(VLOOKUP(V70,検索範囲!$D$1:$E$13,2,0),"")</f>
        <v/>
      </c>
      <c r="V70" s="4"/>
      <c r="W70" s="4"/>
      <c r="X70" s="4"/>
    </row>
    <row r="71" spans="3:24" x14ac:dyDescent="0.55000000000000004">
      <c r="C71" s="4" t="str">
        <f>IFERROR(VLOOKUP($B71,検索範囲!$G$2:$I$94,2,0),"")</f>
        <v/>
      </c>
      <c r="H71" s="1"/>
      <c r="I71" s="1"/>
      <c r="J71" s="1"/>
      <c r="K71" s="1"/>
      <c r="L71" s="1"/>
      <c r="M71" s="1"/>
      <c r="N71" s="1"/>
      <c r="O71" s="1"/>
      <c r="P71" s="9"/>
      <c r="Q71" s="9"/>
      <c r="R71" s="7" t="str">
        <f>IFERROR(VLOOKUP($T71,検索範囲!$A$3:$B$7,2,0),"")</f>
        <v>未実装</v>
      </c>
      <c r="S71" s="8"/>
      <c r="T71" s="6">
        <v>2</v>
      </c>
      <c r="U71" s="4" t="str">
        <f>IFERROR(VLOOKUP(V71,検索範囲!$D$1:$E$13,2,0),"")</f>
        <v/>
      </c>
      <c r="V71" s="4"/>
      <c r="W71" s="4"/>
      <c r="X71" s="4"/>
    </row>
    <row r="72" spans="3:24" x14ac:dyDescent="0.55000000000000004">
      <c r="C72" s="4" t="str">
        <f>IFERROR(VLOOKUP($B72,検索範囲!$G$2:$I$94,2,0),"")</f>
        <v/>
      </c>
      <c r="H72" s="1"/>
      <c r="I72" s="1"/>
      <c r="J72" s="1"/>
      <c r="K72" s="1"/>
      <c r="L72" s="1"/>
      <c r="M72" s="1"/>
      <c r="N72" s="1"/>
      <c r="O72" s="1"/>
      <c r="P72" s="9"/>
      <c r="Q72" s="9"/>
      <c r="R72" s="7" t="str">
        <f>IFERROR(VLOOKUP($T72,検索範囲!$A$3:$B$7,2,0),"")</f>
        <v>未実装</v>
      </c>
      <c r="S72" s="8"/>
      <c r="T72" s="6">
        <v>2</v>
      </c>
      <c r="U72" s="4" t="str">
        <f>IFERROR(VLOOKUP(V72,検索範囲!$D$1:$E$13,2,0),"")</f>
        <v/>
      </c>
      <c r="V72" s="4"/>
      <c r="W72" s="4"/>
      <c r="X72" s="4"/>
    </row>
    <row r="73" spans="3:24" x14ac:dyDescent="0.55000000000000004">
      <c r="C73" s="4" t="str">
        <f>IFERROR(VLOOKUP($B73,検索範囲!$G$2:$I$94,2,0),"")</f>
        <v/>
      </c>
      <c r="H73" s="1"/>
      <c r="I73" s="1"/>
      <c r="J73" s="1"/>
      <c r="K73" s="1"/>
      <c r="L73" s="1"/>
      <c r="M73" s="1"/>
      <c r="N73" s="1"/>
      <c r="O73" s="1"/>
      <c r="P73" s="9"/>
      <c r="Q73" s="9"/>
      <c r="R73" s="7" t="str">
        <f>IFERROR(VLOOKUP($T73,検索範囲!$A$3:$B$7,2,0),"")</f>
        <v>未実装</v>
      </c>
      <c r="S73" s="8"/>
      <c r="T73" s="6">
        <v>2</v>
      </c>
      <c r="U73" s="4" t="str">
        <f>IFERROR(VLOOKUP(V73,検索範囲!$D$1:$E$13,2,0),"")</f>
        <v/>
      </c>
      <c r="V73" s="4"/>
      <c r="W73" s="4"/>
      <c r="X73" s="4"/>
    </row>
    <row r="74" spans="3:24" x14ac:dyDescent="0.55000000000000004">
      <c r="C74" s="4" t="str">
        <f>IFERROR(VLOOKUP($B74,検索範囲!$G$2:$I$94,2,0),"")</f>
        <v/>
      </c>
      <c r="H74" s="1"/>
      <c r="I74" s="1"/>
      <c r="J74" s="1"/>
      <c r="K74" s="1"/>
      <c r="L74" s="1"/>
      <c r="M74" s="1"/>
      <c r="N74" s="1"/>
      <c r="O74" s="1"/>
      <c r="P74" s="9"/>
      <c r="Q74" s="9"/>
      <c r="R74" s="7" t="str">
        <f>IFERROR(VLOOKUP($T74,検索範囲!$A$3:$B$7,2,0),"")</f>
        <v>未実装</v>
      </c>
      <c r="S74" s="8"/>
      <c r="T74" s="6">
        <v>2</v>
      </c>
      <c r="U74" s="4" t="str">
        <f>IFERROR(VLOOKUP(V74,検索範囲!$D$1:$E$13,2,0),"")</f>
        <v/>
      </c>
      <c r="V74" s="4"/>
      <c r="W74" s="4"/>
      <c r="X74" s="4"/>
    </row>
    <row r="75" spans="3:24" x14ac:dyDescent="0.55000000000000004">
      <c r="C75" s="4" t="str">
        <f>IFERROR(VLOOKUP($B75,検索範囲!$G$2:$I$94,2,0),"")</f>
        <v/>
      </c>
      <c r="H75" s="1"/>
      <c r="I75" s="1"/>
      <c r="J75" s="1"/>
      <c r="K75" s="1"/>
      <c r="L75" s="1"/>
      <c r="M75" s="1"/>
      <c r="N75" s="1"/>
      <c r="O75" s="1"/>
      <c r="P75" s="9"/>
      <c r="Q75" s="9"/>
      <c r="R75" s="7" t="str">
        <f>IFERROR(VLOOKUP($T75,検索範囲!$A$3:$B$7,2,0),"")</f>
        <v>未実装</v>
      </c>
      <c r="S75" s="8"/>
      <c r="T75" s="6">
        <v>2</v>
      </c>
      <c r="U75" s="4" t="str">
        <f>IFERROR(VLOOKUP(V75,検索範囲!$D$1:$E$13,2,0),"")</f>
        <v/>
      </c>
      <c r="V75" s="4"/>
      <c r="W75" s="4"/>
      <c r="X75" s="4"/>
    </row>
    <row r="76" spans="3:24" x14ac:dyDescent="0.55000000000000004">
      <c r="C76" s="4" t="str">
        <f>IFERROR(VLOOKUP($B76,検索範囲!$G$2:$I$94,2,0),"")</f>
        <v/>
      </c>
      <c r="H76" s="1"/>
      <c r="I76" s="1"/>
      <c r="J76" s="1"/>
      <c r="K76" s="1"/>
      <c r="L76" s="1"/>
      <c r="M76" s="1"/>
      <c r="N76" s="1"/>
      <c r="O76" s="1"/>
      <c r="P76" s="9"/>
      <c r="Q76" s="9"/>
      <c r="R76" s="7" t="str">
        <f>IFERROR(VLOOKUP($T76,検索範囲!$A$3:$B$7,2,0),"")</f>
        <v>未実装</v>
      </c>
      <c r="S76" s="8"/>
      <c r="T76" s="6">
        <v>2</v>
      </c>
      <c r="U76" s="4" t="str">
        <f>IFERROR(VLOOKUP(V76,検索範囲!$D$1:$E$13,2,0),"")</f>
        <v/>
      </c>
      <c r="V76" s="4"/>
      <c r="W76" s="4"/>
      <c r="X76" s="4"/>
    </row>
    <row r="77" spans="3:24" x14ac:dyDescent="0.55000000000000004">
      <c r="C77" s="4" t="str">
        <f>IFERROR(VLOOKUP($B77,検索範囲!$G$2:$I$94,2,0),"")</f>
        <v/>
      </c>
      <c r="H77" s="1"/>
      <c r="I77" s="1"/>
      <c r="J77" s="1"/>
      <c r="K77" s="1"/>
      <c r="L77" s="1"/>
      <c r="M77" s="1"/>
      <c r="N77" s="1"/>
      <c r="O77" s="1"/>
      <c r="P77" s="9"/>
      <c r="Q77" s="9"/>
      <c r="R77" s="7" t="str">
        <f>IFERROR(VLOOKUP($T77,検索範囲!$A$3:$B$7,2,0),"")</f>
        <v>未実装</v>
      </c>
      <c r="S77" s="8"/>
      <c r="T77" s="6">
        <v>2</v>
      </c>
      <c r="U77" s="4" t="str">
        <f>IFERROR(VLOOKUP(V77,検索範囲!$D$1:$E$13,2,0),"")</f>
        <v/>
      </c>
      <c r="V77" s="4"/>
      <c r="W77" s="4"/>
      <c r="X77" s="4"/>
    </row>
    <row r="78" spans="3:24" x14ac:dyDescent="0.55000000000000004">
      <c r="C78" s="4" t="str">
        <f>IFERROR(VLOOKUP($B78,検索範囲!$G$2:$I$94,2,0),"")</f>
        <v/>
      </c>
      <c r="H78" s="1"/>
      <c r="I78" s="1"/>
      <c r="J78" s="1"/>
      <c r="K78" s="1"/>
      <c r="L78" s="1"/>
      <c r="M78" s="1"/>
      <c r="N78" s="1"/>
      <c r="O78" s="1"/>
      <c r="P78" s="9"/>
      <c r="Q78" s="9"/>
      <c r="R78" s="7" t="str">
        <f>IFERROR(VLOOKUP($T78,検索範囲!$A$3:$B$7,2,0),"")</f>
        <v>未実装</v>
      </c>
      <c r="S78" s="8"/>
      <c r="T78" s="6">
        <v>2</v>
      </c>
      <c r="U78" s="4" t="str">
        <f>IFERROR(VLOOKUP(V78,検索範囲!$D$1:$E$13,2,0),"")</f>
        <v/>
      </c>
      <c r="V78" s="4"/>
      <c r="W78" s="4"/>
      <c r="X78" s="4"/>
    </row>
    <row r="79" spans="3:24" x14ac:dyDescent="0.55000000000000004">
      <c r="C79" s="4" t="str">
        <f>IFERROR(VLOOKUP($B79,検索範囲!$G$2:$I$94,2,0),"")</f>
        <v/>
      </c>
      <c r="H79" s="1"/>
      <c r="I79" s="1"/>
      <c r="J79" s="1"/>
      <c r="K79" s="1"/>
      <c r="L79" s="1"/>
      <c r="M79" s="1"/>
      <c r="N79" s="1"/>
      <c r="O79" s="1"/>
      <c r="P79" s="9"/>
      <c r="Q79" s="9"/>
      <c r="R79" s="7" t="str">
        <f>IFERROR(VLOOKUP($T79,検索範囲!$A$3:$B$7,2,0),"")</f>
        <v>未実装</v>
      </c>
      <c r="S79" s="8"/>
      <c r="T79" s="6">
        <v>2</v>
      </c>
      <c r="U79" s="4" t="str">
        <f>IFERROR(VLOOKUP(V79,検索範囲!$D$1:$E$13,2,0),"")</f>
        <v/>
      </c>
      <c r="V79" s="4"/>
      <c r="W79" s="4"/>
      <c r="X79" s="4"/>
    </row>
    <row r="80" spans="3:24" x14ac:dyDescent="0.55000000000000004">
      <c r="C80" s="4" t="str">
        <f>IFERROR(VLOOKUP($B80,検索範囲!$G$2:$I$94,2,0),"")</f>
        <v/>
      </c>
      <c r="H80" s="1"/>
      <c r="I80" s="1"/>
      <c r="J80" s="1"/>
      <c r="K80" s="1"/>
      <c r="L80" s="1"/>
      <c r="M80" s="1"/>
      <c r="N80" s="1"/>
      <c r="O80" s="1"/>
      <c r="P80" s="9"/>
      <c r="Q80" s="9"/>
      <c r="R80" s="7" t="str">
        <f>IFERROR(VLOOKUP($T80,検索範囲!$A$3:$B$7,2,0),"")</f>
        <v>未実装</v>
      </c>
      <c r="S80" s="8"/>
      <c r="T80" s="6">
        <v>2</v>
      </c>
      <c r="U80" s="4" t="str">
        <f>IFERROR(VLOOKUP(V80,検索範囲!$D$1:$E$13,2,0),"")</f>
        <v/>
      </c>
      <c r="V80" s="4"/>
      <c r="W80" s="4"/>
      <c r="X80" s="4"/>
    </row>
    <row r="81" spans="3:24" x14ac:dyDescent="0.55000000000000004">
      <c r="C81" s="4" t="str">
        <f>IFERROR(VLOOKUP($B81,検索範囲!$G$2:$I$94,2,0),"")</f>
        <v/>
      </c>
      <c r="H81" s="1"/>
      <c r="I81" s="1"/>
      <c r="J81" s="1"/>
      <c r="K81" s="1"/>
      <c r="L81" s="1"/>
      <c r="M81" s="1"/>
      <c r="N81" s="1"/>
      <c r="O81" s="1"/>
      <c r="P81" s="9"/>
      <c r="Q81" s="9"/>
      <c r="R81" s="7" t="str">
        <f>IFERROR(VLOOKUP($T81,検索範囲!$A$3:$B$7,2,0),"")</f>
        <v>未実装</v>
      </c>
      <c r="S81" s="8"/>
      <c r="T81" s="6">
        <v>2</v>
      </c>
      <c r="U81" s="4" t="str">
        <f>IFERROR(VLOOKUP(V81,検索範囲!$D$1:$E$13,2,0),"")</f>
        <v/>
      </c>
      <c r="V81" s="4"/>
      <c r="W81" s="4"/>
      <c r="X81" s="4"/>
    </row>
    <row r="82" spans="3:24" x14ac:dyDescent="0.55000000000000004">
      <c r="C82" s="4" t="str">
        <f>IFERROR(VLOOKUP($B82,検索範囲!$G$2:$I$94,2,0),"")</f>
        <v/>
      </c>
      <c r="H82" s="1"/>
      <c r="I82" s="1"/>
      <c r="J82" s="1"/>
      <c r="K82" s="1"/>
      <c r="L82" s="1"/>
      <c r="M82" s="1"/>
      <c r="N82" s="1"/>
      <c r="O82" s="1"/>
      <c r="P82" s="9"/>
      <c r="Q82" s="9"/>
      <c r="R82" s="7" t="str">
        <f>IFERROR(VLOOKUP($T82,検索範囲!$A$3:$B$7,2,0),"")</f>
        <v>未実装</v>
      </c>
      <c r="S82" s="8"/>
      <c r="T82" s="6">
        <v>2</v>
      </c>
      <c r="U82" s="4" t="str">
        <f>IFERROR(VLOOKUP(V82,検索範囲!$D$1:$E$13,2,0),"")</f>
        <v/>
      </c>
      <c r="V82" s="4"/>
      <c r="W82" s="4"/>
      <c r="X82" s="4"/>
    </row>
    <row r="83" spans="3:24" x14ac:dyDescent="0.55000000000000004">
      <c r="C83" s="4" t="str">
        <f>IFERROR(VLOOKUP($B83,検索範囲!$G$2:$I$94,2,0),"")</f>
        <v/>
      </c>
      <c r="H83" s="1"/>
      <c r="I83" s="1"/>
      <c r="J83" s="1"/>
      <c r="K83" s="1"/>
      <c r="L83" s="1"/>
      <c r="M83" s="1"/>
      <c r="N83" s="1"/>
      <c r="O83" s="1"/>
      <c r="P83" s="9"/>
      <c r="Q83" s="9"/>
      <c r="R83" s="7" t="str">
        <f>IFERROR(VLOOKUP($T83,検索範囲!$A$3:$B$7,2,0),"")</f>
        <v>未実装</v>
      </c>
      <c r="S83" s="8"/>
      <c r="T83" s="6">
        <v>2</v>
      </c>
      <c r="U83" s="4" t="str">
        <f>IFERROR(VLOOKUP(V83,検索範囲!$D$1:$E$13,2,0),"")</f>
        <v/>
      </c>
      <c r="V83" s="4"/>
      <c r="W83" s="4"/>
      <c r="X83" s="4"/>
    </row>
    <row r="84" spans="3:24" x14ac:dyDescent="0.55000000000000004">
      <c r="C84" s="4" t="str">
        <f>IFERROR(VLOOKUP($B84,検索範囲!$G$2:$I$94,2,0),"")</f>
        <v/>
      </c>
      <c r="H84" s="1"/>
      <c r="I84" s="1"/>
      <c r="J84" s="1"/>
      <c r="K84" s="1"/>
      <c r="L84" s="1"/>
      <c r="M84" s="1"/>
      <c r="N84" s="1"/>
      <c r="O84" s="1"/>
      <c r="P84" s="9"/>
      <c r="Q84" s="9"/>
      <c r="R84" s="7" t="str">
        <f>IFERROR(VLOOKUP($T84,検索範囲!$A$3:$B$7,2,0),"")</f>
        <v>未実装</v>
      </c>
      <c r="S84" s="8"/>
      <c r="T84" s="6">
        <v>2</v>
      </c>
      <c r="U84" s="4" t="str">
        <f>IFERROR(VLOOKUP(V84,検索範囲!$D$1:$E$13,2,0),"")</f>
        <v/>
      </c>
      <c r="V84" s="4"/>
      <c r="W84" s="4"/>
      <c r="X84" s="4"/>
    </row>
    <row r="85" spans="3:24" x14ac:dyDescent="0.55000000000000004">
      <c r="C85" s="4" t="str">
        <f>IFERROR(VLOOKUP($B85,検索範囲!$G$2:$I$94,2,0),"")</f>
        <v/>
      </c>
      <c r="H85" s="1"/>
      <c r="I85" s="1"/>
      <c r="J85" s="1"/>
      <c r="K85" s="1"/>
      <c r="L85" s="1"/>
      <c r="M85" s="1"/>
      <c r="N85" s="1"/>
      <c r="O85" s="1"/>
      <c r="P85" s="9"/>
      <c r="Q85" s="9"/>
      <c r="R85" s="7" t="str">
        <f>IFERROR(VLOOKUP($T85,検索範囲!$A$3:$B$7,2,0),"")</f>
        <v>未実装</v>
      </c>
      <c r="S85" s="8"/>
      <c r="T85" s="6">
        <v>2</v>
      </c>
      <c r="U85" s="4" t="str">
        <f>IFERROR(VLOOKUP(V85,検索範囲!$D$1:$E$13,2,0),"")</f>
        <v/>
      </c>
      <c r="V85" s="4"/>
      <c r="W85" s="4"/>
      <c r="X85" s="4"/>
    </row>
    <row r="86" spans="3:24" x14ac:dyDescent="0.55000000000000004">
      <c r="C86" s="4" t="str">
        <f>IFERROR(VLOOKUP($B86,検索範囲!$G$2:$I$94,2,0),"")</f>
        <v/>
      </c>
      <c r="H86" s="1"/>
      <c r="I86" s="1"/>
      <c r="J86" s="1"/>
      <c r="K86" s="1"/>
      <c r="L86" s="1"/>
      <c r="M86" s="1"/>
      <c r="N86" s="1"/>
      <c r="O86" s="1"/>
      <c r="P86" s="9"/>
      <c r="Q86" s="9"/>
      <c r="R86" s="7" t="str">
        <f>IFERROR(VLOOKUP($T86,検索範囲!$A$3:$B$7,2,0),"")</f>
        <v>未実装</v>
      </c>
      <c r="S86" s="8"/>
      <c r="T86" s="6">
        <v>2</v>
      </c>
      <c r="U86" s="4" t="str">
        <f>IFERROR(VLOOKUP(V86,検索範囲!$D$1:$E$13,2,0),"")</f>
        <v/>
      </c>
      <c r="V86" s="4"/>
      <c r="W86" s="4"/>
      <c r="X86" s="4"/>
    </row>
    <row r="87" spans="3:24" x14ac:dyDescent="0.55000000000000004">
      <c r="C87" s="4" t="str">
        <f>IFERROR(VLOOKUP($B87,検索範囲!$G$2:$I$94,2,0),"")</f>
        <v/>
      </c>
      <c r="H87" s="1"/>
      <c r="I87" s="1"/>
      <c r="J87" s="1"/>
      <c r="K87" s="1"/>
      <c r="L87" s="1"/>
      <c r="M87" s="1"/>
      <c r="N87" s="1"/>
      <c r="O87" s="1"/>
      <c r="P87" s="9"/>
      <c r="Q87" s="9"/>
      <c r="R87" s="7" t="str">
        <f>IFERROR(VLOOKUP($T87,検索範囲!$A$3:$B$7,2,0),"")</f>
        <v>未実装</v>
      </c>
      <c r="S87" s="8"/>
      <c r="T87" s="6">
        <v>2</v>
      </c>
      <c r="U87" s="4" t="str">
        <f>IFERROR(VLOOKUP(V87,検索範囲!$D$1:$E$13,2,0),"")</f>
        <v/>
      </c>
      <c r="V87" s="4"/>
      <c r="W87" s="4"/>
      <c r="X87" s="4"/>
    </row>
    <row r="88" spans="3:24" x14ac:dyDescent="0.55000000000000004">
      <c r="C88" s="4" t="str">
        <f>IFERROR(VLOOKUP($B88,検索範囲!$G$2:$I$94,2,0),"")</f>
        <v/>
      </c>
      <c r="H88" s="1"/>
      <c r="I88" s="1"/>
      <c r="J88" s="1"/>
      <c r="K88" s="1"/>
      <c r="L88" s="1"/>
      <c r="M88" s="1"/>
      <c r="N88" s="1"/>
      <c r="O88" s="1"/>
      <c r="P88" s="9"/>
      <c r="Q88" s="9"/>
      <c r="R88" s="7" t="str">
        <f>IFERROR(VLOOKUP($T88,検索範囲!$A$3:$B$7,2,0),"")</f>
        <v>未実装</v>
      </c>
      <c r="S88" s="8"/>
      <c r="T88" s="6">
        <v>2</v>
      </c>
      <c r="U88" s="4" t="str">
        <f>IFERROR(VLOOKUP(V88,検索範囲!$D$1:$E$13,2,0),"")</f>
        <v/>
      </c>
      <c r="V88" s="4"/>
      <c r="W88" s="4"/>
      <c r="X88" s="4"/>
    </row>
    <row r="89" spans="3:24" x14ac:dyDescent="0.55000000000000004">
      <c r="C89" s="4" t="str">
        <f>IFERROR(VLOOKUP($B89,検索範囲!$G$2:$I$94,2,0),"")</f>
        <v/>
      </c>
      <c r="H89" s="1"/>
      <c r="I89" s="1"/>
      <c r="J89" s="1"/>
      <c r="K89" s="1"/>
      <c r="L89" s="1"/>
      <c r="M89" s="1"/>
      <c r="N89" s="1"/>
      <c r="O89" s="1"/>
      <c r="P89" s="9"/>
      <c r="Q89" s="9"/>
      <c r="R89" s="7" t="str">
        <f>IFERROR(VLOOKUP($T89,検索範囲!$A$3:$B$7,2,0),"")</f>
        <v/>
      </c>
      <c r="S89" s="8"/>
      <c r="T89" s="6"/>
      <c r="U89" s="4" t="str">
        <f>IFERROR(VLOOKUP(V89,検索範囲!$D$1:$E$13,2,0),"")</f>
        <v/>
      </c>
      <c r="V89" s="4"/>
      <c r="W89" s="4"/>
      <c r="X89" s="4"/>
    </row>
    <row r="90" spans="3:24" x14ac:dyDescent="0.55000000000000004">
      <c r="C90" s="4" t="str">
        <f>IFERROR(VLOOKUP($B90,検索範囲!$G$2:$I$94,2,0),"")</f>
        <v/>
      </c>
      <c r="H90" s="1"/>
      <c r="I90" s="1"/>
      <c r="J90" s="1"/>
      <c r="K90" s="1"/>
      <c r="L90" s="1"/>
      <c r="M90" s="1"/>
      <c r="N90" s="1"/>
      <c r="O90" s="1"/>
      <c r="P90" s="9"/>
      <c r="Q90" s="9"/>
      <c r="R90" s="7" t="str">
        <f>IFERROR(VLOOKUP($T90,検索範囲!$A$3:$B$7,2,0),"")</f>
        <v/>
      </c>
      <c r="S90" s="8"/>
      <c r="T90" s="6"/>
      <c r="U90" s="4" t="str">
        <f>IFERROR(VLOOKUP(V90,検索範囲!$D$1:$E$13,2,0),"")</f>
        <v/>
      </c>
      <c r="V90" s="4"/>
      <c r="W90" s="4"/>
      <c r="X90" s="4"/>
    </row>
    <row r="91" spans="3:24" x14ac:dyDescent="0.55000000000000004">
      <c r="C91" s="4" t="str">
        <f>IFERROR(VLOOKUP($B91,検索範囲!$G$2:$I$94,2,0),"")</f>
        <v/>
      </c>
      <c r="H91" s="1"/>
      <c r="I91" s="1"/>
      <c r="J91" s="1"/>
      <c r="K91" s="1"/>
      <c r="L91" s="1"/>
      <c r="M91" s="1"/>
      <c r="N91" s="1"/>
      <c r="O91" s="1"/>
      <c r="P91" s="9"/>
      <c r="Q91" s="9"/>
      <c r="R91" s="7" t="str">
        <f>IFERROR(VLOOKUP($T91,検索範囲!$A$3:$B$7,2,0),"")</f>
        <v/>
      </c>
      <c r="S91" s="8"/>
      <c r="T91" s="6"/>
      <c r="U91" s="4" t="str">
        <f>IFERROR(VLOOKUP(V91,検索範囲!$D$1:$E$13,2,0),"")</f>
        <v/>
      </c>
      <c r="V91" s="4"/>
      <c r="W91" s="4"/>
      <c r="X91" s="4"/>
    </row>
    <row r="92" spans="3:24" x14ac:dyDescent="0.55000000000000004">
      <c r="C92" s="4" t="str">
        <f>IFERROR(VLOOKUP($B92,検索範囲!$G$2:$I$94,2,0),"")</f>
        <v/>
      </c>
      <c r="H92" s="1"/>
      <c r="I92" s="1"/>
      <c r="J92" s="1"/>
      <c r="K92" s="1"/>
      <c r="L92" s="1"/>
      <c r="M92" s="1"/>
      <c r="N92" s="1"/>
      <c r="O92" s="1"/>
      <c r="P92" s="9"/>
      <c r="Q92" s="9"/>
      <c r="R92" s="7" t="str">
        <f>IFERROR(VLOOKUP($T92,検索範囲!$A$3:$B$7,2,0),"")</f>
        <v/>
      </c>
      <c r="S92" s="8"/>
      <c r="T92" s="6"/>
      <c r="U92" s="4" t="str">
        <f>IFERROR(VLOOKUP(V92,検索範囲!$D$1:$E$13,2,0),"")</f>
        <v/>
      </c>
      <c r="V92" s="4"/>
      <c r="W92" s="4"/>
      <c r="X92" s="4"/>
    </row>
    <row r="93" spans="3:24" x14ac:dyDescent="0.55000000000000004">
      <c r="C93" s="4" t="str">
        <f>IFERROR(VLOOKUP($B93,検索範囲!$G$2:$I$94,2,0),"")</f>
        <v/>
      </c>
      <c r="H93" s="1"/>
      <c r="I93" s="1"/>
      <c r="J93" s="1"/>
      <c r="K93" s="1"/>
      <c r="L93" s="1"/>
      <c r="M93" s="1"/>
      <c r="N93" s="1"/>
      <c r="O93" s="1"/>
      <c r="P93" s="9"/>
      <c r="Q93" s="9"/>
      <c r="R93" s="7" t="str">
        <f>IFERROR(VLOOKUP($T93,検索範囲!$A$3:$B$7,2,0),"")</f>
        <v/>
      </c>
      <c r="S93" s="8"/>
      <c r="T93" s="6"/>
      <c r="U93" s="4" t="str">
        <f>IFERROR(VLOOKUP(V93,検索範囲!$D$1:$E$13,2,0),"")</f>
        <v/>
      </c>
      <c r="V93" s="4"/>
      <c r="W93" s="4"/>
      <c r="X93" s="4"/>
    </row>
    <row r="94" spans="3:24" x14ac:dyDescent="0.55000000000000004">
      <c r="C94" s="4" t="str">
        <f>IFERROR(VLOOKUP($B94,検索範囲!$G$2:$I$94,2,0),"")</f>
        <v/>
      </c>
      <c r="H94" s="1"/>
      <c r="I94" s="1"/>
      <c r="J94" s="1"/>
      <c r="K94" s="1"/>
      <c r="L94" s="1"/>
      <c r="M94" s="1"/>
      <c r="N94" s="1"/>
      <c r="O94" s="1"/>
      <c r="P94" s="9"/>
      <c r="Q94" s="9"/>
      <c r="R94" s="7" t="str">
        <f>IFERROR(VLOOKUP($T94,検索範囲!$A$3:$B$7,2,0),"")</f>
        <v/>
      </c>
      <c r="S94" s="8"/>
      <c r="T94" s="6"/>
      <c r="U94" s="4" t="str">
        <f>IFERROR(VLOOKUP(V94,検索範囲!$D$1:$E$13,2,0),"")</f>
        <v/>
      </c>
      <c r="V94" s="4"/>
      <c r="W94" s="4"/>
      <c r="X94" s="4"/>
    </row>
    <row r="95" spans="3:24" x14ac:dyDescent="0.55000000000000004">
      <c r="C95" s="4" t="str">
        <f>IFERROR(VLOOKUP($B95,検索範囲!$G$2:$I$94,2,0),"")</f>
        <v/>
      </c>
      <c r="H95" s="1"/>
      <c r="I95" s="1"/>
      <c r="J95" s="1"/>
      <c r="K95" s="1"/>
      <c r="L95" s="1"/>
      <c r="M95" s="1"/>
      <c r="N95" s="1"/>
      <c r="O95" s="1"/>
      <c r="P95" s="9"/>
      <c r="Q95" s="9"/>
      <c r="R95" s="7" t="str">
        <f>IFERROR(VLOOKUP($T95,検索範囲!$A$3:$B$7,2,0),"")</f>
        <v/>
      </c>
      <c r="S95" s="8"/>
      <c r="T95" s="6"/>
      <c r="U95" s="4" t="str">
        <f>IFERROR(VLOOKUP(V95,検索範囲!$D$1:$E$13,2,0),"")</f>
        <v/>
      </c>
      <c r="V95" s="4"/>
      <c r="W95" s="4"/>
      <c r="X95" s="4"/>
    </row>
    <row r="96" spans="3:24" x14ac:dyDescent="0.55000000000000004">
      <c r="C96" s="4" t="str">
        <f>IFERROR(VLOOKUP($B96,検索範囲!$G$2:$I$94,2,0),"")</f>
        <v/>
      </c>
      <c r="H96" s="1"/>
      <c r="I96" s="1"/>
      <c r="J96" s="1"/>
      <c r="K96" s="1"/>
      <c r="L96" s="1"/>
      <c r="M96" s="1"/>
      <c r="N96" s="1"/>
      <c r="O96" s="1"/>
      <c r="P96" s="9"/>
      <c r="Q96" s="9"/>
      <c r="R96" s="7" t="str">
        <f>IFERROR(VLOOKUP($T96,検索範囲!$A$3:$B$7,2,0),"")</f>
        <v/>
      </c>
      <c r="S96" s="8"/>
      <c r="T96" s="6"/>
      <c r="U96" s="4" t="str">
        <f>IFERROR(VLOOKUP(V96,検索範囲!$D$1:$E$13,2,0),"")</f>
        <v/>
      </c>
      <c r="V96" s="4"/>
      <c r="W96" s="4"/>
      <c r="X96" s="4"/>
    </row>
    <row r="97" spans="3:24" x14ac:dyDescent="0.55000000000000004">
      <c r="C97" s="4" t="str">
        <f>IFERROR(VLOOKUP($B97,検索範囲!$G$2:$I$94,2,0),"")</f>
        <v/>
      </c>
      <c r="H97" s="1"/>
      <c r="I97" s="1"/>
      <c r="J97" s="1"/>
      <c r="K97" s="1"/>
      <c r="L97" s="1"/>
      <c r="M97" s="1"/>
      <c r="N97" s="1"/>
      <c r="O97" s="1"/>
      <c r="P97" s="9"/>
      <c r="Q97" s="9"/>
      <c r="R97" s="7" t="str">
        <f>IFERROR(VLOOKUP($T97,検索範囲!$A$3:$B$7,2,0),"")</f>
        <v/>
      </c>
      <c r="S97" s="8"/>
      <c r="T97" s="6"/>
      <c r="U97" s="4" t="str">
        <f>IFERROR(VLOOKUP(V97,検索範囲!$D$1:$E$13,2,0),"")</f>
        <v/>
      </c>
      <c r="V97" s="4"/>
      <c r="W97" s="4"/>
      <c r="X97" s="4"/>
    </row>
    <row r="98" spans="3:24" x14ac:dyDescent="0.55000000000000004">
      <c r="C98" s="4" t="str">
        <f>IFERROR(VLOOKUP($B98,検索範囲!$G$2:$I$94,2,0),"")</f>
        <v/>
      </c>
      <c r="H98" s="1"/>
      <c r="I98" s="1"/>
      <c r="J98" s="1"/>
      <c r="K98" s="1"/>
      <c r="L98" s="1"/>
      <c r="M98" s="1"/>
      <c r="N98" s="1"/>
      <c r="O98" s="1"/>
      <c r="P98" s="9"/>
      <c r="Q98" s="9"/>
      <c r="R98" s="7" t="str">
        <f>IFERROR(VLOOKUP($T98,検索範囲!$A$3:$B$7,2,0),"")</f>
        <v/>
      </c>
      <c r="S98" s="8"/>
      <c r="T98" s="6"/>
      <c r="U98" s="4" t="str">
        <f>IFERROR(VLOOKUP(V98,検索範囲!$D$1:$E$13,2,0),"")</f>
        <v/>
      </c>
      <c r="V98" s="4"/>
      <c r="W98" s="4"/>
      <c r="X98" s="4"/>
    </row>
    <row r="99" spans="3:24" x14ac:dyDescent="0.55000000000000004">
      <c r="C99" s="4" t="str">
        <f>IFERROR(VLOOKUP($B99,検索範囲!$G$2:$I$94,2,0),"")</f>
        <v/>
      </c>
      <c r="H99" s="1"/>
      <c r="I99" s="1"/>
      <c r="J99" s="1"/>
      <c r="K99" s="1"/>
      <c r="L99" s="1"/>
      <c r="M99" s="1"/>
      <c r="N99" s="1"/>
      <c r="O99" s="1"/>
      <c r="P99" s="9"/>
      <c r="Q99" s="9"/>
      <c r="R99" s="7" t="str">
        <f>IFERROR(VLOOKUP($T99,検索範囲!$A$3:$B$7,2,0),"")</f>
        <v/>
      </c>
      <c r="S99" s="8"/>
      <c r="T99" s="6"/>
      <c r="U99" s="4" t="str">
        <f>IFERROR(VLOOKUP(V99,検索範囲!$D$1:$E$13,2,0),"")</f>
        <v/>
      </c>
      <c r="V99" s="4"/>
      <c r="W99" s="4"/>
      <c r="X99" s="4"/>
    </row>
    <row r="100" spans="3:24" x14ac:dyDescent="0.55000000000000004">
      <c r="C100" s="4" t="str">
        <f>IFERROR(VLOOKUP($B100,検索範囲!$G$2:$I$94,2,0),"")</f>
        <v/>
      </c>
      <c r="H100" s="1"/>
      <c r="I100" s="1"/>
      <c r="J100" s="1"/>
      <c r="K100" s="1"/>
      <c r="L100" s="1"/>
      <c r="M100" s="1"/>
      <c r="N100" s="1"/>
      <c r="O100" s="1"/>
      <c r="P100" s="9"/>
      <c r="Q100" s="9"/>
      <c r="R100" s="7" t="str">
        <f>IFERROR(VLOOKUP($T100,検索範囲!$A$3:$B$7,2,0),"")</f>
        <v/>
      </c>
      <c r="S100" s="8"/>
      <c r="T100" s="6"/>
      <c r="U100" s="4" t="str">
        <f>IFERROR(VLOOKUP(V100,検索範囲!$D$1:$E$13,2,0),"")</f>
        <v/>
      </c>
      <c r="V100" s="4"/>
      <c r="W100" s="4"/>
      <c r="X100" s="4"/>
    </row>
    <row r="101" spans="3:24" x14ac:dyDescent="0.55000000000000004">
      <c r="C101" s="4" t="str">
        <f>IFERROR(VLOOKUP($B101,検索範囲!$G$2:$I$94,2,0),"")</f>
        <v/>
      </c>
      <c r="H101" s="1"/>
      <c r="I101" s="1"/>
      <c r="J101" s="1"/>
      <c r="K101" s="1"/>
      <c r="L101" s="1"/>
      <c r="M101" s="1"/>
      <c r="N101" s="1"/>
      <c r="O101" s="1"/>
      <c r="P101" s="9"/>
      <c r="Q101" s="9"/>
      <c r="R101" s="7" t="str">
        <f>IFERROR(VLOOKUP($T101,検索範囲!$A$3:$B$7,2,0),"")</f>
        <v/>
      </c>
      <c r="S101" s="8"/>
      <c r="T101" s="6"/>
      <c r="U101" s="4" t="str">
        <f>IFERROR(VLOOKUP(V101,検索範囲!$D$1:$E$13,2,0),"")</f>
        <v/>
      </c>
      <c r="V101" s="4"/>
      <c r="W101" s="4"/>
      <c r="X101" s="4"/>
    </row>
    <row r="102" spans="3:24" x14ac:dyDescent="0.55000000000000004">
      <c r="C102" s="4" t="str">
        <f>IFERROR(VLOOKUP($B102,検索範囲!$G$2:$I$94,2,0),"")</f>
        <v/>
      </c>
      <c r="H102" s="1"/>
      <c r="I102" s="1"/>
      <c r="J102" s="1"/>
      <c r="K102" s="1"/>
      <c r="L102" s="1"/>
      <c r="M102" s="1"/>
      <c r="N102" s="1"/>
      <c r="O102" s="1"/>
      <c r="P102" s="9"/>
      <c r="Q102" s="9"/>
      <c r="R102" s="7" t="str">
        <f>IFERROR(VLOOKUP($T102,検索範囲!$A$3:$B$7,2,0),"")</f>
        <v/>
      </c>
      <c r="S102" s="8"/>
      <c r="T102" s="6"/>
      <c r="U102" s="4" t="str">
        <f>IFERROR(VLOOKUP(V102,検索範囲!$D$1:$E$13,2,0),"")</f>
        <v/>
      </c>
      <c r="V102" s="4"/>
      <c r="W102" s="4"/>
      <c r="X102" s="4"/>
    </row>
    <row r="103" spans="3:24" x14ac:dyDescent="0.55000000000000004">
      <c r="C103" s="4" t="str">
        <f>IFERROR(VLOOKUP($B103,検索範囲!$G$2:$I$94,2,0),"")</f>
        <v/>
      </c>
      <c r="H103" s="1"/>
      <c r="I103" s="1"/>
      <c r="J103" s="1"/>
      <c r="K103" s="1"/>
      <c r="L103" s="1"/>
      <c r="M103" s="1"/>
      <c r="N103" s="1"/>
      <c r="O103" s="1"/>
      <c r="P103" s="9"/>
      <c r="Q103" s="9"/>
      <c r="R103" s="7" t="str">
        <f>IFERROR(VLOOKUP($T103,検索範囲!$A$3:$B$7,2,0),"")</f>
        <v/>
      </c>
      <c r="S103" s="8"/>
      <c r="T103" s="6"/>
      <c r="U103" s="4" t="str">
        <f>IFERROR(VLOOKUP(V103,検索範囲!$D$1:$E$13,2,0),"")</f>
        <v/>
      </c>
      <c r="V103" s="4"/>
      <c r="W103" s="4"/>
      <c r="X103" s="4"/>
    </row>
    <row r="104" spans="3:24" x14ac:dyDescent="0.55000000000000004">
      <c r="C104" s="4" t="str">
        <f>IFERROR(VLOOKUP($B104,検索範囲!$G$2:$I$94,2,0),"")</f>
        <v/>
      </c>
      <c r="H104" s="1"/>
      <c r="I104" s="1"/>
      <c r="J104" s="1"/>
      <c r="K104" s="1"/>
      <c r="L104" s="1"/>
      <c r="M104" s="1"/>
      <c r="N104" s="1"/>
      <c r="O104" s="1"/>
      <c r="P104" s="9"/>
      <c r="Q104" s="9"/>
      <c r="R104" s="7" t="str">
        <f>IFERROR(VLOOKUP($T104,検索範囲!$A$3:$B$7,2,0),"")</f>
        <v/>
      </c>
      <c r="S104" s="8"/>
      <c r="T104" s="6"/>
      <c r="U104" s="4" t="str">
        <f>IFERROR(VLOOKUP(V104,検索範囲!$D$1:$E$13,2,0),"")</f>
        <v/>
      </c>
      <c r="V104" s="4"/>
      <c r="W104" s="4"/>
      <c r="X104" s="4"/>
    </row>
    <row r="105" spans="3:24" x14ac:dyDescent="0.55000000000000004">
      <c r="H105" s="1"/>
      <c r="I105" s="1"/>
      <c r="J105" s="1"/>
      <c r="K105" s="1"/>
      <c r="L105" s="1"/>
      <c r="M105" s="1"/>
      <c r="N105" s="1"/>
      <c r="O105" s="1"/>
      <c r="P105" s="9"/>
      <c r="Q105" s="9"/>
      <c r="R105" s="7" t="str">
        <f>IFERROR(VLOOKUP($T105,検索範囲!$A$3:$B$7,2,0),"")</f>
        <v/>
      </c>
      <c r="S105" s="8"/>
      <c r="T105" s="6"/>
      <c r="U105" s="4" t="str">
        <f>IFERROR(VLOOKUP(V105,検索範囲!$D$1:$E$13,2,0),"")</f>
        <v/>
      </c>
      <c r="V105" s="4"/>
      <c r="W105" s="4"/>
      <c r="X105" s="4"/>
    </row>
    <row r="106" spans="3:24" x14ac:dyDescent="0.55000000000000004">
      <c r="H106" s="1"/>
      <c r="I106" s="1"/>
      <c r="J106" s="1"/>
      <c r="K106" s="1"/>
      <c r="L106" s="1"/>
      <c r="M106" s="1"/>
      <c r="N106" s="1"/>
      <c r="O106" s="1"/>
      <c r="P106" s="9"/>
      <c r="Q106" s="9"/>
      <c r="R106" s="7" t="str">
        <f>IFERROR(VLOOKUP($T106,検索範囲!$A$3:$B$7,2,0),"")</f>
        <v/>
      </c>
      <c r="S106" s="8"/>
      <c r="T106" s="6"/>
      <c r="U106" s="4" t="str">
        <f>IFERROR(VLOOKUP(V106,検索範囲!$D$1:$E$13,2,0),"")</f>
        <v/>
      </c>
      <c r="V106" s="4"/>
      <c r="W106" s="4"/>
      <c r="X106" s="4"/>
    </row>
    <row r="107" spans="3:24" x14ac:dyDescent="0.55000000000000004">
      <c r="H107" s="1"/>
      <c r="I107" s="1"/>
      <c r="J107" s="1"/>
      <c r="K107" s="1"/>
      <c r="L107" s="1"/>
      <c r="M107" s="1"/>
      <c r="N107" s="1"/>
      <c r="O107" s="1"/>
      <c r="P107" s="9"/>
      <c r="Q107" s="9"/>
      <c r="R107" s="7" t="str">
        <f>IFERROR(VLOOKUP($T107,検索範囲!$A$3:$B$7,2,0),"")</f>
        <v/>
      </c>
      <c r="S107" s="8"/>
      <c r="T107" s="6"/>
      <c r="U107" s="4" t="str">
        <f>IFERROR(VLOOKUP(V107,検索範囲!$D$1:$E$13,2,0),"")</f>
        <v/>
      </c>
      <c r="V107" s="4"/>
      <c r="W107" s="4"/>
      <c r="X107" s="4"/>
    </row>
    <row r="108" spans="3:24" x14ac:dyDescent="0.55000000000000004">
      <c r="H108" s="1"/>
      <c r="I108" s="1"/>
      <c r="J108" s="1"/>
      <c r="K108" s="1"/>
      <c r="L108" s="1"/>
      <c r="M108" s="1"/>
      <c r="N108" s="1"/>
      <c r="O108" s="1"/>
      <c r="P108" s="9"/>
      <c r="Q108" s="9"/>
      <c r="R108" s="7" t="str">
        <f>IFERROR(VLOOKUP($T108,検索範囲!$A$3:$B$7,2,0),"")</f>
        <v/>
      </c>
      <c r="S108" s="8"/>
      <c r="T108" s="6"/>
      <c r="U108" s="4" t="str">
        <f>IFERROR(VLOOKUP(V108,検索範囲!$D$1:$E$13,2,0),"")</f>
        <v/>
      </c>
      <c r="V108" s="4"/>
      <c r="W108" s="4"/>
      <c r="X108" s="4"/>
    </row>
    <row r="109" spans="3:24" x14ac:dyDescent="0.55000000000000004">
      <c r="H109" s="1"/>
      <c r="I109" s="1"/>
      <c r="J109" s="1"/>
      <c r="K109" s="1"/>
      <c r="L109" s="1"/>
      <c r="M109" s="1"/>
      <c r="N109" s="1"/>
      <c r="O109" s="1"/>
      <c r="P109" s="9"/>
      <c r="Q109" s="9"/>
      <c r="R109" s="7" t="str">
        <f>IFERROR(VLOOKUP($T109,検索範囲!$A$3:$B$7,2,0),"")</f>
        <v/>
      </c>
      <c r="S109" s="8"/>
      <c r="T109" s="6"/>
      <c r="U109" s="4" t="str">
        <f>IFERROR(VLOOKUP(V109,検索範囲!$D$1:$E$13,2,0),"")</f>
        <v/>
      </c>
      <c r="V109" s="4"/>
      <c r="W109" s="4"/>
      <c r="X109" s="4"/>
    </row>
    <row r="110" spans="3:24" x14ac:dyDescent="0.55000000000000004">
      <c r="H110" s="1"/>
      <c r="I110" s="1"/>
      <c r="J110" s="1"/>
      <c r="K110" s="1"/>
      <c r="L110" s="1"/>
      <c r="M110" s="1"/>
      <c r="N110" s="1"/>
      <c r="O110" s="1"/>
      <c r="P110" s="9"/>
      <c r="Q110" s="9"/>
      <c r="R110" s="7" t="str">
        <f>IFERROR(VLOOKUP($T110,検索範囲!$A$3:$B$7,2,0),"")</f>
        <v/>
      </c>
      <c r="S110" s="8"/>
      <c r="T110" s="6"/>
      <c r="U110" s="4" t="str">
        <f>IFERROR(VLOOKUP(V110,検索範囲!$D$1:$E$13,2,0),"")</f>
        <v/>
      </c>
      <c r="V110" s="4"/>
      <c r="W110" s="4"/>
      <c r="X110" s="4"/>
    </row>
    <row r="111" spans="3:24" x14ac:dyDescent="0.55000000000000004">
      <c r="H111" s="1"/>
      <c r="I111" s="1"/>
      <c r="J111" s="1"/>
      <c r="K111" s="1"/>
      <c r="L111" s="1"/>
      <c r="M111" s="1"/>
      <c r="N111" s="1"/>
      <c r="O111" s="1"/>
      <c r="P111" s="9"/>
      <c r="Q111" s="9"/>
      <c r="R111" s="7" t="str">
        <f>IFERROR(VLOOKUP($T111,検索範囲!$A$3:$B$7,2,0),"")</f>
        <v/>
      </c>
      <c r="S111" s="8"/>
      <c r="T111" s="6"/>
      <c r="U111" s="4" t="str">
        <f>IFERROR(VLOOKUP(V111,検索範囲!$D$1:$E$13,2,0),"")</f>
        <v/>
      </c>
      <c r="V111" s="4"/>
      <c r="W111" s="4"/>
      <c r="X111" s="4"/>
    </row>
    <row r="112" spans="3:24" x14ac:dyDescent="0.55000000000000004">
      <c r="H112" s="1"/>
      <c r="I112" s="1"/>
      <c r="J112" s="1"/>
      <c r="K112" s="1"/>
      <c r="L112" s="1"/>
      <c r="M112" s="1"/>
      <c r="N112" s="1"/>
      <c r="O112" s="1"/>
      <c r="P112" s="9"/>
      <c r="Q112" s="9"/>
      <c r="R112" s="7" t="str">
        <f>IFERROR(VLOOKUP($T112,検索範囲!$A$3:$B$7,2,0),"")</f>
        <v/>
      </c>
      <c r="S112" s="8"/>
      <c r="T112" s="6"/>
      <c r="U112" s="4" t="str">
        <f>IFERROR(VLOOKUP(V112,検索範囲!$D$1:$E$13,2,0),"")</f>
        <v/>
      </c>
      <c r="V112" s="4"/>
      <c r="W112" s="4"/>
      <c r="X112" s="4"/>
    </row>
    <row r="113" spans="8:24" x14ac:dyDescent="0.55000000000000004">
      <c r="H113" s="1"/>
      <c r="I113" s="1"/>
      <c r="J113" s="1"/>
      <c r="K113" s="1"/>
      <c r="L113" s="1"/>
      <c r="M113" s="1"/>
      <c r="N113" s="1"/>
      <c r="O113" s="1"/>
      <c r="P113" s="9"/>
      <c r="Q113" s="9"/>
      <c r="R113" s="7" t="str">
        <f>IFERROR(VLOOKUP($T113,検索範囲!$A$3:$B$7,2,0),"")</f>
        <v/>
      </c>
      <c r="S113" s="8"/>
      <c r="T113" s="6"/>
      <c r="U113" s="4" t="str">
        <f>IFERROR(VLOOKUP(V113,検索範囲!$D$1:$E$13,2,0),"")</f>
        <v/>
      </c>
      <c r="V113" s="4"/>
      <c r="W113" s="4"/>
      <c r="X113" s="4"/>
    </row>
    <row r="114" spans="8:24" x14ac:dyDescent="0.55000000000000004">
      <c r="H114" s="1"/>
      <c r="I114" s="1"/>
      <c r="J114" s="1"/>
      <c r="K114" s="1"/>
      <c r="L114" s="1"/>
      <c r="M114" s="1"/>
      <c r="N114" s="1"/>
      <c r="O114" s="1"/>
      <c r="P114" s="9"/>
      <c r="Q114" s="9"/>
      <c r="R114" s="7" t="str">
        <f>IFERROR(VLOOKUP($T114,検索範囲!$A$3:$B$7,2,0),"")</f>
        <v/>
      </c>
      <c r="S114" s="8"/>
      <c r="T114" s="6"/>
      <c r="U114" s="4" t="str">
        <f>IFERROR(VLOOKUP(V114,検索範囲!$D$1:$E$13,2,0),"")</f>
        <v/>
      </c>
      <c r="V114" s="4"/>
      <c r="W114" s="4"/>
      <c r="X114" s="4"/>
    </row>
    <row r="115" spans="8:24" x14ac:dyDescent="0.55000000000000004">
      <c r="H115" s="1"/>
      <c r="I115" s="1"/>
      <c r="J115" s="1"/>
      <c r="K115" s="1"/>
      <c r="L115" s="1"/>
      <c r="M115" s="1"/>
      <c r="N115" s="1"/>
      <c r="O115" s="1"/>
      <c r="P115" s="9"/>
      <c r="Q115" s="9"/>
      <c r="R115" s="7" t="str">
        <f>IFERROR(VLOOKUP($T115,検索範囲!$A$3:$B$7,2,0),"")</f>
        <v/>
      </c>
      <c r="S115" s="8"/>
      <c r="T115" s="6"/>
      <c r="U115" s="4" t="str">
        <f>IFERROR(VLOOKUP(V115,検索範囲!$D$1:$E$13,2,0),"")</f>
        <v/>
      </c>
      <c r="V115" s="4"/>
      <c r="W115" s="4"/>
      <c r="X115" s="4"/>
    </row>
    <row r="116" spans="8:24" x14ac:dyDescent="0.55000000000000004">
      <c r="H116" s="1"/>
      <c r="I116" s="1"/>
      <c r="J116" s="1"/>
      <c r="K116" s="1"/>
      <c r="L116" s="1"/>
      <c r="M116" s="1"/>
      <c r="N116" s="1"/>
      <c r="O116" s="1"/>
      <c r="P116" s="9"/>
      <c r="Q116" s="9"/>
      <c r="R116" s="7" t="str">
        <f>IFERROR(VLOOKUP($T116,検索範囲!$A$3:$B$7,2,0),"")</f>
        <v/>
      </c>
      <c r="S116" s="8"/>
      <c r="T116" s="6"/>
      <c r="U116" s="4" t="str">
        <f>IFERROR(VLOOKUP(V116,検索範囲!$D$1:$E$13,2,0),"")</f>
        <v/>
      </c>
      <c r="V116" s="4"/>
      <c r="W116" s="4"/>
      <c r="X116" s="4"/>
    </row>
    <row r="117" spans="8:24" x14ac:dyDescent="0.55000000000000004">
      <c r="H117" s="1"/>
      <c r="I117" s="1"/>
      <c r="J117" s="1"/>
      <c r="K117" s="1"/>
      <c r="L117" s="1"/>
      <c r="M117" s="1"/>
      <c r="N117" s="1"/>
      <c r="O117" s="1"/>
      <c r="P117" s="9"/>
      <c r="Q117" s="9"/>
      <c r="R117" s="7" t="str">
        <f>IFERROR(VLOOKUP($T117,検索範囲!$A$3:$B$7,2,0),"")</f>
        <v/>
      </c>
      <c r="S117" s="8"/>
      <c r="T117" s="6"/>
      <c r="U117" s="4" t="str">
        <f>IFERROR(VLOOKUP(V117,検索範囲!$D$1:$E$13,2,0),"")</f>
        <v/>
      </c>
      <c r="V117" s="4"/>
      <c r="W117" s="4"/>
      <c r="X117" s="4"/>
    </row>
    <row r="118" spans="8:24" x14ac:dyDescent="0.55000000000000004">
      <c r="H118" s="1"/>
      <c r="I118" s="1"/>
      <c r="J118" s="1"/>
      <c r="K118" s="1"/>
      <c r="L118" s="1"/>
      <c r="M118" s="1"/>
      <c r="N118" s="1"/>
      <c r="O118" s="1"/>
      <c r="P118" s="9"/>
      <c r="Q118" s="9"/>
      <c r="R118" s="7" t="str">
        <f>IFERROR(VLOOKUP($T118,検索範囲!$A$3:$B$7,2,0),"")</f>
        <v/>
      </c>
      <c r="S118" s="8"/>
      <c r="T118" s="6"/>
      <c r="U118" s="4" t="str">
        <f>IFERROR(VLOOKUP(V118,検索範囲!$D$1:$E$13,2,0),"")</f>
        <v/>
      </c>
      <c r="V118" s="4"/>
      <c r="W118" s="4"/>
      <c r="X118" s="4"/>
    </row>
    <row r="119" spans="8:24" x14ac:dyDescent="0.55000000000000004">
      <c r="H119" s="1"/>
      <c r="I119" s="1"/>
      <c r="J119" s="1"/>
      <c r="K119" s="1"/>
      <c r="L119" s="1"/>
      <c r="M119" s="1"/>
      <c r="N119" s="1"/>
      <c r="O119" s="1"/>
      <c r="P119" s="9"/>
      <c r="Q119" s="9"/>
      <c r="R119" s="7" t="str">
        <f>IFERROR(VLOOKUP($T119,検索範囲!$A$3:$B$7,2,0),"")</f>
        <v/>
      </c>
      <c r="S119" s="8"/>
      <c r="T119" s="6"/>
      <c r="U119" s="4" t="str">
        <f>IFERROR(VLOOKUP(V119,検索範囲!$D$1:$E$13,2,0),"")</f>
        <v/>
      </c>
      <c r="V119" s="4"/>
      <c r="W119" s="4"/>
      <c r="X119" s="4"/>
    </row>
    <row r="120" spans="8:24" x14ac:dyDescent="0.55000000000000004">
      <c r="H120" s="1"/>
      <c r="I120" s="1"/>
      <c r="J120" s="1"/>
      <c r="K120" s="1"/>
      <c r="L120" s="1"/>
      <c r="M120" s="1"/>
      <c r="N120" s="1"/>
      <c r="O120" s="1"/>
      <c r="P120" s="9"/>
      <c r="Q120" s="9"/>
      <c r="R120" s="7" t="str">
        <f>IFERROR(VLOOKUP($T120,検索範囲!$A$3:$B$7,2,0),"")</f>
        <v/>
      </c>
      <c r="S120" s="8"/>
      <c r="T120" s="6"/>
      <c r="U120" s="4" t="str">
        <f>IFERROR(VLOOKUP(V120,検索範囲!$D$1:$E$13,2,0),"")</f>
        <v/>
      </c>
      <c r="V120" s="4"/>
      <c r="W120" s="4"/>
      <c r="X120" s="4"/>
    </row>
    <row r="121" spans="8:24" x14ac:dyDescent="0.55000000000000004">
      <c r="H121" s="1"/>
      <c r="I121" s="1"/>
      <c r="J121" s="1"/>
      <c r="K121" s="1"/>
      <c r="L121" s="1"/>
      <c r="M121" s="1"/>
      <c r="N121" s="1"/>
      <c r="O121" s="1"/>
      <c r="P121" s="9"/>
      <c r="Q121" s="9"/>
      <c r="R121" s="7" t="str">
        <f>IFERROR(VLOOKUP($T121,検索範囲!$A$3:$B$7,2,0),"")</f>
        <v/>
      </c>
      <c r="S121" s="8"/>
      <c r="T121" s="6"/>
      <c r="U121" s="4" t="str">
        <f>IFERROR(VLOOKUP(V121,検索範囲!$D$1:$E$13,2,0),"")</f>
        <v/>
      </c>
      <c r="V121" s="4"/>
      <c r="W121" s="4"/>
      <c r="X121" s="4"/>
    </row>
    <row r="122" spans="8:24" x14ac:dyDescent="0.55000000000000004">
      <c r="H122" s="1"/>
      <c r="I122" s="1"/>
      <c r="J122" s="1"/>
      <c r="K122" s="1"/>
      <c r="L122" s="1"/>
      <c r="M122" s="1"/>
      <c r="N122" s="1"/>
      <c r="O122" s="1"/>
      <c r="P122" s="9"/>
      <c r="Q122" s="9"/>
      <c r="R122" s="7" t="str">
        <f>IFERROR(VLOOKUP($T122,検索範囲!$A$3:$B$7,2,0),"")</f>
        <v/>
      </c>
      <c r="S122" s="8"/>
      <c r="T122" s="6"/>
      <c r="U122" s="4" t="str">
        <f>IFERROR(VLOOKUP(V122,検索範囲!$D$1:$E$13,2,0),"")</f>
        <v/>
      </c>
      <c r="V122" s="4"/>
      <c r="W122" s="4"/>
      <c r="X122" s="4"/>
    </row>
    <row r="123" spans="8:24" x14ac:dyDescent="0.55000000000000004">
      <c r="H123" s="1"/>
      <c r="I123" s="1"/>
      <c r="J123" s="1"/>
      <c r="K123" s="1"/>
      <c r="L123" s="1"/>
      <c r="M123" s="1"/>
      <c r="N123" s="1"/>
      <c r="O123" s="1"/>
      <c r="P123" s="9"/>
      <c r="Q123" s="9"/>
      <c r="R123" s="7" t="str">
        <f>IFERROR(VLOOKUP($T123,検索範囲!$A$3:$B$7,2,0),"")</f>
        <v/>
      </c>
      <c r="S123" s="8"/>
      <c r="T123" s="6"/>
      <c r="U123" s="4" t="str">
        <f>IFERROR(VLOOKUP(V123,検索範囲!$D$1:$E$13,2,0),"")</f>
        <v/>
      </c>
      <c r="V123" s="4"/>
      <c r="W123" s="4"/>
      <c r="X123" s="4"/>
    </row>
    <row r="124" spans="8:24" x14ac:dyDescent="0.55000000000000004">
      <c r="H124" s="1"/>
      <c r="I124" s="1"/>
      <c r="J124" s="1"/>
      <c r="K124" s="1"/>
      <c r="L124" s="1"/>
      <c r="M124" s="1"/>
      <c r="N124" s="1"/>
      <c r="O124" s="1"/>
      <c r="P124" s="9"/>
      <c r="Q124" s="9"/>
      <c r="R124" s="7" t="str">
        <f>IFERROR(VLOOKUP($T124,検索範囲!$A$3:$B$7,2,0),"")</f>
        <v/>
      </c>
      <c r="S124" s="8"/>
      <c r="T124" s="6"/>
      <c r="U124" s="4" t="str">
        <f>IFERROR(VLOOKUP(V124,検索範囲!$D$1:$E$13,2,0),"")</f>
        <v/>
      </c>
      <c r="V124" s="4"/>
      <c r="W124" s="4"/>
      <c r="X124" s="4"/>
    </row>
    <row r="125" spans="8:24" x14ac:dyDescent="0.55000000000000004">
      <c r="H125" s="1"/>
      <c r="I125" s="1"/>
      <c r="J125" s="1"/>
      <c r="K125" s="1"/>
      <c r="L125" s="1"/>
      <c r="M125" s="1"/>
      <c r="N125" s="1"/>
      <c r="O125" s="1"/>
      <c r="P125" s="9"/>
      <c r="Q125" s="9"/>
      <c r="R125" s="7" t="str">
        <f>IFERROR(VLOOKUP($T125,検索範囲!$A$3:$B$7,2,0),"")</f>
        <v/>
      </c>
      <c r="S125" s="8"/>
      <c r="T125" s="6"/>
      <c r="U125" s="4" t="str">
        <f>IFERROR(VLOOKUP(V125,検索範囲!$D$1:$E$13,2,0),"")</f>
        <v/>
      </c>
      <c r="V125" s="4"/>
      <c r="W125" s="4"/>
      <c r="X125" s="4"/>
    </row>
    <row r="126" spans="8:24" x14ac:dyDescent="0.55000000000000004">
      <c r="H126" s="1"/>
      <c r="I126" s="1"/>
      <c r="J126" s="1"/>
      <c r="K126" s="1"/>
      <c r="L126" s="1"/>
      <c r="M126" s="1"/>
      <c r="N126" s="1"/>
      <c r="O126" s="1"/>
      <c r="P126" s="9"/>
      <c r="Q126" s="9"/>
      <c r="R126" s="7" t="str">
        <f>IFERROR(VLOOKUP($T126,検索範囲!$A$3:$B$7,2,0),"")</f>
        <v/>
      </c>
      <c r="S126" s="8"/>
      <c r="T126" s="6"/>
      <c r="U126" s="4" t="str">
        <f>IFERROR(VLOOKUP(V126,検索範囲!$D$1:$E$13,2,0),"")</f>
        <v/>
      </c>
      <c r="V126" s="4"/>
      <c r="W126" s="4"/>
      <c r="X126" s="4"/>
    </row>
    <row r="127" spans="8:24" x14ac:dyDescent="0.55000000000000004">
      <c r="H127" s="1"/>
      <c r="I127" s="1"/>
      <c r="J127" s="1"/>
      <c r="K127" s="1"/>
      <c r="L127" s="1"/>
      <c r="M127" s="1"/>
      <c r="N127" s="1"/>
      <c r="O127" s="1"/>
      <c r="P127" s="9"/>
      <c r="Q127" s="9"/>
      <c r="R127" s="7" t="str">
        <f>IFERROR(VLOOKUP($T127,検索範囲!$A$3:$B$7,2,0),"")</f>
        <v/>
      </c>
      <c r="S127" s="8"/>
    </row>
    <row r="128" spans="8:24" x14ac:dyDescent="0.55000000000000004">
      <c r="H128" s="1"/>
      <c r="I128" s="1"/>
      <c r="J128" s="1"/>
      <c r="K128" s="1"/>
      <c r="L128" s="1"/>
      <c r="M128" s="1"/>
      <c r="N128" s="1"/>
      <c r="O128" s="1"/>
      <c r="P128" s="9"/>
      <c r="Q128" s="9"/>
      <c r="R128" s="7" t="str">
        <f>IFERROR(VLOOKUP($T128,検索範囲!$A$3:$B$7,2,0),"")</f>
        <v/>
      </c>
      <c r="S128" s="8"/>
    </row>
    <row r="129" spans="8:19" x14ac:dyDescent="0.55000000000000004">
      <c r="H129" s="1"/>
      <c r="I129" s="1"/>
      <c r="J129" s="1"/>
      <c r="K129" s="1"/>
      <c r="L129" s="1"/>
      <c r="M129" s="1"/>
      <c r="N129" s="1"/>
      <c r="O129" s="1"/>
      <c r="P129" s="9"/>
      <c r="Q129" s="9"/>
      <c r="R129" s="7" t="str">
        <f>IFERROR(VLOOKUP($T129,検索範囲!$A$3:$B$7,2,0),"")</f>
        <v/>
      </c>
      <c r="S129" s="8"/>
    </row>
    <row r="130" spans="8:19" x14ac:dyDescent="0.55000000000000004">
      <c r="H130" s="1"/>
      <c r="I130" s="1"/>
      <c r="J130" s="1"/>
      <c r="K130" s="1"/>
      <c r="L130" s="1"/>
      <c r="M130" s="1"/>
      <c r="N130" s="1"/>
      <c r="O130" s="1"/>
      <c r="P130" s="9"/>
      <c r="Q130" s="9"/>
      <c r="R130" s="7" t="str">
        <f>IFERROR(VLOOKUP($T130,検索範囲!$A$3:$B$7,2,0),"")</f>
        <v/>
      </c>
      <c r="S130" s="8"/>
    </row>
    <row r="131" spans="8:19" x14ac:dyDescent="0.55000000000000004">
      <c r="H131" s="1"/>
      <c r="I131" s="1"/>
      <c r="J131" s="1"/>
      <c r="K131" s="1"/>
      <c r="L131" s="1"/>
      <c r="M131" s="1"/>
      <c r="N131" s="1"/>
      <c r="O131" s="1"/>
      <c r="P131" s="9"/>
      <c r="Q131" s="9"/>
      <c r="R131" s="7" t="str">
        <f>IFERROR(VLOOKUP($T131,検索範囲!$A$3:$B$7,2,0),"")</f>
        <v/>
      </c>
      <c r="S131" s="8"/>
    </row>
    <row r="132" spans="8:19" x14ac:dyDescent="0.55000000000000004">
      <c r="H132" s="1"/>
      <c r="I132" s="1"/>
      <c r="J132" s="1"/>
      <c r="K132" s="1"/>
      <c r="L132" s="1"/>
      <c r="M132" s="1"/>
      <c r="N132" s="1"/>
      <c r="O132" s="1"/>
      <c r="P132" s="9"/>
      <c r="Q132" s="9"/>
      <c r="R132" s="7" t="str">
        <f>IFERROR(VLOOKUP($T132,検索範囲!$A$3:$B$7,2,0),"")</f>
        <v/>
      </c>
      <c r="S132" s="8"/>
    </row>
    <row r="133" spans="8:19" x14ac:dyDescent="0.55000000000000004">
      <c r="H133" s="1"/>
      <c r="I133" s="1"/>
      <c r="J133" s="1"/>
      <c r="K133" s="1"/>
      <c r="L133" s="1"/>
      <c r="M133" s="1"/>
      <c r="N133" s="1"/>
      <c r="O133" s="1"/>
      <c r="P133" s="9"/>
      <c r="Q133" s="9"/>
      <c r="R133" s="7" t="str">
        <f>IFERROR(VLOOKUP($T133,検索範囲!$A$3:$B$7,2,0),"")</f>
        <v/>
      </c>
      <c r="S133" s="8"/>
    </row>
    <row r="134" spans="8:19" x14ac:dyDescent="0.55000000000000004">
      <c r="H134" s="1"/>
      <c r="I134" s="1"/>
      <c r="J134" s="1"/>
      <c r="K134" s="1"/>
      <c r="L134" s="1"/>
      <c r="M134" s="1"/>
      <c r="N134" s="1"/>
      <c r="O134" s="1"/>
      <c r="P134" s="9"/>
      <c r="Q134" s="9"/>
      <c r="R134" s="7" t="str">
        <f>IFERROR(VLOOKUP($T134,検索範囲!$A$3:$B$7,2,0),"")</f>
        <v/>
      </c>
      <c r="S134" s="8"/>
    </row>
    <row r="135" spans="8:19" x14ac:dyDescent="0.55000000000000004">
      <c r="H135" s="1"/>
      <c r="I135" s="1"/>
      <c r="J135" s="1"/>
      <c r="K135" s="1"/>
      <c r="L135" s="1"/>
      <c r="M135" s="1"/>
      <c r="N135" s="1"/>
      <c r="O135" s="1"/>
      <c r="P135" s="9"/>
      <c r="Q135" s="9"/>
      <c r="R135" s="7" t="str">
        <f>IFERROR(VLOOKUP($T135,検索範囲!$A$3:$B$7,2,0),"")</f>
        <v/>
      </c>
      <c r="S135" s="8"/>
    </row>
    <row r="136" spans="8:19" x14ac:dyDescent="0.55000000000000004">
      <c r="H136" s="1"/>
      <c r="I136" s="1"/>
      <c r="J136" s="1"/>
      <c r="K136" s="1"/>
      <c r="L136" s="1"/>
      <c r="M136" s="1"/>
      <c r="N136" s="1"/>
      <c r="O136" s="1"/>
      <c r="P136" s="9"/>
      <c r="Q136" s="9"/>
      <c r="R136" s="7" t="str">
        <f>IFERROR(VLOOKUP($T136,検索範囲!$A$3:$B$7,2,0),"")</f>
        <v/>
      </c>
      <c r="S136" s="8"/>
    </row>
    <row r="137" spans="8:19" x14ac:dyDescent="0.55000000000000004">
      <c r="H137" s="1"/>
      <c r="I137" s="1"/>
      <c r="J137" s="1"/>
      <c r="K137" s="1"/>
      <c r="L137" s="1"/>
      <c r="M137" s="1"/>
      <c r="N137" s="1"/>
      <c r="O137" s="1"/>
      <c r="P137" s="9"/>
      <c r="Q137" s="9"/>
      <c r="R137" s="7" t="str">
        <f>IFERROR(VLOOKUP($T137,検索範囲!$A$3:$B$7,2,0),"")</f>
        <v/>
      </c>
      <c r="S137" s="8"/>
    </row>
    <row r="138" spans="8:19" x14ac:dyDescent="0.55000000000000004">
      <c r="H138" s="1"/>
      <c r="I138" s="1"/>
      <c r="J138" s="1"/>
      <c r="K138" s="1"/>
      <c r="L138" s="1"/>
      <c r="M138" s="1"/>
      <c r="N138" s="1"/>
      <c r="O138" s="1"/>
      <c r="P138" s="9"/>
      <c r="Q138" s="9"/>
      <c r="R138" s="7" t="str">
        <f>IFERROR(VLOOKUP($T138,検索範囲!$A$3:$B$7,2,0),"")</f>
        <v/>
      </c>
      <c r="S138" s="8"/>
    </row>
    <row r="139" spans="8:19" x14ac:dyDescent="0.55000000000000004">
      <c r="H139" s="1"/>
      <c r="I139" s="1"/>
      <c r="J139" s="1"/>
      <c r="K139" s="1"/>
      <c r="L139" s="1"/>
      <c r="M139" s="1"/>
      <c r="N139" s="1"/>
      <c r="O139" s="1"/>
      <c r="P139" s="9"/>
      <c r="Q139" s="9"/>
      <c r="R139" s="7" t="str">
        <f>IFERROR(VLOOKUP($T139,検索範囲!$A$3:$B$7,2,0),"")</f>
        <v/>
      </c>
      <c r="S139" s="8"/>
    </row>
    <row r="140" spans="8:19" x14ac:dyDescent="0.55000000000000004">
      <c r="H140" s="1"/>
      <c r="I140" s="1"/>
      <c r="J140" s="1"/>
      <c r="K140" s="1"/>
      <c r="L140" s="1"/>
      <c r="M140" s="1"/>
      <c r="N140" s="1"/>
      <c r="O140" s="1"/>
      <c r="P140" s="9"/>
      <c r="Q140" s="9"/>
      <c r="R140" s="7" t="str">
        <f>IFERROR(VLOOKUP($T140,検索範囲!$A$3:$B$7,2,0),"")</f>
        <v/>
      </c>
      <c r="S140" s="8"/>
    </row>
    <row r="141" spans="8:19" x14ac:dyDescent="0.55000000000000004">
      <c r="H141" s="1"/>
      <c r="I141" s="1"/>
      <c r="J141" s="1"/>
      <c r="K141" s="1"/>
      <c r="L141" s="1"/>
      <c r="M141" s="1"/>
      <c r="N141" s="1"/>
      <c r="O141" s="1"/>
      <c r="P141" s="9"/>
      <c r="Q141" s="9"/>
      <c r="R141" s="7" t="str">
        <f>IFERROR(VLOOKUP($T141,検索範囲!$A$3:$B$7,2,0),"")</f>
        <v/>
      </c>
      <c r="S141" s="8"/>
    </row>
    <row r="142" spans="8:19" x14ac:dyDescent="0.55000000000000004">
      <c r="H142" s="1"/>
      <c r="I142" s="1"/>
      <c r="J142" s="1"/>
      <c r="K142" s="1"/>
      <c r="L142" s="1"/>
      <c r="M142" s="1"/>
      <c r="N142" s="1"/>
      <c r="O142" s="1"/>
      <c r="P142" s="9"/>
      <c r="Q142" s="9"/>
      <c r="R142" s="7" t="str">
        <f>IFERROR(VLOOKUP($T142,検索範囲!$A$3:$B$7,2,0),"")</f>
        <v/>
      </c>
      <c r="S142" s="8"/>
    </row>
    <row r="143" spans="8:19" x14ac:dyDescent="0.55000000000000004">
      <c r="H143" s="1"/>
      <c r="I143" s="1"/>
      <c r="J143" s="1"/>
      <c r="K143" s="1"/>
      <c r="L143" s="1"/>
      <c r="M143" s="1"/>
      <c r="N143" s="1"/>
      <c r="O143" s="1"/>
      <c r="P143" s="9"/>
      <c r="Q143" s="9"/>
      <c r="R143" s="7" t="str">
        <f>IFERROR(VLOOKUP($T143,検索範囲!$A$3:$B$7,2,0),"")</f>
        <v/>
      </c>
      <c r="S143" s="8"/>
    </row>
    <row r="144" spans="8:19" x14ac:dyDescent="0.55000000000000004">
      <c r="H144" s="1"/>
      <c r="I144" s="1"/>
      <c r="J144" s="1"/>
      <c r="K144" s="1"/>
      <c r="L144" s="1"/>
      <c r="M144" s="1"/>
      <c r="N144" s="1"/>
      <c r="O144" s="1"/>
      <c r="P144" s="9"/>
      <c r="Q144" s="9"/>
      <c r="R144" s="7" t="str">
        <f>IFERROR(VLOOKUP($T144,検索範囲!$A$3:$B$7,2,0),"")</f>
        <v/>
      </c>
      <c r="S144" s="8"/>
    </row>
    <row r="145" spans="8:19" x14ac:dyDescent="0.55000000000000004">
      <c r="H145" s="1"/>
      <c r="I145" s="1"/>
      <c r="J145" s="1"/>
      <c r="K145" s="1"/>
      <c r="L145" s="1"/>
      <c r="M145" s="1"/>
      <c r="N145" s="1"/>
      <c r="O145" s="1"/>
      <c r="P145" s="9"/>
      <c r="Q145" s="9"/>
      <c r="R145" s="7" t="str">
        <f>IFERROR(VLOOKUP($T145,検索範囲!$A$3:$B$7,2,0),"")</f>
        <v/>
      </c>
      <c r="S145" s="8"/>
    </row>
    <row r="146" spans="8:19" x14ac:dyDescent="0.55000000000000004">
      <c r="H146" s="1"/>
      <c r="I146" s="1"/>
      <c r="J146" s="1"/>
      <c r="K146" s="1"/>
      <c r="L146" s="1"/>
      <c r="M146" s="1"/>
      <c r="N146" s="1"/>
      <c r="O146" s="1"/>
      <c r="P146" s="9"/>
      <c r="Q146" s="9"/>
      <c r="R146" s="7" t="str">
        <f>IFERROR(VLOOKUP($T146,検索範囲!$A$3:$B$7,2,0),"")</f>
        <v/>
      </c>
      <c r="S146" s="8"/>
    </row>
    <row r="147" spans="8:19" x14ac:dyDescent="0.55000000000000004">
      <c r="H147" s="1"/>
      <c r="I147" s="1"/>
      <c r="J147" s="1"/>
      <c r="K147" s="1"/>
      <c r="L147" s="1"/>
      <c r="M147" s="1"/>
      <c r="N147" s="1"/>
      <c r="O147" s="1"/>
      <c r="P147" s="9"/>
      <c r="Q147" s="9"/>
      <c r="R147" s="7" t="str">
        <f>IFERROR(VLOOKUP($T147,検索範囲!$A$3:$B$7,2,0),"")</f>
        <v/>
      </c>
      <c r="S147" s="8"/>
    </row>
    <row r="148" spans="8:19" x14ac:dyDescent="0.55000000000000004">
      <c r="H148" s="1"/>
      <c r="I148" s="1"/>
      <c r="J148" s="1"/>
      <c r="K148" s="1"/>
      <c r="L148" s="1"/>
      <c r="M148" s="1"/>
      <c r="N148" s="1"/>
      <c r="O148" s="1"/>
      <c r="P148" s="9"/>
      <c r="Q148" s="9"/>
      <c r="R148" s="7" t="str">
        <f>IFERROR(VLOOKUP($T148,検索範囲!$A$3:$B$7,2,0),"")</f>
        <v/>
      </c>
      <c r="S148" s="8"/>
    </row>
    <row r="149" spans="8:19" x14ac:dyDescent="0.55000000000000004">
      <c r="H149" s="1"/>
      <c r="I149" s="1"/>
      <c r="J149" s="1"/>
      <c r="K149" s="1"/>
      <c r="L149" s="1"/>
      <c r="M149" s="1"/>
      <c r="N149" s="1"/>
      <c r="O149" s="1"/>
      <c r="P149" s="9"/>
      <c r="Q149" s="9"/>
      <c r="R149" s="7" t="str">
        <f>IFERROR(VLOOKUP($T149,検索範囲!$A$3:$B$7,2,0),"")</f>
        <v/>
      </c>
      <c r="S149" s="8"/>
    </row>
    <row r="150" spans="8:19" x14ac:dyDescent="0.55000000000000004">
      <c r="H150" s="1"/>
      <c r="I150" s="1"/>
      <c r="J150" s="1"/>
      <c r="K150" s="1"/>
      <c r="L150" s="1"/>
      <c r="M150" s="1"/>
      <c r="N150" s="1"/>
      <c r="O150" s="1"/>
      <c r="P150" s="9"/>
      <c r="Q150" s="9"/>
      <c r="R150" s="7" t="str">
        <f>IFERROR(VLOOKUP($T150,検索範囲!$A$3:$B$7,2,0),"")</f>
        <v/>
      </c>
      <c r="S150" s="8"/>
    </row>
    <row r="151" spans="8:19" x14ac:dyDescent="0.55000000000000004">
      <c r="H151" s="1"/>
      <c r="I151" s="1"/>
      <c r="J151" s="1"/>
      <c r="K151" s="1"/>
      <c r="L151" s="1"/>
      <c r="M151" s="1"/>
      <c r="N151" s="1"/>
      <c r="O151" s="1"/>
      <c r="P151" s="9"/>
      <c r="Q151" s="9"/>
      <c r="R151" s="7" t="str">
        <f>IFERROR(VLOOKUP($T151,検索範囲!$A$3:$B$7,2,0),"")</f>
        <v/>
      </c>
      <c r="S151" s="8"/>
    </row>
    <row r="152" spans="8:19" x14ac:dyDescent="0.55000000000000004">
      <c r="H152" s="1"/>
      <c r="I152" s="1"/>
      <c r="J152" s="1"/>
      <c r="K152" s="1"/>
      <c r="L152" s="1"/>
      <c r="M152" s="1"/>
      <c r="N152" s="1"/>
      <c r="O152" s="1"/>
      <c r="P152" s="9"/>
      <c r="Q152" s="9"/>
      <c r="R152" s="7" t="str">
        <f>IFERROR(VLOOKUP($T152,検索範囲!$A$3:$B$7,2,0),"")</f>
        <v/>
      </c>
      <c r="S152" s="8"/>
    </row>
    <row r="153" spans="8:19" x14ac:dyDescent="0.55000000000000004">
      <c r="H153" s="1"/>
      <c r="I153" s="1"/>
      <c r="J153" s="1"/>
      <c r="K153" s="1"/>
      <c r="L153" s="1"/>
      <c r="M153" s="1"/>
      <c r="N153" s="1"/>
      <c r="O153" s="1"/>
      <c r="P153" s="9"/>
      <c r="Q153" s="9"/>
      <c r="R153" s="7" t="str">
        <f>IFERROR(VLOOKUP($T153,検索範囲!$A$3:$B$7,2,0),"")</f>
        <v/>
      </c>
      <c r="S153" s="8"/>
    </row>
    <row r="154" spans="8:19" x14ac:dyDescent="0.55000000000000004">
      <c r="H154" s="1"/>
      <c r="I154" s="1"/>
      <c r="J154" s="1"/>
      <c r="K154" s="1"/>
      <c r="L154" s="1"/>
      <c r="M154" s="1"/>
      <c r="N154" s="1"/>
      <c r="O154" s="1"/>
      <c r="P154" s="9"/>
      <c r="Q154" s="9"/>
      <c r="R154" s="7" t="str">
        <f>IFERROR(VLOOKUP($T154,検索範囲!$A$3:$B$7,2,0),"")</f>
        <v/>
      </c>
      <c r="S154" s="8"/>
    </row>
    <row r="155" spans="8:19" x14ac:dyDescent="0.55000000000000004">
      <c r="H155" s="1"/>
      <c r="I155" s="1"/>
      <c r="J155" s="1"/>
      <c r="K155" s="1"/>
      <c r="L155" s="1"/>
      <c r="M155" s="1"/>
      <c r="N155" s="1"/>
      <c r="O155" s="1"/>
      <c r="P155" s="9"/>
      <c r="Q155" s="9"/>
      <c r="R155" s="7" t="str">
        <f>IFERROR(VLOOKUP($T155,検索範囲!$A$3:$B$7,2,0),"")</f>
        <v/>
      </c>
      <c r="S155" s="8"/>
    </row>
    <row r="156" spans="8:19" x14ac:dyDescent="0.55000000000000004">
      <c r="H156" s="1"/>
      <c r="I156" s="1"/>
      <c r="J156" s="1"/>
      <c r="K156" s="1"/>
      <c r="L156" s="1"/>
      <c r="M156" s="1"/>
      <c r="N156" s="1"/>
      <c r="O156" s="1"/>
      <c r="P156" s="9"/>
      <c r="Q156" s="9"/>
      <c r="R156" s="7" t="str">
        <f>IFERROR(VLOOKUP($T156,検索範囲!$A$3:$B$7,2,0),"")</f>
        <v/>
      </c>
      <c r="S156" s="8"/>
    </row>
    <row r="157" spans="8:19" x14ac:dyDescent="0.55000000000000004">
      <c r="H157" s="1"/>
      <c r="I157" s="1"/>
      <c r="J157" s="1"/>
      <c r="K157" s="1"/>
      <c r="L157" s="1"/>
      <c r="M157" s="1"/>
      <c r="N157" s="1"/>
      <c r="O157" s="1"/>
      <c r="P157" s="9"/>
      <c r="Q157" s="9"/>
      <c r="R157" s="7" t="str">
        <f>IFERROR(VLOOKUP($T157,検索範囲!$A$3:$B$7,2,0),"")</f>
        <v/>
      </c>
      <c r="S157" s="8"/>
    </row>
    <row r="158" spans="8:19" x14ac:dyDescent="0.55000000000000004">
      <c r="H158" s="1"/>
      <c r="I158" s="1"/>
      <c r="J158" s="1"/>
      <c r="K158" s="1"/>
      <c r="L158" s="1"/>
      <c r="M158" s="1"/>
      <c r="N158" s="1"/>
      <c r="O158" s="1"/>
      <c r="P158" s="9"/>
      <c r="Q158" s="9"/>
      <c r="R158" s="7" t="str">
        <f>IFERROR(VLOOKUP($T158,検索範囲!$A$3:$B$7,2,0),"")</f>
        <v/>
      </c>
      <c r="S158" s="8"/>
    </row>
    <row r="159" spans="8:19" x14ac:dyDescent="0.55000000000000004">
      <c r="H159" s="1"/>
      <c r="I159" s="1"/>
      <c r="J159" s="1"/>
      <c r="K159" s="1"/>
      <c r="L159" s="1"/>
      <c r="M159" s="1"/>
      <c r="N159" s="1"/>
      <c r="O159" s="1"/>
      <c r="P159" s="9"/>
      <c r="Q159" s="9"/>
      <c r="R159" s="7" t="str">
        <f>IFERROR(VLOOKUP($T159,検索範囲!$A$3:$B$7,2,0),"")</f>
        <v/>
      </c>
      <c r="S159" s="8"/>
    </row>
    <row r="160" spans="8:19" x14ac:dyDescent="0.55000000000000004">
      <c r="H160" s="1"/>
      <c r="I160" s="1"/>
      <c r="J160" s="1"/>
      <c r="K160" s="1"/>
      <c r="L160" s="1"/>
      <c r="M160" s="1"/>
      <c r="N160" s="1"/>
      <c r="O160" s="1"/>
      <c r="P160" s="9"/>
      <c r="Q160" s="9"/>
      <c r="R160" s="7" t="str">
        <f>IFERROR(VLOOKUP($T160,検索範囲!$A$3:$B$7,2,0),"")</f>
        <v/>
      </c>
      <c r="S160" s="8"/>
    </row>
    <row r="161" spans="8:19" x14ac:dyDescent="0.55000000000000004">
      <c r="H161" s="1"/>
      <c r="I161" s="1"/>
      <c r="J161" s="1"/>
      <c r="K161" s="1"/>
      <c r="L161" s="1"/>
      <c r="M161" s="1"/>
      <c r="N161" s="1"/>
      <c r="O161" s="1"/>
      <c r="P161" s="9"/>
      <c r="Q161" s="9"/>
      <c r="R161" s="7" t="str">
        <f>IFERROR(VLOOKUP($T161,検索範囲!$A$3:$B$7,2,0),"")</f>
        <v/>
      </c>
      <c r="S161" s="8"/>
    </row>
    <row r="162" spans="8:19" x14ac:dyDescent="0.55000000000000004">
      <c r="H162" s="1"/>
      <c r="I162" s="1"/>
      <c r="J162" s="1"/>
      <c r="K162" s="1"/>
      <c r="L162" s="1"/>
      <c r="M162" s="1"/>
      <c r="N162" s="1"/>
      <c r="O162" s="1"/>
      <c r="P162" s="9"/>
      <c r="Q162" s="9"/>
      <c r="R162" s="7" t="str">
        <f>IFERROR(VLOOKUP($T162,検索範囲!$A$3:$B$7,2,0),"")</f>
        <v/>
      </c>
      <c r="S162" s="8"/>
    </row>
    <row r="163" spans="8:19" x14ac:dyDescent="0.55000000000000004">
      <c r="P163" s="9"/>
      <c r="Q163" s="9"/>
    </row>
    <row r="164" spans="8:19" x14ac:dyDescent="0.55000000000000004">
      <c r="P164" s="9"/>
      <c r="Q164" s="9"/>
    </row>
  </sheetData>
  <autoFilter ref="A4:X162" xr:uid="{055952FC-613D-4D95-9540-A02D0A510B60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5" showButton="0"/>
    <filterColumn colId="17" showButton="0"/>
  </autoFilter>
  <mergeCells count="482">
    <mergeCell ref="R162:S162"/>
    <mergeCell ref="H29:O29"/>
    <mergeCell ref="P29:Q29"/>
    <mergeCell ref="R29:S29"/>
    <mergeCell ref="A3:C3"/>
    <mergeCell ref="F3:G3"/>
    <mergeCell ref="R156:S156"/>
    <mergeCell ref="R157:S157"/>
    <mergeCell ref="R158:S158"/>
    <mergeCell ref="R159:S159"/>
    <mergeCell ref="R160:S160"/>
    <mergeCell ref="R161:S161"/>
    <mergeCell ref="R150:S150"/>
    <mergeCell ref="R151:S151"/>
    <mergeCell ref="R152:S152"/>
    <mergeCell ref="R153:S153"/>
    <mergeCell ref="R154:S154"/>
    <mergeCell ref="R155:S155"/>
    <mergeCell ref="R144:S144"/>
    <mergeCell ref="R145:S145"/>
    <mergeCell ref="R146:S146"/>
    <mergeCell ref="R147:S147"/>
    <mergeCell ref="R148:S148"/>
    <mergeCell ref="R149:S149"/>
    <mergeCell ref="R138:S138"/>
    <mergeCell ref="R139:S139"/>
    <mergeCell ref="R140:S140"/>
    <mergeCell ref="R141:S141"/>
    <mergeCell ref="R142:S142"/>
    <mergeCell ref="R143:S143"/>
    <mergeCell ref="R132:S132"/>
    <mergeCell ref="R133:S133"/>
    <mergeCell ref="R134:S134"/>
    <mergeCell ref="R135:S135"/>
    <mergeCell ref="R136:S136"/>
    <mergeCell ref="R137:S137"/>
    <mergeCell ref="R126:S126"/>
    <mergeCell ref="R127:S127"/>
    <mergeCell ref="R128:S128"/>
    <mergeCell ref="R129:S129"/>
    <mergeCell ref="R130:S130"/>
    <mergeCell ref="R131:S131"/>
    <mergeCell ref="R120:S120"/>
    <mergeCell ref="R121:S121"/>
    <mergeCell ref="R122:S122"/>
    <mergeCell ref="R123:S123"/>
    <mergeCell ref="R124:S124"/>
    <mergeCell ref="R125:S125"/>
    <mergeCell ref="R114:S114"/>
    <mergeCell ref="R115:S115"/>
    <mergeCell ref="R116:S116"/>
    <mergeCell ref="R117:S117"/>
    <mergeCell ref="R118:S118"/>
    <mergeCell ref="R119:S119"/>
    <mergeCell ref="R108:S108"/>
    <mergeCell ref="R109:S109"/>
    <mergeCell ref="R110:S110"/>
    <mergeCell ref="R111:S111"/>
    <mergeCell ref="R112:S112"/>
    <mergeCell ref="R113:S113"/>
    <mergeCell ref="R102:S102"/>
    <mergeCell ref="R103:S103"/>
    <mergeCell ref="R104:S104"/>
    <mergeCell ref="R105:S105"/>
    <mergeCell ref="R106:S106"/>
    <mergeCell ref="R107:S107"/>
    <mergeCell ref="R96:S96"/>
    <mergeCell ref="R97:S97"/>
    <mergeCell ref="R98:S98"/>
    <mergeCell ref="R99:S99"/>
    <mergeCell ref="R100:S100"/>
    <mergeCell ref="R101:S101"/>
    <mergeCell ref="R90:S90"/>
    <mergeCell ref="R91:S91"/>
    <mergeCell ref="R92:S92"/>
    <mergeCell ref="R93:S93"/>
    <mergeCell ref="R94:S94"/>
    <mergeCell ref="R95:S95"/>
    <mergeCell ref="R84:S84"/>
    <mergeCell ref="R85:S85"/>
    <mergeCell ref="R86:S86"/>
    <mergeCell ref="R87:S87"/>
    <mergeCell ref="R88:S88"/>
    <mergeCell ref="R89:S89"/>
    <mergeCell ref="R78:S78"/>
    <mergeCell ref="R79:S79"/>
    <mergeCell ref="R80:S80"/>
    <mergeCell ref="R81:S81"/>
    <mergeCell ref="R82:S82"/>
    <mergeCell ref="R83:S83"/>
    <mergeCell ref="R72:S72"/>
    <mergeCell ref="R73:S73"/>
    <mergeCell ref="R74:S74"/>
    <mergeCell ref="R75:S75"/>
    <mergeCell ref="R76:S76"/>
    <mergeCell ref="R77:S77"/>
    <mergeCell ref="R66:S66"/>
    <mergeCell ref="R67:S67"/>
    <mergeCell ref="R68:S68"/>
    <mergeCell ref="R69:S69"/>
    <mergeCell ref="R70:S70"/>
    <mergeCell ref="R71:S71"/>
    <mergeCell ref="R60:S60"/>
    <mergeCell ref="R61:S61"/>
    <mergeCell ref="R62:S62"/>
    <mergeCell ref="R63:S63"/>
    <mergeCell ref="R64:S64"/>
    <mergeCell ref="R65:S65"/>
    <mergeCell ref="R54:S54"/>
    <mergeCell ref="R55:S55"/>
    <mergeCell ref="R56:S56"/>
    <mergeCell ref="R57:S57"/>
    <mergeCell ref="R58:S58"/>
    <mergeCell ref="R59:S59"/>
    <mergeCell ref="R48:S48"/>
    <mergeCell ref="R49:S49"/>
    <mergeCell ref="R50:S50"/>
    <mergeCell ref="R51:S51"/>
    <mergeCell ref="R52:S52"/>
    <mergeCell ref="R53:S53"/>
    <mergeCell ref="R42:S42"/>
    <mergeCell ref="R43:S43"/>
    <mergeCell ref="R44:S44"/>
    <mergeCell ref="R45:S45"/>
    <mergeCell ref="R46:S46"/>
    <mergeCell ref="R47:S47"/>
    <mergeCell ref="R36:S36"/>
    <mergeCell ref="R37:S37"/>
    <mergeCell ref="R38:S38"/>
    <mergeCell ref="R39:S39"/>
    <mergeCell ref="R40:S40"/>
    <mergeCell ref="R41:S41"/>
    <mergeCell ref="H157:O157"/>
    <mergeCell ref="H158:O158"/>
    <mergeCell ref="H159:O159"/>
    <mergeCell ref="H160:O160"/>
    <mergeCell ref="H161:O161"/>
    <mergeCell ref="H162:O162"/>
    <mergeCell ref="H151:O151"/>
    <mergeCell ref="H152:O152"/>
    <mergeCell ref="H153:O153"/>
    <mergeCell ref="H154:O154"/>
    <mergeCell ref="H155:O155"/>
    <mergeCell ref="H156:O156"/>
    <mergeCell ref="H145:O145"/>
    <mergeCell ref="H146:O146"/>
    <mergeCell ref="H147:O147"/>
    <mergeCell ref="H148:O148"/>
    <mergeCell ref="H149:O149"/>
    <mergeCell ref="H150:O150"/>
    <mergeCell ref="H139:O139"/>
    <mergeCell ref="H140:O140"/>
    <mergeCell ref="H141:O141"/>
    <mergeCell ref="H142:O142"/>
    <mergeCell ref="H143:O143"/>
    <mergeCell ref="H144:O144"/>
    <mergeCell ref="H133:O133"/>
    <mergeCell ref="H134:O134"/>
    <mergeCell ref="H135:O135"/>
    <mergeCell ref="H136:O136"/>
    <mergeCell ref="H137:O137"/>
    <mergeCell ref="H138:O138"/>
    <mergeCell ref="H127:O127"/>
    <mergeCell ref="H128:O128"/>
    <mergeCell ref="H129:O129"/>
    <mergeCell ref="H130:O130"/>
    <mergeCell ref="H131:O131"/>
    <mergeCell ref="H132:O132"/>
    <mergeCell ref="H121:O121"/>
    <mergeCell ref="H122:O122"/>
    <mergeCell ref="H123:O123"/>
    <mergeCell ref="H124:O124"/>
    <mergeCell ref="H125:O125"/>
    <mergeCell ref="H126:O126"/>
    <mergeCell ref="H115:O115"/>
    <mergeCell ref="H116:O116"/>
    <mergeCell ref="H117:O117"/>
    <mergeCell ref="H118:O118"/>
    <mergeCell ref="H119:O119"/>
    <mergeCell ref="H120:O120"/>
    <mergeCell ref="H109:O109"/>
    <mergeCell ref="H110:O110"/>
    <mergeCell ref="H111:O111"/>
    <mergeCell ref="H112:O112"/>
    <mergeCell ref="H113:O113"/>
    <mergeCell ref="H114:O114"/>
    <mergeCell ref="H103:O103"/>
    <mergeCell ref="H104:O104"/>
    <mergeCell ref="H105:O105"/>
    <mergeCell ref="H106:O106"/>
    <mergeCell ref="H107:O107"/>
    <mergeCell ref="H108:O108"/>
    <mergeCell ref="H97:O97"/>
    <mergeCell ref="H98:O98"/>
    <mergeCell ref="H99:O99"/>
    <mergeCell ref="H100:O100"/>
    <mergeCell ref="H101:O101"/>
    <mergeCell ref="H102:O102"/>
    <mergeCell ref="H91:O91"/>
    <mergeCell ref="H92:O92"/>
    <mergeCell ref="H93:O93"/>
    <mergeCell ref="H94:O94"/>
    <mergeCell ref="H95:O95"/>
    <mergeCell ref="H96:O96"/>
    <mergeCell ref="H85:O85"/>
    <mergeCell ref="H86:O86"/>
    <mergeCell ref="H87:O87"/>
    <mergeCell ref="H88:O88"/>
    <mergeCell ref="H89:O89"/>
    <mergeCell ref="H90:O90"/>
    <mergeCell ref="H79:O79"/>
    <mergeCell ref="H80:O80"/>
    <mergeCell ref="H81:O81"/>
    <mergeCell ref="H82:O82"/>
    <mergeCell ref="H83:O83"/>
    <mergeCell ref="H84:O84"/>
    <mergeCell ref="H73:O73"/>
    <mergeCell ref="H74:O74"/>
    <mergeCell ref="H75:O75"/>
    <mergeCell ref="H76:O76"/>
    <mergeCell ref="H77:O77"/>
    <mergeCell ref="H78:O78"/>
    <mergeCell ref="H67:O67"/>
    <mergeCell ref="H68:O68"/>
    <mergeCell ref="H69:O69"/>
    <mergeCell ref="H70:O70"/>
    <mergeCell ref="H71:O71"/>
    <mergeCell ref="H72:O72"/>
    <mergeCell ref="H61:O61"/>
    <mergeCell ref="H62:O62"/>
    <mergeCell ref="H63:O63"/>
    <mergeCell ref="H64:O64"/>
    <mergeCell ref="H65:O65"/>
    <mergeCell ref="H66:O66"/>
    <mergeCell ref="H55:O55"/>
    <mergeCell ref="H56:O56"/>
    <mergeCell ref="H57:O57"/>
    <mergeCell ref="H58:O58"/>
    <mergeCell ref="H59:O59"/>
    <mergeCell ref="H60:O60"/>
    <mergeCell ref="H49:O49"/>
    <mergeCell ref="H50:O50"/>
    <mergeCell ref="H51:O51"/>
    <mergeCell ref="H52:O52"/>
    <mergeCell ref="H53:O53"/>
    <mergeCell ref="H54:O54"/>
    <mergeCell ref="P162:Q162"/>
    <mergeCell ref="P163:Q163"/>
    <mergeCell ref="P164:Q164"/>
    <mergeCell ref="H42:O42"/>
    <mergeCell ref="H43:O43"/>
    <mergeCell ref="H44:O44"/>
    <mergeCell ref="H45:O45"/>
    <mergeCell ref="H46:O46"/>
    <mergeCell ref="H47:O47"/>
    <mergeCell ref="H48:O48"/>
    <mergeCell ref="P156:Q156"/>
    <mergeCell ref="P157:Q157"/>
    <mergeCell ref="P158:Q158"/>
    <mergeCell ref="P159:Q159"/>
    <mergeCell ref="P160:Q160"/>
    <mergeCell ref="P161:Q161"/>
    <mergeCell ref="P150:Q150"/>
    <mergeCell ref="P151:Q151"/>
    <mergeCell ref="P152:Q152"/>
    <mergeCell ref="P153:Q153"/>
    <mergeCell ref="P154:Q154"/>
    <mergeCell ref="P155:Q155"/>
    <mergeCell ref="P144:Q144"/>
    <mergeCell ref="P145:Q145"/>
    <mergeCell ref="P146:Q146"/>
    <mergeCell ref="P147:Q147"/>
    <mergeCell ref="P148:Q148"/>
    <mergeCell ref="P149:Q149"/>
    <mergeCell ref="P138:Q138"/>
    <mergeCell ref="P139:Q139"/>
    <mergeCell ref="P140:Q140"/>
    <mergeCell ref="P141:Q141"/>
    <mergeCell ref="P142:Q142"/>
    <mergeCell ref="P143:Q143"/>
    <mergeCell ref="P132:Q132"/>
    <mergeCell ref="P133:Q133"/>
    <mergeCell ref="P134:Q134"/>
    <mergeCell ref="P135:Q135"/>
    <mergeCell ref="P136:Q136"/>
    <mergeCell ref="P137:Q137"/>
    <mergeCell ref="P126:Q126"/>
    <mergeCell ref="P127:Q127"/>
    <mergeCell ref="P128:Q128"/>
    <mergeCell ref="P129:Q129"/>
    <mergeCell ref="P130:Q130"/>
    <mergeCell ref="P131:Q131"/>
    <mergeCell ref="P120:Q120"/>
    <mergeCell ref="P121:Q121"/>
    <mergeCell ref="P122:Q122"/>
    <mergeCell ref="P123:Q123"/>
    <mergeCell ref="P124:Q124"/>
    <mergeCell ref="P125:Q125"/>
    <mergeCell ref="P114:Q114"/>
    <mergeCell ref="P115:Q115"/>
    <mergeCell ref="P116:Q116"/>
    <mergeCell ref="P117:Q117"/>
    <mergeCell ref="P118:Q118"/>
    <mergeCell ref="P119:Q119"/>
    <mergeCell ref="P108:Q108"/>
    <mergeCell ref="P109:Q109"/>
    <mergeCell ref="P110:Q110"/>
    <mergeCell ref="P111:Q111"/>
    <mergeCell ref="P112:Q112"/>
    <mergeCell ref="P113:Q113"/>
    <mergeCell ref="P102:Q102"/>
    <mergeCell ref="P103:Q103"/>
    <mergeCell ref="P104:Q104"/>
    <mergeCell ref="P105:Q105"/>
    <mergeCell ref="P106:Q106"/>
    <mergeCell ref="P107:Q107"/>
    <mergeCell ref="P96:Q96"/>
    <mergeCell ref="P97:Q97"/>
    <mergeCell ref="P98:Q98"/>
    <mergeCell ref="P99:Q99"/>
    <mergeCell ref="P100:Q100"/>
    <mergeCell ref="P101:Q101"/>
    <mergeCell ref="P90:Q90"/>
    <mergeCell ref="P91:Q91"/>
    <mergeCell ref="P92:Q92"/>
    <mergeCell ref="P93:Q93"/>
    <mergeCell ref="P94:Q94"/>
    <mergeCell ref="P95:Q95"/>
    <mergeCell ref="P84:Q84"/>
    <mergeCell ref="P85:Q85"/>
    <mergeCell ref="P86:Q86"/>
    <mergeCell ref="P87:Q87"/>
    <mergeCell ref="P88:Q88"/>
    <mergeCell ref="P89:Q89"/>
    <mergeCell ref="P78:Q78"/>
    <mergeCell ref="P79:Q79"/>
    <mergeCell ref="P80:Q80"/>
    <mergeCell ref="P81:Q81"/>
    <mergeCell ref="P82:Q82"/>
    <mergeCell ref="P83:Q83"/>
    <mergeCell ref="P72:Q72"/>
    <mergeCell ref="P73:Q73"/>
    <mergeCell ref="P74:Q74"/>
    <mergeCell ref="P75:Q75"/>
    <mergeCell ref="P76:Q76"/>
    <mergeCell ref="P77:Q77"/>
    <mergeCell ref="P66:Q66"/>
    <mergeCell ref="P67:Q67"/>
    <mergeCell ref="P68:Q68"/>
    <mergeCell ref="P69:Q69"/>
    <mergeCell ref="P70:Q70"/>
    <mergeCell ref="P71:Q71"/>
    <mergeCell ref="P60:Q60"/>
    <mergeCell ref="P61:Q61"/>
    <mergeCell ref="P62:Q62"/>
    <mergeCell ref="P63:Q63"/>
    <mergeCell ref="P64:Q64"/>
    <mergeCell ref="P65:Q65"/>
    <mergeCell ref="P54:Q54"/>
    <mergeCell ref="P55:Q55"/>
    <mergeCell ref="P56:Q56"/>
    <mergeCell ref="P57:Q57"/>
    <mergeCell ref="P58:Q58"/>
    <mergeCell ref="P59:Q59"/>
    <mergeCell ref="P48:Q48"/>
    <mergeCell ref="P49:Q49"/>
    <mergeCell ref="P50:Q50"/>
    <mergeCell ref="P51:Q51"/>
    <mergeCell ref="P52:Q52"/>
    <mergeCell ref="P53:Q53"/>
    <mergeCell ref="P42:Q42"/>
    <mergeCell ref="P43:Q43"/>
    <mergeCell ref="P44:Q44"/>
    <mergeCell ref="P45:Q45"/>
    <mergeCell ref="P46:Q46"/>
    <mergeCell ref="P47:Q47"/>
    <mergeCell ref="P36:Q36"/>
    <mergeCell ref="P37:Q37"/>
    <mergeCell ref="P38:Q38"/>
    <mergeCell ref="P39:Q39"/>
    <mergeCell ref="P40:Q40"/>
    <mergeCell ref="P41:Q41"/>
    <mergeCell ref="R30:S30"/>
    <mergeCell ref="R31:S31"/>
    <mergeCell ref="R32:S32"/>
    <mergeCell ref="P34:Q34"/>
    <mergeCell ref="P35:Q35"/>
    <mergeCell ref="R33:S33"/>
    <mergeCell ref="R34:S34"/>
    <mergeCell ref="R35:S35"/>
    <mergeCell ref="R23:S23"/>
    <mergeCell ref="R24:S24"/>
    <mergeCell ref="R25:S25"/>
    <mergeCell ref="R26:S26"/>
    <mergeCell ref="R27:S27"/>
    <mergeCell ref="R28:S28"/>
    <mergeCell ref="R17:S17"/>
    <mergeCell ref="R18:S18"/>
    <mergeCell ref="R19:S19"/>
    <mergeCell ref="R20:S20"/>
    <mergeCell ref="R21:S21"/>
    <mergeCell ref="R22:S22"/>
    <mergeCell ref="P31:Q31"/>
    <mergeCell ref="P32:Q32"/>
    <mergeCell ref="P33:Q33"/>
    <mergeCell ref="R10:S10"/>
    <mergeCell ref="R11:S11"/>
    <mergeCell ref="R12:S12"/>
    <mergeCell ref="R13:S13"/>
    <mergeCell ref="R14:S14"/>
    <mergeCell ref="R15:S15"/>
    <mergeCell ref="R16:S16"/>
    <mergeCell ref="P24:Q24"/>
    <mergeCell ref="P25:Q25"/>
    <mergeCell ref="P26:Q26"/>
    <mergeCell ref="P27:Q27"/>
    <mergeCell ref="P28:Q28"/>
    <mergeCell ref="P30:Q30"/>
    <mergeCell ref="P18:Q18"/>
    <mergeCell ref="P19:Q19"/>
    <mergeCell ref="P20:Q20"/>
    <mergeCell ref="P21:Q21"/>
    <mergeCell ref="P22:Q22"/>
    <mergeCell ref="P23:Q23"/>
    <mergeCell ref="P12:Q12"/>
    <mergeCell ref="P13:Q13"/>
    <mergeCell ref="P14:Q14"/>
    <mergeCell ref="P15:Q15"/>
    <mergeCell ref="P16:Q16"/>
    <mergeCell ref="P17:Q17"/>
    <mergeCell ref="R4:S4"/>
    <mergeCell ref="R5:S5"/>
    <mergeCell ref="R6:S6"/>
    <mergeCell ref="R7:S7"/>
    <mergeCell ref="R8:S8"/>
    <mergeCell ref="P9:Q9"/>
    <mergeCell ref="R9:S9"/>
    <mergeCell ref="H40:O40"/>
    <mergeCell ref="H41:O41"/>
    <mergeCell ref="H4:O4"/>
    <mergeCell ref="P4:Q4"/>
    <mergeCell ref="P5:Q5"/>
    <mergeCell ref="P6:Q6"/>
    <mergeCell ref="P7:Q7"/>
    <mergeCell ref="P8:Q8"/>
    <mergeCell ref="P10:Q10"/>
    <mergeCell ref="P11:Q11"/>
    <mergeCell ref="H34:O34"/>
    <mergeCell ref="H35:O35"/>
    <mergeCell ref="H36:O36"/>
    <mergeCell ref="H37:O37"/>
    <mergeCell ref="H38:O38"/>
    <mergeCell ref="H39:O39"/>
    <mergeCell ref="H27:O27"/>
    <mergeCell ref="H28:O28"/>
    <mergeCell ref="H30:O30"/>
    <mergeCell ref="H31:O31"/>
    <mergeCell ref="H32:O32"/>
    <mergeCell ref="H33:O33"/>
    <mergeCell ref="H21:O21"/>
    <mergeCell ref="H22:O22"/>
    <mergeCell ref="H23:O23"/>
    <mergeCell ref="H24:O24"/>
    <mergeCell ref="H25:O25"/>
    <mergeCell ref="H26:O26"/>
    <mergeCell ref="H12:O12"/>
    <mergeCell ref="H13:O13"/>
    <mergeCell ref="H14:O14"/>
    <mergeCell ref="H15:O15"/>
    <mergeCell ref="H16:O16"/>
    <mergeCell ref="H17:O17"/>
    <mergeCell ref="H18:O18"/>
    <mergeCell ref="H19:O19"/>
    <mergeCell ref="H20:O20"/>
    <mergeCell ref="F1:O2"/>
    <mergeCell ref="H5:O5"/>
    <mergeCell ref="H6:O6"/>
    <mergeCell ref="H11:O11"/>
    <mergeCell ref="H10:O10"/>
    <mergeCell ref="H9:O9"/>
    <mergeCell ref="H8:O8"/>
    <mergeCell ref="H7:O7"/>
  </mergeCells>
  <phoneticPr fontId="1"/>
  <conditionalFormatting sqref="G5:G1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{E8516AA0-7E8A-402F-AAA0-E4AC4AE95663}</x14:id>
        </ext>
      </extLst>
    </cfRule>
  </conditionalFormatting>
  <conditionalFormatting sqref="G1:G2 G4:G1048576 F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{6C8B2145-6A8B-49CB-BD08-42E82C1DFEB1}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516AA0-7E8A-402F-AAA0-E4AC4AE956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G5:G14</xm:sqref>
        </x14:conditionalFormatting>
        <x14:conditionalFormatting xmlns:xm="http://schemas.microsoft.com/office/excel/2006/main">
          <x14:cfRule type="dataBar" id="{6C8B2145-6A8B-49CB-BD08-42E82C1DFE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G1:G2 G4:G1048576 F3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0574-3E20-4B8C-82A2-1982E780905F}">
  <dimension ref="A1:I13"/>
  <sheetViews>
    <sheetView topLeftCell="A78" workbookViewId="0">
      <selection activeCell="G5" sqref="G5"/>
    </sheetView>
  </sheetViews>
  <sheetFormatPr defaultRowHeight="18" x14ac:dyDescent="0.55000000000000004"/>
  <cols>
    <col min="2" max="2" width="12.4140625" customWidth="1"/>
    <col min="5" max="5" width="15.6640625" customWidth="1"/>
    <col min="8" max="8" width="17.25" customWidth="1"/>
  </cols>
  <sheetData>
    <row r="1" spans="1:9" x14ac:dyDescent="0.55000000000000004">
      <c r="A1" s="5" t="s">
        <v>14</v>
      </c>
      <c r="B1" s="5"/>
      <c r="D1" s="5" t="s">
        <v>27</v>
      </c>
      <c r="E1" s="5"/>
      <c r="G1" s="17" t="s">
        <v>41</v>
      </c>
      <c r="H1" s="18"/>
      <c r="I1" s="18"/>
    </row>
    <row r="2" spans="1:9" x14ac:dyDescent="0.55000000000000004">
      <c r="A2" t="s">
        <v>13</v>
      </c>
      <c r="B2" s="11" t="s">
        <v>6</v>
      </c>
      <c r="D2" s="4" t="s">
        <v>13</v>
      </c>
      <c r="E2" s="4" t="s">
        <v>28</v>
      </c>
      <c r="G2" s="16" t="s">
        <v>13</v>
      </c>
      <c r="H2" s="16" t="s">
        <v>42</v>
      </c>
      <c r="I2" s="15" t="s">
        <v>51</v>
      </c>
    </row>
    <row r="3" spans="1:9" x14ac:dyDescent="0.55000000000000004">
      <c r="A3" s="4">
        <v>1</v>
      </c>
      <c r="B3" s="4" t="s">
        <v>8</v>
      </c>
      <c r="D3" s="4">
        <v>1</v>
      </c>
      <c r="E3" s="4" t="s">
        <v>29</v>
      </c>
      <c r="G3" s="4">
        <v>1</v>
      </c>
      <c r="H3" s="4" t="s">
        <v>48</v>
      </c>
      <c r="I3" s="4" t="s">
        <v>52</v>
      </c>
    </row>
    <row r="4" spans="1:9" x14ac:dyDescent="0.55000000000000004">
      <c r="A4" s="4">
        <v>2</v>
      </c>
      <c r="B4" s="4" t="s">
        <v>9</v>
      </c>
      <c r="D4" s="4">
        <v>2</v>
      </c>
      <c r="E4" s="4" t="s">
        <v>30</v>
      </c>
      <c r="G4" s="4">
        <v>2</v>
      </c>
      <c r="H4" s="4" t="s">
        <v>49</v>
      </c>
      <c r="I4" s="4" t="s">
        <v>53</v>
      </c>
    </row>
    <row r="5" spans="1:9" x14ac:dyDescent="0.55000000000000004">
      <c r="A5" s="4">
        <v>3</v>
      </c>
      <c r="B5" s="4" t="s">
        <v>7</v>
      </c>
      <c r="D5" s="4">
        <v>3</v>
      </c>
      <c r="E5" s="4" t="s">
        <v>31</v>
      </c>
      <c r="G5" s="4">
        <v>3</v>
      </c>
      <c r="H5" s="15" t="s">
        <v>50</v>
      </c>
      <c r="I5" s="4" t="s">
        <v>54</v>
      </c>
    </row>
    <row r="6" spans="1:9" x14ac:dyDescent="0.55000000000000004">
      <c r="A6" s="4">
        <v>4</v>
      </c>
      <c r="B6" s="4" t="s">
        <v>10</v>
      </c>
      <c r="D6" s="4">
        <v>4</v>
      </c>
      <c r="E6" s="4" t="s">
        <v>32</v>
      </c>
      <c r="G6" s="15">
        <v>4</v>
      </c>
      <c r="H6" s="15" t="s">
        <v>55</v>
      </c>
      <c r="I6" s="4" t="s">
        <v>84</v>
      </c>
    </row>
    <row r="7" spans="1:9" x14ac:dyDescent="0.55000000000000004">
      <c r="A7" s="4">
        <v>5</v>
      </c>
      <c r="B7" s="4" t="s">
        <v>11</v>
      </c>
      <c r="D7" s="4">
        <v>5</v>
      </c>
      <c r="E7" s="4" t="s">
        <v>35</v>
      </c>
      <c r="G7" s="14">
        <v>5</v>
      </c>
      <c r="H7" s="14" t="s">
        <v>83</v>
      </c>
      <c r="I7" s="14" t="s">
        <v>96</v>
      </c>
    </row>
    <row r="8" spans="1:9" x14ac:dyDescent="0.55000000000000004">
      <c r="D8" s="15">
        <v>6</v>
      </c>
      <c r="E8" s="15" t="s">
        <v>39</v>
      </c>
      <c r="G8" s="14">
        <v>6</v>
      </c>
      <c r="H8" s="14" t="s">
        <v>83</v>
      </c>
      <c r="I8" s="14" t="s">
        <v>99</v>
      </c>
    </row>
    <row r="9" spans="1:9" x14ac:dyDescent="0.55000000000000004">
      <c r="D9" s="14">
        <v>7</v>
      </c>
      <c r="E9" s="14" t="s">
        <v>47</v>
      </c>
    </row>
    <row r="10" spans="1:9" x14ac:dyDescent="0.55000000000000004">
      <c r="D10" s="14">
        <v>8</v>
      </c>
      <c r="E10" s="14" t="s">
        <v>71</v>
      </c>
    </row>
    <row r="11" spans="1:9" x14ac:dyDescent="0.55000000000000004">
      <c r="D11" s="14">
        <v>9</v>
      </c>
      <c r="E11" s="14" t="s">
        <v>75</v>
      </c>
    </row>
    <row r="12" spans="1:9" x14ac:dyDescent="0.55000000000000004">
      <c r="D12" s="14">
        <v>10</v>
      </c>
      <c r="E12" s="14" t="s">
        <v>82</v>
      </c>
    </row>
    <row r="13" spans="1:9" x14ac:dyDescent="0.55000000000000004">
      <c r="D13" s="14">
        <v>11</v>
      </c>
      <c r="E13" s="14" t="s">
        <v>92</v>
      </c>
    </row>
  </sheetData>
  <mergeCells count="3">
    <mergeCell ref="A1:B1"/>
    <mergeCell ref="D1:E1"/>
    <mergeCell ref="G1:I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作業予定</vt:lpstr>
      <vt:lpstr>検索範囲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</dc:creator>
  <cp:lastModifiedBy>takum</cp:lastModifiedBy>
  <cp:lastPrinted>2018-07-15T05:39:22Z</cp:lastPrinted>
  <dcterms:created xsi:type="dcterms:W3CDTF">2018-07-15T03:16:09Z</dcterms:created>
  <dcterms:modified xsi:type="dcterms:W3CDTF">2018-07-15T06:36:03Z</dcterms:modified>
</cp:coreProperties>
</file>