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pradh\Documents\Coaching\"/>
    </mc:Choice>
  </mc:AlternateContent>
  <xr:revisionPtr revIDLastSave="0" documentId="13_ncr:1_{08139753-CA03-4F29-8B4D-4EFBA121350F}" xr6:coauthVersionLast="47" xr6:coauthVersionMax="47" xr10:uidLastSave="{00000000-0000-0000-0000-000000000000}"/>
  <bookViews>
    <workbookView xWindow="-108" yWindow="-108" windowWidth="23256" windowHeight="12576" tabRatio="778" xr2:uid="{B5329CCE-A311-4680-ACCC-094021809152}"/>
  </bookViews>
  <sheets>
    <sheet name="Unsupervised ML-26 Apr" sheetId="3" r:id="rId1"/>
    <sheet name="Unsupervised ML-02 May" sheetId="4" r:id="rId2"/>
    <sheet name="PCA Theory-09 May" sheetId="6" r:id="rId3"/>
    <sheet name="PCA Calcul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5" l="1"/>
  <c r="F31" i="5"/>
  <c r="F32" i="5"/>
  <c r="F33" i="5"/>
  <c r="F30" i="5"/>
  <c r="M104" i="6"/>
  <c r="M102" i="6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G22" i="5" l="1"/>
  <c r="E22" i="5"/>
  <c r="F22" i="5"/>
  <c r="H22" i="5"/>
</calcChain>
</file>

<file path=xl/sharedStrings.xml><?xml version="1.0" encoding="utf-8"?>
<sst xmlns="http://schemas.openxmlformats.org/spreadsheetml/2006/main" count="511" uniqueCount="395">
  <si>
    <t>Pros</t>
  </si>
  <si>
    <t>Cons</t>
  </si>
  <si>
    <t>ML</t>
  </si>
  <si>
    <t>Unsupervised Learning</t>
  </si>
  <si>
    <t>Hierarchical Clustering</t>
  </si>
  <si>
    <t>PCA ( Principal Component Analysis )</t>
  </si>
  <si>
    <t>y</t>
  </si>
  <si>
    <t>K-Means Clustering</t>
  </si>
  <si>
    <t>Why we use K-Means clustering in Classification and Regression problems</t>
  </si>
  <si>
    <t>x1</t>
  </si>
  <si>
    <t>x2</t>
  </si>
  <si>
    <t>..</t>
  </si>
  <si>
    <t>x50</t>
  </si>
  <si>
    <t>Applications</t>
  </si>
  <si>
    <t>Reliance Jio</t>
  </si>
  <si>
    <t>200 - 500</t>
  </si>
  <si>
    <t>&gt; 500</t>
  </si>
  <si>
    <t>0 -200</t>
  </si>
  <si>
    <t>Age categories</t>
  </si>
  <si>
    <t>20-30</t>
  </si>
  <si>
    <t>Pradyumna</t>
  </si>
  <si>
    <t>Jyoti</t>
  </si>
  <si>
    <t>Jateen</t>
  </si>
  <si>
    <t>17K</t>
  </si>
  <si>
    <t>16K</t>
  </si>
  <si>
    <t>15K</t>
  </si>
  <si>
    <t>12K</t>
  </si>
  <si>
    <t>X1</t>
  </si>
  <si>
    <t>X2</t>
  </si>
  <si>
    <t>Y</t>
  </si>
  <si>
    <t>Jateen2</t>
  </si>
  <si>
    <t>21K</t>
  </si>
  <si>
    <t>Customer segmentation</t>
  </si>
  <si>
    <t>Data Analysis</t>
  </si>
  <si>
    <t>dividing images</t>
  </si>
  <si>
    <t>Outlier detection</t>
  </si>
  <si>
    <t>PCA ( dimentionality reduction technique )</t>
  </si>
  <si>
    <t>Mechanism</t>
  </si>
  <si>
    <t>Work on the value of K</t>
  </si>
  <si>
    <t>Integer value</t>
  </si>
  <si>
    <t>how many clusters you can make = k</t>
  </si>
  <si>
    <t>k = 2</t>
  </si>
  <si>
    <t>Euclidian Distance</t>
  </si>
  <si>
    <t>x1,y1</t>
  </si>
  <si>
    <t>x2,y2</t>
  </si>
  <si>
    <t>(x2-x1)2 + (y2-y1)2</t>
  </si>
  <si>
    <t>WCSS</t>
  </si>
  <si>
    <t>Within Cluster Sum of Squares</t>
  </si>
  <si>
    <t>k = n</t>
  </si>
  <si>
    <t>wcss = 0</t>
  </si>
  <si>
    <t>k = 3</t>
  </si>
  <si>
    <t>wcss = c1 + c2 + c3</t>
  </si>
  <si>
    <t>wcss = c1 + c2</t>
  </si>
  <si>
    <t>k = 1</t>
  </si>
  <si>
    <t>wcss = max</t>
  </si>
  <si>
    <t>Elbow - Method</t>
  </si>
  <si>
    <t>X</t>
  </si>
  <si>
    <t>K-Value</t>
  </si>
  <si>
    <r>
      <rPr>
        <b/>
        <sz val="11"/>
        <color theme="1"/>
        <rFont val="Calibri"/>
        <family val="2"/>
        <scheme val="minor"/>
      </rPr>
      <t>K = 5</t>
    </r>
    <r>
      <rPr>
        <sz val="11"/>
        <color theme="1"/>
        <rFont val="Calibri"/>
        <family val="2"/>
        <scheme val="minor"/>
      </rPr>
      <t xml:space="preserve"> or K = 6</t>
    </r>
  </si>
  <si>
    <t>good score of ML model</t>
  </si>
  <si>
    <t>Challenges in K-Means Clustering</t>
  </si>
  <si>
    <t>To know the no. of clusters</t>
  </si>
  <si>
    <t>Doesn't behave well when the clusters have varing data size , density or non-sperical shapes</t>
  </si>
  <si>
    <t>Flaws</t>
  </si>
  <si>
    <t>k=2</t>
  </si>
  <si>
    <t>k-means++</t>
  </si>
  <si>
    <t>1 )</t>
  </si>
  <si>
    <t>k-means</t>
  </si>
  <si>
    <t>v = K-Means(a=3,b=4,k=2 )</t>
  </si>
  <si>
    <t>v = K-Means(a=3,b=4,k=2 ,mechanism='k-means++')</t>
  </si>
  <si>
    <t>2 )</t>
  </si>
  <si>
    <t>Billions</t>
  </si>
  <si>
    <t>Memory Issue</t>
  </si>
  <si>
    <t>15 Millions</t>
  </si>
  <si>
    <t>10 millions</t>
  </si>
  <si>
    <t>DBSCAN</t>
  </si>
  <si>
    <t>Density Based Clustering</t>
  </si>
  <si>
    <t>epsilon</t>
  </si>
  <si>
    <t>min_points</t>
  </si>
  <si>
    <t>core points</t>
  </si>
  <si>
    <t>noise points</t>
  </si>
  <si>
    <t>boarder points</t>
  </si>
  <si>
    <t>unit distance , radius value</t>
  </si>
  <si>
    <t>eps = 0.3 / 1 /3 / 5 / 100</t>
  </si>
  <si>
    <t xml:space="preserve">mm , cm , m , km </t>
  </si>
  <si>
    <t xml:space="preserve">how many minium points we should consider to form a cluster </t>
  </si>
  <si>
    <t>every data points are called as a core point</t>
  </si>
  <si>
    <t>these are part of cluster but cann't form a cluster by itself</t>
  </si>
  <si>
    <t>outliers / this is not part of any cluster or not be able to form a cluster</t>
  </si>
  <si>
    <t>eps = 1</t>
  </si>
  <si>
    <t>min_points = 4</t>
  </si>
  <si>
    <t>r = 1</t>
  </si>
  <si>
    <t>boarder point</t>
  </si>
  <si>
    <t>noise point</t>
  </si>
  <si>
    <t>eps = .2</t>
  </si>
  <si>
    <t>min_points = 2</t>
  </si>
  <si>
    <t>Advantages</t>
  </si>
  <si>
    <t>very simplae and powerful algorithm</t>
  </si>
  <si>
    <t>easy handling of outliers</t>
  </si>
  <si>
    <t>easy maintainance of esp &amp; min_point values</t>
  </si>
  <si>
    <t>Disadvantages</t>
  </si>
  <si>
    <t>If density varies , impossible to capture all the clusters</t>
  </si>
  <si>
    <t xml:space="preserve">computationally this is complex </t>
  </si>
  <si>
    <t>Class(esp=2,min_points=4)</t>
  </si>
  <si>
    <t>1/10B</t>
  </si>
  <si>
    <t>This clustering involves pair wise points .</t>
  </si>
  <si>
    <t>We have to design a dendogram picture .</t>
  </si>
  <si>
    <t>Dendogram</t>
  </si>
  <si>
    <t>What would be my cluster size ?</t>
  </si>
  <si>
    <t>Choose the highest distanceline and make a perpendicular line draw . The no. of intersection it does will be considered the no. of cluster to be taken into consideration</t>
  </si>
  <si>
    <t>But based on your domain expertise , you can decide your thresold y'axis value and take that many no. of clusters .</t>
  </si>
  <si>
    <t xml:space="preserve"> - Fast</t>
  </si>
  <si>
    <t xml:space="preserve"> - Slower</t>
  </si>
  <si>
    <t xml:space="preserve"> - Largest Dataset</t>
  </si>
  <si>
    <t xml:space="preserve"> - Not suitable for larger dataset</t>
  </si>
  <si>
    <t>Example</t>
  </si>
  <si>
    <t>https://www.google.co.in/search?q=hierarchical+clustering&amp;sxsrf=ALiCzsaB2DAfoHpCoICWX5RR-GhBkOrzlw:1651506962165&amp;source=lnms&amp;tbm=isch&amp;sa=X&amp;ved=2ahUKEwjxo8vulsH3AhXeRWwGHVonBtEQ_AUoAXoECAIQAw&amp;biw=1536&amp;bih=722&amp;dpr=1.25#imgrc=zj8zYWDnWxDHqM</t>
  </si>
  <si>
    <t>Evaluation of Clustering</t>
  </si>
  <si>
    <t>How to measure Supervised ML Algorithm</t>
  </si>
  <si>
    <t>R2 square , Confusion Matrix , AUC , ROC curve</t>
  </si>
  <si>
    <t>How to measure Unsupervised ML algorithm</t>
  </si>
  <si>
    <t>Rand Index</t>
  </si>
  <si>
    <t>Jaccardi Coefficient</t>
  </si>
  <si>
    <t>Purity</t>
  </si>
  <si>
    <t>Entropy</t>
  </si>
  <si>
    <t>Cohesion</t>
  </si>
  <si>
    <t>Sepration</t>
  </si>
  <si>
    <t>Silhoutte Coefficient</t>
  </si>
  <si>
    <t xml:space="preserve">1 ) </t>
  </si>
  <si>
    <t xml:space="preserve">2 ) </t>
  </si>
  <si>
    <t>What does good clusters have them :</t>
  </si>
  <si>
    <t>High inter-class similarity</t>
  </si>
  <si>
    <t>Low intra-class similarity</t>
  </si>
  <si>
    <t xml:space="preserve">3 ) </t>
  </si>
  <si>
    <t>What are the aspects or categorization of clustering validations are there :</t>
  </si>
  <si>
    <t>External</t>
  </si>
  <si>
    <t>Internal</t>
  </si>
  <si>
    <t>Reliability</t>
  </si>
  <si>
    <t>Manually formed Clustered compared with System/algorithm formed cluster</t>
  </si>
  <si>
    <t>Evaluating clusters without external data references .</t>
  </si>
  <si>
    <t>Randomly formed . Mix of internal and external</t>
  </si>
  <si>
    <t xml:space="preserve">A ) External Measures </t>
  </si>
  <si>
    <t>Manually formed clusters</t>
  </si>
  <si>
    <t>P1,P2,P3,….....Pm</t>
  </si>
  <si>
    <t>Algorithm formed clusters</t>
  </si>
  <si>
    <t>C1,C2,C3,…....Cn</t>
  </si>
  <si>
    <t>P1</t>
  </si>
  <si>
    <t>P11</t>
  </si>
  <si>
    <t>P12</t>
  </si>
  <si>
    <t>P13</t>
  </si>
  <si>
    <t>Pnn</t>
  </si>
  <si>
    <t>C1</t>
  </si>
  <si>
    <t>C11</t>
  </si>
  <si>
    <t>C12</t>
  </si>
  <si>
    <t>C13</t>
  </si>
  <si>
    <t>Cnn</t>
  </si>
  <si>
    <t>Manually formed</t>
  </si>
  <si>
    <t>Algorithm formed</t>
  </si>
  <si>
    <t>If both the points belongs to same cluster formed manually and algorithm</t>
  </si>
  <si>
    <t>AA</t>
  </si>
  <si>
    <t>Both the points don't belong to the same clusters formed manually and algorithm</t>
  </si>
  <si>
    <t>DD</t>
  </si>
  <si>
    <t>The point belong to the same cluster formed manually , but different in algorithm formed</t>
  </si>
  <si>
    <t>AD</t>
  </si>
  <si>
    <t>The point don't belong to the same cluster formed manually , but belong to the algorithm formed</t>
  </si>
  <si>
    <t>DA</t>
  </si>
  <si>
    <t>=</t>
  </si>
  <si>
    <t>References</t>
  </si>
  <si>
    <t>==================</t>
  </si>
  <si>
    <t>1 . https://towardsdatascience.com/machine-learning-algorithms-part-9-k-means-example-in-python-f2ad05ed5203</t>
  </si>
  <si>
    <t>2 . https://datatofish.com/k-means-clustering-python/</t>
  </si>
  <si>
    <t>3 . https://www.tutorialspoint.com/machine_learning_with_python/machine_learning_with_python_clustering_algorithms_k_means.htm</t>
  </si>
  <si>
    <t>=======================</t>
  </si>
  <si>
    <t>1 . https://towardsdatascience.com/machine-learning-algorithms-part-12-hierarchical-agglomerative-clustering-example-in-python-1e18e0075019</t>
  </si>
  <si>
    <t>2 . https://vitalflux.com/hierarchical-clustering-explained-with-python-example/</t>
  </si>
  <si>
    <t>DBSCAN Clustering</t>
  </si>
  <si>
    <t>=================</t>
  </si>
  <si>
    <t>1 . https://www.section.io/engineering-education/dbscan-clustering-in-python/</t>
  </si>
  <si>
    <t>2 . https://towardsdatascience.com/understanding-dbscan-and-implementation-with-python-5de75a786f9f</t>
  </si>
  <si>
    <t>=============================</t>
  </si>
  <si>
    <t>1 . https://analyticsindiamag.com/a-tutorial-on-various-clustering-evaluation-metrics/</t>
  </si>
  <si>
    <t>2 . https://en.wikipedia.org/wiki/Rand_index</t>
  </si>
  <si>
    <t>3 . https://en.wikipedia.org/wiki/Jaccard_index</t>
  </si>
  <si>
    <t>CoVariance</t>
  </si>
  <si>
    <t>a0</t>
  </si>
  <si>
    <t>a1</t>
  </si>
  <si>
    <t>a0a0</t>
  </si>
  <si>
    <t>a0a1</t>
  </si>
  <si>
    <t>a1a0</t>
  </si>
  <si>
    <t>a1a1</t>
  </si>
  <si>
    <t>Mean  = 0</t>
  </si>
  <si>
    <t>Mean = 0</t>
  </si>
  <si>
    <t>Use PCA to reduce the dimension from 2 -&gt; 1</t>
  </si>
  <si>
    <t>x</t>
  </si>
  <si>
    <t>No of features , n = 2</t>
  </si>
  <si>
    <t>No of samples , N = 4</t>
  </si>
  <si>
    <t>1)</t>
  </si>
  <si>
    <t>2)</t>
  </si>
  <si>
    <t>x-mean</t>
  </si>
  <si>
    <t>y-mean</t>
  </si>
  <si>
    <t>3)</t>
  </si>
  <si>
    <t>Covariance</t>
  </si>
  <si>
    <t>Reference</t>
  </si>
  <si>
    <t>https://www.youtube.com/watch?v=MLaJbA82nzk</t>
  </si>
  <si>
    <t>cov(x,x)</t>
  </si>
  <si>
    <t>cov(x,y)</t>
  </si>
  <si>
    <t>cov(y,x)</t>
  </si>
  <si>
    <t>cov(y,y)</t>
  </si>
  <si>
    <t>Covariance Matrix</t>
  </si>
  <si>
    <t>nxn = 2x2</t>
  </si>
  <si>
    <t>4 )</t>
  </si>
  <si>
    <t>Eigen Value , Eigen Vector , Normalized Eigen Vector</t>
  </si>
  <si>
    <t>a )</t>
  </si>
  <si>
    <t>Eigen Value</t>
  </si>
  <si>
    <t>14 -</t>
  </si>
  <si>
    <t>23 -</t>
  </si>
  <si>
    <t>( 14 -    )     (23 -      )</t>
  </si>
  <si>
    <t xml:space="preserve">               2 - 37   + 201</t>
  </si>
  <si>
    <t>30.3849 , 6.6151</t>
  </si>
  <si>
    <t>1/2a     (b2 - 4ac )</t>
  </si>
  <si>
    <t>First PC1 - 30.3849</t>
  </si>
  <si>
    <t>b )</t>
  </si>
  <si>
    <t>Eigen Vector of    1</t>
  </si>
  <si>
    <t>u2 / ( 14 -     )</t>
  </si>
  <si>
    <t>t</t>
  </si>
  <si>
    <t>When t = 1</t>
  </si>
  <si>
    <t xml:space="preserve">14 - </t>
  </si>
  <si>
    <t>14 - 30.3841</t>
  </si>
  <si>
    <t>e1</t>
  </si>
  <si>
    <t>11*2 + -16.3849*2</t>
  </si>
  <si>
    <t>11 /</t>
  </si>
  <si>
    <t xml:space="preserve">  -16.3849 / </t>
  </si>
  <si>
    <t>e2 =</t>
  </si>
  <si>
    <t>5 )</t>
  </si>
  <si>
    <t>Derive new dataset</t>
  </si>
  <si>
    <t>First Principal component ( PC1 )</t>
  </si>
  <si>
    <t>P14</t>
  </si>
  <si>
    <t>e1*T</t>
  </si>
  <si>
    <t xml:space="preserve">  4 - 8 </t>
  </si>
  <si>
    <t xml:space="preserve">   11 - 8.5</t>
  </si>
  <si>
    <t xml:space="preserve">P11 = </t>
  </si>
  <si>
    <t>(AA + DD ) / ( AA + DD + AD + DA )</t>
  </si>
  <si>
    <t xml:space="preserve">Jaccadi coefficient = </t>
  </si>
  <si>
    <t>(AA  ) / ( AA + AD + DA )</t>
  </si>
  <si>
    <t>A high value of Rand index or Jaccardi coefficient means that clusters generated by our algorithm matches with manually formed cluster .</t>
  </si>
  <si>
    <t>85 , 90</t>
  </si>
  <si>
    <t>Methods are present to evaluate Clustering</t>
  </si>
  <si>
    <t>The amount ofgood  data distribution in Clusters .</t>
  </si>
  <si>
    <t>The higher the value of purity , the better you can form your clusters .</t>
  </si>
  <si>
    <t>Library - scikit-learn</t>
  </si>
  <si>
    <t xml:space="preserve">B ) Internal Measures </t>
  </si>
  <si>
    <t>Separation</t>
  </si>
  <si>
    <t>how closely the objects in the same clusters are related to each other .</t>
  </si>
  <si>
    <t>wcss =</t>
  </si>
  <si>
    <t>How diffent objects in different clusters are related to each other</t>
  </si>
  <si>
    <t xml:space="preserve">bss = </t>
  </si>
  <si>
    <t xml:space="preserve"> ( x - mi )2</t>
  </si>
  <si>
    <t>( c ( m - mi )2</t>
  </si>
  <si>
    <t>S(x) =</t>
  </si>
  <si>
    <t>b(x) - a(x) / max {a(x),b(x)}</t>
  </si>
  <si>
    <t>a(x)</t>
  </si>
  <si>
    <t>Avg distance of x from all other points in the same cluster</t>
  </si>
  <si>
    <t>b(x)</t>
  </si>
  <si>
    <t>Avg distinace of x from all other points in the the other clusters</t>
  </si>
  <si>
    <t>Silhoutte Co-efficient is :</t>
  </si>
  <si>
    <t xml:space="preserve">1/N </t>
  </si>
  <si>
    <t>S(x)</t>
  </si>
  <si>
    <t>Clustering evaluation metrics</t>
  </si>
  <si>
    <t>AV</t>
  </si>
  <si>
    <t xml:space="preserve">     V</t>
  </si>
  <si>
    <t>Matrix</t>
  </si>
  <si>
    <t>V</t>
  </si>
  <si>
    <t>Vector</t>
  </si>
  <si>
    <t>Scalar Qty</t>
  </si>
  <si>
    <t>eigen value for the Matrix</t>
  </si>
  <si>
    <t xml:space="preserve">Here 2 eigen values will have 2 eigen vectors respectively </t>
  </si>
  <si>
    <t xml:space="preserve">A = </t>
  </si>
  <si>
    <t>A</t>
  </si>
  <si>
    <t>V (A -    I )  = 0</t>
  </si>
  <si>
    <t>det ( A -      I )  = 0</t>
  </si>
  <si>
    <t>( A -     1*I ) V1</t>
  </si>
  <si>
    <t>v1 / 11</t>
  </si>
  <si>
    <t>v1 = 11</t>
  </si>
  <si>
    <t xml:space="preserve">v2 = 14 - </t>
  </si>
  <si>
    <t>Eigen Vector V1 of    1</t>
  </si>
  <si>
    <t>c ) Normalize Eigen Vector V1</t>
  </si>
  <si>
    <t>Eigen Vector V2 of    2</t>
  </si>
  <si>
    <t>https://www.youtube.com/watch?v=osgqQy9Hr8s&amp;t=310s</t>
  </si>
  <si>
    <t>Finding PCA vis Eigen Vector and Eigen Value</t>
  </si>
  <si>
    <t>Similarly Find Second Principal component ( PC2 )</t>
  </si>
  <si>
    <t>Eigen Vector &amp; Eigen Values</t>
  </si>
  <si>
    <t>Principal Component Analysis</t>
  </si>
  <si>
    <t xml:space="preserve">Dimensionality Reduction technique </t>
  </si>
  <si>
    <t xml:space="preserve">From higher dimension to lower dimension </t>
  </si>
  <si>
    <t>Example :</t>
  </si>
  <si>
    <t>Let's say you have 500 no. of coumns -&gt; lower no. columns</t>
  </si>
  <si>
    <t>4D/5D/3D -&gt; 2D</t>
  </si>
  <si>
    <t>Definition</t>
  </si>
  <si>
    <t>Detailed Explaination</t>
  </si>
  <si>
    <t>You have a dataset</t>
  </si>
  <si>
    <t>x3</t>
  </si>
  <si>
    <t>x500</t>
  </si>
  <si>
    <t>Probable issues :</t>
  </si>
  <si>
    <t>Model Overfitting</t>
  </si>
  <si>
    <t>Overfitting</t>
  </si>
  <si>
    <t>train</t>
  </si>
  <si>
    <t>test</t>
  </si>
  <si>
    <t>score is good</t>
  </si>
  <si>
    <t>prediction is not good</t>
  </si>
  <si>
    <t>Low variance</t>
  </si>
  <si>
    <t>high bias</t>
  </si>
  <si>
    <t>Low error with train data</t>
  </si>
  <si>
    <t>High error with test data</t>
  </si>
  <si>
    <t>train data</t>
  </si>
  <si>
    <t>exam</t>
  </si>
  <si>
    <t xml:space="preserve">read properly </t>
  </si>
  <si>
    <t>same question</t>
  </si>
  <si>
    <t>Underfitting</t>
  </si>
  <si>
    <t>score is not good</t>
  </si>
  <si>
    <t>high variance</t>
  </si>
  <si>
    <t>High error with train data</t>
  </si>
  <si>
    <t>high error with test data</t>
  </si>
  <si>
    <t>Not prepared well for the exam</t>
  </si>
  <si>
    <t>High computational cost</t>
  </si>
  <si>
    <t>Solution</t>
  </si>
  <si>
    <t>PCA</t>
  </si>
  <si>
    <t>x1'</t>
  </si>
  <si>
    <t>x2'</t>
  </si>
  <si>
    <t>x3'</t>
  </si>
  <si>
    <t>What are the initial steps we need to see</t>
  </si>
  <si>
    <t>Try seeing the data from all angles</t>
  </si>
  <si>
    <t>You have to stop in a place where you are able to see maximum points and variance from that point to all the points will be more</t>
  </si>
  <si>
    <t>Principla component line</t>
  </si>
  <si>
    <t>Maximum data points</t>
  </si>
  <si>
    <t>Covariance value should be high</t>
  </si>
  <si>
    <t>You should be able to draw a best fit line</t>
  </si>
  <si>
    <t>First PC1</t>
  </si>
  <si>
    <t>Second PC2</t>
  </si>
  <si>
    <t xml:space="preserve"> = no. of features / no. columns</t>
  </si>
  <si>
    <t>PC1</t>
  </si>
  <si>
    <t>PC2</t>
  </si>
  <si>
    <t>…</t>
  </si>
  <si>
    <t>PC500</t>
  </si>
  <si>
    <t>Co-varianace value</t>
  </si>
  <si>
    <t>High</t>
  </si>
  <si>
    <t>Little less High</t>
  </si>
  <si>
    <t>Too much low</t>
  </si>
  <si>
    <t>Highly correlated columns</t>
  </si>
  <si>
    <t>Name</t>
  </si>
  <si>
    <t>Exp</t>
  </si>
  <si>
    <t>Salary</t>
  </si>
  <si>
    <t>Age</t>
  </si>
  <si>
    <t>Nana</t>
  </si>
  <si>
    <t>13K</t>
  </si>
  <si>
    <t>11K</t>
  </si>
  <si>
    <t>z</t>
  </si>
  <si>
    <t>How many PCs we should consider ?</t>
  </si>
  <si>
    <t>Explained Variance ratio</t>
  </si>
  <si>
    <t>EVR</t>
  </si>
  <si>
    <t>This represents the amount of variance each Principla components is able to explain</t>
  </si>
  <si>
    <t>How much maximum visibility of data for this PC1</t>
  </si>
  <si>
    <t>Square of distance of all the points from the origin that lie on PC1</t>
  </si>
  <si>
    <t>Square of distance of all the points from the origin that lie on PC2</t>
  </si>
  <si>
    <t>EVR of PC1</t>
  </si>
  <si>
    <t>Distance of PC1 / ( Distance of PC1 + Distance of PC2 )</t>
  </si>
  <si>
    <t>50 / 50+5</t>
  </si>
  <si>
    <t>EVR of PC2</t>
  </si>
  <si>
    <t xml:space="preserve">How many no of PCs explins &gt; 90% of you EVR value </t>
  </si>
  <si>
    <t xml:space="preserve">That no. of PC you need to consider </t>
  </si>
  <si>
    <t>5 / 50+5</t>
  </si>
  <si>
    <t>Distance of PC2 / ( Distance of PC1 + Distance of PC2 )</t>
  </si>
  <si>
    <t xml:space="preserve"> = </t>
  </si>
  <si>
    <t xml:space="preserve">So here , we can consider we can reduce the no. of columns from 500 to 2 </t>
  </si>
  <si>
    <t>Scree Plot</t>
  </si>
  <si>
    <t>This is a graph which explains or convey how manu variance is explained by corresponding Principal Components</t>
  </si>
  <si>
    <t>1.0</t>
  </si>
  <si>
    <t>No. of features / Dimensions</t>
  </si>
  <si>
    <t>Correlated features are removed</t>
  </si>
  <si>
    <t>model training time is reduced</t>
  </si>
  <si>
    <t>overfitting is reduced</t>
  </si>
  <si>
    <t>better vizualization</t>
  </si>
  <si>
    <t>Ability to handle noise</t>
  </si>
  <si>
    <t>This is less interpretable</t>
  </si>
  <si>
    <t>Cumulative EVRs of all PC</t>
  </si>
  <si>
    <t>Not a ML algorithm , but dimensionality reduction technique .</t>
  </si>
  <si>
    <t>How many principal components we can frame</t>
  </si>
  <si>
    <t>3*2</t>
  </si>
  <si>
    <t>3*1</t>
  </si>
  <si>
    <t>3*4</t>
  </si>
  <si>
    <t>3*3</t>
  </si>
  <si>
    <t>lamda1</t>
  </si>
  <si>
    <t>V1</t>
  </si>
  <si>
    <t>lamda2</t>
  </si>
  <si>
    <t>V2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</si>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</sst>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10" borderId="0" xfId="0" applyFill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8" borderId="6" xfId="0" applyFill="1" applyBorder="1"/>
    <xf numFmtId="0" fontId="0" fillId="8" borderId="7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1" fillId="11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2" fillId="0" borderId="0" xfId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ont="1"/>
    <xf numFmtId="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31</xdr:row>
      <xdr:rowOff>99060</xdr:rowOff>
    </xdr:from>
    <xdr:to>
      <xdr:col>3</xdr:col>
      <xdr:colOff>327660</xdr:colOff>
      <xdr:row>32</xdr:row>
      <xdr:rowOff>30480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57400" y="57835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32</xdr:row>
      <xdr:rowOff>68580</xdr:rowOff>
    </xdr:from>
    <xdr:to>
      <xdr:col>3</xdr:col>
      <xdr:colOff>480060</xdr:colOff>
      <xdr:row>33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09800" y="59359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533400</xdr:colOff>
      <xdr:row>33</xdr:row>
      <xdr:rowOff>38100</xdr:rowOff>
    </xdr:from>
    <xdr:to>
      <xdr:col>4</xdr:col>
      <xdr:colOff>22860</xdr:colOff>
      <xdr:row>33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362200" y="60883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34</xdr:row>
      <xdr:rowOff>7620</xdr:rowOff>
    </xdr:from>
    <xdr:to>
      <xdr:col>4</xdr:col>
      <xdr:colOff>175260</xdr:colOff>
      <xdr:row>34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14600" y="62407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34</xdr:row>
      <xdr:rowOff>160020</xdr:rowOff>
    </xdr:from>
    <xdr:to>
      <xdr:col>4</xdr:col>
      <xdr:colOff>327660</xdr:colOff>
      <xdr:row>35</xdr:row>
      <xdr:rowOff>91440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667000" y="63931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35</xdr:row>
      <xdr:rowOff>129540</xdr:rowOff>
    </xdr:from>
    <xdr:to>
      <xdr:col>4</xdr:col>
      <xdr:colOff>480060</xdr:colOff>
      <xdr:row>36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819400" y="65455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533400</xdr:colOff>
      <xdr:row>36</xdr:row>
      <xdr:rowOff>99060</xdr:rowOff>
    </xdr:from>
    <xdr:to>
      <xdr:col>5</xdr:col>
      <xdr:colOff>22860</xdr:colOff>
      <xdr:row>37</xdr:row>
      <xdr:rowOff>30480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71800" y="66979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99060</xdr:colOff>
      <xdr:row>31</xdr:row>
      <xdr:rowOff>114300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438400" y="56845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31</xdr:row>
      <xdr:rowOff>152400</xdr:rowOff>
    </xdr:from>
    <xdr:to>
      <xdr:col>4</xdr:col>
      <xdr:colOff>251460</xdr:colOff>
      <xdr:row>32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90800" y="58369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32</xdr:row>
      <xdr:rowOff>121920</xdr:rowOff>
    </xdr:from>
    <xdr:to>
      <xdr:col>4</xdr:col>
      <xdr:colOff>403860</xdr:colOff>
      <xdr:row>33</xdr:row>
      <xdr:rowOff>53340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43200" y="59893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33</xdr:row>
      <xdr:rowOff>91440</xdr:rowOff>
    </xdr:from>
    <xdr:to>
      <xdr:col>4</xdr:col>
      <xdr:colOff>556260</xdr:colOff>
      <xdr:row>34</xdr:row>
      <xdr:rowOff>22860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895600" y="61417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34</xdr:row>
      <xdr:rowOff>60960</xdr:rowOff>
    </xdr:from>
    <xdr:to>
      <xdr:col>5</xdr:col>
      <xdr:colOff>99060</xdr:colOff>
      <xdr:row>34</xdr:row>
      <xdr:rowOff>175260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048000" y="62941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35</xdr:row>
      <xdr:rowOff>30480</xdr:rowOff>
    </xdr:from>
    <xdr:to>
      <xdr:col>5</xdr:col>
      <xdr:colOff>251460</xdr:colOff>
      <xdr:row>35</xdr:row>
      <xdr:rowOff>144780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200400" y="64465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304800</xdr:colOff>
      <xdr:row>36</xdr:row>
      <xdr:rowOff>0</xdr:rowOff>
    </xdr:from>
    <xdr:to>
      <xdr:col>5</xdr:col>
      <xdr:colOff>403860</xdr:colOff>
      <xdr:row>36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352800" y="65989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36</xdr:row>
      <xdr:rowOff>152400</xdr:rowOff>
    </xdr:from>
    <xdr:to>
      <xdr:col>5</xdr:col>
      <xdr:colOff>556260</xdr:colOff>
      <xdr:row>37</xdr:row>
      <xdr:rowOff>83820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505200" y="67513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99060</xdr:colOff>
      <xdr:row>34</xdr:row>
      <xdr:rowOff>114300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828800" y="62331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34</xdr:row>
      <xdr:rowOff>152400</xdr:rowOff>
    </xdr:from>
    <xdr:to>
      <xdr:col>3</xdr:col>
      <xdr:colOff>251460</xdr:colOff>
      <xdr:row>35</xdr:row>
      <xdr:rowOff>83820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981200" y="63855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35</xdr:row>
      <xdr:rowOff>121920</xdr:rowOff>
    </xdr:from>
    <xdr:to>
      <xdr:col>3</xdr:col>
      <xdr:colOff>403860</xdr:colOff>
      <xdr:row>36</xdr:row>
      <xdr:rowOff>53340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33600" y="65379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99060</xdr:colOff>
      <xdr:row>37</xdr:row>
      <xdr:rowOff>114300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438400" y="678180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358140</xdr:colOff>
      <xdr:row>32</xdr:row>
      <xdr:rowOff>76200</xdr:rowOff>
    </xdr:from>
    <xdr:to>
      <xdr:col>2</xdr:col>
      <xdr:colOff>457200</xdr:colOff>
      <xdr:row>32</xdr:row>
      <xdr:rowOff>144780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577340" y="5943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510540</xdr:colOff>
      <xdr:row>33</xdr:row>
      <xdr:rowOff>45720</xdr:rowOff>
    </xdr:from>
    <xdr:to>
      <xdr:col>3</xdr:col>
      <xdr:colOff>0</xdr:colOff>
      <xdr:row>33</xdr:row>
      <xdr:rowOff>114300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729740" y="6096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</xdr:colOff>
      <xdr:row>34</xdr:row>
      <xdr:rowOff>15240</xdr:rowOff>
    </xdr:from>
    <xdr:to>
      <xdr:col>3</xdr:col>
      <xdr:colOff>152400</xdr:colOff>
      <xdr:row>34</xdr:row>
      <xdr:rowOff>83820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882140" y="6248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205740</xdr:colOff>
      <xdr:row>34</xdr:row>
      <xdr:rowOff>167640</xdr:rowOff>
    </xdr:from>
    <xdr:to>
      <xdr:col>3</xdr:col>
      <xdr:colOff>304800</xdr:colOff>
      <xdr:row>35</xdr:row>
      <xdr:rowOff>53340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34540" y="6400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358140</xdr:colOff>
      <xdr:row>35</xdr:row>
      <xdr:rowOff>137160</xdr:rowOff>
    </xdr:from>
    <xdr:to>
      <xdr:col>3</xdr:col>
      <xdr:colOff>457200</xdr:colOff>
      <xdr:row>36</xdr:row>
      <xdr:rowOff>22860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86940" y="6553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99060</xdr:colOff>
      <xdr:row>32</xdr:row>
      <xdr:rowOff>68580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438400" y="5867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32</xdr:row>
      <xdr:rowOff>152400</xdr:rowOff>
    </xdr:from>
    <xdr:to>
      <xdr:col>4</xdr:col>
      <xdr:colOff>251460</xdr:colOff>
      <xdr:row>33</xdr:row>
      <xdr:rowOff>38100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590800" y="6019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33</xdr:row>
      <xdr:rowOff>121920</xdr:rowOff>
    </xdr:from>
    <xdr:to>
      <xdr:col>4</xdr:col>
      <xdr:colOff>403860</xdr:colOff>
      <xdr:row>34</xdr:row>
      <xdr:rowOff>7620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743200" y="6172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34</xdr:row>
      <xdr:rowOff>91440</xdr:rowOff>
    </xdr:from>
    <xdr:to>
      <xdr:col>4</xdr:col>
      <xdr:colOff>556260</xdr:colOff>
      <xdr:row>34</xdr:row>
      <xdr:rowOff>160020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895600" y="6324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35</xdr:row>
      <xdr:rowOff>60960</xdr:rowOff>
    </xdr:from>
    <xdr:to>
      <xdr:col>5</xdr:col>
      <xdr:colOff>99060</xdr:colOff>
      <xdr:row>35</xdr:row>
      <xdr:rowOff>129540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3048000" y="6477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36</xdr:row>
      <xdr:rowOff>30480</xdr:rowOff>
    </xdr:from>
    <xdr:to>
      <xdr:col>5</xdr:col>
      <xdr:colOff>251460</xdr:colOff>
      <xdr:row>36</xdr:row>
      <xdr:rowOff>99060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3200400" y="6629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304800</xdr:colOff>
      <xdr:row>37</xdr:row>
      <xdr:rowOff>0</xdr:rowOff>
    </xdr:from>
    <xdr:to>
      <xdr:col>5</xdr:col>
      <xdr:colOff>403860</xdr:colOff>
      <xdr:row>37</xdr:row>
      <xdr:rowOff>68580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352800" y="6781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99060</xdr:colOff>
      <xdr:row>32</xdr:row>
      <xdr:rowOff>68580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828800" y="5867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32</xdr:row>
      <xdr:rowOff>152400</xdr:rowOff>
    </xdr:from>
    <xdr:to>
      <xdr:col>3</xdr:col>
      <xdr:colOff>251460</xdr:colOff>
      <xdr:row>33</xdr:row>
      <xdr:rowOff>38100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981200" y="6019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33</xdr:row>
      <xdr:rowOff>121920</xdr:rowOff>
    </xdr:from>
    <xdr:to>
      <xdr:col>3</xdr:col>
      <xdr:colOff>403860</xdr:colOff>
      <xdr:row>34</xdr:row>
      <xdr:rowOff>7620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33600" y="6172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34</xdr:row>
      <xdr:rowOff>91440</xdr:rowOff>
    </xdr:from>
    <xdr:to>
      <xdr:col>3</xdr:col>
      <xdr:colOff>556260</xdr:colOff>
      <xdr:row>34</xdr:row>
      <xdr:rowOff>160020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286000" y="6324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60960</xdr:rowOff>
    </xdr:from>
    <xdr:to>
      <xdr:col>4</xdr:col>
      <xdr:colOff>99060</xdr:colOff>
      <xdr:row>35</xdr:row>
      <xdr:rowOff>129540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438400" y="6477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36</xdr:row>
      <xdr:rowOff>30480</xdr:rowOff>
    </xdr:from>
    <xdr:to>
      <xdr:col>4</xdr:col>
      <xdr:colOff>251460</xdr:colOff>
      <xdr:row>36</xdr:row>
      <xdr:rowOff>99060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590800" y="6629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37</xdr:row>
      <xdr:rowOff>0</xdr:rowOff>
    </xdr:from>
    <xdr:to>
      <xdr:col>4</xdr:col>
      <xdr:colOff>403860</xdr:colOff>
      <xdr:row>37</xdr:row>
      <xdr:rowOff>68580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743200" y="6781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220980</xdr:colOff>
      <xdr:row>31</xdr:row>
      <xdr:rowOff>121920</xdr:rowOff>
    </xdr:from>
    <xdr:to>
      <xdr:col>1</xdr:col>
      <xdr:colOff>297180</xdr:colOff>
      <xdr:row>32</xdr:row>
      <xdr:rowOff>53340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830580" y="5806440"/>
          <a:ext cx="76200" cy="1143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213360</xdr:colOff>
      <xdr:row>33</xdr:row>
      <xdr:rowOff>114300</xdr:rowOff>
    </xdr:from>
    <xdr:to>
      <xdr:col>6</xdr:col>
      <xdr:colOff>289560</xdr:colOff>
      <xdr:row>34</xdr:row>
      <xdr:rowOff>45720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3870960" y="6164580"/>
          <a:ext cx="76200" cy="1143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68580</xdr:colOff>
      <xdr:row>29</xdr:row>
      <xdr:rowOff>114300</xdr:rowOff>
    </xdr:from>
    <xdr:to>
      <xdr:col>3</xdr:col>
      <xdr:colOff>525780</xdr:colOff>
      <xdr:row>38</xdr:row>
      <xdr:rowOff>106680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678180" y="5433060"/>
          <a:ext cx="1676400" cy="1638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32</xdr:row>
      <xdr:rowOff>15240</xdr:rowOff>
    </xdr:from>
    <xdr:to>
      <xdr:col>2</xdr:col>
      <xdr:colOff>129540</xdr:colOff>
      <xdr:row>32</xdr:row>
      <xdr:rowOff>60959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257300" y="5882640"/>
          <a:ext cx="91440" cy="4571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525780</xdr:colOff>
      <xdr:row>32</xdr:row>
      <xdr:rowOff>7620</xdr:rowOff>
    </xdr:from>
    <xdr:to>
      <xdr:col>7</xdr:col>
      <xdr:colOff>213360</xdr:colOff>
      <xdr:row>41</xdr:row>
      <xdr:rowOff>60960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354580" y="5875020"/>
          <a:ext cx="2125980" cy="16992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205740</xdr:colOff>
      <xdr:row>36</xdr:row>
      <xdr:rowOff>160020</xdr:rowOff>
    </xdr:from>
    <xdr:to>
      <xdr:col>5</xdr:col>
      <xdr:colOff>297180</xdr:colOff>
      <xdr:row>37</xdr:row>
      <xdr:rowOff>22859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3253740" y="6758940"/>
          <a:ext cx="91440" cy="4571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601980</xdr:colOff>
      <xdr:row>36</xdr:row>
      <xdr:rowOff>83820</xdr:rowOff>
    </xdr:from>
    <xdr:to>
      <xdr:col>16</xdr:col>
      <xdr:colOff>60960</xdr:colOff>
      <xdr:row>36</xdr:row>
      <xdr:rowOff>83820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526780" y="6682740"/>
          <a:ext cx="12877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464820</xdr:colOff>
      <xdr:row>36</xdr:row>
      <xdr:rowOff>99060</xdr:rowOff>
    </xdr:from>
    <xdr:to>
      <xdr:col>13</xdr:col>
      <xdr:colOff>579120</xdr:colOff>
      <xdr:row>37</xdr:row>
      <xdr:rowOff>167640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flipV="1">
          <a:off x="8389620" y="6697980"/>
          <a:ext cx="114300" cy="251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37</xdr:row>
      <xdr:rowOff>22860</xdr:rowOff>
    </xdr:from>
    <xdr:to>
      <xdr:col>13</xdr:col>
      <xdr:colOff>533400</xdr:colOff>
      <xdr:row>37</xdr:row>
      <xdr:rowOff>167640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H="1" flipV="1">
          <a:off x="8313420" y="6804660"/>
          <a:ext cx="144780" cy="144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47</xdr:row>
      <xdr:rowOff>38100</xdr:rowOff>
    </xdr:from>
    <xdr:to>
      <xdr:col>4</xdr:col>
      <xdr:colOff>137159</xdr:colOff>
      <xdr:row>47</xdr:row>
      <xdr:rowOff>83819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529840" y="8648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464820</xdr:colOff>
      <xdr:row>46</xdr:row>
      <xdr:rowOff>68580</xdr:rowOff>
    </xdr:from>
    <xdr:to>
      <xdr:col>4</xdr:col>
      <xdr:colOff>350520</xdr:colOff>
      <xdr:row>48</xdr:row>
      <xdr:rowOff>76200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293620" y="849630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47</xdr:row>
      <xdr:rowOff>7620</xdr:rowOff>
    </xdr:from>
    <xdr:to>
      <xdr:col>5</xdr:col>
      <xdr:colOff>274319</xdr:colOff>
      <xdr:row>47</xdr:row>
      <xdr:rowOff>53339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3276600" y="86182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601980</xdr:colOff>
      <xdr:row>46</xdr:row>
      <xdr:rowOff>38100</xdr:rowOff>
    </xdr:from>
    <xdr:to>
      <xdr:col>5</xdr:col>
      <xdr:colOff>487680</xdr:colOff>
      <xdr:row>48</xdr:row>
      <xdr:rowOff>45720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3040380" y="846582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434340</xdr:colOff>
      <xdr:row>49</xdr:row>
      <xdr:rowOff>99060</xdr:rowOff>
    </xdr:from>
    <xdr:to>
      <xdr:col>4</xdr:col>
      <xdr:colOff>480059</xdr:colOff>
      <xdr:row>49</xdr:row>
      <xdr:rowOff>144779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2872740" y="90754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198120</xdr:colOff>
      <xdr:row>48</xdr:row>
      <xdr:rowOff>129540</xdr:rowOff>
    </xdr:from>
    <xdr:to>
      <xdr:col>5</xdr:col>
      <xdr:colOff>83820</xdr:colOff>
      <xdr:row>50</xdr:row>
      <xdr:rowOff>137160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2636520" y="892302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49</xdr:row>
      <xdr:rowOff>60960</xdr:rowOff>
    </xdr:from>
    <xdr:to>
      <xdr:col>5</xdr:col>
      <xdr:colOff>541019</xdr:colOff>
      <xdr:row>49</xdr:row>
      <xdr:rowOff>106679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3543300" y="9037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259080</xdr:colOff>
      <xdr:row>48</xdr:row>
      <xdr:rowOff>91440</xdr:rowOff>
    </xdr:from>
    <xdr:to>
      <xdr:col>6</xdr:col>
      <xdr:colOff>144780</xdr:colOff>
      <xdr:row>50</xdr:row>
      <xdr:rowOff>99060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3307080" y="888492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50</xdr:row>
      <xdr:rowOff>167640</xdr:rowOff>
    </xdr:from>
    <xdr:to>
      <xdr:col>3</xdr:col>
      <xdr:colOff>548639</xdr:colOff>
      <xdr:row>51</xdr:row>
      <xdr:rowOff>30479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331720" y="93268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50</xdr:row>
      <xdr:rowOff>15240</xdr:rowOff>
    </xdr:from>
    <xdr:to>
      <xdr:col>4</xdr:col>
      <xdr:colOff>152400</xdr:colOff>
      <xdr:row>52</xdr:row>
      <xdr:rowOff>22860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095500" y="917448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52</xdr:row>
      <xdr:rowOff>0</xdr:rowOff>
    </xdr:from>
    <xdr:to>
      <xdr:col>5</xdr:col>
      <xdr:colOff>167639</xdr:colOff>
      <xdr:row>52</xdr:row>
      <xdr:rowOff>45719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3169920" y="9525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495300</xdr:colOff>
      <xdr:row>51</xdr:row>
      <xdr:rowOff>30480</xdr:rowOff>
    </xdr:from>
    <xdr:to>
      <xdr:col>5</xdr:col>
      <xdr:colOff>381000</xdr:colOff>
      <xdr:row>53</xdr:row>
      <xdr:rowOff>38100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933700" y="937260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274320</xdr:colOff>
      <xdr:row>52</xdr:row>
      <xdr:rowOff>152400</xdr:rowOff>
    </xdr:from>
    <xdr:to>
      <xdr:col>5</xdr:col>
      <xdr:colOff>320039</xdr:colOff>
      <xdr:row>53</xdr:row>
      <xdr:rowOff>15239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3322320" y="96774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38100</xdr:colOff>
      <xdr:row>52</xdr:row>
      <xdr:rowOff>0</xdr:rowOff>
    </xdr:from>
    <xdr:to>
      <xdr:col>5</xdr:col>
      <xdr:colOff>533400</xdr:colOff>
      <xdr:row>54</xdr:row>
      <xdr:rowOff>7620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3086100" y="952500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51</xdr:row>
      <xdr:rowOff>91440</xdr:rowOff>
    </xdr:from>
    <xdr:to>
      <xdr:col>6</xdr:col>
      <xdr:colOff>365759</xdr:colOff>
      <xdr:row>51</xdr:row>
      <xdr:rowOff>137159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3977640" y="943356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83820</xdr:colOff>
      <xdr:row>50</xdr:row>
      <xdr:rowOff>121920</xdr:rowOff>
    </xdr:from>
    <xdr:to>
      <xdr:col>6</xdr:col>
      <xdr:colOff>579120</xdr:colOff>
      <xdr:row>52</xdr:row>
      <xdr:rowOff>129540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3741420" y="9281160"/>
          <a:ext cx="495300" cy="3733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91440</xdr:colOff>
      <xdr:row>58</xdr:row>
      <xdr:rowOff>38100</xdr:rowOff>
    </xdr:from>
    <xdr:to>
      <xdr:col>4</xdr:col>
      <xdr:colOff>137159</xdr:colOff>
      <xdr:row>58</xdr:row>
      <xdr:rowOff>83819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529840" y="8648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58</xdr:row>
      <xdr:rowOff>7620</xdr:rowOff>
    </xdr:from>
    <xdr:to>
      <xdr:col>5</xdr:col>
      <xdr:colOff>274319</xdr:colOff>
      <xdr:row>58</xdr:row>
      <xdr:rowOff>53339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276600" y="86182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434340</xdr:colOff>
      <xdr:row>60</xdr:row>
      <xdr:rowOff>99060</xdr:rowOff>
    </xdr:from>
    <xdr:to>
      <xdr:col>4</xdr:col>
      <xdr:colOff>480059</xdr:colOff>
      <xdr:row>60</xdr:row>
      <xdr:rowOff>144779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872740" y="90754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60</xdr:row>
      <xdr:rowOff>60960</xdr:rowOff>
    </xdr:from>
    <xdr:to>
      <xdr:col>5</xdr:col>
      <xdr:colOff>541019</xdr:colOff>
      <xdr:row>60</xdr:row>
      <xdr:rowOff>106679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3543300" y="9037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61</xdr:row>
      <xdr:rowOff>167640</xdr:rowOff>
    </xdr:from>
    <xdr:to>
      <xdr:col>3</xdr:col>
      <xdr:colOff>548639</xdr:colOff>
      <xdr:row>62</xdr:row>
      <xdr:rowOff>30479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2331720" y="93268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63</xdr:row>
      <xdr:rowOff>0</xdr:rowOff>
    </xdr:from>
    <xdr:to>
      <xdr:col>5</xdr:col>
      <xdr:colOff>167639</xdr:colOff>
      <xdr:row>63</xdr:row>
      <xdr:rowOff>45719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3169920" y="9525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274320</xdr:colOff>
      <xdr:row>63</xdr:row>
      <xdr:rowOff>152400</xdr:rowOff>
    </xdr:from>
    <xdr:to>
      <xdr:col>5</xdr:col>
      <xdr:colOff>320039</xdr:colOff>
      <xdr:row>64</xdr:row>
      <xdr:rowOff>15239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3322320" y="96774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62</xdr:row>
      <xdr:rowOff>91440</xdr:rowOff>
    </xdr:from>
    <xdr:to>
      <xdr:col>6</xdr:col>
      <xdr:colOff>365759</xdr:colOff>
      <xdr:row>62</xdr:row>
      <xdr:rowOff>137159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3977640" y="943356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57</xdr:row>
      <xdr:rowOff>22860</xdr:rowOff>
    </xdr:from>
    <xdr:to>
      <xdr:col>5</xdr:col>
      <xdr:colOff>7620</xdr:colOff>
      <xdr:row>63</xdr:row>
      <xdr:rowOff>53340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1905000" y="10462260"/>
          <a:ext cx="1150620" cy="11277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601980</xdr:colOff>
      <xdr:row>55</xdr:row>
      <xdr:rowOff>76200</xdr:rowOff>
    </xdr:from>
    <xdr:to>
      <xdr:col>6</xdr:col>
      <xdr:colOff>533400</xdr:colOff>
      <xdr:row>61</xdr:row>
      <xdr:rowOff>106680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3040380" y="10149840"/>
          <a:ext cx="1150620" cy="11277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</xdr:colOff>
      <xdr:row>60</xdr:row>
      <xdr:rowOff>114300</xdr:rowOff>
    </xdr:from>
    <xdr:to>
      <xdr:col>6</xdr:col>
      <xdr:colOff>563880</xdr:colOff>
      <xdr:row>66</xdr:row>
      <xdr:rowOff>144780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3070860" y="11102340"/>
          <a:ext cx="1150620" cy="11277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91440</xdr:colOff>
      <xdr:row>72</xdr:row>
      <xdr:rowOff>38100</xdr:rowOff>
    </xdr:from>
    <xdr:to>
      <xdr:col>4</xdr:col>
      <xdr:colOff>137159</xdr:colOff>
      <xdr:row>72</xdr:row>
      <xdr:rowOff>83819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2529840" y="106603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72</xdr:row>
      <xdr:rowOff>7620</xdr:rowOff>
    </xdr:from>
    <xdr:to>
      <xdr:col>5</xdr:col>
      <xdr:colOff>274319</xdr:colOff>
      <xdr:row>72</xdr:row>
      <xdr:rowOff>53339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3276600" y="106299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434340</xdr:colOff>
      <xdr:row>74</xdr:row>
      <xdr:rowOff>99060</xdr:rowOff>
    </xdr:from>
    <xdr:to>
      <xdr:col>4</xdr:col>
      <xdr:colOff>480059</xdr:colOff>
      <xdr:row>74</xdr:row>
      <xdr:rowOff>144779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2872740" y="110871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74</xdr:row>
      <xdr:rowOff>60960</xdr:rowOff>
    </xdr:from>
    <xdr:to>
      <xdr:col>5</xdr:col>
      <xdr:colOff>541019</xdr:colOff>
      <xdr:row>74</xdr:row>
      <xdr:rowOff>106679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3543300" y="11049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75</xdr:row>
      <xdr:rowOff>167640</xdr:rowOff>
    </xdr:from>
    <xdr:to>
      <xdr:col>3</xdr:col>
      <xdr:colOff>548639</xdr:colOff>
      <xdr:row>76</xdr:row>
      <xdr:rowOff>30479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2331720" y="1133856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77</xdr:row>
      <xdr:rowOff>0</xdr:rowOff>
    </xdr:from>
    <xdr:to>
      <xdr:col>5</xdr:col>
      <xdr:colOff>167639</xdr:colOff>
      <xdr:row>77</xdr:row>
      <xdr:rowOff>45719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3169920" y="115366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274320</xdr:colOff>
      <xdr:row>77</xdr:row>
      <xdr:rowOff>152400</xdr:rowOff>
    </xdr:from>
    <xdr:to>
      <xdr:col>5</xdr:col>
      <xdr:colOff>320039</xdr:colOff>
      <xdr:row>78</xdr:row>
      <xdr:rowOff>15239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3322320" y="116890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76</xdr:row>
      <xdr:rowOff>91440</xdr:rowOff>
    </xdr:from>
    <xdr:to>
      <xdr:col>6</xdr:col>
      <xdr:colOff>365759</xdr:colOff>
      <xdr:row>76</xdr:row>
      <xdr:rowOff>137159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3977640" y="114452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71</xdr:row>
      <xdr:rowOff>22860</xdr:rowOff>
    </xdr:from>
    <xdr:to>
      <xdr:col>6</xdr:col>
      <xdr:colOff>60960</xdr:colOff>
      <xdr:row>77</xdr:row>
      <xdr:rowOff>22860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1905000" y="13022580"/>
          <a:ext cx="1813560" cy="10972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434340</xdr:colOff>
      <xdr:row>75</xdr:row>
      <xdr:rowOff>30480</xdr:rowOff>
    </xdr:from>
    <xdr:to>
      <xdr:col>7</xdr:col>
      <xdr:colOff>419100</xdr:colOff>
      <xdr:row>81</xdr:row>
      <xdr:rowOff>30480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872740" y="13761720"/>
          <a:ext cx="1813560" cy="10972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91440</xdr:colOff>
      <xdr:row>83</xdr:row>
      <xdr:rowOff>38100</xdr:rowOff>
    </xdr:from>
    <xdr:to>
      <xdr:col>4</xdr:col>
      <xdr:colOff>137159</xdr:colOff>
      <xdr:row>83</xdr:row>
      <xdr:rowOff>83819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529840" y="13220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83</xdr:row>
      <xdr:rowOff>7620</xdr:rowOff>
    </xdr:from>
    <xdr:to>
      <xdr:col>5</xdr:col>
      <xdr:colOff>274319</xdr:colOff>
      <xdr:row>83</xdr:row>
      <xdr:rowOff>53339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3276600" y="131902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434340</xdr:colOff>
      <xdr:row>85</xdr:row>
      <xdr:rowOff>99060</xdr:rowOff>
    </xdr:from>
    <xdr:to>
      <xdr:col>4</xdr:col>
      <xdr:colOff>480059</xdr:colOff>
      <xdr:row>85</xdr:row>
      <xdr:rowOff>144779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872740" y="136474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85</xdr:row>
      <xdr:rowOff>60960</xdr:rowOff>
    </xdr:from>
    <xdr:to>
      <xdr:col>5</xdr:col>
      <xdr:colOff>541019</xdr:colOff>
      <xdr:row>85</xdr:row>
      <xdr:rowOff>106679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3543300" y="13609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86</xdr:row>
      <xdr:rowOff>167640</xdr:rowOff>
    </xdr:from>
    <xdr:to>
      <xdr:col>3</xdr:col>
      <xdr:colOff>548639</xdr:colOff>
      <xdr:row>87</xdr:row>
      <xdr:rowOff>30479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331720" y="138988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88</xdr:row>
      <xdr:rowOff>0</xdr:rowOff>
    </xdr:from>
    <xdr:to>
      <xdr:col>5</xdr:col>
      <xdr:colOff>167639</xdr:colOff>
      <xdr:row>88</xdr:row>
      <xdr:rowOff>45719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3169920" y="14097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274320</xdr:colOff>
      <xdr:row>88</xdr:row>
      <xdr:rowOff>152400</xdr:rowOff>
    </xdr:from>
    <xdr:to>
      <xdr:col>5</xdr:col>
      <xdr:colOff>320039</xdr:colOff>
      <xdr:row>89</xdr:row>
      <xdr:rowOff>15239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3322320" y="142494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87</xdr:row>
      <xdr:rowOff>91440</xdr:rowOff>
    </xdr:from>
    <xdr:to>
      <xdr:col>6</xdr:col>
      <xdr:colOff>365759</xdr:colOff>
      <xdr:row>87</xdr:row>
      <xdr:rowOff>137159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3977640" y="1400556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68580</xdr:colOff>
      <xdr:row>81</xdr:row>
      <xdr:rowOff>68580</xdr:rowOff>
    </xdr:from>
    <xdr:to>
      <xdr:col>7</xdr:col>
      <xdr:colOff>426720</xdr:colOff>
      <xdr:row>92</xdr:row>
      <xdr:rowOff>83820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97380" y="14897100"/>
          <a:ext cx="2796540" cy="20269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586740</xdr:colOff>
      <xdr:row>61</xdr:row>
      <xdr:rowOff>68580</xdr:rowOff>
    </xdr:from>
    <xdr:to>
      <xdr:col>5</xdr:col>
      <xdr:colOff>22859</xdr:colOff>
      <xdr:row>61</xdr:row>
      <xdr:rowOff>114299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3025140" y="112395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62</xdr:row>
      <xdr:rowOff>38100</xdr:rowOff>
    </xdr:from>
    <xdr:to>
      <xdr:col>5</xdr:col>
      <xdr:colOff>175259</xdr:colOff>
      <xdr:row>62</xdr:row>
      <xdr:rowOff>83819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3177540" y="113919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68580</xdr:colOff>
      <xdr:row>60</xdr:row>
      <xdr:rowOff>60960</xdr:rowOff>
    </xdr:from>
    <xdr:to>
      <xdr:col>4</xdr:col>
      <xdr:colOff>114299</xdr:colOff>
      <xdr:row>60</xdr:row>
      <xdr:rowOff>106679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506980" y="11049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327660</xdr:colOff>
      <xdr:row>73</xdr:row>
      <xdr:rowOff>167640</xdr:rowOff>
    </xdr:from>
    <xdr:to>
      <xdr:col>4</xdr:col>
      <xdr:colOff>373380</xdr:colOff>
      <xdr:row>74</xdr:row>
      <xdr:rowOff>45720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766060" y="13533120"/>
          <a:ext cx="45720" cy="6096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86</xdr:row>
      <xdr:rowOff>76200</xdr:rowOff>
    </xdr:from>
    <xdr:to>
      <xdr:col>5</xdr:col>
      <xdr:colOff>198120</xdr:colOff>
      <xdr:row>86</xdr:row>
      <xdr:rowOff>137160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3200400" y="15819120"/>
          <a:ext cx="45720" cy="6096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</xdr:colOff>
      <xdr:row>78</xdr:row>
      <xdr:rowOff>0</xdr:rowOff>
    </xdr:from>
    <xdr:to>
      <xdr:col>6</xdr:col>
      <xdr:colOff>76200</xdr:colOff>
      <xdr:row>78</xdr:row>
      <xdr:rowOff>60960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3688080" y="14279880"/>
          <a:ext cx="45720" cy="6096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160020</xdr:colOff>
      <xdr:row>109</xdr:row>
      <xdr:rowOff>114300</xdr:rowOff>
    </xdr:from>
    <xdr:to>
      <xdr:col>11</xdr:col>
      <xdr:colOff>586740</xdr:colOff>
      <xdr:row>109</xdr:row>
      <xdr:rowOff>152400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/>
      </xdr:nvCxnSpPr>
      <xdr:spPr>
        <a:xfrm flipV="1">
          <a:off x="2598420" y="20063460"/>
          <a:ext cx="469392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109</xdr:row>
      <xdr:rowOff>91440</xdr:rowOff>
    </xdr:from>
    <xdr:to>
      <xdr:col>4</xdr:col>
      <xdr:colOff>601980</xdr:colOff>
      <xdr:row>110</xdr:row>
      <xdr:rowOff>7620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CxnSpPr/>
      </xdr:nvCxnSpPr>
      <xdr:spPr>
        <a:xfrm>
          <a:off x="3040380" y="1912620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109</xdr:row>
      <xdr:rowOff>91440</xdr:rowOff>
    </xdr:from>
    <xdr:to>
      <xdr:col>5</xdr:col>
      <xdr:colOff>502920</xdr:colOff>
      <xdr:row>110</xdr:row>
      <xdr:rowOff>7620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/>
      </xdr:nvCxnSpPr>
      <xdr:spPr>
        <a:xfrm>
          <a:off x="3550920" y="1912620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109</xdr:row>
      <xdr:rowOff>83820</xdr:rowOff>
    </xdr:from>
    <xdr:to>
      <xdr:col>6</xdr:col>
      <xdr:colOff>464820</xdr:colOff>
      <xdr:row>110</xdr:row>
      <xdr:rowOff>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CxnSpPr/>
      </xdr:nvCxnSpPr>
      <xdr:spPr>
        <a:xfrm>
          <a:off x="4122420" y="1911858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93</xdr:row>
      <xdr:rowOff>91440</xdr:rowOff>
    </xdr:from>
    <xdr:to>
      <xdr:col>4</xdr:col>
      <xdr:colOff>175260</xdr:colOff>
      <xdr:row>109</xdr:row>
      <xdr:rowOff>144780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/>
      </xdr:nvCxnSpPr>
      <xdr:spPr>
        <a:xfrm flipH="1" flipV="1">
          <a:off x="2590800" y="17114520"/>
          <a:ext cx="22860" cy="2979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</xdr:colOff>
      <xdr:row>95</xdr:row>
      <xdr:rowOff>45720</xdr:rowOff>
    </xdr:from>
    <xdr:to>
      <xdr:col>4</xdr:col>
      <xdr:colOff>220980</xdr:colOff>
      <xdr:row>95</xdr:row>
      <xdr:rowOff>53340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/>
      </xdr:nvCxnSpPr>
      <xdr:spPr>
        <a:xfrm flipH="1" flipV="1">
          <a:off x="2545080" y="1743456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97</xdr:row>
      <xdr:rowOff>53340</xdr:rowOff>
    </xdr:from>
    <xdr:to>
      <xdr:col>4</xdr:col>
      <xdr:colOff>228600</xdr:colOff>
      <xdr:row>97</xdr:row>
      <xdr:rowOff>60960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/>
      </xdr:nvCxnSpPr>
      <xdr:spPr>
        <a:xfrm flipH="1" flipV="1">
          <a:off x="2552700" y="1780794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99</xdr:row>
      <xdr:rowOff>30480</xdr:rowOff>
    </xdr:from>
    <xdr:to>
      <xdr:col>4</xdr:col>
      <xdr:colOff>228600</xdr:colOff>
      <xdr:row>99</xdr:row>
      <xdr:rowOff>38100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CxnSpPr/>
      </xdr:nvCxnSpPr>
      <xdr:spPr>
        <a:xfrm flipH="1" flipV="1">
          <a:off x="2552700" y="1815084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101</xdr:row>
      <xdr:rowOff>83820</xdr:rowOff>
    </xdr:from>
    <xdr:to>
      <xdr:col>4</xdr:col>
      <xdr:colOff>236220</xdr:colOff>
      <xdr:row>101</xdr:row>
      <xdr:rowOff>91440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CxnSpPr/>
      </xdr:nvCxnSpPr>
      <xdr:spPr>
        <a:xfrm flipH="1" flipV="1">
          <a:off x="2560320" y="1856994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103</xdr:row>
      <xdr:rowOff>83820</xdr:rowOff>
    </xdr:from>
    <xdr:to>
      <xdr:col>4</xdr:col>
      <xdr:colOff>236220</xdr:colOff>
      <xdr:row>103</xdr:row>
      <xdr:rowOff>91440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CxnSpPr/>
      </xdr:nvCxnSpPr>
      <xdr:spPr>
        <a:xfrm flipH="1" flipV="1">
          <a:off x="2560320" y="1893570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107</xdr:row>
      <xdr:rowOff>114300</xdr:rowOff>
    </xdr:from>
    <xdr:to>
      <xdr:col>4</xdr:col>
      <xdr:colOff>236220</xdr:colOff>
      <xdr:row>107</xdr:row>
      <xdr:rowOff>121920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/>
      </xdr:nvCxnSpPr>
      <xdr:spPr>
        <a:xfrm flipH="1" flipV="1">
          <a:off x="2560320" y="1969770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109</xdr:row>
      <xdr:rowOff>83820</xdr:rowOff>
    </xdr:from>
    <xdr:to>
      <xdr:col>7</xdr:col>
      <xdr:colOff>502920</xdr:colOff>
      <xdr:row>110</xdr:row>
      <xdr:rowOff>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CxnSpPr/>
      </xdr:nvCxnSpPr>
      <xdr:spPr>
        <a:xfrm>
          <a:off x="4770120" y="2003298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109</xdr:row>
      <xdr:rowOff>68580</xdr:rowOff>
    </xdr:from>
    <xdr:to>
      <xdr:col>8</xdr:col>
      <xdr:colOff>449580</xdr:colOff>
      <xdr:row>109</xdr:row>
      <xdr:rowOff>167640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CxnSpPr/>
      </xdr:nvCxnSpPr>
      <xdr:spPr>
        <a:xfrm>
          <a:off x="5326380" y="2001774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502920</xdr:colOff>
      <xdr:row>109</xdr:row>
      <xdr:rowOff>68580</xdr:rowOff>
    </xdr:from>
    <xdr:to>
      <xdr:col>9</xdr:col>
      <xdr:colOff>502920</xdr:colOff>
      <xdr:row>109</xdr:row>
      <xdr:rowOff>167640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CxnSpPr/>
      </xdr:nvCxnSpPr>
      <xdr:spPr>
        <a:xfrm>
          <a:off x="5989320" y="2001774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109</xdr:row>
      <xdr:rowOff>76200</xdr:rowOff>
    </xdr:from>
    <xdr:to>
      <xdr:col>10</xdr:col>
      <xdr:colOff>571500</xdr:colOff>
      <xdr:row>109</xdr:row>
      <xdr:rowOff>175260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CxnSpPr/>
      </xdr:nvCxnSpPr>
      <xdr:spPr>
        <a:xfrm>
          <a:off x="6667500" y="20025360"/>
          <a:ext cx="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105</xdr:row>
      <xdr:rowOff>76200</xdr:rowOff>
    </xdr:from>
    <xdr:to>
      <xdr:col>4</xdr:col>
      <xdr:colOff>228600</xdr:colOff>
      <xdr:row>105</xdr:row>
      <xdr:rowOff>83820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CxnSpPr/>
      </xdr:nvCxnSpPr>
      <xdr:spPr>
        <a:xfrm flipH="1" flipV="1">
          <a:off x="2552700" y="19293840"/>
          <a:ext cx="1143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426720</xdr:colOff>
      <xdr:row>92</xdr:row>
      <xdr:rowOff>137160</xdr:rowOff>
    </xdr:from>
    <xdr:to>
      <xdr:col>4</xdr:col>
      <xdr:colOff>502920</xdr:colOff>
      <xdr:row>93</xdr:row>
      <xdr:rowOff>7620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865120" y="1697736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365760</xdr:colOff>
      <xdr:row>96</xdr:row>
      <xdr:rowOff>60960</xdr:rowOff>
    </xdr:from>
    <xdr:to>
      <xdr:col>5</xdr:col>
      <xdr:colOff>441960</xdr:colOff>
      <xdr:row>96</xdr:row>
      <xdr:rowOff>114300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3413760" y="1763268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396240</xdr:colOff>
      <xdr:row>100</xdr:row>
      <xdr:rowOff>99060</xdr:rowOff>
    </xdr:from>
    <xdr:to>
      <xdr:col>6</xdr:col>
      <xdr:colOff>472440</xdr:colOff>
      <xdr:row>100</xdr:row>
      <xdr:rowOff>152400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4053840" y="1840230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373380</xdr:colOff>
      <xdr:row>103</xdr:row>
      <xdr:rowOff>15240</xdr:rowOff>
    </xdr:from>
    <xdr:to>
      <xdr:col>7</xdr:col>
      <xdr:colOff>449580</xdr:colOff>
      <xdr:row>103</xdr:row>
      <xdr:rowOff>68580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4640580" y="1886712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396240</xdr:colOff>
      <xdr:row>105</xdr:row>
      <xdr:rowOff>53340</xdr:rowOff>
    </xdr:from>
    <xdr:to>
      <xdr:col>8</xdr:col>
      <xdr:colOff>472440</xdr:colOff>
      <xdr:row>105</xdr:row>
      <xdr:rowOff>106680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5273040" y="1927098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106</xdr:row>
      <xdr:rowOff>83820</xdr:rowOff>
    </xdr:from>
    <xdr:to>
      <xdr:col>9</xdr:col>
      <xdr:colOff>533400</xdr:colOff>
      <xdr:row>106</xdr:row>
      <xdr:rowOff>137160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5943600" y="1948434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518160</xdr:colOff>
      <xdr:row>107</xdr:row>
      <xdr:rowOff>91440</xdr:rowOff>
    </xdr:from>
    <xdr:to>
      <xdr:col>10</xdr:col>
      <xdr:colOff>594360</xdr:colOff>
      <xdr:row>107</xdr:row>
      <xdr:rowOff>144780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6614160" y="1967484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525780</xdr:colOff>
      <xdr:row>107</xdr:row>
      <xdr:rowOff>175260</xdr:rowOff>
    </xdr:from>
    <xdr:to>
      <xdr:col>11</xdr:col>
      <xdr:colOff>601980</xdr:colOff>
      <xdr:row>108</xdr:row>
      <xdr:rowOff>45720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7231380" y="1975866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541020</xdr:colOff>
      <xdr:row>109</xdr:row>
      <xdr:rowOff>22860</xdr:rowOff>
    </xdr:from>
    <xdr:to>
      <xdr:col>16</xdr:col>
      <xdr:colOff>7620</xdr:colOff>
      <xdr:row>109</xdr:row>
      <xdr:rowOff>76200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9685020" y="19972020"/>
          <a:ext cx="76200" cy="533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502920</xdr:colOff>
      <xdr:row>93</xdr:row>
      <xdr:rowOff>15240</xdr:rowOff>
    </xdr:from>
    <xdr:to>
      <xdr:col>15</xdr:col>
      <xdr:colOff>586740</xdr:colOff>
      <xdr:row>109</xdr:row>
      <xdr:rowOff>114300</xdr:rowOff>
    </xdr:to>
    <xdr:sp macro="" textlink="">
      <xdr:nvSpPr>
        <xdr:cNvPr id="164" name="Freeform: Shape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941320" y="17038320"/>
          <a:ext cx="6789420" cy="3025140"/>
        </a:xfrm>
        <a:custGeom>
          <a:avLst/>
          <a:gdLst>
            <a:gd name="connsiteX0" fmla="*/ 0 w 7222706"/>
            <a:gd name="connsiteY0" fmla="*/ 0 h 3057240"/>
            <a:gd name="connsiteX1" fmla="*/ 2369820 w 7222706"/>
            <a:gd name="connsiteY1" fmla="*/ 2247900 h 3057240"/>
            <a:gd name="connsiteX2" fmla="*/ 6812280 w 7222706"/>
            <a:gd name="connsiteY2" fmla="*/ 2994660 h 3057240"/>
            <a:gd name="connsiteX3" fmla="*/ 6758940 w 7222706"/>
            <a:gd name="connsiteY3" fmla="*/ 2964180 h 3057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222706" h="3057240">
              <a:moveTo>
                <a:pt x="0" y="0"/>
              </a:moveTo>
              <a:cubicBezTo>
                <a:pt x="617220" y="874395"/>
                <a:pt x="1234440" y="1748790"/>
                <a:pt x="2369820" y="2247900"/>
              </a:cubicBezTo>
              <a:cubicBezTo>
                <a:pt x="3505200" y="2747010"/>
                <a:pt x="6080760" y="2875280"/>
                <a:pt x="6812280" y="2994660"/>
              </a:cubicBezTo>
              <a:cubicBezTo>
                <a:pt x="7543800" y="3114040"/>
                <a:pt x="7151370" y="3039110"/>
                <a:pt x="6758940" y="296418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123</xdr:row>
      <xdr:rowOff>99060</xdr:rowOff>
    </xdr:from>
    <xdr:to>
      <xdr:col>9</xdr:col>
      <xdr:colOff>327660</xdr:colOff>
      <xdr:row>124</xdr:row>
      <xdr:rowOff>30480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057400" y="57835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124</xdr:row>
      <xdr:rowOff>68580</xdr:rowOff>
    </xdr:from>
    <xdr:to>
      <xdr:col>9</xdr:col>
      <xdr:colOff>480060</xdr:colOff>
      <xdr:row>125</xdr:row>
      <xdr:rowOff>0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209800" y="59359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533400</xdr:colOff>
      <xdr:row>125</xdr:row>
      <xdr:rowOff>38100</xdr:rowOff>
    </xdr:from>
    <xdr:to>
      <xdr:col>10</xdr:col>
      <xdr:colOff>22860</xdr:colOff>
      <xdr:row>125</xdr:row>
      <xdr:rowOff>152400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362200" y="60883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76200</xdr:colOff>
      <xdr:row>126</xdr:row>
      <xdr:rowOff>7620</xdr:rowOff>
    </xdr:from>
    <xdr:to>
      <xdr:col>10</xdr:col>
      <xdr:colOff>175260</xdr:colOff>
      <xdr:row>126</xdr:row>
      <xdr:rowOff>121920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514600" y="62407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126</xdr:row>
      <xdr:rowOff>160020</xdr:rowOff>
    </xdr:from>
    <xdr:to>
      <xdr:col>10</xdr:col>
      <xdr:colOff>327660</xdr:colOff>
      <xdr:row>127</xdr:row>
      <xdr:rowOff>91440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667000" y="63931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381000</xdr:colOff>
      <xdr:row>127</xdr:row>
      <xdr:rowOff>129540</xdr:rowOff>
    </xdr:from>
    <xdr:to>
      <xdr:col>10</xdr:col>
      <xdr:colOff>480060</xdr:colOff>
      <xdr:row>128</xdr:row>
      <xdr:rowOff>60960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819400" y="65455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128</xdr:row>
      <xdr:rowOff>99060</xdr:rowOff>
    </xdr:from>
    <xdr:to>
      <xdr:col>11</xdr:col>
      <xdr:colOff>22860</xdr:colOff>
      <xdr:row>129</xdr:row>
      <xdr:rowOff>30480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971800" y="669798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123</xdr:row>
      <xdr:rowOff>0</xdr:rowOff>
    </xdr:from>
    <xdr:to>
      <xdr:col>10</xdr:col>
      <xdr:colOff>99060</xdr:colOff>
      <xdr:row>123</xdr:row>
      <xdr:rowOff>114300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438400" y="56845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123</xdr:row>
      <xdr:rowOff>152400</xdr:rowOff>
    </xdr:from>
    <xdr:to>
      <xdr:col>10</xdr:col>
      <xdr:colOff>251460</xdr:colOff>
      <xdr:row>124</xdr:row>
      <xdr:rowOff>83820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590800" y="58369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304800</xdr:colOff>
      <xdr:row>124</xdr:row>
      <xdr:rowOff>121920</xdr:rowOff>
    </xdr:from>
    <xdr:to>
      <xdr:col>10</xdr:col>
      <xdr:colOff>403860</xdr:colOff>
      <xdr:row>125</xdr:row>
      <xdr:rowOff>53340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743200" y="59893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457200</xdr:colOff>
      <xdr:row>125</xdr:row>
      <xdr:rowOff>91440</xdr:rowOff>
    </xdr:from>
    <xdr:to>
      <xdr:col>10</xdr:col>
      <xdr:colOff>556260</xdr:colOff>
      <xdr:row>126</xdr:row>
      <xdr:rowOff>22860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895600" y="61417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126</xdr:row>
      <xdr:rowOff>60960</xdr:rowOff>
    </xdr:from>
    <xdr:to>
      <xdr:col>11</xdr:col>
      <xdr:colOff>99060</xdr:colOff>
      <xdr:row>126</xdr:row>
      <xdr:rowOff>175260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3048000" y="62941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127</xdr:row>
      <xdr:rowOff>30480</xdr:rowOff>
    </xdr:from>
    <xdr:to>
      <xdr:col>11</xdr:col>
      <xdr:colOff>251460</xdr:colOff>
      <xdr:row>127</xdr:row>
      <xdr:rowOff>144780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3200400" y="64465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304800</xdr:colOff>
      <xdr:row>128</xdr:row>
      <xdr:rowOff>0</xdr:rowOff>
    </xdr:from>
    <xdr:to>
      <xdr:col>11</xdr:col>
      <xdr:colOff>403860</xdr:colOff>
      <xdr:row>128</xdr:row>
      <xdr:rowOff>114300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3352800" y="65989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128</xdr:row>
      <xdr:rowOff>152400</xdr:rowOff>
    </xdr:from>
    <xdr:to>
      <xdr:col>11</xdr:col>
      <xdr:colOff>556260</xdr:colOff>
      <xdr:row>129</xdr:row>
      <xdr:rowOff>83820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3505200" y="67513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126</xdr:row>
      <xdr:rowOff>0</xdr:rowOff>
    </xdr:from>
    <xdr:to>
      <xdr:col>9</xdr:col>
      <xdr:colOff>99060</xdr:colOff>
      <xdr:row>126</xdr:row>
      <xdr:rowOff>114300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1828800" y="62331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126</xdr:row>
      <xdr:rowOff>152400</xdr:rowOff>
    </xdr:from>
    <xdr:to>
      <xdr:col>9</xdr:col>
      <xdr:colOff>251460</xdr:colOff>
      <xdr:row>127</xdr:row>
      <xdr:rowOff>83820</xdr:rowOff>
    </xdr:to>
    <xdr:sp macro="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1981200" y="63855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127</xdr:row>
      <xdr:rowOff>121920</xdr:rowOff>
    </xdr:from>
    <xdr:to>
      <xdr:col>9</xdr:col>
      <xdr:colOff>403860</xdr:colOff>
      <xdr:row>128</xdr:row>
      <xdr:rowOff>53340</xdr:rowOff>
    </xdr:to>
    <xdr:sp macro="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33600" y="653796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129</xdr:row>
      <xdr:rowOff>0</xdr:rowOff>
    </xdr:from>
    <xdr:to>
      <xdr:col>10</xdr:col>
      <xdr:colOff>99060</xdr:colOff>
      <xdr:row>129</xdr:row>
      <xdr:rowOff>114300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438400" y="678180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358140</xdr:colOff>
      <xdr:row>124</xdr:row>
      <xdr:rowOff>76200</xdr:rowOff>
    </xdr:from>
    <xdr:to>
      <xdr:col>8</xdr:col>
      <xdr:colOff>457200</xdr:colOff>
      <xdr:row>124</xdr:row>
      <xdr:rowOff>144780</xdr:rowOff>
    </xdr:to>
    <xdr:sp macro="" textlink="">
      <xdr:nvSpPr>
        <xdr:cNvPr id="228" name="Isosceles Triangle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1577340" y="5943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510540</xdr:colOff>
      <xdr:row>125</xdr:row>
      <xdr:rowOff>45720</xdr:rowOff>
    </xdr:from>
    <xdr:to>
      <xdr:col>9</xdr:col>
      <xdr:colOff>0</xdr:colOff>
      <xdr:row>125</xdr:row>
      <xdr:rowOff>114300</xdr:rowOff>
    </xdr:to>
    <xdr:sp macro="" textlink="">
      <xdr:nvSpPr>
        <xdr:cNvPr id="229" name="Isosceles Triangle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1729740" y="6096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</xdr:colOff>
      <xdr:row>126</xdr:row>
      <xdr:rowOff>15240</xdr:rowOff>
    </xdr:from>
    <xdr:to>
      <xdr:col>9</xdr:col>
      <xdr:colOff>152400</xdr:colOff>
      <xdr:row>126</xdr:row>
      <xdr:rowOff>83820</xdr:rowOff>
    </xdr:to>
    <xdr:sp macro="" textlink="">
      <xdr:nvSpPr>
        <xdr:cNvPr id="230" name="Isosceles Triangle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1882140" y="6248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205740</xdr:colOff>
      <xdr:row>126</xdr:row>
      <xdr:rowOff>167640</xdr:rowOff>
    </xdr:from>
    <xdr:to>
      <xdr:col>9</xdr:col>
      <xdr:colOff>304800</xdr:colOff>
      <xdr:row>127</xdr:row>
      <xdr:rowOff>53340</xdr:rowOff>
    </xdr:to>
    <xdr:sp macro="" textlink="">
      <xdr:nvSpPr>
        <xdr:cNvPr id="231" name="Isosceles Triangle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034540" y="6400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358140</xdr:colOff>
      <xdr:row>127</xdr:row>
      <xdr:rowOff>137160</xdr:rowOff>
    </xdr:from>
    <xdr:to>
      <xdr:col>9</xdr:col>
      <xdr:colOff>457200</xdr:colOff>
      <xdr:row>128</xdr:row>
      <xdr:rowOff>22860</xdr:rowOff>
    </xdr:to>
    <xdr:sp macro="" textlink="">
      <xdr:nvSpPr>
        <xdr:cNvPr id="232" name="Isosceles Triangle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86940" y="6553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124</xdr:row>
      <xdr:rowOff>0</xdr:rowOff>
    </xdr:from>
    <xdr:to>
      <xdr:col>10</xdr:col>
      <xdr:colOff>99060</xdr:colOff>
      <xdr:row>124</xdr:row>
      <xdr:rowOff>68580</xdr:rowOff>
    </xdr:to>
    <xdr:sp macro="" textlink="">
      <xdr:nvSpPr>
        <xdr:cNvPr id="233" name="Isosceles Triangle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438400" y="5867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124</xdr:row>
      <xdr:rowOff>152400</xdr:rowOff>
    </xdr:from>
    <xdr:to>
      <xdr:col>10</xdr:col>
      <xdr:colOff>251460</xdr:colOff>
      <xdr:row>125</xdr:row>
      <xdr:rowOff>38100</xdr:rowOff>
    </xdr:to>
    <xdr:sp macro="" textlink="">
      <xdr:nvSpPr>
        <xdr:cNvPr id="234" name="Isosceles Triangle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590800" y="6019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304800</xdr:colOff>
      <xdr:row>125</xdr:row>
      <xdr:rowOff>121920</xdr:rowOff>
    </xdr:from>
    <xdr:to>
      <xdr:col>10</xdr:col>
      <xdr:colOff>403860</xdr:colOff>
      <xdr:row>126</xdr:row>
      <xdr:rowOff>7620</xdr:rowOff>
    </xdr:to>
    <xdr:sp macro="" textlink="">
      <xdr:nvSpPr>
        <xdr:cNvPr id="235" name="Isosceles Triangle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743200" y="6172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457200</xdr:colOff>
      <xdr:row>126</xdr:row>
      <xdr:rowOff>91440</xdr:rowOff>
    </xdr:from>
    <xdr:to>
      <xdr:col>10</xdr:col>
      <xdr:colOff>556260</xdr:colOff>
      <xdr:row>126</xdr:row>
      <xdr:rowOff>160020</xdr:rowOff>
    </xdr:to>
    <xdr:sp macro="" textlink="">
      <xdr:nvSpPr>
        <xdr:cNvPr id="236" name="Isosceles Triangle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895600" y="6324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127</xdr:row>
      <xdr:rowOff>60960</xdr:rowOff>
    </xdr:from>
    <xdr:to>
      <xdr:col>11</xdr:col>
      <xdr:colOff>99060</xdr:colOff>
      <xdr:row>127</xdr:row>
      <xdr:rowOff>129540</xdr:rowOff>
    </xdr:to>
    <xdr:sp macro="" textlink="">
      <xdr:nvSpPr>
        <xdr:cNvPr id="237" name="Isosceles Triangle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3048000" y="6477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128</xdr:row>
      <xdr:rowOff>30480</xdr:rowOff>
    </xdr:from>
    <xdr:to>
      <xdr:col>11</xdr:col>
      <xdr:colOff>251460</xdr:colOff>
      <xdr:row>128</xdr:row>
      <xdr:rowOff>99060</xdr:rowOff>
    </xdr:to>
    <xdr:sp macro="" textlink="">
      <xdr:nvSpPr>
        <xdr:cNvPr id="238" name="Isosceles Triangle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3200400" y="6629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304800</xdr:colOff>
      <xdr:row>129</xdr:row>
      <xdr:rowOff>0</xdr:rowOff>
    </xdr:from>
    <xdr:to>
      <xdr:col>11</xdr:col>
      <xdr:colOff>403860</xdr:colOff>
      <xdr:row>129</xdr:row>
      <xdr:rowOff>68580</xdr:rowOff>
    </xdr:to>
    <xdr:sp macro="" textlink="">
      <xdr:nvSpPr>
        <xdr:cNvPr id="239" name="Isosceles Triangle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3352800" y="6781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124</xdr:row>
      <xdr:rowOff>0</xdr:rowOff>
    </xdr:from>
    <xdr:to>
      <xdr:col>9</xdr:col>
      <xdr:colOff>99060</xdr:colOff>
      <xdr:row>124</xdr:row>
      <xdr:rowOff>68580</xdr:rowOff>
    </xdr:to>
    <xdr:sp macro="" textlink="">
      <xdr:nvSpPr>
        <xdr:cNvPr id="240" name="Isosceles Triangle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1828800" y="5867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124</xdr:row>
      <xdr:rowOff>152400</xdr:rowOff>
    </xdr:from>
    <xdr:to>
      <xdr:col>9</xdr:col>
      <xdr:colOff>251460</xdr:colOff>
      <xdr:row>125</xdr:row>
      <xdr:rowOff>38100</xdr:rowOff>
    </xdr:to>
    <xdr:sp macro="" textlink="">
      <xdr:nvSpPr>
        <xdr:cNvPr id="241" name="Isosceles Triangle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1981200" y="6019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125</xdr:row>
      <xdr:rowOff>121920</xdr:rowOff>
    </xdr:from>
    <xdr:to>
      <xdr:col>9</xdr:col>
      <xdr:colOff>403860</xdr:colOff>
      <xdr:row>126</xdr:row>
      <xdr:rowOff>7620</xdr:rowOff>
    </xdr:to>
    <xdr:sp macro="" textlink="">
      <xdr:nvSpPr>
        <xdr:cNvPr id="242" name="Isosceles Triangle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33600" y="61722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126</xdr:row>
      <xdr:rowOff>91440</xdr:rowOff>
    </xdr:from>
    <xdr:to>
      <xdr:col>9</xdr:col>
      <xdr:colOff>556260</xdr:colOff>
      <xdr:row>126</xdr:row>
      <xdr:rowOff>160020</xdr:rowOff>
    </xdr:to>
    <xdr:sp macro="" textlink="">
      <xdr:nvSpPr>
        <xdr:cNvPr id="243" name="Isosceles Triangle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286000" y="63246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60960</xdr:rowOff>
    </xdr:from>
    <xdr:to>
      <xdr:col>10</xdr:col>
      <xdr:colOff>99060</xdr:colOff>
      <xdr:row>127</xdr:row>
      <xdr:rowOff>129540</xdr:rowOff>
    </xdr:to>
    <xdr:sp macro="" textlink="">
      <xdr:nvSpPr>
        <xdr:cNvPr id="244" name="Isosceles Triangle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438400" y="64770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128</xdr:row>
      <xdr:rowOff>30480</xdr:rowOff>
    </xdr:from>
    <xdr:to>
      <xdr:col>10</xdr:col>
      <xdr:colOff>251460</xdr:colOff>
      <xdr:row>128</xdr:row>
      <xdr:rowOff>99060</xdr:rowOff>
    </xdr:to>
    <xdr:sp macro="" textlink="">
      <xdr:nvSpPr>
        <xdr:cNvPr id="245" name="Isosceles Triangle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590800" y="66294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304800</xdr:colOff>
      <xdr:row>129</xdr:row>
      <xdr:rowOff>0</xdr:rowOff>
    </xdr:from>
    <xdr:to>
      <xdr:col>10</xdr:col>
      <xdr:colOff>403860</xdr:colOff>
      <xdr:row>129</xdr:row>
      <xdr:rowOff>68580</xdr:rowOff>
    </xdr:to>
    <xdr:sp macro="" textlink="">
      <xdr:nvSpPr>
        <xdr:cNvPr id="246" name="Isosceles Triangle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743200" y="6781800"/>
          <a:ext cx="99060" cy="685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373380</xdr:colOff>
      <xdr:row>130</xdr:row>
      <xdr:rowOff>60960</xdr:rowOff>
    </xdr:from>
    <xdr:to>
      <xdr:col>7</xdr:col>
      <xdr:colOff>449580</xdr:colOff>
      <xdr:row>130</xdr:row>
      <xdr:rowOff>175260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4640580" y="23850600"/>
          <a:ext cx="76200" cy="1143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213360</xdr:colOff>
      <xdr:row>125</xdr:row>
      <xdr:rowOff>114300</xdr:rowOff>
    </xdr:from>
    <xdr:to>
      <xdr:col>12</xdr:col>
      <xdr:colOff>289560</xdr:colOff>
      <xdr:row>126</xdr:row>
      <xdr:rowOff>45720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3870960" y="6164580"/>
          <a:ext cx="76200" cy="1143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68580</xdr:colOff>
      <xdr:row>121</xdr:row>
      <xdr:rowOff>114300</xdr:rowOff>
    </xdr:from>
    <xdr:to>
      <xdr:col>9</xdr:col>
      <xdr:colOff>525780</xdr:colOff>
      <xdr:row>130</xdr:row>
      <xdr:rowOff>106680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678180" y="5433060"/>
          <a:ext cx="1676400" cy="1638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124</xdr:row>
      <xdr:rowOff>15240</xdr:rowOff>
    </xdr:from>
    <xdr:to>
      <xdr:col>8</xdr:col>
      <xdr:colOff>129540</xdr:colOff>
      <xdr:row>124</xdr:row>
      <xdr:rowOff>60959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1257300" y="5882640"/>
          <a:ext cx="91440" cy="4571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525780</xdr:colOff>
      <xdr:row>124</xdr:row>
      <xdr:rowOff>7620</xdr:rowOff>
    </xdr:from>
    <xdr:to>
      <xdr:col>13</xdr:col>
      <xdr:colOff>213360</xdr:colOff>
      <xdr:row>133</xdr:row>
      <xdr:rowOff>60960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354580" y="5875020"/>
          <a:ext cx="2125980" cy="16992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205740</xdr:colOff>
      <xdr:row>128</xdr:row>
      <xdr:rowOff>160020</xdr:rowOff>
    </xdr:from>
    <xdr:to>
      <xdr:col>11</xdr:col>
      <xdr:colOff>297180</xdr:colOff>
      <xdr:row>129</xdr:row>
      <xdr:rowOff>22859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>
        <a:xfrm>
          <a:off x="3253740" y="6758940"/>
          <a:ext cx="91440" cy="4571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373380</xdr:colOff>
      <xdr:row>32</xdr:row>
      <xdr:rowOff>91440</xdr:rowOff>
    </xdr:from>
    <xdr:to>
      <xdr:col>1</xdr:col>
      <xdr:colOff>449580</xdr:colOff>
      <xdr:row>33</xdr:row>
      <xdr:rowOff>22860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982980" y="5958840"/>
          <a:ext cx="76200" cy="1143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556260</xdr:colOff>
      <xdr:row>168</xdr:row>
      <xdr:rowOff>121920</xdr:rowOff>
    </xdr:from>
    <xdr:to>
      <xdr:col>9</xdr:col>
      <xdr:colOff>22860</xdr:colOff>
      <xdr:row>169</xdr:row>
      <xdr:rowOff>7620</xdr:rowOff>
    </xdr:to>
    <xdr:sp macro="" textlink="">
      <xdr:nvSpPr>
        <xdr:cNvPr id="254" name="Oval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/>
      </xdr:nvSpPr>
      <xdr:spPr>
        <a:xfrm>
          <a:off x="4213860" y="303123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594360</xdr:colOff>
      <xdr:row>168</xdr:row>
      <xdr:rowOff>144780</xdr:rowOff>
    </xdr:from>
    <xdr:to>
      <xdr:col>8</xdr:col>
      <xdr:colOff>60960</xdr:colOff>
      <xdr:row>169</xdr:row>
      <xdr:rowOff>30480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/>
      </xdr:nvSpPr>
      <xdr:spPr>
        <a:xfrm>
          <a:off x="3642360" y="3033522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510540</xdr:colOff>
      <xdr:row>171</xdr:row>
      <xdr:rowOff>38100</xdr:rowOff>
    </xdr:from>
    <xdr:to>
      <xdr:col>6</xdr:col>
      <xdr:colOff>586740</xdr:colOff>
      <xdr:row>171</xdr:row>
      <xdr:rowOff>106680</xdr:rowOff>
    </xdr:to>
    <xdr:sp macro="" textlink="">
      <xdr:nvSpPr>
        <xdr:cNvPr id="256" name="Oval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/>
      </xdr:nvSpPr>
      <xdr:spPr>
        <a:xfrm>
          <a:off x="2948940" y="307771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441960</xdr:colOff>
      <xdr:row>171</xdr:row>
      <xdr:rowOff>167640</xdr:rowOff>
    </xdr:from>
    <xdr:to>
      <xdr:col>7</xdr:col>
      <xdr:colOff>518160</xdr:colOff>
      <xdr:row>172</xdr:row>
      <xdr:rowOff>53340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/>
      </xdr:nvSpPr>
      <xdr:spPr>
        <a:xfrm>
          <a:off x="3489960" y="3090672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594360</xdr:colOff>
      <xdr:row>170</xdr:row>
      <xdr:rowOff>76200</xdr:rowOff>
    </xdr:from>
    <xdr:to>
      <xdr:col>9</xdr:col>
      <xdr:colOff>60960</xdr:colOff>
      <xdr:row>170</xdr:row>
      <xdr:rowOff>144780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/>
      </xdr:nvSpPr>
      <xdr:spPr>
        <a:xfrm>
          <a:off x="4251960" y="306324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426720</xdr:colOff>
      <xdr:row>165</xdr:row>
      <xdr:rowOff>137160</xdr:rowOff>
    </xdr:from>
    <xdr:to>
      <xdr:col>8</xdr:col>
      <xdr:colOff>502920</xdr:colOff>
      <xdr:row>166</xdr:row>
      <xdr:rowOff>22860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>
        <a:xfrm>
          <a:off x="4084320" y="297789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167</xdr:row>
      <xdr:rowOff>144780</xdr:rowOff>
    </xdr:from>
    <xdr:to>
      <xdr:col>9</xdr:col>
      <xdr:colOff>419100</xdr:colOff>
      <xdr:row>168</xdr:row>
      <xdr:rowOff>30480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/>
      </xdr:nvSpPr>
      <xdr:spPr>
        <a:xfrm>
          <a:off x="4610100" y="301523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76200</xdr:colOff>
      <xdr:row>169</xdr:row>
      <xdr:rowOff>15240</xdr:rowOff>
    </xdr:from>
    <xdr:to>
      <xdr:col>7</xdr:col>
      <xdr:colOff>152400</xdr:colOff>
      <xdr:row>169</xdr:row>
      <xdr:rowOff>83820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>
        <a:xfrm>
          <a:off x="3124200" y="303885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510540</xdr:colOff>
      <xdr:row>166</xdr:row>
      <xdr:rowOff>38100</xdr:rowOff>
    </xdr:from>
    <xdr:to>
      <xdr:col>7</xdr:col>
      <xdr:colOff>586740</xdr:colOff>
      <xdr:row>166</xdr:row>
      <xdr:rowOff>106680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3558540" y="2986278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480060</xdr:colOff>
      <xdr:row>166</xdr:row>
      <xdr:rowOff>45720</xdr:rowOff>
    </xdr:from>
    <xdr:to>
      <xdr:col>6</xdr:col>
      <xdr:colOff>556260</xdr:colOff>
      <xdr:row>166</xdr:row>
      <xdr:rowOff>114300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/>
      </xdr:nvSpPr>
      <xdr:spPr>
        <a:xfrm>
          <a:off x="2918460" y="298704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335280</xdr:colOff>
      <xdr:row>168</xdr:row>
      <xdr:rowOff>175260</xdr:rowOff>
    </xdr:from>
    <xdr:to>
      <xdr:col>6</xdr:col>
      <xdr:colOff>411480</xdr:colOff>
      <xdr:row>169</xdr:row>
      <xdr:rowOff>60960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2773680" y="3036570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182880</xdr:colOff>
      <xdr:row>167</xdr:row>
      <xdr:rowOff>68580</xdr:rowOff>
    </xdr:from>
    <xdr:to>
      <xdr:col>7</xdr:col>
      <xdr:colOff>259080</xdr:colOff>
      <xdr:row>167</xdr:row>
      <xdr:rowOff>137160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>
        <a:xfrm>
          <a:off x="3230880" y="300761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434340</xdr:colOff>
      <xdr:row>161</xdr:row>
      <xdr:rowOff>160020</xdr:rowOff>
    </xdr:from>
    <xdr:to>
      <xdr:col>6</xdr:col>
      <xdr:colOff>510540</xdr:colOff>
      <xdr:row>162</xdr:row>
      <xdr:rowOff>45720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2872740" y="2907030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320040</xdr:colOff>
      <xdr:row>165</xdr:row>
      <xdr:rowOff>175260</xdr:rowOff>
    </xdr:from>
    <xdr:to>
      <xdr:col>9</xdr:col>
      <xdr:colOff>396240</xdr:colOff>
      <xdr:row>166</xdr:row>
      <xdr:rowOff>60960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587240" y="298170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168</xdr:row>
      <xdr:rowOff>76200</xdr:rowOff>
    </xdr:from>
    <xdr:to>
      <xdr:col>10</xdr:col>
      <xdr:colOff>388620</xdr:colOff>
      <xdr:row>168</xdr:row>
      <xdr:rowOff>144780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/>
      </xdr:nvSpPr>
      <xdr:spPr>
        <a:xfrm>
          <a:off x="5189220" y="302666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541020</xdr:colOff>
      <xdr:row>168</xdr:row>
      <xdr:rowOff>68580</xdr:rowOff>
    </xdr:from>
    <xdr:to>
      <xdr:col>7</xdr:col>
      <xdr:colOff>601980</xdr:colOff>
      <xdr:row>173</xdr:row>
      <xdr:rowOff>175260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/>
      </xdr:nvSpPr>
      <xdr:spPr>
        <a:xfrm>
          <a:off x="3589020" y="308076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575581</xdr:colOff>
      <xdr:row>169</xdr:row>
      <xdr:rowOff>167640</xdr:rowOff>
    </xdr:from>
    <xdr:to>
      <xdr:col>7</xdr:col>
      <xdr:colOff>510540</xdr:colOff>
      <xdr:row>171</xdr:row>
      <xdr:rowOff>48143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CxnSpPr>
          <a:stCxn id="256" idx="7"/>
        </xdr:cNvCxnSpPr>
      </xdr:nvCxnSpPr>
      <xdr:spPr>
        <a:xfrm flipV="1">
          <a:off x="4233181" y="31089600"/>
          <a:ext cx="544559" cy="2462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169</xdr:row>
      <xdr:rowOff>30480</xdr:rowOff>
    </xdr:from>
    <xdr:to>
      <xdr:col>7</xdr:col>
      <xdr:colOff>396240</xdr:colOff>
      <xdr:row>169</xdr:row>
      <xdr:rowOff>99060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>
        <a:xfrm>
          <a:off x="4587240" y="309524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434340</xdr:colOff>
      <xdr:row>165</xdr:row>
      <xdr:rowOff>160020</xdr:rowOff>
    </xdr:from>
    <xdr:to>
      <xdr:col>7</xdr:col>
      <xdr:colOff>495300</xdr:colOff>
      <xdr:row>171</xdr:row>
      <xdr:rowOff>83820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/>
      </xdr:nvSpPr>
      <xdr:spPr>
        <a:xfrm>
          <a:off x="3482340" y="303504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</xdr:colOff>
      <xdr:row>165</xdr:row>
      <xdr:rowOff>167640</xdr:rowOff>
    </xdr:from>
    <xdr:to>
      <xdr:col>9</xdr:col>
      <xdr:colOff>83820</xdr:colOff>
      <xdr:row>171</xdr:row>
      <xdr:rowOff>91440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/>
      </xdr:nvSpPr>
      <xdr:spPr>
        <a:xfrm>
          <a:off x="4290060" y="3035808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373380</xdr:colOff>
      <xdr:row>165</xdr:row>
      <xdr:rowOff>45720</xdr:rowOff>
    </xdr:from>
    <xdr:to>
      <xdr:col>10</xdr:col>
      <xdr:colOff>434340</xdr:colOff>
      <xdr:row>170</xdr:row>
      <xdr:rowOff>152400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>
        <a:xfrm>
          <a:off x="5250180" y="302361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312420</xdr:colOff>
      <xdr:row>165</xdr:row>
      <xdr:rowOff>106680</xdr:rowOff>
    </xdr:from>
    <xdr:to>
      <xdr:col>11</xdr:col>
      <xdr:colOff>373380</xdr:colOff>
      <xdr:row>171</xdr:row>
      <xdr:rowOff>30480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/>
      </xdr:nvSpPr>
      <xdr:spPr>
        <a:xfrm>
          <a:off x="5798820" y="3029712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480060</xdr:colOff>
      <xdr:row>159</xdr:row>
      <xdr:rowOff>53340</xdr:rowOff>
    </xdr:from>
    <xdr:to>
      <xdr:col>7</xdr:col>
      <xdr:colOff>541020</xdr:colOff>
      <xdr:row>164</xdr:row>
      <xdr:rowOff>160020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>
        <a:xfrm>
          <a:off x="3528060" y="2914650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556260</xdr:colOff>
      <xdr:row>168</xdr:row>
      <xdr:rowOff>121920</xdr:rowOff>
    </xdr:from>
    <xdr:to>
      <xdr:col>20</xdr:col>
      <xdr:colOff>22860</xdr:colOff>
      <xdr:row>169</xdr:row>
      <xdr:rowOff>7620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/>
      </xdr:nvSpPr>
      <xdr:spPr>
        <a:xfrm>
          <a:off x="5433060" y="308610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594360</xdr:colOff>
      <xdr:row>168</xdr:row>
      <xdr:rowOff>144780</xdr:rowOff>
    </xdr:from>
    <xdr:to>
      <xdr:col>19</xdr:col>
      <xdr:colOff>60960</xdr:colOff>
      <xdr:row>169</xdr:row>
      <xdr:rowOff>30480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861560" y="3088386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510540</xdr:colOff>
      <xdr:row>171</xdr:row>
      <xdr:rowOff>38100</xdr:rowOff>
    </xdr:from>
    <xdr:to>
      <xdr:col>17</xdr:col>
      <xdr:colOff>586740</xdr:colOff>
      <xdr:row>171</xdr:row>
      <xdr:rowOff>106680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168140" y="3132582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441960</xdr:colOff>
      <xdr:row>171</xdr:row>
      <xdr:rowOff>167640</xdr:rowOff>
    </xdr:from>
    <xdr:to>
      <xdr:col>18</xdr:col>
      <xdr:colOff>518160</xdr:colOff>
      <xdr:row>172</xdr:row>
      <xdr:rowOff>53340</xdr:rowOff>
    </xdr:to>
    <xdr:sp macro="" textlink="">
      <xdr:nvSpPr>
        <xdr:cNvPr id="281" name="Oval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>
        <a:xfrm>
          <a:off x="4709160" y="314553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594360</xdr:colOff>
      <xdr:row>170</xdr:row>
      <xdr:rowOff>76200</xdr:rowOff>
    </xdr:from>
    <xdr:to>
      <xdr:col>20</xdr:col>
      <xdr:colOff>60960</xdr:colOff>
      <xdr:row>170</xdr:row>
      <xdr:rowOff>144780</xdr:rowOff>
    </xdr:to>
    <xdr:sp macro="" textlink="">
      <xdr:nvSpPr>
        <xdr:cNvPr id="282" name="Oval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>
        <a:xfrm>
          <a:off x="5471160" y="31181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426720</xdr:colOff>
      <xdr:row>165</xdr:row>
      <xdr:rowOff>137160</xdr:rowOff>
    </xdr:from>
    <xdr:to>
      <xdr:col>19</xdr:col>
      <xdr:colOff>502920</xdr:colOff>
      <xdr:row>166</xdr:row>
      <xdr:rowOff>22860</xdr:rowOff>
    </xdr:to>
    <xdr:sp macro="" textlink="">
      <xdr:nvSpPr>
        <xdr:cNvPr id="283" name="Oval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>
        <a:xfrm>
          <a:off x="5303520" y="303276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342900</xdr:colOff>
      <xdr:row>167</xdr:row>
      <xdr:rowOff>144780</xdr:rowOff>
    </xdr:from>
    <xdr:to>
      <xdr:col>20</xdr:col>
      <xdr:colOff>419100</xdr:colOff>
      <xdr:row>168</xdr:row>
      <xdr:rowOff>30480</xdr:rowOff>
    </xdr:to>
    <xdr:sp macro="" textlink="">
      <xdr:nvSpPr>
        <xdr:cNvPr id="284" name="Oval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5829300" y="307009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169</xdr:row>
      <xdr:rowOff>15240</xdr:rowOff>
    </xdr:from>
    <xdr:to>
      <xdr:col>18</xdr:col>
      <xdr:colOff>152400</xdr:colOff>
      <xdr:row>169</xdr:row>
      <xdr:rowOff>83820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343400" y="309372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510540</xdr:colOff>
      <xdr:row>166</xdr:row>
      <xdr:rowOff>38100</xdr:rowOff>
    </xdr:from>
    <xdr:to>
      <xdr:col>18</xdr:col>
      <xdr:colOff>586740</xdr:colOff>
      <xdr:row>166</xdr:row>
      <xdr:rowOff>106680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/>
      </xdr:nvSpPr>
      <xdr:spPr>
        <a:xfrm>
          <a:off x="4777740" y="3041142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480060</xdr:colOff>
      <xdr:row>166</xdr:row>
      <xdr:rowOff>45720</xdr:rowOff>
    </xdr:from>
    <xdr:to>
      <xdr:col>17</xdr:col>
      <xdr:colOff>556260</xdr:colOff>
      <xdr:row>166</xdr:row>
      <xdr:rowOff>114300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137660" y="30419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335280</xdr:colOff>
      <xdr:row>168</xdr:row>
      <xdr:rowOff>175260</xdr:rowOff>
    </xdr:from>
    <xdr:to>
      <xdr:col>17</xdr:col>
      <xdr:colOff>411480</xdr:colOff>
      <xdr:row>169</xdr:row>
      <xdr:rowOff>60960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/>
      </xdr:nvSpPr>
      <xdr:spPr>
        <a:xfrm>
          <a:off x="3992880" y="309143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182880</xdr:colOff>
      <xdr:row>167</xdr:row>
      <xdr:rowOff>68580</xdr:rowOff>
    </xdr:from>
    <xdr:to>
      <xdr:col>18</xdr:col>
      <xdr:colOff>259080</xdr:colOff>
      <xdr:row>167</xdr:row>
      <xdr:rowOff>137160</xdr:rowOff>
    </xdr:to>
    <xdr:sp macro="" textlink="">
      <xdr:nvSpPr>
        <xdr:cNvPr id="289" name="Oval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>
        <a:xfrm>
          <a:off x="4450080" y="3062478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434340</xdr:colOff>
      <xdr:row>161</xdr:row>
      <xdr:rowOff>160020</xdr:rowOff>
    </xdr:from>
    <xdr:to>
      <xdr:col>17</xdr:col>
      <xdr:colOff>510540</xdr:colOff>
      <xdr:row>162</xdr:row>
      <xdr:rowOff>45720</xdr:rowOff>
    </xdr:to>
    <xdr:sp macro="" textlink="">
      <xdr:nvSpPr>
        <xdr:cNvPr id="290" name="Oval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>
        <a:xfrm>
          <a:off x="4091940" y="296189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320040</xdr:colOff>
      <xdr:row>165</xdr:row>
      <xdr:rowOff>175260</xdr:rowOff>
    </xdr:from>
    <xdr:to>
      <xdr:col>20</xdr:col>
      <xdr:colOff>396240</xdr:colOff>
      <xdr:row>166</xdr:row>
      <xdr:rowOff>60960</xdr:rowOff>
    </xdr:to>
    <xdr:sp macro="" textlink="">
      <xdr:nvSpPr>
        <xdr:cNvPr id="291" name="Oval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/>
      </xdr:nvSpPr>
      <xdr:spPr>
        <a:xfrm>
          <a:off x="5806440" y="303657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312420</xdr:colOff>
      <xdr:row>168</xdr:row>
      <xdr:rowOff>76200</xdr:rowOff>
    </xdr:from>
    <xdr:to>
      <xdr:col>21</xdr:col>
      <xdr:colOff>388620</xdr:colOff>
      <xdr:row>168</xdr:row>
      <xdr:rowOff>144780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/>
      </xdr:nvSpPr>
      <xdr:spPr>
        <a:xfrm>
          <a:off x="6408420" y="308152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541020</xdr:colOff>
      <xdr:row>168</xdr:row>
      <xdr:rowOff>68580</xdr:rowOff>
    </xdr:from>
    <xdr:to>
      <xdr:col>18</xdr:col>
      <xdr:colOff>601980</xdr:colOff>
      <xdr:row>173</xdr:row>
      <xdr:rowOff>175260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3589020" y="308076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575581</xdr:colOff>
      <xdr:row>169</xdr:row>
      <xdr:rowOff>167640</xdr:rowOff>
    </xdr:from>
    <xdr:to>
      <xdr:col>18</xdr:col>
      <xdr:colOff>510540</xdr:colOff>
      <xdr:row>171</xdr:row>
      <xdr:rowOff>48143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7"/>
        </xdr:cNvCxnSpPr>
      </xdr:nvCxnSpPr>
      <xdr:spPr>
        <a:xfrm flipV="1">
          <a:off x="4233181" y="31089600"/>
          <a:ext cx="544559" cy="2462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320040</xdr:colOff>
      <xdr:row>169</xdr:row>
      <xdr:rowOff>30480</xdr:rowOff>
    </xdr:from>
    <xdr:to>
      <xdr:col>18</xdr:col>
      <xdr:colOff>396240</xdr:colOff>
      <xdr:row>169</xdr:row>
      <xdr:rowOff>99060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/>
      </xdr:nvSpPr>
      <xdr:spPr>
        <a:xfrm>
          <a:off x="4587240" y="309524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434340</xdr:colOff>
      <xdr:row>165</xdr:row>
      <xdr:rowOff>160020</xdr:rowOff>
    </xdr:from>
    <xdr:to>
      <xdr:col>18</xdr:col>
      <xdr:colOff>495300</xdr:colOff>
      <xdr:row>171</xdr:row>
      <xdr:rowOff>83820</xdr:rowOff>
    </xdr:to>
    <xdr:sp macro="" textlink="">
      <xdr:nvSpPr>
        <xdr:cNvPr id="296" name="Oval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/>
      </xdr:nvSpPr>
      <xdr:spPr>
        <a:xfrm>
          <a:off x="3482340" y="303504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</xdr:colOff>
      <xdr:row>165</xdr:row>
      <xdr:rowOff>167640</xdr:rowOff>
    </xdr:from>
    <xdr:to>
      <xdr:col>20</xdr:col>
      <xdr:colOff>83820</xdr:colOff>
      <xdr:row>171</xdr:row>
      <xdr:rowOff>91440</xdr:rowOff>
    </xdr:to>
    <xdr:sp macro="" textlink="">
      <xdr:nvSpPr>
        <xdr:cNvPr id="297" name="Oval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/>
      </xdr:nvSpPr>
      <xdr:spPr>
        <a:xfrm>
          <a:off x="4290060" y="3035808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373380</xdr:colOff>
      <xdr:row>165</xdr:row>
      <xdr:rowOff>45720</xdr:rowOff>
    </xdr:from>
    <xdr:to>
      <xdr:col>21</xdr:col>
      <xdr:colOff>434340</xdr:colOff>
      <xdr:row>170</xdr:row>
      <xdr:rowOff>152400</xdr:rowOff>
    </xdr:to>
    <xdr:sp macro="" textlink="">
      <xdr:nvSpPr>
        <xdr:cNvPr id="298" name="Oval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>
        <a:xfrm>
          <a:off x="5250180" y="302361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312420</xdr:colOff>
      <xdr:row>165</xdr:row>
      <xdr:rowOff>106680</xdr:rowOff>
    </xdr:from>
    <xdr:to>
      <xdr:col>22</xdr:col>
      <xdr:colOff>373380</xdr:colOff>
      <xdr:row>171</xdr:row>
      <xdr:rowOff>30480</xdr:rowOff>
    </xdr:to>
    <xdr:sp macro="" textlink="">
      <xdr:nvSpPr>
        <xdr:cNvPr id="299" name="Oval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5798820" y="3029712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480060</xdr:colOff>
      <xdr:row>159</xdr:row>
      <xdr:rowOff>53340</xdr:rowOff>
    </xdr:from>
    <xdr:to>
      <xdr:col>18</xdr:col>
      <xdr:colOff>541020</xdr:colOff>
      <xdr:row>164</xdr:row>
      <xdr:rowOff>160020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3528060" y="2914650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556260</xdr:colOff>
      <xdr:row>192</xdr:row>
      <xdr:rowOff>121920</xdr:rowOff>
    </xdr:from>
    <xdr:to>
      <xdr:col>9</xdr:col>
      <xdr:colOff>22860</xdr:colOff>
      <xdr:row>193</xdr:row>
      <xdr:rowOff>7620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/>
      </xdr:nvSpPr>
      <xdr:spPr>
        <a:xfrm>
          <a:off x="5433060" y="308610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594360</xdr:colOff>
      <xdr:row>192</xdr:row>
      <xdr:rowOff>144780</xdr:rowOff>
    </xdr:from>
    <xdr:to>
      <xdr:col>8</xdr:col>
      <xdr:colOff>60960</xdr:colOff>
      <xdr:row>193</xdr:row>
      <xdr:rowOff>30480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4861560" y="3088386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510540</xdr:colOff>
      <xdr:row>195</xdr:row>
      <xdr:rowOff>38100</xdr:rowOff>
    </xdr:from>
    <xdr:to>
      <xdr:col>6</xdr:col>
      <xdr:colOff>586740</xdr:colOff>
      <xdr:row>195</xdr:row>
      <xdr:rowOff>106680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4168140" y="3132582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441960</xdr:colOff>
      <xdr:row>195</xdr:row>
      <xdr:rowOff>167640</xdr:rowOff>
    </xdr:from>
    <xdr:to>
      <xdr:col>7</xdr:col>
      <xdr:colOff>518160</xdr:colOff>
      <xdr:row>196</xdr:row>
      <xdr:rowOff>53340</xdr:rowOff>
    </xdr:to>
    <xdr:sp macro="" textlink="">
      <xdr:nvSpPr>
        <xdr:cNvPr id="304" name="Oval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/>
      </xdr:nvSpPr>
      <xdr:spPr>
        <a:xfrm>
          <a:off x="4709160" y="314553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594360</xdr:colOff>
      <xdr:row>194</xdr:row>
      <xdr:rowOff>76200</xdr:rowOff>
    </xdr:from>
    <xdr:to>
      <xdr:col>9</xdr:col>
      <xdr:colOff>60960</xdr:colOff>
      <xdr:row>194</xdr:row>
      <xdr:rowOff>144780</xdr:rowOff>
    </xdr:to>
    <xdr:sp macro="" textlink="">
      <xdr:nvSpPr>
        <xdr:cNvPr id="305" name="Oval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/>
      </xdr:nvSpPr>
      <xdr:spPr>
        <a:xfrm>
          <a:off x="5471160" y="31181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426720</xdr:colOff>
      <xdr:row>189</xdr:row>
      <xdr:rowOff>137160</xdr:rowOff>
    </xdr:from>
    <xdr:to>
      <xdr:col>8</xdr:col>
      <xdr:colOff>502920</xdr:colOff>
      <xdr:row>190</xdr:row>
      <xdr:rowOff>22860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5303520" y="303276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191</xdr:row>
      <xdr:rowOff>144780</xdr:rowOff>
    </xdr:from>
    <xdr:to>
      <xdr:col>9</xdr:col>
      <xdr:colOff>419100</xdr:colOff>
      <xdr:row>192</xdr:row>
      <xdr:rowOff>30480</xdr:rowOff>
    </xdr:to>
    <xdr:sp macro="" textlink="">
      <xdr:nvSpPr>
        <xdr:cNvPr id="307" name="Oval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/>
      </xdr:nvSpPr>
      <xdr:spPr>
        <a:xfrm>
          <a:off x="5829300" y="307009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76200</xdr:colOff>
      <xdr:row>193</xdr:row>
      <xdr:rowOff>15240</xdr:rowOff>
    </xdr:from>
    <xdr:to>
      <xdr:col>7</xdr:col>
      <xdr:colOff>152400</xdr:colOff>
      <xdr:row>193</xdr:row>
      <xdr:rowOff>83820</xdr:rowOff>
    </xdr:to>
    <xdr:sp macro="" textlink="">
      <xdr:nvSpPr>
        <xdr:cNvPr id="308" name="Oval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/>
      </xdr:nvSpPr>
      <xdr:spPr>
        <a:xfrm>
          <a:off x="4343400" y="309372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510540</xdr:colOff>
      <xdr:row>190</xdr:row>
      <xdr:rowOff>38100</xdr:rowOff>
    </xdr:from>
    <xdr:to>
      <xdr:col>7</xdr:col>
      <xdr:colOff>586740</xdr:colOff>
      <xdr:row>190</xdr:row>
      <xdr:rowOff>106680</xdr:rowOff>
    </xdr:to>
    <xdr:sp macro="" textlink="">
      <xdr:nvSpPr>
        <xdr:cNvPr id="309" name="Oval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4777740" y="3041142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480060</xdr:colOff>
      <xdr:row>190</xdr:row>
      <xdr:rowOff>45720</xdr:rowOff>
    </xdr:from>
    <xdr:to>
      <xdr:col>6</xdr:col>
      <xdr:colOff>556260</xdr:colOff>
      <xdr:row>190</xdr:row>
      <xdr:rowOff>114300</xdr:rowOff>
    </xdr:to>
    <xdr:sp macro="" textlink="">
      <xdr:nvSpPr>
        <xdr:cNvPr id="310" name="Oval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4137660" y="30419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335280</xdr:colOff>
      <xdr:row>192</xdr:row>
      <xdr:rowOff>175260</xdr:rowOff>
    </xdr:from>
    <xdr:to>
      <xdr:col>6</xdr:col>
      <xdr:colOff>411480</xdr:colOff>
      <xdr:row>193</xdr:row>
      <xdr:rowOff>60960</xdr:rowOff>
    </xdr:to>
    <xdr:sp macro="" textlink="">
      <xdr:nvSpPr>
        <xdr:cNvPr id="311" name="Oval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3992880" y="309143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182880</xdr:colOff>
      <xdr:row>191</xdr:row>
      <xdr:rowOff>68580</xdr:rowOff>
    </xdr:from>
    <xdr:to>
      <xdr:col>7</xdr:col>
      <xdr:colOff>259080</xdr:colOff>
      <xdr:row>191</xdr:row>
      <xdr:rowOff>137160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4450080" y="3062478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434340</xdr:colOff>
      <xdr:row>185</xdr:row>
      <xdr:rowOff>160020</xdr:rowOff>
    </xdr:from>
    <xdr:to>
      <xdr:col>6</xdr:col>
      <xdr:colOff>510540</xdr:colOff>
      <xdr:row>186</xdr:row>
      <xdr:rowOff>45720</xdr:rowOff>
    </xdr:to>
    <xdr:sp macro="" textlink="">
      <xdr:nvSpPr>
        <xdr:cNvPr id="313" name="Oval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/>
      </xdr:nvSpPr>
      <xdr:spPr>
        <a:xfrm>
          <a:off x="4091940" y="296189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320040</xdr:colOff>
      <xdr:row>189</xdr:row>
      <xdr:rowOff>175260</xdr:rowOff>
    </xdr:from>
    <xdr:to>
      <xdr:col>9</xdr:col>
      <xdr:colOff>396240</xdr:colOff>
      <xdr:row>190</xdr:row>
      <xdr:rowOff>60960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/>
      </xdr:nvSpPr>
      <xdr:spPr>
        <a:xfrm>
          <a:off x="5806440" y="303657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192</xdr:row>
      <xdr:rowOff>76200</xdr:rowOff>
    </xdr:from>
    <xdr:to>
      <xdr:col>10</xdr:col>
      <xdr:colOff>388620</xdr:colOff>
      <xdr:row>192</xdr:row>
      <xdr:rowOff>144780</xdr:rowOff>
    </xdr:to>
    <xdr:sp macro="" textlink="">
      <xdr:nvSpPr>
        <xdr:cNvPr id="315" name="Oval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/>
      </xdr:nvSpPr>
      <xdr:spPr>
        <a:xfrm>
          <a:off x="6408420" y="308152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259080</xdr:colOff>
      <xdr:row>194</xdr:row>
      <xdr:rowOff>60960</xdr:rowOff>
    </xdr:from>
    <xdr:to>
      <xdr:col>7</xdr:col>
      <xdr:colOff>213360</xdr:colOff>
      <xdr:row>196</xdr:row>
      <xdr:rowOff>160020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3916680" y="35554920"/>
          <a:ext cx="563880" cy="4648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575581</xdr:colOff>
      <xdr:row>193</xdr:row>
      <xdr:rowOff>167640</xdr:rowOff>
    </xdr:from>
    <xdr:to>
      <xdr:col>7</xdr:col>
      <xdr:colOff>510540</xdr:colOff>
      <xdr:row>195</xdr:row>
      <xdr:rowOff>48143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CxnSpPr>
          <a:stCxn id="303" idx="7"/>
        </xdr:cNvCxnSpPr>
      </xdr:nvCxnSpPr>
      <xdr:spPr>
        <a:xfrm flipV="1">
          <a:off x="4233181" y="31089600"/>
          <a:ext cx="544559" cy="2462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193</xdr:row>
      <xdr:rowOff>30480</xdr:rowOff>
    </xdr:from>
    <xdr:to>
      <xdr:col>7</xdr:col>
      <xdr:colOff>396240</xdr:colOff>
      <xdr:row>193</xdr:row>
      <xdr:rowOff>99060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>
        <a:xfrm>
          <a:off x="4587240" y="309524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434340</xdr:colOff>
      <xdr:row>189</xdr:row>
      <xdr:rowOff>160020</xdr:rowOff>
    </xdr:from>
    <xdr:to>
      <xdr:col>7</xdr:col>
      <xdr:colOff>495300</xdr:colOff>
      <xdr:row>195</xdr:row>
      <xdr:rowOff>83820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>
        <a:xfrm>
          <a:off x="3482340" y="303504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</xdr:colOff>
      <xdr:row>189</xdr:row>
      <xdr:rowOff>167640</xdr:rowOff>
    </xdr:from>
    <xdr:to>
      <xdr:col>9</xdr:col>
      <xdr:colOff>83820</xdr:colOff>
      <xdr:row>195</xdr:row>
      <xdr:rowOff>91440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/>
      </xdr:nvSpPr>
      <xdr:spPr>
        <a:xfrm>
          <a:off x="4290060" y="3035808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373380</xdr:colOff>
      <xdr:row>189</xdr:row>
      <xdr:rowOff>45720</xdr:rowOff>
    </xdr:from>
    <xdr:to>
      <xdr:col>10</xdr:col>
      <xdr:colOff>434340</xdr:colOff>
      <xdr:row>194</xdr:row>
      <xdr:rowOff>152400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>
        <a:xfrm>
          <a:off x="5250180" y="302361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312420</xdr:colOff>
      <xdr:row>189</xdr:row>
      <xdr:rowOff>106680</xdr:rowOff>
    </xdr:from>
    <xdr:to>
      <xdr:col>11</xdr:col>
      <xdr:colOff>373380</xdr:colOff>
      <xdr:row>195</xdr:row>
      <xdr:rowOff>30480</xdr:rowOff>
    </xdr:to>
    <xdr:sp macro="" textlink="">
      <xdr:nvSpPr>
        <xdr:cNvPr id="322" name="Oval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5798820" y="3029712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243840</xdr:colOff>
      <xdr:row>180</xdr:row>
      <xdr:rowOff>175260</xdr:rowOff>
    </xdr:from>
    <xdr:to>
      <xdr:col>23</xdr:col>
      <xdr:colOff>297180</xdr:colOff>
      <xdr:row>202</xdr:row>
      <xdr:rowOff>106680</xdr:rowOff>
    </xdr:to>
    <xdr:sp macro="" textlink="">
      <xdr:nvSpPr>
        <xdr:cNvPr id="323" name="Oval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2682240" y="33108900"/>
          <a:ext cx="11635740" cy="39547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556260</xdr:colOff>
      <xdr:row>192</xdr:row>
      <xdr:rowOff>121920</xdr:rowOff>
    </xdr:from>
    <xdr:to>
      <xdr:col>20</xdr:col>
      <xdr:colOff>22860</xdr:colOff>
      <xdr:row>193</xdr:row>
      <xdr:rowOff>7620</xdr:rowOff>
    </xdr:to>
    <xdr:sp macro="" textlink="">
      <xdr:nvSpPr>
        <xdr:cNvPr id="324" name="Oval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>
        <a:xfrm>
          <a:off x="12138660" y="308610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594360</xdr:colOff>
      <xdr:row>192</xdr:row>
      <xdr:rowOff>144780</xdr:rowOff>
    </xdr:from>
    <xdr:to>
      <xdr:col>19</xdr:col>
      <xdr:colOff>60960</xdr:colOff>
      <xdr:row>193</xdr:row>
      <xdr:rowOff>30480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>
        <a:xfrm>
          <a:off x="11567160" y="3088386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510540</xdr:colOff>
      <xdr:row>195</xdr:row>
      <xdr:rowOff>38100</xdr:rowOff>
    </xdr:from>
    <xdr:to>
      <xdr:col>17</xdr:col>
      <xdr:colOff>586740</xdr:colOff>
      <xdr:row>195</xdr:row>
      <xdr:rowOff>106680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/>
      </xdr:nvSpPr>
      <xdr:spPr>
        <a:xfrm>
          <a:off x="10873740" y="3132582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441960</xdr:colOff>
      <xdr:row>195</xdr:row>
      <xdr:rowOff>167640</xdr:rowOff>
    </xdr:from>
    <xdr:to>
      <xdr:col>18</xdr:col>
      <xdr:colOff>518160</xdr:colOff>
      <xdr:row>196</xdr:row>
      <xdr:rowOff>53340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1414760" y="3145536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594360</xdr:colOff>
      <xdr:row>194</xdr:row>
      <xdr:rowOff>76200</xdr:rowOff>
    </xdr:from>
    <xdr:to>
      <xdr:col>20</xdr:col>
      <xdr:colOff>60960</xdr:colOff>
      <xdr:row>194</xdr:row>
      <xdr:rowOff>144780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2176760" y="31181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426720</xdr:colOff>
      <xdr:row>189</xdr:row>
      <xdr:rowOff>137160</xdr:rowOff>
    </xdr:from>
    <xdr:to>
      <xdr:col>19</xdr:col>
      <xdr:colOff>502920</xdr:colOff>
      <xdr:row>190</xdr:row>
      <xdr:rowOff>22860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2009120" y="303276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342900</xdr:colOff>
      <xdr:row>191</xdr:row>
      <xdr:rowOff>144780</xdr:rowOff>
    </xdr:from>
    <xdr:to>
      <xdr:col>20</xdr:col>
      <xdr:colOff>419100</xdr:colOff>
      <xdr:row>192</xdr:row>
      <xdr:rowOff>30480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12534900" y="307009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193</xdr:row>
      <xdr:rowOff>15240</xdr:rowOff>
    </xdr:from>
    <xdr:to>
      <xdr:col>18</xdr:col>
      <xdr:colOff>152400</xdr:colOff>
      <xdr:row>193</xdr:row>
      <xdr:rowOff>83820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11049000" y="309372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510540</xdr:colOff>
      <xdr:row>190</xdr:row>
      <xdr:rowOff>38100</xdr:rowOff>
    </xdr:from>
    <xdr:to>
      <xdr:col>18</xdr:col>
      <xdr:colOff>586740</xdr:colOff>
      <xdr:row>190</xdr:row>
      <xdr:rowOff>106680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>
        <a:xfrm>
          <a:off x="11483340" y="3041142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480060</xdr:colOff>
      <xdr:row>190</xdr:row>
      <xdr:rowOff>45720</xdr:rowOff>
    </xdr:from>
    <xdr:to>
      <xdr:col>17</xdr:col>
      <xdr:colOff>556260</xdr:colOff>
      <xdr:row>190</xdr:row>
      <xdr:rowOff>114300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/>
      </xdr:nvSpPr>
      <xdr:spPr>
        <a:xfrm>
          <a:off x="10843260" y="304190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335280</xdr:colOff>
      <xdr:row>192</xdr:row>
      <xdr:rowOff>175260</xdr:rowOff>
    </xdr:from>
    <xdr:to>
      <xdr:col>17</xdr:col>
      <xdr:colOff>411480</xdr:colOff>
      <xdr:row>193</xdr:row>
      <xdr:rowOff>60960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10698480" y="309143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182880</xdr:colOff>
      <xdr:row>191</xdr:row>
      <xdr:rowOff>68580</xdr:rowOff>
    </xdr:from>
    <xdr:to>
      <xdr:col>18</xdr:col>
      <xdr:colOff>259080</xdr:colOff>
      <xdr:row>191</xdr:row>
      <xdr:rowOff>137160</xdr:rowOff>
    </xdr:to>
    <xdr:sp macro="" textlink="">
      <xdr:nvSpPr>
        <xdr:cNvPr id="335" name="Oval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>
        <a:xfrm>
          <a:off x="11155680" y="3062478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434340</xdr:colOff>
      <xdr:row>185</xdr:row>
      <xdr:rowOff>160020</xdr:rowOff>
    </xdr:from>
    <xdr:to>
      <xdr:col>17</xdr:col>
      <xdr:colOff>510540</xdr:colOff>
      <xdr:row>186</xdr:row>
      <xdr:rowOff>45720</xdr:rowOff>
    </xdr:to>
    <xdr:sp macro="" textlink="">
      <xdr:nvSpPr>
        <xdr:cNvPr id="336" name="Oval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10797540" y="2961894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320040</xdr:colOff>
      <xdr:row>189</xdr:row>
      <xdr:rowOff>175260</xdr:rowOff>
    </xdr:from>
    <xdr:to>
      <xdr:col>20</xdr:col>
      <xdr:colOff>396240</xdr:colOff>
      <xdr:row>190</xdr:row>
      <xdr:rowOff>60960</xdr:rowOff>
    </xdr:to>
    <xdr:sp macro="" textlink="">
      <xdr:nvSpPr>
        <xdr:cNvPr id="337" name="Oval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/>
      </xdr:nvSpPr>
      <xdr:spPr>
        <a:xfrm>
          <a:off x="12512040" y="3036570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312420</xdr:colOff>
      <xdr:row>192</xdr:row>
      <xdr:rowOff>76200</xdr:rowOff>
    </xdr:from>
    <xdr:to>
      <xdr:col>21</xdr:col>
      <xdr:colOff>388620</xdr:colOff>
      <xdr:row>192</xdr:row>
      <xdr:rowOff>144780</xdr:rowOff>
    </xdr:to>
    <xdr:sp macro="" textlink="">
      <xdr:nvSpPr>
        <xdr:cNvPr id="338" name="Oval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>
        <a:xfrm>
          <a:off x="13114020" y="30815280"/>
          <a:ext cx="76200" cy="685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541020</xdr:colOff>
      <xdr:row>192</xdr:row>
      <xdr:rowOff>68580</xdr:rowOff>
    </xdr:from>
    <xdr:to>
      <xdr:col>18</xdr:col>
      <xdr:colOff>601980</xdr:colOff>
      <xdr:row>197</xdr:row>
      <xdr:rowOff>175260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/>
      </xdr:nvSpPr>
      <xdr:spPr>
        <a:xfrm>
          <a:off x="10294620" y="308076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575581</xdr:colOff>
      <xdr:row>193</xdr:row>
      <xdr:rowOff>167640</xdr:rowOff>
    </xdr:from>
    <xdr:to>
      <xdr:col>18</xdr:col>
      <xdr:colOff>510540</xdr:colOff>
      <xdr:row>195</xdr:row>
      <xdr:rowOff>48143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CxnSpPr>
          <a:stCxn id="326" idx="7"/>
        </xdr:cNvCxnSpPr>
      </xdr:nvCxnSpPr>
      <xdr:spPr>
        <a:xfrm flipV="1">
          <a:off x="10938781" y="31089600"/>
          <a:ext cx="544559" cy="2462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320040</xdr:colOff>
      <xdr:row>193</xdr:row>
      <xdr:rowOff>30480</xdr:rowOff>
    </xdr:from>
    <xdr:to>
      <xdr:col>18</xdr:col>
      <xdr:colOff>396240</xdr:colOff>
      <xdr:row>193</xdr:row>
      <xdr:rowOff>99060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1292840" y="30952440"/>
          <a:ext cx="76200" cy="68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434340</xdr:colOff>
      <xdr:row>189</xdr:row>
      <xdr:rowOff>160020</xdr:rowOff>
    </xdr:from>
    <xdr:to>
      <xdr:col>18</xdr:col>
      <xdr:colOff>495300</xdr:colOff>
      <xdr:row>195</xdr:row>
      <xdr:rowOff>83820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10187940" y="303504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</xdr:colOff>
      <xdr:row>189</xdr:row>
      <xdr:rowOff>167640</xdr:rowOff>
    </xdr:from>
    <xdr:to>
      <xdr:col>20</xdr:col>
      <xdr:colOff>83820</xdr:colOff>
      <xdr:row>195</xdr:row>
      <xdr:rowOff>91440</xdr:rowOff>
    </xdr:to>
    <xdr:sp macro="" textlink="">
      <xdr:nvSpPr>
        <xdr:cNvPr id="343" name="Oval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10995660" y="3035808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373380</xdr:colOff>
      <xdr:row>189</xdr:row>
      <xdr:rowOff>45720</xdr:rowOff>
    </xdr:from>
    <xdr:to>
      <xdr:col>21</xdr:col>
      <xdr:colOff>434340</xdr:colOff>
      <xdr:row>194</xdr:row>
      <xdr:rowOff>152400</xdr:rowOff>
    </xdr:to>
    <xdr:sp macro="" textlink="">
      <xdr:nvSpPr>
        <xdr:cNvPr id="344" name="Oval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/>
      </xdr:nvSpPr>
      <xdr:spPr>
        <a:xfrm>
          <a:off x="11955780" y="3023616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312420</xdr:colOff>
      <xdr:row>189</xdr:row>
      <xdr:rowOff>106680</xdr:rowOff>
    </xdr:from>
    <xdr:to>
      <xdr:col>22</xdr:col>
      <xdr:colOff>373380</xdr:colOff>
      <xdr:row>195</xdr:row>
      <xdr:rowOff>30480</xdr:rowOff>
    </xdr:to>
    <xdr:sp macro="" textlink="">
      <xdr:nvSpPr>
        <xdr:cNvPr id="345" name="Oval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/>
      </xdr:nvSpPr>
      <xdr:spPr>
        <a:xfrm>
          <a:off x="12504420" y="3029712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480060</xdr:colOff>
      <xdr:row>183</xdr:row>
      <xdr:rowOff>53340</xdr:rowOff>
    </xdr:from>
    <xdr:to>
      <xdr:col>18</xdr:col>
      <xdr:colOff>541020</xdr:colOff>
      <xdr:row>188</xdr:row>
      <xdr:rowOff>160020</xdr:rowOff>
    </xdr:to>
    <xdr:sp macro="" textlink="">
      <xdr:nvSpPr>
        <xdr:cNvPr id="346" name="Oval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/>
      </xdr:nvSpPr>
      <xdr:spPr>
        <a:xfrm>
          <a:off x="10233660" y="2914650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22860</xdr:colOff>
      <xdr:row>160</xdr:row>
      <xdr:rowOff>22860</xdr:rowOff>
    </xdr:from>
    <xdr:to>
      <xdr:col>8</xdr:col>
      <xdr:colOff>83820</xdr:colOff>
      <xdr:row>165</xdr:row>
      <xdr:rowOff>129540</xdr:rowOff>
    </xdr:to>
    <xdr:sp macro="" textlink="">
      <xdr:nvSpPr>
        <xdr:cNvPr id="347" name="Oval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/>
      </xdr:nvSpPr>
      <xdr:spPr>
        <a:xfrm>
          <a:off x="3680460" y="2929890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175260</xdr:colOff>
      <xdr:row>160</xdr:row>
      <xdr:rowOff>175260</xdr:rowOff>
    </xdr:from>
    <xdr:to>
      <xdr:col>8</xdr:col>
      <xdr:colOff>236220</xdr:colOff>
      <xdr:row>166</xdr:row>
      <xdr:rowOff>99060</xdr:rowOff>
    </xdr:to>
    <xdr:sp macro="" textlink="">
      <xdr:nvSpPr>
        <xdr:cNvPr id="348" name="Oval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3832860" y="29451300"/>
          <a:ext cx="1280160" cy="1021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281940</xdr:colOff>
      <xdr:row>222</xdr:row>
      <xdr:rowOff>137160</xdr:rowOff>
    </xdr:from>
    <xdr:to>
      <xdr:col>5</xdr:col>
      <xdr:colOff>342900</xdr:colOff>
      <xdr:row>223</xdr:row>
      <xdr:rowOff>38100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10B30BED-AE84-4CA5-B1EC-7AD2D463AFAB}"/>
            </a:ext>
          </a:extLst>
        </xdr:cNvPr>
        <xdr:cNvSpPr/>
      </xdr:nvSpPr>
      <xdr:spPr>
        <a:xfrm>
          <a:off x="3329940" y="4075176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</xdr:colOff>
      <xdr:row>221</xdr:row>
      <xdr:rowOff>137160</xdr:rowOff>
    </xdr:from>
    <xdr:to>
      <xdr:col>6</xdr:col>
      <xdr:colOff>106680</xdr:colOff>
      <xdr:row>222</xdr:row>
      <xdr:rowOff>38100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F2537055-B527-4110-8493-DFE63108906D}"/>
            </a:ext>
          </a:extLst>
        </xdr:cNvPr>
        <xdr:cNvSpPr/>
      </xdr:nvSpPr>
      <xdr:spPr>
        <a:xfrm>
          <a:off x="3703320" y="4056888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403860</xdr:colOff>
      <xdr:row>223</xdr:row>
      <xdr:rowOff>38100</xdr:rowOff>
    </xdr:from>
    <xdr:to>
      <xdr:col>6</xdr:col>
      <xdr:colOff>464820</xdr:colOff>
      <xdr:row>223</xdr:row>
      <xdr:rowOff>121920</xdr:rowOff>
    </xdr:to>
    <xdr:sp macro="" textlink="">
      <xdr:nvSpPr>
        <xdr:cNvPr id="350" name="Oval 349">
          <a:extLst>
            <a:ext uri="{FF2B5EF4-FFF2-40B4-BE49-F238E27FC236}">
              <a16:creationId xmlns:a16="http://schemas.microsoft.com/office/drawing/2014/main" id="{4F228C8C-6FCF-47D9-B3C8-8622AC836F16}"/>
            </a:ext>
          </a:extLst>
        </xdr:cNvPr>
        <xdr:cNvSpPr/>
      </xdr:nvSpPr>
      <xdr:spPr>
        <a:xfrm>
          <a:off x="4061460" y="4083558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</xdr:colOff>
      <xdr:row>226</xdr:row>
      <xdr:rowOff>60960</xdr:rowOff>
    </xdr:from>
    <xdr:to>
      <xdr:col>7</xdr:col>
      <xdr:colOff>83820</xdr:colOff>
      <xdr:row>226</xdr:row>
      <xdr:rowOff>144780</xdr:rowOff>
    </xdr:to>
    <xdr:sp macro="" textlink="">
      <xdr:nvSpPr>
        <xdr:cNvPr id="351" name="Oval 350">
          <a:extLst>
            <a:ext uri="{FF2B5EF4-FFF2-40B4-BE49-F238E27FC236}">
              <a16:creationId xmlns:a16="http://schemas.microsoft.com/office/drawing/2014/main" id="{9FCA3556-3577-43AA-A9C6-06A06F9322AE}"/>
            </a:ext>
          </a:extLst>
        </xdr:cNvPr>
        <xdr:cNvSpPr/>
      </xdr:nvSpPr>
      <xdr:spPr>
        <a:xfrm>
          <a:off x="4290060" y="4140708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224</xdr:row>
      <xdr:rowOff>129540</xdr:rowOff>
    </xdr:from>
    <xdr:to>
      <xdr:col>8</xdr:col>
      <xdr:colOff>99060</xdr:colOff>
      <xdr:row>225</xdr:row>
      <xdr:rowOff>30480</xdr:rowOff>
    </xdr:to>
    <xdr:sp macro="" textlink="">
      <xdr:nvSpPr>
        <xdr:cNvPr id="352" name="Oval 351">
          <a:extLst>
            <a:ext uri="{FF2B5EF4-FFF2-40B4-BE49-F238E27FC236}">
              <a16:creationId xmlns:a16="http://schemas.microsoft.com/office/drawing/2014/main" id="{C5633CDB-4618-4EF8-9F3A-8E2036C30C38}"/>
            </a:ext>
          </a:extLst>
        </xdr:cNvPr>
        <xdr:cNvSpPr/>
      </xdr:nvSpPr>
      <xdr:spPr>
        <a:xfrm>
          <a:off x="4914900" y="4110990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</xdr:colOff>
      <xdr:row>221</xdr:row>
      <xdr:rowOff>106680</xdr:rowOff>
    </xdr:from>
    <xdr:to>
      <xdr:col>7</xdr:col>
      <xdr:colOff>83820</xdr:colOff>
      <xdr:row>222</xdr:row>
      <xdr:rowOff>7620</xdr:rowOff>
    </xdr:to>
    <xdr:sp macro="" textlink="">
      <xdr:nvSpPr>
        <xdr:cNvPr id="354" name="Oval 353">
          <a:extLst>
            <a:ext uri="{FF2B5EF4-FFF2-40B4-BE49-F238E27FC236}">
              <a16:creationId xmlns:a16="http://schemas.microsoft.com/office/drawing/2014/main" id="{39BD933B-32DC-4EEA-9357-C0BF9C8711AD}"/>
            </a:ext>
          </a:extLst>
        </xdr:cNvPr>
        <xdr:cNvSpPr/>
      </xdr:nvSpPr>
      <xdr:spPr>
        <a:xfrm>
          <a:off x="4290060" y="4053840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297180</xdr:colOff>
      <xdr:row>223</xdr:row>
      <xdr:rowOff>30480</xdr:rowOff>
    </xdr:from>
    <xdr:to>
      <xdr:col>8</xdr:col>
      <xdr:colOff>358140</xdr:colOff>
      <xdr:row>223</xdr:row>
      <xdr:rowOff>114300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5CB67144-CA15-4563-8172-6698981FBA13}"/>
            </a:ext>
          </a:extLst>
        </xdr:cNvPr>
        <xdr:cNvSpPr/>
      </xdr:nvSpPr>
      <xdr:spPr>
        <a:xfrm>
          <a:off x="5173980" y="40827960"/>
          <a:ext cx="60960" cy="838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518160</xdr:colOff>
      <xdr:row>229</xdr:row>
      <xdr:rowOff>167640</xdr:rowOff>
    </xdr:from>
    <xdr:to>
      <xdr:col>10</xdr:col>
      <xdr:colOff>38100</xdr:colOff>
      <xdr:row>229</xdr:row>
      <xdr:rowOff>175260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AF1C98F-90D1-4C0B-95A3-258BEDC14A7B}"/>
            </a:ext>
          </a:extLst>
        </xdr:cNvPr>
        <xdr:cNvCxnSpPr/>
      </xdr:nvCxnSpPr>
      <xdr:spPr>
        <a:xfrm flipV="1">
          <a:off x="2956560" y="42062400"/>
          <a:ext cx="3177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219</xdr:row>
      <xdr:rowOff>22045</xdr:rowOff>
    </xdr:from>
    <xdr:to>
      <xdr:col>4</xdr:col>
      <xdr:colOff>533400</xdr:colOff>
      <xdr:row>229</xdr:row>
      <xdr:rowOff>160836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0BB739E1-7F37-4441-BA4A-FBF156F7442F}"/>
            </a:ext>
          </a:extLst>
        </xdr:cNvPr>
        <xdr:cNvCxnSpPr/>
      </xdr:nvCxnSpPr>
      <xdr:spPr>
        <a:xfrm flipV="1">
          <a:off x="2964180" y="40088005"/>
          <a:ext cx="7620" cy="1967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221</xdr:row>
      <xdr:rowOff>175260</xdr:rowOff>
    </xdr:from>
    <xdr:to>
      <xdr:col>8</xdr:col>
      <xdr:colOff>548640</xdr:colOff>
      <xdr:row>226</xdr:row>
      <xdr:rowOff>152400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83BC8364-87C4-47FA-A416-B49512EF789F}"/>
            </a:ext>
          </a:extLst>
        </xdr:cNvPr>
        <xdr:cNvSpPr/>
      </xdr:nvSpPr>
      <xdr:spPr>
        <a:xfrm>
          <a:off x="4800600" y="40606980"/>
          <a:ext cx="624840" cy="8915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144780</xdr:colOff>
      <xdr:row>219</xdr:row>
      <xdr:rowOff>106680</xdr:rowOff>
    </xdr:from>
    <xdr:to>
      <xdr:col>6</xdr:col>
      <xdr:colOff>160020</xdr:colOff>
      <xdr:row>224</xdr:row>
      <xdr:rowOff>83820</xdr:rowOff>
    </xdr:to>
    <xdr:sp macro="" textlink="">
      <xdr:nvSpPr>
        <xdr:cNvPr id="357" name="Oval 356">
          <a:extLst>
            <a:ext uri="{FF2B5EF4-FFF2-40B4-BE49-F238E27FC236}">
              <a16:creationId xmlns:a16="http://schemas.microsoft.com/office/drawing/2014/main" id="{841DBFBE-21E5-4B62-AAFA-0B1A0B724BFC}"/>
            </a:ext>
          </a:extLst>
        </xdr:cNvPr>
        <xdr:cNvSpPr/>
      </xdr:nvSpPr>
      <xdr:spPr>
        <a:xfrm>
          <a:off x="3192780" y="40172640"/>
          <a:ext cx="624840" cy="8915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281940</xdr:colOff>
      <xdr:row>220</xdr:row>
      <xdr:rowOff>0</xdr:rowOff>
    </xdr:from>
    <xdr:to>
      <xdr:col>7</xdr:col>
      <xdr:colOff>297180</xdr:colOff>
      <xdr:row>224</xdr:row>
      <xdr:rowOff>160020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416CF1D6-ABB8-406E-884E-9FF281C3306E}"/>
            </a:ext>
          </a:extLst>
        </xdr:cNvPr>
        <xdr:cNvSpPr/>
      </xdr:nvSpPr>
      <xdr:spPr>
        <a:xfrm>
          <a:off x="3939540" y="40248840"/>
          <a:ext cx="624840" cy="8915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414114</xdr:colOff>
      <xdr:row>222</xdr:row>
      <xdr:rowOff>80090</xdr:rowOff>
    </xdr:from>
    <xdr:to>
      <xdr:col>9</xdr:col>
      <xdr:colOff>412649</xdr:colOff>
      <xdr:row>228</xdr:row>
      <xdr:rowOff>11510</xdr:rowOff>
    </xdr:to>
    <xdr:sp macro="" textlink="">
      <xdr:nvSpPr>
        <xdr:cNvPr id="360" name="Oval 359">
          <a:extLst>
            <a:ext uri="{FF2B5EF4-FFF2-40B4-BE49-F238E27FC236}">
              <a16:creationId xmlns:a16="http://schemas.microsoft.com/office/drawing/2014/main" id="{55740B10-C66E-4D4A-B1F3-ACC0B648779F}"/>
            </a:ext>
          </a:extLst>
        </xdr:cNvPr>
        <xdr:cNvSpPr/>
      </xdr:nvSpPr>
      <xdr:spPr>
        <a:xfrm rot="19516581" flipH="1">
          <a:off x="4071714" y="40694690"/>
          <a:ext cx="1827335" cy="1028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144780</xdr:colOff>
      <xdr:row>229</xdr:row>
      <xdr:rowOff>137160</xdr:rowOff>
    </xdr:from>
    <xdr:to>
      <xdr:col>20</xdr:col>
      <xdr:colOff>335280</xdr:colOff>
      <xdr:row>229</xdr:row>
      <xdr:rowOff>152400</xdr:rowOff>
    </xdr:to>
    <xdr:cxnSp macro="">
      <xdr:nvCxnSpPr>
        <xdr:cNvPr id="361" name="Straight Arrow Connector 360">
          <a:extLst>
            <a:ext uri="{FF2B5EF4-FFF2-40B4-BE49-F238E27FC236}">
              <a16:creationId xmlns:a16="http://schemas.microsoft.com/office/drawing/2014/main" id="{26DC6CDE-FF37-4F27-A8CE-BE41E939B73F}"/>
            </a:ext>
          </a:extLst>
        </xdr:cNvPr>
        <xdr:cNvCxnSpPr/>
      </xdr:nvCxnSpPr>
      <xdr:spPr>
        <a:xfrm flipV="1">
          <a:off x="6850380" y="42031920"/>
          <a:ext cx="56769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167640</xdr:colOff>
      <xdr:row>212</xdr:row>
      <xdr:rowOff>76748</xdr:rowOff>
    </xdr:from>
    <xdr:to>
      <xdr:col>11</xdr:col>
      <xdr:colOff>175260</xdr:colOff>
      <xdr:row>229</xdr:row>
      <xdr:rowOff>136613</xdr:rowOff>
    </xdr:to>
    <xdr:cxnSp macro="">
      <xdr:nvCxnSpPr>
        <xdr:cNvPr id="362" name="Straight Arrow Connector 361">
          <a:extLst>
            <a:ext uri="{FF2B5EF4-FFF2-40B4-BE49-F238E27FC236}">
              <a16:creationId xmlns:a16="http://schemas.microsoft.com/office/drawing/2014/main" id="{519CDC1F-7E7F-49C5-ACEA-53C2840482E2}"/>
            </a:ext>
          </a:extLst>
        </xdr:cNvPr>
        <xdr:cNvCxnSpPr/>
      </xdr:nvCxnSpPr>
      <xdr:spPr>
        <a:xfrm flipV="1">
          <a:off x="6873240" y="38862548"/>
          <a:ext cx="7620" cy="3168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556260</xdr:colOff>
      <xdr:row>227</xdr:row>
      <xdr:rowOff>30480</xdr:rowOff>
    </xdr:from>
    <xdr:to>
      <xdr:col>11</xdr:col>
      <xdr:colOff>556260</xdr:colOff>
      <xdr:row>229</xdr:row>
      <xdr:rowOff>144780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3EF85F0-4298-4861-9837-4A3F0CA917CD}"/>
            </a:ext>
          </a:extLst>
        </xdr:cNvPr>
        <xdr:cNvCxnSpPr/>
      </xdr:nvCxnSpPr>
      <xdr:spPr>
        <a:xfrm flipV="1">
          <a:off x="7261860" y="41559480"/>
          <a:ext cx="0" cy="4800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563880</xdr:colOff>
      <xdr:row>227</xdr:row>
      <xdr:rowOff>38100</xdr:rowOff>
    </xdr:from>
    <xdr:to>
      <xdr:col>12</xdr:col>
      <xdr:colOff>563880</xdr:colOff>
      <xdr:row>229</xdr:row>
      <xdr:rowOff>152400</xdr:rowOff>
    </xdr:to>
    <xdr:cxnSp macro="">
      <xdr:nvCxnSpPr>
        <xdr:cNvPr id="363" name="Straight Connector 362">
          <a:extLst>
            <a:ext uri="{FF2B5EF4-FFF2-40B4-BE49-F238E27FC236}">
              <a16:creationId xmlns:a16="http://schemas.microsoft.com/office/drawing/2014/main" id="{BCE46F93-1DB1-48C6-9524-C65E19F86A29}"/>
            </a:ext>
          </a:extLst>
        </xdr:cNvPr>
        <xdr:cNvCxnSpPr/>
      </xdr:nvCxnSpPr>
      <xdr:spPr>
        <a:xfrm flipV="1">
          <a:off x="7879080" y="41567100"/>
          <a:ext cx="0" cy="4800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551749</xdr:colOff>
      <xdr:row>227</xdr:row>
      <xdr:rowOff>29883</xdr:rowOff>
    </xdr:from>
    <xdr:to>
      <xdr:col>12</xdr:col>
      <xdr:colOff>591251</xdr:colOff>
      <xdr:row>227</xdr:row>
      <xdr:rowOff>38697</xdr:rowOff>
    </xdr:to>
    <xdr:cxnSp macro="">
      <xdr:nvCxnSpPr>
        <xdr:cNvPr id="364" name="Straight Connector 363">
          <a:extLst>
            <a:ext uri="{FF2B5EF4-FFF2-40B4-BE49-F238E27FC236}">
              <a16:creationId xmlns:a16="http://schemas.microsoft.com/office/drawing/2014/main" id="{6207A0BD-F520-4A25-870C-45659EE35739}"/>
            </a:ext>
          </a:extLst>
        </xdr:cNvPr>
        <xdr:cNvCxnSpPr/>
      </xdr:nvCxnSpPr>
      <xdr:spPr>
        <a:xfrm flipH="1">
          <a:off x="7257349" y="41558883"/>
          <a:ext cx="649102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518160</xdr:colOff>
      <xdr:row>226</xdr:row>
      <xdr:rowOff>80570</xdr:rowOff>
    </xdr:from>
    <xdr:to>
      <xdr:col>16</xdr:col>
      <xdr:colOff>518160</xdr:colOff>
      <xdr:row>229</xdr:row>
      <xdr:rowOff>170890</xdr:rowOff>
    </xdr:to>
    <xdr:cxnSp macro="">
      <xdr:nvCxnSpPr>
        <xdr:cNvPr id="365" name="Straight Connector 364">
          <a:extLst>
            <a:ext uri="{FF2B5EF4-FFF2-40B4-BE49-F238E27FC236}">
              <a16:creationId xmlns:a16="http://schemas.microsoft.com/office/drawing/2014/main" id="{34BBD2CC-F032-4600-AEFE-BAAF519405FF}"/>
            </a:ext>
          </a:extLst>
        </xdr:cNvPr>
        <xdr:cNvCxnSpPr/>
      </xdr:nvCxnSpPr>
      <xdr:spPr>
        <a:xfrm flipV="1">
          <a:off x="10271760" y="41426690"/>
          <a:ext cx="0" cy="6389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525780</xdr:colOff>
      <xdr:row>226</xdr:row>
      <xdr:rowOff>101994</xdr:rowOff>
    </xdr:from>
    <xdr:to>
      <xdr:col>17</xdr:col>
      <xdr:colOff>525780</xdr:colOff>
      <xdr:row>229</xdr:row>
      <xdr:rowOff>134227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5F1D2EA6-764C-497E-8C47-3B1301A09EE9}"/>
            </a:ext>
          </a:extLst>
        </xdr:cNvPr>
        <xdr:cNvCxnSpPr/>
      </xdr:nvCxnSpPr>
      <xdr:spPr>
        <a:xfrm flipV="1">
          <a:off x="10888980" y="41448114"/>
          <a:ext cx="0" cy="58087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513649</xdr:colOff>
      <xdr:row>226</xdr:row>
      <xdr:rowOff>60363</xdr:rowOff>
    </xdr:from>
    <xdr:to>
      <xdr:col>17</xdr:col>
      <xdr:colOff>553151</xdr:colOff>
      <xdr:row>226</xdr:row>
      <xdr:rowOff>69177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9CD6627-DE18-468F-8ACD-B5D62D78827F}"/>
            </a:ext>
          </a:extLst>
        </xdr:cNvPr>
        <xdr:cNvCxnSpPr/>
      </xdr:nvCxnSpPr>
      <xdr:spPr>
        <a:xfrm flipH="1">
          <a:off x="10267249" y="41406483"/>
          <a:ext cx="649102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434340</xdr:colOff>
      <xdr:row>225</xdr:row>
      <xdr:rowOff>178162</xdr:rowOff>
    </xdr:from>
    <xdr:to>
      <xdr:col>14</xdr:col>
      <xdr:colOff>434340</xdr:colOff>
      <xdr:row>229</xdr:row>
      <xdr:rowOff>149498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E3F2160B-A7E4-4593-8403-ABA2A8D1A96F}"/>
            </a:ext>
          </a:extLst>
        </xdr:cNvPr>
        <xdr:cNvCxnSpPr/>
      </xdr:nvCxnSpPr>
      <xdr:spPr>
        <a:xfrm flipV="1">
          <a:off x="8968740" y="41341402"/>
          <a:ext cx="0" cy="70285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441960</xdr:colOff>
      <xdr:row>225</xdr:row>
      <xdr:rowOff>120159</xdr:rowOff>
    </xdr:from>
    <xdr:to>
      <xdr:col>15</xdr:col>
      <xdr:colOff>441960</xdr:colOff>
      <xdr:row>229</xdr:row>
      <xdr:rowOff>161781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3AAAD7D-0D0B-4484-86E6-32D5FFD5C9D4}"/>
            </a:ext>
          </a:extLst>
        </xdr:cNvPr>
        <xdr:cNvCxnSpPr/>
      </xdr:nvCxnSpPr>
      <xdr:spPr>
        <a:xfrm flipV="1">
          <a:off x="9585960" y="41283399"/>
          <a:ext cx="0" cy="77314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429829</xdr:colOff>
      <xdr:row>225</xdr:row>
      <xdr:rowOff>136563</xdr:rowOff>
    </xdr:from>
    <xdr:to>
      <xdr:col>15</xdr:col>
      <xdr:colOff>469331</xdr:colOff>
      <xdr:row>225</xdr:row>
      <xdr:rowOff>145377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754CF631-5941-431E-82B0-EF6D47B93CF6}"/>
            </a:ext>
          </a:extLst>
        </xdr:cNvPr>
        <xdr:cNvCxnSpPr/>
      </xdr:nvCxnSpPr>
      <xdr:spPr>
        <a:xfrm flipH="1">
          <a:off x="8964229" y="41299803"/>
          <a:ext cx="649102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502920</xdr:colOff>
      <xdr:row>223</xdr:row>
      <xdr:rowOff>13694</xdr:rowOff>
    </xdr:from>
    <xdr:to>
      <xdr:col>18</xdr:col>
      <xdr:colOff>502920</xdr:colOff>
      <xdr:row>229</xdr:row>
      <xdr:rowOff>161567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F72D0FF1-E983-4FEA-80EF-AA4AA6992B78}"/>
            </a:ext>
          </a:extLst>
        </xdr:cNvPr>
        <xdr:cNvCxnSpPr/>
      </xdr:nvCxnSpPr>
      <xdr:spPr>
        <a:xfrm flipV="1">
          <a:off x="11475720" y="40811174"/>
          <a:ext cx="0" cy="124515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220980</xdr:colOff>
      <xdr:row>223</xdr:row>
      <xdr:rowOff>34593</xdr:rowOff>
    </xdr:from>
    <xdr:to>
      <xdr:col>17</xdr:col>
      <xdr:colOff>228600</xdr:colOff>
      <xdr:row>226</xdr:row>
      <xdr:rowOff>66013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F8625614-9D56-4C58-BE9C-EEF00EF0EA29}"/>
            </a:ext>
          </a:extLst>
        </xdr:cNvPr>
        <xdr:cNvCxnSpPr/>
      </xdr:nvCxnSpPr>
      <xdr:spPr>
        <a:xfrm flipV="1">
          <a:off x="10584180" y="40832073"/>
          <a:ext cx="7620" cy="5800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230963</xdr:colOff>
      <xdr:row>223</xdr:row>
      <xdr:rowOff>22263</xdr:rowOff>
    </xdr:from>
    <xdr:to>
      <xdr:col>18</xdr:col>
      <xdr:colOff>485317</xdr:colOff>
      <xdr:row>223</xdr:row>
      <xdr:rowOff>31077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ABB60380-CD9E-4E51-A4C0-FF834BAC294B}"/>
            </a:ext>
          </a:extLst>
        </xdr:cNvPr>
        <xdr:cNvCxnSpPr/>
      </xdr:nvCxnSpPr>
      <xdr:spPr>
        <a:xfrm flipH="1">
          <a:off x="10594163" y="40819743"/>
          <a:ext cx="863954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219</xdr:row>
      <xdr:rowOff>87097</xdr:rowOff>
    </xdr:from>
    <xdr:to>
      <xdr:col>15</xdr:col>
      <xdr:colOff>129540</xdr:colOff>
      <xdr:row>225</xdr:row>
      <xdr:rowOff>120190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6A19E22E-9388-45CD-A277-794ADF60595B}"/>
            </a:ext>
          </a:extLst>
        </xdr:cNvPr>
        <xdr:cNvCxnSpPr/>
      </xdr:nvCxnSpPr>
      <xdr:spPr>
        <a:xfrm flipV="1">
          <a:off x="9265920" y="40153057"/>
          <a:ext cx="7620" cy="113037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87840</xdr:colOff>
      <xdr:row>219</xdr:row>
      <xdr:rowOff>83223</xdr:rowOff>
    </xdr:from>
    <xdr:to>
      <xdr:col>17</xdr:col>
      <xdr:colOff>552241</xdr:colOff>
      <xdr:row>219</xdr:row>
      <xdr:rowOff>92037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6ADB13B0-DDB0-4B5E-91B3-6B469BD528FE}"/>
            </a:ext>
          </a:extLst>
        </xdr:cNvPr>
        <xdr:cNvCxnSpPr/>
      </xdr:nvCxnSpPr>
      <xdr:spPr>
        <a:xfrm flipH="1">
          <a:off x="9231840" y="40149183"/>
          <a:ext cx="1683601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563880</xdr:colOff>
      <xdr:row>219</xdr:row>
      <xdr:rowOff>132474</xdr:rowOff>
    </xdr:from>
    <xdr:to>
      <xdr:col>17</xdr:col>
      <xdr:colOff>563880</xdr:colOff>
      <xdr:row>222</xdr:row>
      <xdr:rowOff>164707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123C2ADD-C329-40D1-A8BA-AB85D567DECD}"/>
            </a:ext>
          </a:extLst>
        </xdr:cNvPr>
        <xdr:cNvCxnSpPr/>
      </xdr:nvCxnSpPr>
      <xdr:spPr>
        <a:xfrm flipV="1">
          <a:off x="10927080" y="40198434"/>
          <a:ext cx="0" cy="58087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205740</xdr:colOff>
      <xdr:row>213</xdr:row>
      <xdr:rowOff>141795</xdr:rowOff>
    </xdr:from>
    <xdr:to>
      <xdr:col>12</xdr:col>
      <xdr:colOff>213360</xdr:colOff>
      <xdr:row>227</xdr:row>
      <xdr:rowOff>4531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4E0BCD50-0E82-4D8A-8B7D-CA594F9A5AE4}"/>
            </a:ext>
          </a:extLst>
        </xdr:cNvPr>
        <xdr:cNvCxnSpPr/>
      </xdr:nvCxnSpPr>
      <xdr:spPr>
        <a:xfrm flipV="1">
          <a:off x="7520940" y="39110475"/>
          <a:ext cx="7620" cy="242305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198752</xdr:colOff>
      <xdr:row>213</xdr:row>
      <xdr:rowOff>167043</xdr:rowOff>
    </xdr:from>
    <xdr:to>
      <xdr:col>16</xdr:col>
      <xdr:colOff>471808</xdr:colOff>
      <xdr:row>213</xdr:row>
      <xdr:rowOff>175857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6394E68B-E6CE-4B9C-BFC1-44F91BB46918}"/>
            </a:ext>
          </a:extLst>
        </xdr:cNvPr>
        <xdr:cNvCxnSpPr/>
      </xdr:nvCxnSpPr>
      <xdr:spPr>
        <a:xfrm flipH="1">
          <a:off x="7513952" y="39135723"/>
          <a:ext cx="2711456" cy="88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213</xdr:row>
      <xdr:rowOff>152224</xdr:rowOff>
    </xdr:from>
    <xdr:to>
      <xdr:col>16</xdr:col>
      <xdr:colOff>487680</xdr:colOff>
      <xdr:row>219</xdr:row>
      <xdr:rowOff>83996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FDF55478-85F5-4EB9-8227-47A9669B4C2D}"/>
            </a:ext>
          </a:extLst>
        </xdr:cNvPr>
        <xdr:cNvCxnSpPr/>
      </xdr:nvCxnSpPr>
      <xdr:spPr>
        <a:xfrm flipV="1">
          <a:off x="10241280" y="39120904"/>
          <a:ext cx="0" cy="10290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31628</xdr:colOff>
      <xdr:row>220</xdr:row>
      <xdr:rowOff>36914</xdr:rowOff>
    </xdr:from>
    <xdr:to>
      <xdr:col>10</xdr:col>
      <xdr:colOff>84528</xdr:colOff>
      <xdr:row>228</xdr:row>
      <xdr:rowOff>99990</xdr:rowOff>
    </xdr:to>
    <xdr:sp macro="" textlink="">
      <xdr:nvSpPr>
        <xdr:cNvPr id="380" name="Oval 379">
          <a:extLst>
            <a:ext uri="{FF2B5EF4-FFF2-40B4-BE49-F238E27FC236}">
              <a16:creationId xmlns:a16="http://schemas.microsoft.com/office/drawing/2014/main" id="{D0E33453-39FE-4068-A265-408982669451}"/>
            </a:ext>
          </a:extLst>
        </xdr:cNvPr>
        <xdr:cNvSpPr/>
      </xdr:nvSpPr>
      <xdr:spPr>
        <a:xfrm rot="1504574" flipH="1">
          <a:off x="3689228" y="40285754"/>
          <a:ext cx="2491300" cy="15261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31611</xdr:colOff>
      <xdr:row>217</xdr:row>
      <xdr:rowOff>57315</xdr:rowOff>
    </xdr:from>
    <xdr:to>
      <xdr:col>10</xdr:col>
      <xdr:colOff>339128</xdr:colOff>
      <xdr:row>229</xdr:row>
      <xdr:rowOff>86505</xdr:rowOff>
    </xdr:to>
    <xdr:sp macro="" textlink="">
      <xdr:nvSpPr>
        <xdr:cNvPr id="381" name="Oval 380">
          <a:extLst>
            <a:ext uri="{FF2B5EF4-FFF2-40B4-BE49-F238E27FC236}">
              <a16:creationId xmlns:a16="http://schemas.microsoft.com/office/drawing/2014/main" id="{D734DEB7-7710-4010-BA21-EBF9DE9ADA22}"/>
            </a:ext>
          </a:extLst>
        </xdr:cNvPr>
        <xdr:cNvSpPr/>
      </xdr:nvSpPr>
      <xdr:spPr>
        <a:xfrm rot="1443982" flipH="1">
          <a:off x="3079611" y="39757515"/>
          <a:ext cx="3355517" cy="2223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297180</xdr:colOff>
      <xdr:row>217</xdr:row>
      <xdr:rowOff>0</xdr:rowOff>
    </xdr:from>
    <xdr:to>
      <xdr:col>18</xdr:col>
      <xdr:colOff>205740</xdr:colOff>
      <xdr:row>217</xdr:row>
      <xdr:rowOff>45720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D658F66C-CE69-4796-A29A-5855B6464785}"/>
            </a:ext>
          </a:extLst>
        </xdr:cNvPr>
        <xdr:cNvCxnSpPr/>
      </xdr:nvCxnSpPr>
      <xdr:spPr>
        <a:xfrm flipV="1">
          <a:off x="6393180" y="39700200"/>
          <a:ext cx="4785360" cy="4572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216</xdr:row>
      <xdr:rowOff>129540</xdr:rowOff>
    </xdr:from>
    <xdr:to>
      <xdr:col>12</xdr:col>
      <xdr:colOff>297180</xdr:colOff>
      <xdr:row>217</xdr:row>
      <xdr:rowOff>99060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53C7B0EF-F54D-468D-9ADE-ED3AE9BD7DF6}"/>
            </a:ext>
          </a:extLst>
        </xdr:cNvPr>
        <xdr:cNvSpPr/>
      </xdr:nvSpPr>
      <xdr:spPr>
        <a:xfrm>
          <a:off x="7444740" y="39646860"/>
          <a:ext cx="16764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419100</xdr:colOff>
      <xdr:row>216</xdr:row>
      <xdr:rowOff>121920</xdr:rowOff>
    </xdr:from>
    <xdr:to>
      <xdr:col>16</xdr:col>
      <xdr:colOff>586740</xdr:colOff>
      <xdr:row>217</xdr:row>
      <xdr:rowOff>91440</xdr:rowOff>
    </xdr:to>
    <xdr:sp macro="" textlink="">
      <xdr:nvSpPr>
        <xdr:cNvPr id="382" name="Oval 381">
          <a:extLst>
            <a:ext uri="{FF2B5EF4-FFF2-40B4-BE49-F238E27FC236}">
              <a16:creationId xmlns:a16="http://schemas.microsoft.com/office/drawing/2014/main" id="{727B3873-1C5F-4243-870F-4DD0DD0F3558}"/>
            </a:ext>
          </a:extLst>
        </xdr:cNvPr>
        <xdr:cNvSpPr/>
      </xdr:nvSpPr>
      <xdr:spPr>
        <a:xfrm>
          <a:off x="10172700" y="39639240"/>
          <a:ext cx="16764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464820</xdr:colOff>
      <xdr:row>222</xdr:row>
      <xdr:rowOff>15240</xdr:rowOff>
    </xdr:from>
    <xdr:to>
      <xdr:col>18</xdr:col>
      <xdr:colOff>373380</xdr:colOff>
      <xdr:row>222</xdr:row>
      <xdr:rowOff>60960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C7B28816-0BD2-4EFB-845F-408D08804E1A}"/>
            </a:ext>
          </a:extLst>
        </xdr:cNvPr>
        <xdr:cNvCxnSpPr/>
      </xdr:nvCxnSpPr>
      <xdr:spPr>
        <a:xfrm flipV="1">
          <a:off x="6560820" y="40629840"/>
          <a:ext cx="4785360" cy="4572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362712</xdr:colOff>
      <xdr:row>226</xdr:row>
      <xdr:rowOff>106680</xdr:rowOff>
    </xdr:from>
    <xdr:to>
      <xdr:col>19</xdr:col>
      <xdr:colOff>140208</xdr:colOff>
      <xdr:row>226</xdr:row>
      <xdr:rowOff>152400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47BD8DEA-32EA-49D8-B301-2CB93C0147EE}"/>
            </a:ext>
          </a:extLst>
        </xdr:cNvPr>
        <xdr:cNvCxnSpPr/>
      </xdr:nvCxnSpPr>
      <xdr:spPr>
        <a:xfrm flipV="1">
          <a:off x="6458712" y="41452800"/>
          <a:ext cx="5263896" cy="4572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239</xdr:row>
      <xdr:rowOff>83820</xdr:rowOff>
    </xdr:from>
    <xdr:to>
      <xdr:col>14</xdr:col>
      <xdr:colOff>60960</xdr:colOff>
      <xdr:row>239</xdr:row>
      <xdr:rowOff>83820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E84DFBE9-2EE1-44B3-808C-AA21359CE3D7}"/>
            </a:ext>
          </a:extLst>
        </xdr:cNvPr>
        <xdr:cNvCxnSpPr/>
      </xdr:nvCxnSpPr>
      <xdr:spPr>
        <a:xfrm>
          <a:off x="8526780" y="6682740"/>
          <a:ext cx="12877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464820</xdr:colOff>
      <xdr:row>239</xdr:row>
      <xdr:rowOff>99060</xdr:rowOff>
    </xdr:from>
    <xdr:to>
      <xdr:col>11</xdr:col>
      <xdr:colOff>579120</xdr:colOff>
      <xdr:row>240</xdr:row>
      <xdr:rowOff>167640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DEC51A3F-01BB-4B58-AC02-275AE4521B8C}"/>
            </a:ext>
          </a:extLst>
        </xdr:cNvPr>
        <xdr:cNvCxnSpPr/>
      </xdr:nvCxnSpPr>
      <xdr:spPr>
        <a:xfrm flipV="1">
          <a:off x="8389620" y="6697980"/>
          <a:ext cx="114300" cy="251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388620</xdr:colOff>
      <xdr:row>240</xdr:row>
      <xdr:rowOff>22860</xdr:rowOff>
    </xdr:from>
    <xdr:to>
      <xdr:col>11</xdr:col>
      <xdr:colOff>533400</xdr:colOff>
      <xdr:row>240</xdr:row>
      <xdr:rowOff>167640</xdr:rowOff>
    </xdr:to>
    <xdr:cxnSp macro="">
      <xdr:nvCxnSpPr>
        <xdr:cNvPr id="388" name="Straight Connector 387">
          <a:extLst>
            <a:ext uri="{FF2B5EF4-FFF2-40B4-BE49-F238E27FC236}">
              <a16:creationId xmlns:a16="http://schemas.microsoft.com/office/drawing/2014/main" id="{F4982E16-092E-4656-BC62-E9E4FC5DE1BA}"/>
            </a:ext>
          </a:extLst>
        </xdr:cNvPr>
        <xdr:cNvCxnSpPr/>
      </xdr:nvCxnSpPr>
      <xdr:spPr>
        <a:xfrm flipH="1" flipV="1">
          <a:off x="8313420" y="6804660"/>
          <a:ext cx="144780" cy="144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15</xdr:row>
      <xdr:rowOff>7620</xdr:rowOff>
    </xdr:from>
    <xdr:to>
      <xdr:col>9</xdr:col>
      <xdr:colOff>586740</xdr:colOff>
      <xdr:row>22</xdr:row>
      <xdr:rowOff>60960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5C40FD0-BCB9-49C5-9F0F-47193EC7235A}"/>
            </a:ext>
          </a:extLst>
        </xdr:cNvPr>
        <xdr:cNvSpPr/>
      </xdr:nvSpPr>
      <xdr:spPr>
        <a:xfrm>
          <a:off x="4366260" y="2750820"/>
          <a:ext cx="1706880" cy="1333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182880</xdr:colOff>
      <xdr:row>15</xdr:row>
      <xdr:rowOff>38100</xdr:rowOff>
    </xdr:from>
    <xdr:to>
      <xdr:col>13</xdr:col>
      <xdr:colOff>60960</xdr:colOff>
      <xdr:row>22</xdr:row>
      <xdr:rowOff>91440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FBAB0D5-7514-4590-8342-B4D244C52068}"/>
            </a:ext>
          </a:extLst>
        </xdr:cNvPr>
        <xdr:cNvSpPr/>
      </xdr:nvSpPr>
      <xdr:spPr>
        <a:xfrm>
          <a:off x="6278880" y="2781300"/>
          <a:ext cx="1706880" cy="1333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594360</xdr:colOff>
      <xdr:row>37</xdr:row>
      <xdr:rowOff>68580</xdr:rowOff>
    </xdr:from>
    <xdr:to>
      <xdr:col>12</xdr:col>
      <xdr:colOff>472440</xdr:colOff>
      <xdr:row>44</xdr:row>
      <xdr:rowOff>121920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2668569-858A-4E4F-94F6-907EF83A5C8B}"/>
            </a:ext>
          </a:extLst>
        </xdr:cNvPr>
        <xdr:cNvSpPr/>
      </xdr:nvSpPr>
      <xdr:spPr>
        <a:xfrm>
          <a:off x="6080760" y="6835140"/>
          <a:ext cx="1706880" cy="1333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594360</xdr:colOff>
      <xdr:row>37</xdr:row>
      <xdr:rowOff>68580</xdr:rowOff>
    </xdr:from>
    <xdr:to>
      <xdr:col>18</xdr:col>
      <xdr:colOff>472440</xdr:colOff>
      <xdr:row>44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0FEC0F0-142B-422C-A295-1D4970E28CB7}"/>
            </a:ext>
          </a:extLst>
        </xdr:cNvPr>
        <xdr:cNvSpPr/>
      </xdr:nvSpPr>
      <xdr:spPr>
        <a:xfrm>
          <a:off x="6080760" y="6835140"/>
          <a:ext cx="1706880" cy="1333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83820</xdr:colOff>
      <xdr:row>74</xdr:row>
      <xdr:rowOff>76200</xdr:rowOff>
    </xdr:from>
    <xdr:to>
      <xdr:col>14</xdr:col>
      <xdr:colOff>396240</xdr:colOff>
      <xdr:row>80</xdr:row>
      <xdr:rowOff>129540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19FDC29-337D-40EB-BE6B-58F7FF4037F2}"/>
            </a:ext>
          </a:extLst>
        </xdr:cNvPr>
        <xdr:cNvSpPr/>
      </xdr:nvSpPr>
      <xdr:spPr>
        <a:xfrm>
          <a:off x="6789420" y="1360932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289560</xdr:colOff>
      <xdr:row>75</xdr:row>
      <xdr:rowOff>22860</xdr:rowOff>
    </xdr:from>
    <xdr:to>
      <xdr:col>12</xdr:col>
      <xdr:colOff>396240</xdr:colOff>
      <xdr:row>75</xdr:row>
      <xdr:rowOff>68579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9A7D42-2B3C-472D-8763-01BF325E0B5D}"/>
            </a:ext>
          </a:extLst>
        </xdr:cNvPr>
        <xdr:cNvSpPr/>
      </xdr:nvSpPr>
      <xdr:spPr>
        <a:xfrm>
          <a:off x="7604760" y="13738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441960</xdr:colOff>
      <xdr:row>75</xdr:row>
      <xdr:rowOff>175260</xdr:rowOff>
    </xdr:from>
    <xdr:to>
      <xdr:col>12</xdr:col>
      <xdr:colOff>548640</xdr:colOff>
      <xdr:row>76</xdr:row>
      <xdr:rowOff>38099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FDC6D82-8667-4CA2-919E-F97526A8A40B}"/>
            </a:ext>
          </a:extLst>
        </xdr:cNvPr>
        <xdr:cNvSpPr/>
      </xdr:nvSpPr>
      <xdr:spPr>
        <a:xfrm>
          <a:off x="7757160" y="138912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594360</xdr:colOff>
      <xdr:row>76</xdr:row>
      <xdr:rowOff>144780</xdr:rowOff>
    </xdr:from>
    <xdr:to>
      <xdr:col>13</xdr:col>
      <xdr:colOff>91440</xdr:colOff>
      <xdr:row>77</xdr:row>
      <xdr:rowOff>7619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7ED4E58-10A9-4972-9ACA-420A735B4523}"/>
            </a:ext>
          </a:extLst>
        </xdr:cNvPr>
        <xdr:cNvSpPr/>
      </xdr:nvSpPr>
      <xdr:spPr>
        <a:xfrm>
          <a:off x="7909560" y="140436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137160</xdr:colOff>
      <xdr:row>77</xdr:row>
      <xdr:rowOff>114300</xdr:rowOff>
    </xdr:from>
    <xdr:to>
      <xdr:col>13</xdr:col>
      <xdr:colOff>243840</xdr:colOff>
      <xdr:row>77</xdr:row>
      <xdr:rowOff>160019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C8F9D52-909A-4107-9D51-528F2CBF8368}"/>
            </a:ext>
          </a:extLst>
        </xdr:cNvPr>
        <xdr:cNvSpPr/>
      </xdr:nvSpPr>
      <xdr:spPr>
        <a:xfrm>
          <a:off x="8061960" y="141960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289560</xdr:colOff>
      <xdr:row>78</xdr:row>
      <xdr:rowOff>83820</xdr:rowOff>
    </xdr:from>
    <xdr:to>
      <xdr:col>13</xdr:col>
      <xdr:colOff>396240</xdr:colOff>
      <xdr:row>78</xdr:row>
      <xdr:rowOff>129539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18054DD-ED26-4496-B3B3-5379FB5B8C89}"/>
            </a:ext>
          </a:extLst>
        </xdr:cNvPr>
        <xdr:cNvSpPr/>
      </xdr:nvSpPr>
      <xdr:spPr>
        <a:xfrm>
          <a:off x="8214360" y="143484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441960</xdr:colOff>
      <xdr:row>79</xdr:row>
      <xdr:rowOff>53340</xdr:rowOff>
    </xdr:from>
    <xdr:to>
      <xdr:col>13</xdr:col>
      <xdr:colOff>548640</xdr:colOff>
      <xdr:row>79</xdr:row>
      <xdr:rowOff>99059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672D67-2796-45F8-9CAA-DB61727542DD}"/>
            </a:ext>
          </a:extLst>
        </xdr:cNvPr>
        <xdr:cNvSpPr/>
      </xdr:nvSpPr>
      <xdr:spPr>
        <a:xfrm>
          <a:off x="8366760" y="14500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289560</xdr:colOff>
      <xdr:row>76</xdr:row>
      <xdr:rowOff>38100</xdr:rowOff>
    </xdr:from>
    <xdr:to>
      <xdr:col>11</xdr:col>
      <xdr:colOff>396240</xdr:colOff>
      <xdr:row>76</xdr:row>
      <xdr:rowOff>83819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55964F6-AE38-4CC9-AD0D-D2C75C93B138}"/>
            </a:ext>
          </a:extLst>
        </xdr:cNvPr>
        <xdr:cNvSpPr/>
      </xdr:nvSpPr>
      <xdr:spPr>
        <a:xfrm>
          <a:off x="6995160" y="13936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441960</xdr:colOff>
      <xdr:row>77</xdr:row>
      <xdr:rowOff>7620</xdr:rowOff>
    </xdr:from>
    <xdr:to>
      <xdr:col>11</xdr:col>
      <xdr:colOff>548640</xdr:colOff>
      <xdr:row>77</xdr:row>
      <xdr:rowOff>53339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386590C-AAF4-4C07-8126-422F78C86831}"/>
            </a:ext>
          </a:extLst>
        </xdr:cNvPr>
        <xdr:cNvSpPr/>
      </xdr:nvSpPr>
      <xdr:spPr>
        <a:xfrm>
          <a:off x="7147560" y="14089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594360</xdr:colOff>
      <xdr:row>77</xdr:row>
      <xdr:rowOff>160020</xdr:rowOff>
    </xdr:from>
    <xdr:to>
      <xdr:col>12</xdr:col>
      <xdr:colOff>91440</xdr:colOff>
      <xdr:row>78</xdr:row>
      <xdr:rowOff>22859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2DA6D78-EC28-496E-A59F-05150B7C9F5F}"/>
            </a:ext>
          </a:extLst>
        </xdr:cNvPr>
        <xdr:cNvSpPr/>
      </xdr:nvSpPr>
      <xdr:spPr>
        <a:xfrm>
          <a:off x="7299960" y="14241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137160</xdr:colOff>
      <xdr:row>78</xdr:row>
      <xdr:rowOff>129540</xdr:rowOff>
    </xdr:from>
    <xdr:to>
      <xdr:col>12</xdr:col>
      <xdr:colOff>243840</xdr:colOff>
      <xdr:row>78</xdr:row>
      <xdr:rowOff>175259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ECE00AD-199A-45A9-84E4-2A21D2870412}"/>
            </a:ext>
          </a:extLst>
        </xdr:cNvPr>
        <xdr:cNvSpPr/>
      </xdr:nvSpPr>
      <xdr:spPr>
        <a:xfrm>
          <a:off x="7452360" y="14394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289560</xdr:colOff>
      <xdr:row>79</xdr:row>
      <xdr:rowOff>99060</xdr:rowOff>
    </xdr:from>
    <xdr:to>
      <xdr:col>12</xdr:col>
      <xdr:colOff>396240</xdr:colOff>
      <xdr:row>79</xdr:row>
      <xdr:rowOff>144779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52E78DD-5FF4-4C74-AB05-F84DB968DCB7}"/>
            </a:ext>
          </a:extLst>
        </xdr:cNvPr>
        <xdr:cNvSpPr/>
      </xdr:nvSpPr>
      <xdr:spPr>
        <a:xfrm>
          <a:off x="7604760" y="14546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441960</xdr:colOff>
      <xdr:row>80</xdr:row>
      <xdr:rowOff>68580</xdr:rowOff>
    </xdr:from>
    <xdr:to>
      <xdr:col>12</xdr:col>
      <xdr:colOff>548640</xdr:colOff>
      <xdr:row>80</xdr:row>
      <xdr:rowOff>114299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C7670DC-A13B-4E6E-9907-A5689E4AA021}"/>
            </a:ext>
          </a:extLst>
        </xdr:cNvPr>
        <xdr:cNvSpPr/>
      </xdr:nvSpPr>
      <xdr:spPr>
        <a:xfrm>
          <a:off x="7757160" y="14698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76</xdr:row>
      <xdr:rowOff>0</xdr:rowOff>
    </xdr:from>
    <xdr:to>
      <xdr:col>12</xdr:col>
      <xdr:colOff>106680</xdr:colOff>
      <xdr:row>76</xdr:row>
      <xdr:rowOff>45719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3CA6303E-D0C4-4359-8AB3-5B805268C833}"/>
            </a:ext>
          </a:extLst>
        </xdr:cNvPr>
        <xdr:cNvSpPr/>
      </xdr:nvSpPr>
      <xdr:spPr>
        <a:xfrm>
          <a:off x="7315200" y="13898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76</xdr:row>
      <xdr:rowOff>152400</xdr:rowOff>
    </xdr:from>
    <xdr:to>
      <xdr:col>12</xdr:col>
      <xdr:colOff>259080</xdr:colOff>
      <xdr:row>77</xdr:row>
      <xdr:rowOff>15239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97AFFFC-FE38-415C-92E7-C0E9469AF5D9}"/>
            </a:ext>
          </a:extLst>
        </xdr:cNvPr>
        <xdr:cNvSpPr/>
      </xdr:nvSpPr>
      <xdr:spPr>
        <a:xfrm>
          <a:off x="7467600" y="140512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480060</xdr:colOff>
      <xdr:row>77</xdr:row>
      <xdr:rowOff>137160</xdr:rowOff>
    </xdr:from>
    <xdr:to>
      <xdr:col>12</xdr:col>
      <xdr:colOff>586740</xdr:colOff>
      <xdr:row>77</xdr:row>
      <xdr:rowOff>182879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F0591FB-295F-410D-A2DB-4222AF66D203}"/>
            </a:ext>
          </a:extLst>
        </xdr:cNvPr>
        <xdr:cNvSpPr/>
      </xdr:nvSpPr>
      <xdr:spPr>
        <a:xfrm>
          <a:off x="7795260" y="14218920"/>
          <a:ext cx="106680" cy="457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78</xdr:row>
      <xdr:rowOff>91440</xdr:rowOff>
    </xdr:from>
    <xdr:to>
      <xdr:col>12</xdr:col>
      <xdr:colOff>563880</xdr:colOff>
      <xdr:row>78</xdr:row>
      <xdr:rowOff>137159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3B3EA49-4DC2-4368-AE43-92B2F960D1C0}"/>
            </a:ext>
          </a:extLst>
        </xdr:cNvPr>
        <xdr:cNvSpPr/>
      </xdr:nvSpPr>
      <xdr:spPr>
        <a:xfrm>
          <a:off x="7772400" y="143560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79</xdr:row>
      <xdr:rowOff>60960</xdr:rowOff>
    </xdr:from>
    <xdr:to>
      <xdr:col>13</xdr:col>
      <xdr:colOff>106680</xdr:colOff>
      <xdr:row>79</xdr:row>
      <xdr:rowOff>106679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3CAFB552-E8BF-4B5E-A588-E3480E40320F}"/>
            </a:ext>
          </a:extLst>
        </xdr:cNvPr>
        <xdr:cNvSpPr/>
      </xdr:nvSpPr>
      <xdr:spPr>
        <a:xfrm>
          <a:off x="7924800" y="145084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80</xdr:row>
      <xdr:rowOff>30480</xdr:rowOff>
    </xdr:from>
    <xdr:to>
      <xdr:col>13</xdr:col>
      <xdr:colOff>259080</xdr:colOff>
      <xdr:row>80</xdr:row>
      <xdr:rowOff>76199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A5B7566-CDBD-4BA9-8F3E-BC5050096467}"/>
            </a:ext>
          </a:extLst>
        </xdr:cNvPr>
        <xdr:cNvSpPr/>
      </xdr:nvSpPr>
      <xdr:spPr>
        <a:xfrm>
          <a:off x="8077200" y="14660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487680</xdr:colOff>
      <xdr:row>74</xdr:row>
      <xdr:rowOff>160020</xdr:rowOff>
    </xdr:from>
    <xdr:to>
      <xdr:col>5</xdr:col>
      <xdr:colOff>22860</xdr:colOff>
      <xdr:row>76</xdr:row>
      <xdr:rowOff>60960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F4ED407-6120-4413-B35B-5B53E7E63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13693140"/>
          <a:ext cx="1447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83820</xdr:colOff>
      <xdr:row>83</xdr:row>
      <xdr:rowOff>76200</xdr:rowOff>
    </xdr:from>
    <xdr:to>
      <xdr:col>14</xdr:col>
      <xdr:colOff>396240</xdr:colOff>
      <xdr:row>89</xdr:row>
      <xdr:rowOff>129540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C41CF57-BFCA-4CE9-97D5-18B5D9EE04A1}"/>
            </a:ext>
          </a:extLst>
        </xdr:cNvPr>
        <xdr:cNvSpPr/>
      </xdr:nvSpPr>
      <xdr:spPr>
        <a:xfrm>
          <a:off x="6789420" y="1360932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289560</xdr:colOff>
      <xdr:row>84</xdr:row>
      <xdr:rowOff>22860</xdr:rowOff>
    </xdr:from>
    <xdr:to>
      <xdr:col>12</xdr:col>
      <xdr:colOff>396240</xdr:colOff>
      <xdr:row>84</xdr:row>
      <xdr:rowOff>68579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8BA33CF-0CBF-49AE-A354-3F96CA1625A9}"/>
            </a:ext>
          </a:extLst>
        </xdr:cNvPr>
        <xdr:cNvSpPr/>
      </xdr:nvSpPr>
      <xdr:spPr>
        <a:xfrm>
          <a:off x="7604760" y="13738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441960</xdr:colOff>
      <xdr:row>84</xdr:row>
      <xdr:rowOff>175260</xdr:rowOff>
    </xdr:from>
    <xdr:to>
      <xdr:col>12</xdr:col>
      <xdr:colOff>548640</xdr:colOff>
      <xdr:row>85</xdr:row>
      <xdr:rowOff>38099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F2AA0A5-04A6-47AC-899C-862DA214FEA6}"/>
            </a:ext>
          </a:extLst>
        </xdr:cNvPr>
        <xdr:cNvSpPr/>
      </xdr:nvSpPr>
      <xdr:spPr>
        <a:xfrm>
          <a:off x="7757160" y="138912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594360</xdr:colOff>
      <xdr:row>85</xdr:row>
      <xdr:rowOff>144780</xdr:rowOff>
    </xdr:from>
    <xdr:to>
      <xdr:col>13</xdr:col>
      <xdr:colOff>91440</xdr:colOff>
      <xdr:row>86</xdr:row>
      <xdr:rowOff>7619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3FCE4AE-1AFF-41F2-A0F8-849601CA50F9}"/>
            </a:ext>
          </a:extLst>
        </xdr:cNvPr>
        <xdr:cNvSpPr/>
      </xdr:nvSpPr>
      <xdr:spPr>
        <a:xfrm>
          <a:off x="7909560" y="140436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137160</xdr:colOff>
      <xdr:row>86</xdr:row>
      <xdr:rowOff>114300</xdr:rowOff>
    </xdr:from>
    <xdr:to>
      <xdr:col>13</xdr:col>
      <xdr:colOff>243840</xdr:colOff>
      <xdr:row>86</xdr:row>
      <xdr:rowOff>160019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28F3A1E-E0B2-4DB3-9878-9C53AD3EFCD1}"/>
            </a:ext>
          </a:extLst>
        </xdr:cNvPr>
        <xdr:cNvSpPr/>
      </xdr:nvSpPr>
      <xdr:spPr>
        <a:xfrm>
          <a:off x="8061960" y="141960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289560</xdr:colOff>
      <xdr:row>87</xdr:row>
      <xdr:rowOff>83820</xdr:rowOff>
    </xdr:from>
    <xdr:to>
      <xdr:col>13</xdr:col>
      <xdr:colOff>396240</xdr:colOff>
      <xdr:row>87</xdr:row>
      <xdr:rowOff>129539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745A4B3-A261-45DE-9070-A39AD00C2B29}"/>
            </a:ext>
          </a:extLst>
        </xdr:cNvPr>
        <xdr:cNvSpPr/>
      </xdr:nvSpPr>
      <xdr:spPr>
        <a:xfrm>
          <a:off x="8214360" y="143484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441960</xdr:colOff>
      <xdr:row>88</xdr:row>
      <xdr:rowOff>53340</xdr:rowOff>
    </xdr:from>
    <xdr:to>
      <xdr:col>13</xdr:col>
      <xdr:colOff>548640</xdr:colOff>
      <xdr:row>88</xdr:row>
      <xdr:rowOff>99059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80FC4C6-3B31-4B85-BE24-B6E0207ED5E4}"/>
            </a:ext>
          </a:extLst>
        </xdr:cNvPr>
        <xdr:cNvSpPr/>
      </xdr:nvSpPr>
      <xdr:spPr>
        <a:xfrm>
          <a:off x="8366760" y="14500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289560</xdr:colOff>
      <xdr:row>85</xdr:row>
      <xdr:rowOff>38100</xdr:rowOff>
    </xdr:from>
    <xdr:to>
      <xdr:col>11</xdr:col>
      <xdr:colOff>396240</xdr:colOff>
      <xdr:row>85</xdr:row>
      <xdr:rowOff>83819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7FF8732-70B6-4338-8C9A-A2800B6ECFDE}"/>
            </a:ext>
          </a:extLst>
        </xdr:cNvPr>
        <xdr:cNvSpPr/>
      </xdr:nvSpPr>
      <xdr:spPr>
        <a:xfrm>
          <a:off x="6995160" y="13936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441960</xdr:colOff>
      <xdr:row>86</xdr:row>
      <xdr:rowOff>7620</xdr:rowOff>
    </xdr:from>
    <xdr:to>
      <xdr:col>11</xdr:col>
      <xdr:colOff>548640</xdr:colOff>
      <xdr:row>86</xdr:row>
      <xdr:rowOff>53339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6901FFDF-8C4B-4008-B397-5D70A7E44D52}"/>
            </a:ext>
          </a:extLst>
        </xdr:cNvPr>
        <xdr:cNvSpPr/>
      </xdr:nvSpPr>
      <xdr:spPr>
        <a:xfrm>
          <a:off x="7147560" y="14089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594360</xdr:colOff>
      <xdr:row>86</xdr:row>
      <xdr:rowOff>160020</xdr:rowOff>
    </xdr:from>
    <xdr:to>
      <xdr:col>12</xdr:col>
      <xdr:colOff>91440</xdr:colOff>
      <xdr:row>87</xdr:row>
      <xdr:rowOff>22859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26C3062-A0B1-4CF0-96F8-194E95D3741C}"/>
            </a:ext>
          </a:extLst>
        </xdr:cNvPr>
        <xdr:cNvSpPr/>
      </xdr:nvSpPr>
      <xdr:spPr>
        <a:xfrm>
          <a:off x="7299960" y="14241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137160</xdr:colOff>
      <xdr:row>87</xdr:row>
      <xdr:rowOff>129540</xdr:rowOff>
    </xdr:from>
    <xdr:to>
      <xdr:col>12</xdr:col>
      <xdr:colOff>243840</xdr:colOff>
      <xdr:row>87</xdr:row>
      <xdr:rowOff>175259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E648E20-5155-4FEE-B79C-1741F024FF24}"/>
            </a:ext>
          </a:extLst>
        </xdr:cNvPr>
        <xdr:cNvSpPr/>
      </xdr:nvSpPr>
      <xdr:spPr>
        <a:xfrm>
          <a:off x="7452360" y="14394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289560</xdr:colOff>
      <xdr:row>88</xdr:row>
      <xdr:rowOff>99060</xdr:rowOff>
    </xdr:from>
    <xdr:to>
      <xdr:col>12</xdr:col>
      <xdr:colOff>396240</xdr:colOff>
      <xdr:row>88</xdr:row>
      <xdr:rowOff>144779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969A47B4-9FE5-4884-8B52-525D690C5CE3}"/>
            </a:ext>
          </a:extLst>
        </xdr:cNvPr>
        <xdr:cNvSpPr/>
      </xdr:nvSpPr>
      <xdr:spPr>
        <a:xfrm>
          <a:off x="7604760" y="14546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441960</xdr:colOff>
      <xdr:row>89</xdr:row>
      <xdr:rowOff>68580</xdr:rowOff>
    </xdr:from>
    <xdr:to>
      <xdr:col>12</xdr:col>
      <xdr:colOff>548640</xdr:colOff>
      <xdr:row>89</xdr:row>
      <xdr:rowOff>114299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EE2AACF1-42D8-495D-A0D1-260214D9A642}"/>
            </a:ext>
          </a:extLst>
        </xdr:cNvPr>
        <xdr:cNvSpPr/>
      </xdr:nvSpPr>
      <xdr:spPr>
        <a:xfrm>
          <a:off x="7757160" y="14698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85</xdr:row>
      <xdr:rowOff>0</xdr:rowOff>
    </xdr:from>
    <xdr:to>
      <xdr:col>12</xdr:col>
      <xdr:colOff>106680</xdr:colOff>
      <xdr:row>85</xdr:row>
      <xdr:rowOff>45719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881B744-8C3A-40E1-A70F-59274C1D6E32}"/>
            </a:ext>
          </a:extLst>
        </xdr:cNvPr>
        <xdr:cNvSpPr/>
      </xdr:nvSpPr>
      <xdr:spPr>
        <a:xfrm>
          <a:off x="7315200" y="13898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85</xdr:row>
      <xdr:rowOff>152400</xdr:rowOff>
    </xdr:from>
    <xdr:to>
      <xdr:col>12</xdr:col>
      <xdr:colOff>259080</xdr:colOff>
      <xdr:row>86</xdr:row>
      <xdr:rowOff>15239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498B36A8-916B-4925-A4A2-82C0BA2145F9}"/>
            </a:ext>
          </a:extLst>
        </xdr:cNvPr>
        <xdr:cNvSpPr/>
      </xdr:nvSpPr>
      <xdr:spPr>
        <a:xfrm>
          <a:off x="7467600" y="140512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480060</xdr:colOff>
      <xdr:row>86</xdr:row>
      <xdr:rowOff>137160</xdr:rowOff>
    </xdr:from>
    <xdr:to>
      <xdr:col>12</xdr:col>
      <xdr:colOff>586740</xdr:colOff>
      <xdr:row>86</xdr:row>
      <xdr:rowOff>182879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DAAF461-40F9-4B71-8A90-5227B26AA8C2}"/>
            </a:ext>
          </a:extLst>
        </xdr:cNvPr>
        <xdr:cNvSpPr/>
      </xdr:nvSpPr>
      <xdr:spPr>
        <a:xfrm>
          <a:off x="7795260" y="14218920"/>
          <a:ext cx="106680" cy="457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87</xdr:row>
      <xdr:rowOff>91440</xdr:rowOff>
    </xdr:from>
    <xdr:to>
      <xdr:col>12</xdr:col>
      <xdr:colOff>563880</xdr:colOff>
      <xdr:row>87</xdr:row>
      <xdr:rowOff>137159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388A8BC-1142-45BD-B625-5B1FCD9FC409}"/>
            </a:ext>
          </a:extLst>
        </xdr:cNvPr>
        <xdr:cNvSpPr/>
      </xdr:nvSpPr>
      <xdr:spPr>
        <a:xfrm>
          <a:off x="7772400" y="143560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88</xdr:row>
      <xdr:rowOff>60960</xdr:rowOff>
    </xdr:from>
    <xdr:to>
      <xdr:col>13</xdr:col>
      <xdr:colOff>106680</xdr:colOff>
      <xdr:row>88</xdr:row>
      <xdr:rowOff>106679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31DC6E97-9B96-496A-A9A5-5EFDB85242C6}"/>
            </a:ext>
          </a:extLst>
        </xdr:cNvPr>
        <xdr:cNvSpPr/>
      </xdr:nvSpPr>
      <xdr:spPr>
        <a:xfrm>
          <a:off x="7924800" y="145084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89</xdr:row>
      <xdr:rowOff>30480</xdr:rowOff>
    </xdr:from>
    <xdr:to>
      <xdr:col>13</xdr:col>
      <xdr:colOff>259080</xdr:colOff>
      <xdr:row>89</xdr:row>
      <xdr:rowOff>76199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028C52B-E432-4E27-BE3C-F03D1415631C}"/>
            </a:ext>
          </a:extLst>
        </xdr:cNvPr>
        <xdr:cNvSpPr/>
      </xdr:nvSpPr>
      <xdr:spPr>
        <a:xfrm>
          <a:off x="8077200" y="14660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83820</xdr:colOff>
      <xdr:row>83</xdr:row>
      <xdr:rowOff>76200</xdr:rowOff>
    </xdr:from>
    <xdr:to>
      <xdr:col>19</xdr:col>
      <xdr:colOff>396240</xdr:colOff>
      <xdr:row>89</xdr:row>
      <xdr:rowOff>129540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55C703C-3C19-4FDC-8262-FFBEB6005002}"/>
            </a:ext>
          </a:extLst>
        </xdr:cNvPr>
        <xdr:cNvSpPr/>
      </xdr:nvSpPr>
      <xdr:spPr>
        <a:xfrm>
          <a:off x="6789420" y="1360932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289560</xdr:colOff>
      <xdr:row>84</xdr:row>
      <xdr:rowOff>22860</xdr:rowOff>
    </xdr:from>
    <xdr:to>
      <xdr:col>17</xdr:col>
      <xdr:colOff>396240</xdr:colOff>
      <xdr:row>84</xdr:row>
      <xdr:rowOff>68579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85337774-D1B7-414A-A25F-2F7E4F42DBC9}"/>
            </a:ext>
          </a:extLst>
        </xdr:cNvPr>
        <xdr:cNvSpPr/>
      </xdr:nvSpPr>
      <xdr:spPr>
        <a:xfrm>
          <a:off x="7604760" y="13738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441960</xdr:colOff>
      <xdr:row>84</xdr:row>
      <xdr:rowOff>175260</xdr:rowOff>
    </xdr:from>
    <xdr:to>
      <xdr:col>17</xdr:col>
      <xdr:colOff>548640</xdr:colOff>
      <xdr:row>85</xdr:row>
      <xdr:rowOff>38099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9190D75C-29AD-4421-A281-02B0C1378928}"/>
            </a:ext>
          </a:extLst>
        </xdr:cNvPr>
        <xdr:cNvSpPr/>
      </xdr:nvSpPr>
      <xdr:spPr>
        <a:xfrm>
          <a:off x="7757160" y="138912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594360</xdr:colOff>
      <xdr:row>85</xdr:row>
      <xdr:rowOff>144780</xdr:rowOff>
    </xdr:from>
    <xdr:to>
      <xdr:col>18</xdr:col>
      <xdr:colOff>91440</xdr:colOff>
      <xdr:row>86</xdr:row>
      <xdr:rowOff>7619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AB57A865-605B-40BF-9125-49E5DA5467E8}"/>
            </a:ext>
          </a:extLst>
        </xdr:cNvPr>
        <xdr:cNvSpPr/>
      </xdr:nvSpPr>
      <xdr:spPr>
        <a:xfrm>
          <a:off x="7909560" y="140436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137160</xdr:colOff>
      <xdr:row>86</xdr:row>
      <xdr:rowOff>114300</xdr:rowOff>
    </xdr:from>
    <xdr:to>
      <xdr:col>18</xdr:col>
      <xdr:colOff>243840</xdr:colOff>
      <xdr:row>86</xdr:row>
      <xdr:rowOff>160019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3E551FE5-2592-498C-BFF6-B75B31B3A8C3}"/>
            </a:ext>
          </a:extLst>
        </xdr:cNvPr>
        <xdr:cNvSpPr/>
      </xdr:nvSpPr>
      <xdr:spPr>
        <a:xfrm>
          <a:off x="8061960" y="141960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289560</xdr:colOff>
      <xdr:row>87</xdr:row>
      <xdr:rowOff>83820</xdr:rowOff>
    </xdr:from>
    <xdr:to>
      <xdr:col>18</xdr:col>
      <xdr:colOff>396240</xdr:colOff>
      <xdr:row>87</xdr:row>
      <xdr:rowOff>129539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A8056663-5E09-467B-BFA1-C3DABEF3D38C}"/>
            </a:ext>
          </a:extLst>
        </xdr:cNvPr>
        <xdr:cNvSpPr/>
      </xdr:nvSpPr>
      <xdr:spPr>
        <a:xfrm>
          <a:off x="8214360" y="143484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441960</xdr:colOff>
      <xdr:row>88</xdr:row>
      <xdr:rowOff>53340</xdr:rowOff>
    </xdr:from>
    <xdr:to>
      <xdr:col>18</xdr:col>
      <xdr:colOff>548640</xdr:colOff>
      <xdr:row>88</xdr:row>
      <xdr:rowOff>99059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28165B17-7FB4-4710-8E26-48B6B420253A}"/>
            </a:ext>
          </a:extLst>
        </xdr:cNvPr>
        <xdr:cNvSpPr/>
      </xdr:nvSpPr>
      <xdr:spPr>
        <a:xfrm>
          <a:off x="8366760" y="1450086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289560</xdr:colOff>
      <xdr:row>85</xdr:row>
      <xdr:rowOff>38100</xdr:rowOff>
    </xdr:from>
    <xdr:to>
      <xdr:col>16</xdr:col>
      <xdr:colOff>396240</xdr:colOff>
      <xdr:row>85</xdr:row>
      <xdr:rowOff>83819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6D6E7538-12BF-4C07-8795-4810215BE921}"/>
            </a:ext>
          </a:extLst>
        </xdr:cNvPr>
        <xdr:cNvSpPr/>
      </xdr:nvSpPr>
      <xdr:spPr>
        <a:xfrm>
          <a:off x="6995160" y="13936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441960</xdr:colOff>
      <xdr:row>86</xdr:row>
      <xdr:rowOff>7620</xdr:rowOff>
    </xdr:from>
    <xdr:to>
      <xdr:col>16</xdr:col>
      <xdr:colOff>548640</xdr:colOff>
      <xdr:row>86</xdr:row>
      <xdr:rowOff>53339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0466923-A8F3-4BD8-9BFF-ECD756092F39}"/>
            </a:ext>
          </a:extLst>
        </xdr:cNvPr>
        <xdr:cNvSpPr/>
      </xdr:nvSpPr>
      <xdr:spPr>
        <a:xfrm>
          <a:off x="7147560" y="14089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594360</xdr:colOff>
      <xdr:row>86</xdr:row>
      <xdr:rowOff>160020</xdr:rowOff>
    </xdr:from>
    <xdr:to>
      <xdr:col>17</xdr:col>
      <xdr:colOff>91440</xdr:colOff>
      <xdr:row>87</xdr:row>
      <xdr:rowOff>22859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AED11B57-654E-44F9-A24D-2591C5363E52}"/>
            </a:ext>
          </a:extLst>
        </xdr:cNvPr>
        <xdr:cNvSpPr/>
      </xdr:nvSpPr>
      <xdr:spPr>
        <a:xfrm>
          <a:off x="7299960" y="14241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137160</xdr:colOff>
      <xdr:row>87</xdr:row>
      <xdr:rowOff>129540</xdr:rowOff>
    </xdr:from>
    <xdr:to>
      <xdr:col>17</xdr:col>
      <xdr:colOff>243840</xdr:colOff>
      <xdr:row>87</xdr:row>
      <xdr:rowOff>175259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98E509C-5D5F-432B-81E6-C65ED161DBC9}"/>
            </a:ext>
          </a:extLst>
        </xdr:cNvPr>
        <xdr:cNvSpPr/>
      </xdr:nvSpPr>
      <xdr:spPr>
        <a:xfrm>
          <a:off x="7452360" y="14394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289560</xdr:colOff>
      <xdr:row>88</xdr:row>
      <xdr:rowOff>99060</xdr:rowOff>
    </xdr:from>
    <xdr:to>
      <xdr:col>17</xdr:col>
      <xdr:colOff>396240</xdr:colOff>
      <xdr:row>88</xdr:row>
      <xdr:rowOff>144779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B9DA869D-FC34-4965-BB47-47E5F9EDF7F1}"/>
            </a:ext>
          </a:extLst>
        </xdr:cNvPr>
        <xdr:cNvSpPr/>
      </xdr:nvSpPr>
      <xdr:spPr>
        <a:xfrm>
          <a:off x="7604760" y="14546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441960</xdr:colOff>
      <xdr:row>89</xdr:row>
      <xdr:rowOff>68580</xdr:rowOff>
    </xdr:from>
    <xdr:to>
      <xdr:col>17</xdr:col>
      <xdr:colOff>548640</xdr:colOff>
      <xdr:row>89</xdr:row>
      <xdr:rowOff>114299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90DD470-26AE-4799-B460-7F2DDED4C33E}"/>
            </a:ext>
          </a:extLst>
        </xdr:cNvPr>
        <xdr:cNvSpPr/>
      </xdr:nvSpPr>
      <xdr:spPr>
        <a:xfrm>
          <a:off x="7757160" y="14698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85</xdr:row>
      <xdr:rowOff>0</xdr:rowOff>
    </xdr:from>
    <xdr:to>
      <xdr:col>17</xdr:col>
      <xdr:colOff>106680</xdr:colOff>
      <xdr:row>85</xdr:row>
      <xdr:rowOff>45719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5E77CFD-DE99-4A70-A985-B8C64ECEFD0C}"/>
            </a:ext>
          </a:extLst>
        </xdr:cNvPr>
        <xdr:cNvSpPr/>
      </xdr:nvSpPr>
      <xdr:spPr>
        <a:xfrm>
          <a:off x="7315200" y="13898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152400</xdr:colOff>
      <xdr:row>85</xdr:row>
      <xdr:rowOff>152400</xdr:rowOff>
    </xdr:from>
    <xdr:to>
      <xdr:col>17</xdr:col>
      <xdr:colOff>259080</xdr:colOff>
      <xdr:row>86</xdr:row>
      <xdr:rowOff>15239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E27AE754-D501-476B-9D73-4B022CDCCFF0}"/>
            </a:ext>
          </a:extLst>
        </xdr:cNvPr>
        <xdr:cNvSpPr/>
      </xdr:nvSpPr>
      <xdr:spPr>
        <a:xfrm>
          <a:off x="7467600" y="140512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480060</xdr:colOff>
      <xdr:row>86</xdr:row>
      <xdr:rowOff>137160</xdr:rowOff>
    </xdr:from>
    <xdr:to>
      <xdr:col>17</xdr:col>
      <xdr:colOff>586740</xdr:colOff>
      <xdr:row>86</xdr:row>
      <xdr:rowOff>182879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A51A0B9-3427-4553-8468-3F09C338B394}"/>
            </a:ext>
          </a:extLst>
        </xdr:cNvPr>
        <xdr:cNvSpPr/>
      </xdr:nvSpPr>
      <xdr:spPr>
        <a:xfrm>
          <a:off x="7795260" y="14218920"/>
          <a:ext cx="106680" cy="457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457200</xdr:colOff>
      <xdr:row>87</xdr:row>
      <xdr:rowOff>91440</xdr:rowOff>
    </xdr:from>
    <xdr:to>
      <xdr:col>17</xdr:col>
      <xdr:colOff>563880</xdr:colOff>
      <xdr:row>87</xdr:row>
      <xdr:rowOff>137159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15D8E84E-1CA4-476F-8F76-AE05EE632196}"/>
            </a:ext>
          </a:extLst>
        </xdr:cNvPr>
        <xdr:cNvSpPr/>
      </xdr:nvSpPr>
      <xdr:spPr>
        <a:xfrm>
          <a:off x="7772400" y="143560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88</xdr:row>
      <xdr:rowOff>60960</xdr:rowOff>
    </xdr:from>
    <xdr:to>
      <xdr:col>18</xdr:col>
      <xdr:colOff>106680</xdr:colOff>
      <xdr:row>88</xdr:row>
      <xdr:rowOff>106679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EE900ED-6D58-4C0E-B646-E59E7FFA754F}"/>
            </a:ext>
          </a:extLst>
        </xdr:cNvPr>
        <xdr:cNvSpPr/>
      </xdr:nvSpPr>
      <xdr:spPr>
        <a:xfrm>
          <a:off x="7924800" y="145084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152400</xdr:colOff>
      <xdr:row>89</xdr:row>
      <xdr:rowOff>30480</xdr:rowOff>
    </xdr:from>
    <xdr:to>
      <xdr:col>18</xdr:col>
      <xdr:colOff>259080</xdr:colOff>
      <xdr:row>89</xdr:row>
      <xdr:rowOff>76199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401029F-D58E-45F6-8F6E-69DEAF208655}"/>
            </a:ext>
          </a:extLst>
        </xdr:cNvPr>
        <xdr:cNvSpPr/>
      </xdr:nvSpPr>
      <xdr:spPr>
        <a:xfrm>
          <a:off x="8077200" y="146608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305183</xdr:colOff>
      <xdr:row>75</xdr:row>
      <xdr:rowOff>29555</xdr:rowOff>
    </xdr:from>
    <xdr:to>
      <xdr:col>12</xdr:col>
      <xdr:colOff>533400</xdr:colOff>
      <xdr:row>77</xdr:row>
      <xdr:rowOff>137160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D706FA6-6FD4-478C-9520-046464DE2EC6}"/>
            </a:ext>
          </a:extLst>
        </xdr:cNvPr>
        <xdr:cNvCxnSpPr>
          <a:stCxn id="7" idx="1"/>
          <a:endCxn id="21" idx="0"/>
        </xdr:cNvCxnSpPr>
      </xdr:nvCxnSpPr>
      <xdr:spPr>
        <a:xfrm>
          <a:off x="7620383" y="13745555"/>
          <a:ext cx="228217" cy="4733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228217</xdr:colOff>
      <xdr:row>84</xdr:row>
      <xdr:rowOff>45720</xdr:rowOff>
    </xdr:from>
    <xdr:to>
      <xdr:col>17</xdr:col>
      <xdr:colOff>396240</xdr:colOff>
      <xdr:row>86</xdr:row>
      <xdr:rowOff>120995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61D6A61A-1A37-45EA-989F-CF4EB0990646}"/>
            </a:ext>
          </a:extLst>
        </xdr:cNvPr>
        <xdr:cNvCxnSpPr>
          <a:stCxn id="47" idx="6"/>
          <a:endCxn id="31" idx="7"/>
        </xdr:cNvCxnSpPr>
      </xdr:nvCxnSpPr>
      <xdr:spPr>
        <a:xfrm flipH="1">
          <a:off x="8153017" y="15407640"/>
          <a:ext cx="2606423" cy="44103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441960</xdr:colOff>
      <xdr:row>82</xdr:row>
      <xdr:rowOff>160020</xdr:rowOff>
    </xdr:from>
    <xdr:to>
      <xdr:col>4</xdr:col>
      <xdr:colOff>586740</xdr:colOff>
      <xdr:row>84</xdr:row>
      <xdr:rowOff>60960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5A36878-0DEB-4B93-9FCE-518152730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15156180"/>
          <a:ext cx="1447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83820</xdr:colOff>
      <xdr:row>95</xdr:row>
      <xdr:rowOff>76200</xdr:rowOff>
    </xdr:from>
    <xdr:to>
      <xdr:col>17</xdr:col>
      <xdr:colOff>396240</xdr:colOff>
      <xdr:row>101</xdr:row>
      <xdr:rowOff>129540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17E3B2E7-1D92-4F5B-A9B1-D88F7A525B55}"/>
            </a:ext>
          </a:extLst>
        </xdr:cNvPr>
        <xdr:cNvSpPr/>
      </xdr:nvSpPr>
      <xdr:spPr>
        <a:xfrm>
          <a:off x="6789420" y="1525524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289560</xdr:colOff>
      <xdr:row>96</xdr:row>
      <xdr:rowOff>22860</xdr:rowOff>
    </xdr:from>
    <xdr:to>
      <xdr:col>15</xdr:col>
      <xdr:colOff>396240</xdr:colOff>
      <xdr:row>96</xdr:row>
      <xdr:rowOff>68579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D8187BEF-E5E3-4F67-9EBA-3ECBBD45336A}"/>
            </a:ext>
          </a:extLst>
        </xdr:cNvPr>
        <xdr:cNvSpPr/>
      </xdr:nvSpPr>
      <xdr:spPr>
        <a:xfrm>
          <a:off x="7604760" y="15384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441960</xdr:colOff>
      <xdr:row>96</xdr:row>
      <xdr:rowOff>175260</xdr:rowOff>
    </xdr:from>
    <xdr:to>
      <xdr:col>15</xdr:col>
      <xdr:colOff>548640</xdr:colOff>
      <xdr:row>97</xdr:row>
      <xdr:rowOff>38099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67392F5-01ED-4ADC-B780-EA68C800D7C6}"/>
            </a:ext>
          </a:extLst>
        </xdr:cNvPr>
        <xdr:cNvSpPr/>
      </xdr:nvSpPr>
      <xdr:spPr>
        <a:xfrm>
          <a:off x="7757160" y="15537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594360</xdr:colOff>
      <xdr:row>97</xdr:row>
      <xdr:rowOff>144780</xdr:rowOff>
    </xdr:from>
    <xdr:to>
      <xdr:col>16</xdr:col>
      <xdr:colOff>91440</xdr:colOff>
      <xdr:row>98</xdr:row>
      <xdr:rowOff>7619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E11D2B9-EF62-44C8-9426-BB2EE3CEFC96}"/>
            </a:ext>
          </a:extLst>
        </xdr:cNvPr>
        <xdr:cNvSpPr/>
      </xdr:nvSpPr>
      <xdr:spPr>
        <a:xfrm>
          <a:off x="7909560" y="15689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137160</xdr:colOff>
      <xdr:row>98</xdr:row>
      <xdr:rowOff>114300</xdr:rowOff>
    </xdr:from>
    <xdr:to>
      <xdr:col>16</xdr:col>
      <xdr:colOff>243840</xdr:colOff>
      <xdr:row>98</xdr:row>
      <xdr:rowOff>160019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34DAC469-221C-48C4-ADD0-ADCC7F45B679}"/>
            </a:ext>
          </a:extLst>
        </xdr:cNvPr>
        <xdr:cNvSpPr/>
      </xdr:nvSpPr>
      <xdr:spPr>
        <a:xfrm>
          <a:off x="8061960" y="15841980"/>
          <a:ext cx="106680" cy="457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289560</xdr:colOff>
      <xdr:row>99</xdr:row>
      <xdr:rowOff>83820</xdr:rowOff>
    </xdr:from>
    <xdr:to>
      <xdr:col>16</xdr:col>
      <xdr:colOff>396240</xdr:colOff>
      <xdr:row>99</xdr:row>
      <xdr:rowOff>129539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8E31988F-C562-4254-B547-D0029C266A6F}"/>
            </a:ext>
          </a:extLst>
        </xdr:cNvPr>
        <xdr:cNvSpPr/>
      </xdr:nvSpPr>
      <xdr:spPr>
        <a:xfrm>
          <a:off x="8214360" y="15994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441960</xdr:colOff>
      <xdr:row>100</xdr:row>
      <xdr:rowOff>53340</xdr:rowOff>
    </xdr:from>
    <xdr:to>
      <xdr:col>16</xdr:col>
      <xdr:colOff>548640</xdr:colOff>
      <xdr:row>100</xdr:row>
      <xdr:rowOff>99059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11BB4202-2B94-4011-9C16-28B92679E42A}"/>
            </a:ext>
          </a:extLst>
        </xdr:cNvPr>
        <xdr:cNvSpPr/>
      </xdr:nvSpPr>
      <xdr:spPr>
        <a:xfrm>
          <a:off x="8366760" y="16146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289560</xdr:colOff>
      <xdr:row>97</xdr:row>
      <xdr:rowOff>38100</xdr:rowOff>
    </xdr:from>
    <xdr:to>
      <xdr:col>14</xdr:col>
      <xdr:colOff>396240</xdr:colOff>
      <xdr:row>97</xdr:row>
      <xdr:rowOff>83819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8DABD2E5-6778-4317-BC15-FC08074B682D}"/>
            </a:ext>
          </a:extLst>
        </xdr:cNvPr>
        <xdr:cNvSpPr/>
      </xdr:nvSpPr>
      <xdr:spPr>
        <a:xfrm>
          <a:off x="6995160" y="15582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441960</xdr:colOff>
      <xdr:row>98</xdr:row>
      <xdr:rowOff>7620</xdr:rowOff>
    </xdr:from>
    <xdr:to>
      <xdr:col>14</xdr:col>
      <xdr:colOff>548640</xdr:colOff>
      <xdr:row>98</xdr:row>
      <xdr:rowOff>53339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98543C5D-3DC7-4B94-9F16-7C517257A99D}"/>
            </a:ext>
          </a:extLst>
        </xdr:cNvPr>
        <xdr:cNvSpPr/>
      </xdr:nvSpPr>
      <xdr:spPr>
        <a:xfrm>
          <a:off x="7147560" y="157353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594360</xdr:colOff>
      <xdr:row>98</xdr:row>
      <xdr:rowOff>160020</xdr:rowOff>
    </xdr:from>
    <xdr:to>
      <xdr:col>15</xdr:col>
      <xdr:colOff>91440</xdr:colOff>
      <xdr:row>99</xdr:row>
      <xdr:rowOff>22859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4576AAD-6B85-4814-B3B7-B38BC68E846E}"/>
            </a:ext>
          </a:extLst>
        </xdr:cNvPr>
        <xdr:cNvSpPr/>
      </xdr:nvSpPr>
      <xdr:spPr>
        <a:xfrm>
          <a:off x="7299960" y="158877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137160</xdr:colOff>
      <xdr:row>99</xdr:row>
      <xdr:rowOff>129540</xdr:rowOff>
    </xdr:from>
    <xdr:to>
      <xdr:col>15</xdr:col>
      <xdr:colOff>243840</xdr:colOff>
      <xdr:row>99</xdr:row>
      <xdr:rowOff>175259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26A46B3C-84CD-4C6D-9228-8E1D361125FA}"/>
            </a:ext>
          </a:extLst>
        </xdr:cNvPr>
        <xdr:cNvSpPr/>
      </xdr:nvSpPr>
      <xdr:spPr>
        <a:xfrm>
          <a:off x="7452360" y="160401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289560</xdr:colOff>
      <xdr:row>100</xdr:row>
      <xdr:rowOff>99060</xdr:rowOff>
    </xdr:from>
    <xdr:to>
      <xdr:col>15</xdr:col>
      <xdr:colOff>396240</xdr:colOff>
      <xdr:row>100</xdr:row>
      <xdr:rowOff>144779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C8F56541-18F5-45F5-882E-4CC9945D16AE}"/>
            </a:ext>
          </a:extLst>
        </xdr:cNvPr>
        <xdr:cNvSpPr/>
      </xdr:nvSpPr>
      <xdr:spPr>
        <a:xfrm>
          <a:off x="7604760" y="161925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441960</xdr:colOff>
      <xdr:row>101</xdr:row>
      <xdr:rowOff>68580</xdr:rowOff>
    </xdr:from>
    <xdr:to>
      <xdr:col>15</xdr:col>
      <xdr:colOff>548640</xdr:colOff>
      <xdr:row>101</xdr:row>
      <xdr:rowOff>114299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4FB53D93-4C43-480A-8B7E-5F8DD4BA5762}"/>
            </a:ext>
          </a:extLst>
        </xdr:cNvPr>
        <xdr:cNvSpPr/>
      </xdr:nvSpPr>
      <xdr:spPr>
        <a:xfrm>
          <a:off x="7757160" y="16344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97</xdr:row>
      <xdr:rowOff>0</xdr:rowOff>
    </xdr:from>
    <xdr:to>
      <xdr:col>15</xdr:col>
      <xdr:colOff>106680</xdr:colOff>
      <xdr:row>97</xdr:row>
      <xdr:rowOff>45719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3CB9D7BB-5388-4FE6-A158-2AEC6A7571F5}"/>
            </a:ext>
          </a:extLst>
        </xdr:cNvPr>
        <xdr:cNvSpPr/>
      </xdr:nvSpPr>
      <xdr:spPr>
        <a:xfrm>
          <a:off x="7315200" y="15544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97</xdr:row>
      <xdr:rowOff>152400</xdr:rowOff>
    </xdr:from>
    <xdr:to>
      <xdr:col>15</xdr:col>
      <xdr:colOff>259080</xdr:colOff>
      <xdr:row>98</xdr:row>
      <xdr:rowOff>15239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CC954029-AC89-49AA-9CE4-BBB6193E32D2}"/>
            </a:ext>
          </a:extLst>
        </xdr:cNvPr>
        <xdr:cNvSpPr/>
      </xdr:nvSpPr>
      <xdr:spPr>
        <a:xfrm>
          <a:off x="7467600" y="156972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457200</xdr:colOff>
      <xdr:row>99</xdr:row>
      <xdr:rowOff>91440</xdr:rowOff>
    </xdr:from>
    <xdr:to>
      <xdr:col>15</xdr:col>
      <xdr:colOff>563880</xdr:colOff>
      <xdr:row>99</xdr:row>
      <xdr:rowOff>137159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D0E55C95-B38B-49C6-9035-E1D4BB6036D2}"/>
            </a:ext>
          </a:extLst>
        </xdr:cNvPr>
        <xdr:cNvSpPr/>
      </xdr:nvSpPr>
      <xdr:spPr>
        <a:xfrm>
          <a:off x="7772400" y="160020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100</xdr:row>
      <xdr:rowOff>60960</xdr:rowOff>
    </xdr:from>
    <xdr:to>
      <xdr:col>16</xdr:col>
      <xdr:colOff>106680</xdr:colOff>
      <xdr:row>100</xdr:row>
      <xdr:rowOff>106679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16501D80-B87B-4022-B5BC-5F7D97F59FA2}"/>
            </a:ext>
          </a:extLst>
        </xdr:cNvPr>
        <xdr:cNvSpPr/>
      </xdr:nvSpPr>
      <xdr:spPr>
        <a:xfrm>
          <a:off x="7924800" y="161544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101</xdr:row>
      <xdr:rowOff>30480</xdr:rowOff>
    </xdr:from>
    <xdr:to>
      <xdr:col>16</xdr:col>
      <xdr:colOff>259080</xdr:colOff>
      <xdr:row>101</xdr:row>
      <xdr:rowOff>76199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406E869-3E42-440A-94E6-5C27E3ABC24A}"/>
            </a:ext>
          </a:extLst>
        </xdr:cNvPr>
        <xdr:cNvSpPr/>
      </xdr:nvSpPr>
      <xdr:spPr>
        <a:xfrm>
          <a:off x="8077200" y="16306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83820</xdr:colOff>
      <xdr:row>95</xdr:row>
      <xdr:rowOff>76200</xdr:rowOff>
    </xdr:from>
    <xdr:to>
      <xdr:col>23</xdr:col>
      <xdr:colOff>396240</xdr:colOff>
      <xdr:row>101</xdr:row>
      <xdr:rowOff>129540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F00201BC-9D55-4AF9-93B3-2C4774124B4D}"/>
            </a:ext>
          </a:extLst>
        </xdr:cNvPr>
        <xdr:cNvSpPr/>
      </xdr:nvSpPr>
      <xdr:spPr>
        <a:xfrm>
          <a:off x="6789420" y="1525524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289560</xdr:colOff>
      <xdr:row>96</xdr:row>
      <xdr:rowOff>22860</xdr:rowOff>
    </xdr:from>
    <xdr:to>
      <xdr:col>21</xdr:col>
      <xdr:colOff>396240</xdr:colOff>
      <xdr:row>96</xdr:row>
      <xdr:rowOff>68579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60445E9E-BE77-45BA-AFE8-2946B186DB6C}"/>
            </a:ext>
          </a:extLst>
        </xdr:cNvPr>
        <xdr:cNvSpPr/>
      </xdr:nvSpPr>
      <xdr:spPr>
        <a:xfrm>
          <a:off x="7604760" y="15384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441960</xdr:colOff>
      <xdr:row>96</xdr:row>
      <xdr:rowOff>175260</xdr:rowOff>
    </xdr:from>
    <xdr:to>
      <xdr:col>21</xdr:col>
      <xdr:colOff>548640</xdr:colOff>
      <xdr:row>97</xdr:row>
      <xdr:rowOff>38099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6B864F8-E4DE-4466-A13B-210604EF0133}"/>
            </a:ext>
          </a:extLst>
        </xdr:cNvPr>
        <xdr:cNvSpPr/>
      </xdr:nvSpPr>
      <xdr:spPr>
        <a:xfrm>
          <a:off x="7757160" y="15537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594360</xdr:colOff>
      <xdr:row>97</xdr:row>
      <xdr:rowOff>144780</xdr:rowOff>
    </xdr:from>
    <xdr:to>
      <xdr:col>22</xdr:col>
      <xdr:colOff>91440</xdr:colOff>
      <xdr:row>98</xdr:row>
      <xdr:rowOff>7619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C28700C-64A0-45C7-9305-17F3CC2BF067}"/>
            </a:ext>
          </a:extLst>
        </xdr:cNvPr>
        <xdr:cNvSpPr/>
      </xdr:nvSpPr>
      <xdr:spPr>
        <a:xfrm>
          <a:off x="7909560" y="15689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137160</xdr:colOff>
      <xdr:row>98</xdr:row>
      <xdr:rowOff>114300</xdr:rowOff>
    </xdr:from>
    <xdr:to>
      <xdr:col>22</xdr:col>
      <xdr:colOff>243840</xdr:colOff>
      <xdr:row>98</xdr:row>
      <xdr:rowOff>160019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DDA8E827-F882-4976-9184-E6B070261CB8}"/>
            </a:ext>
          </a:extLst>
        </xdr:cNvPr>
        <xdr:cNvSpPr/>
      </xdr:nvSpPr>
      <xdr:spPr>
        <a:xfrm>
          <a:off x="8061960" y="15841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289560</xdr:colOff>
      <xdr:row>99</xdr:row>
      <xdr:rowOff>83820</xdr:rowOff>
    </xdr:from>
    <xdr:to>
      <xdr:col>22</xdr:col>
      <xdr:colOff>396240</xdr:colOff>
      <xdr:row>99</xdr:row>
      <xdr:rowOff>129539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06250813-D0B5-443C-BD5A-583E35498A33}"/>
            </a:ext>
          </a:extLst>
        </xdr:cNvPr>
        <xdr:cNvSpPr/>
      </xdr:nvSpPr>
      <xdr:spPr>
        <a:xfrm>
          <a:off x="8214360" y="15994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441960</xdr:colOff>
      <xdr:row>100</xdr:row>
      <xdr:rowOff>53340</xdr:rowOff>
    </xdr:from>
    <xdr:to>
      <xdr:col>22</xdr:col>
      <xdr:colOff>548640</xdr:colOff>
      <xdr:row>100</xdr:row>
      <xdr:rowOff>99059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C8C541D9-DF4A-4260-8709-1F98E58AB7D9}"/>
            </a:ext>
          </a:extLst>
        </xdr:cNvPr>
        <xdr:cNvSpPr/>
      </xdr:nvSpPr>
      <xdr:spPr>
        <a:xfrm>
          <a:off x="8366760" y="16146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289560</xdr:colOff>
      <xdr:row>97</xdr:row>
      <xdr:rowOff>38100</xdr:rowOff>
    </xdr:from>
    <xdr:to>
      <xdr:col>20</xdr:col>
      <xdr:colOff>396240</xdr:colOff>
      <xdr:row>97</xdr:row>
      <xdr:rowOff>83819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28343B52-F96E-4C7F-A96D-53676E964EDF}"/>
            </a:ext>
          </a:extLst>
        </xdr:cNvPr>
        <xdr:cNvSpPr/>
      </xdr:nvSpPr>
      <xdr:spPr>
        <a:xfrm>
          <a:off x="6995160" y="15582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441960</xdr:colOff>
      <xdr:row>98</xdr:row>
      <xdr:rowOff>7620</xdr:rowOff>
    </xdr:from>
    <xdr:to>
      <xdr:col>20</xdr:col>
      <xdr:colOff>548640</xdr:colOff>
      <xdr:row>98</xdr:row>
      <xdr:rowOff>53339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9B861DD2-9BE0-4909-AECC-79DA16801B2F}"/>
            </a:ext>
          </a:extLst>
        </xdr:cNvPr>
        <xdr:cNvSpPr/>
      </xdr:nvSpPr>
      <xdr:spPr>
        <a:xfrm>
          <a:off x="7147560" y="157353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594360</xdr:colOff>
      <xdr:row>98</xdr:row>
      <xdr:rowOff>160020</xdr:rowOff>
    </xdr:from>
    <xdr:to>
      <xdr:col>21</xdr:col>
      <xdr:colOff>91440</xdr:colOff>
      <xdr:row>99</xdr:row>
      <xdr:rowOff>22859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CCB22574-16AA-42E6-8D9B-D62E7099C952}"/>
            </a:ext>
          </a:extLst>
        </xdr:cNvPr>
        <xdr:cNvSpPr/>
      </xdr:nvSpPr>
      <xdr:spPr>
        <a:xfrm>
          <a:off x="7299960" y="158877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137160</xdr:colOff>
      <xdr:row>99</xdr:row>
      <xdr:rowOff>129540</xdr:rowOff>
    </xdr:from>
    <xdr:to>
      <xdr:col>21</xdr:col>
      <xdr:colOff>243840</xdr:colOff>
      <xdr:row>99</xdr:row>
      <xdr:rowOff>175259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48C3CEFD-A8B3-4FF7-B15F-07413E737364}"/>
            </a:ext>
          </a:extLst>
        </xdr:cNvPr>
        <xdr:cNvSpPr/>
      </xdr:nvSpPr>
      <xdr:spPr>
        <a:xfrm>
          <a:off x="7452360" y="160401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289560</xdr:colOff>
      <xdr:row>100</xdr:row>
      <xdr:rowOff>99060</xdr:rowOff>
    </xdr:from>
    <xdr:to>
      <xdr:col>21</xdr:col>
      <xdr:colOff>396240</xdr:colOff>
      <xdr:row>100</xdr:row>
      <xdr:rowOff>144779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EB6CC41E-D0EF-423D-865D-D8136DCE848D}"/>
            </a:ext>
          </a:extLst>
        </xdr:cNvPr>
        <xdr:cNvSpPr/>
      </xdr:nvSpPr>
      <xdr:spPr>
        <a:xfrm>
          <a:off x="7604760" y="161925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441960</xdr:colOff>
      <xdr:row>101</xdr:row>
      <xdr:rowOff>68580</xdr:rowOff>
    </xdr:from>
    <xdr:to>
      <xdr:col>21</xdr:col>
      <xdr:colOff>548640</xdr:colOff>
      <xdr:row>101</xdr:row>
      <xdr:rowOff>114299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E1DC84CA-3751-43E5-9F2C-EC39A1AEC5A4}"/>
            </a:ext>
          </a:extLst>
        </xdr:cNvPr>
        <xdr:cNvSpPr/>
      </xdr:nvSpPr>
      <xdr:spPr>
        <a:xfrm>
          <a:off x="7757160" y="16344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21</xdr:col>
      <xdr:colOff>106680</xdr:colOff>
      <xdr:row>97</xdr:row>
      <xdr:rowOff>45719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69AE0E90-4C85-44B4-95B9-6C68A3EF5A0E}"/>
            </a:ext>
          </a:extLst>
        </xdr:cNvPr>
        <xdr:cNvSpPr/>
      </xdr:nvSpPr>
      <xdr:spPr>
        <a:xfrm>
          <a:off x="7315200" y="15544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152400</xdr:colOff>
      <xdr:row>97</xdr:row>
      <xdr:rowOff>152400</xdr:rowOff>
    </xdr:from>
    <xdr:to>
      <xdr:col>21</xdr:col>
      <xdr:colOff>259080</xdr:colOff>
      <xdr:row>98</xdr:row>
      <xdr:rowOff>15239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7300148-407A-4FF6-A031-4EB969B31EB6}"/>
            </a:ext>
          </a:extLst>
        </xdr:cNvPr>
        <xdr:cNvSpPr/>
      </xdr:nvSpPr>
      <xdr:spPr>
        <a:xfrm>
          <a:off x="7467600" y="156972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99</xdr:row>
      <xdr:rowOff>91440</xdr:rowOff>
    </xdr:from>
    <xdr:to>
      <xdr:col>21</xdr:col>
      <xdr:colOff>563880</xdr:colOff>
      <xdr:row>99</xdr:row>
      <xdr:rowOff>137159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93BC474C-CA59-47A5-B21D-E8BAF23F57C1}"/>
            </a:ext>
          </a:extLst>
        </xdr:cNvPr>
        <xdr:cNvSpPr/>
      </xdr:nvSpPr>
      <xdr:spPr>
        <a:xfrm>
          <a:off x="7772400" y="160020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100</xdr:row>
      <xdr:rowOff>60960</xdr:rowOff>
    </xdr:from>
    <xdr:to>
      <xdr:col>22</xdr:col>
      <xdr:colOff>106680</xdr:colOff>
      <xdr:row>100</xdr:row>
      <xdr:rowOff>106679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FE8996B3-3A44-4611-968E-5811D89A4173}"/>
            </a:ext>
          </a:extLst>
        </xdr:cNvPr>
        <xdr:cNvSpPr/>
      </xdr:nvSpPr>
      <xdr:spPr>
        <a:xfrm>
          <a:off x="7924800" y="161544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152400</xdr:colOff>
      <xdr:row>101</xdr:row>
      <xdr:rowOff>30480</xdr:rowOff>
    </xdr:from>
    <xdr:to>
      <xdr:col>22</xdr:col>
      <xdr:colOff>259080</xdr:colOff>
      <xdr:row>101</xdr:row>
      <xdr:rowOff>76199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2A46E90E-DA88-47A0-898D-1BA26D1A682E}"/>
            </a:ext>
          </a:extLst>
        </xdr:cNvPr>
        <xdr:cNvSpPr/>
      </xdr:nvSpPr>
      <xdr:spPr>
        <a:xfrm>
          <a:off x="8077200" y="16306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83820</xdr:colOff>
      <xdr:row>95</xdr:row>
      <xdr:rowOff>76200</xdr:rowOff>
    </xdr:from>
    <xdr:to>
      <xdr:col>28</xdr:col>
      <xdr:colOff>396240</xdr:colOff>
      <xdr:row>101</xdr:row>
      <xdr:rowOff>129540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BA18EA04-D267-47E6-B698-530696222AE9}"/>
            </a:ext>
          </a:extLst>
        </xdr:cNvPr>
        <xdr:cNvSpPr/>
      </xdr:nvSpPr>
      <xdr:spPr>
        <a:xfrm>
          <a:off x="9837420" y="15255240"/>
          <a:ext cx="2141220" cy="11506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289560</xdr:colOff>
      <xdr:row>96</xdr:row>
      <xdr:rowOff>22860</xdr:rowOff>
    </xdr:from>
    <xdr:to>
      <xdr:col>26</xdr:col>
      <xdr:colOff>396240</xdr:colOff>
      <xdr:row>96</xdr:row>
      <xdr:rowOff>68579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2EB9F68A-2F89-4334-8A6F-6CB95CB797CC}"/>
            </a:ext>
          </a:extLst>
        </xdr:cNvPr>
        <xdr:cNvSpPr/>
      </xdr:nvSpPr>
      <xdr:spPr>
        <a:xfrm>
          <a:off x="10652760" y="15384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441960</xdr:colOff>
      <xdr:row>96</xdr:row>
      <xdr:rowOff>175260</xdr:rowOff>
    </xdr:from>
    <xdr:to>
      <xdr:col>26</xdr:col>
      <xdr:colOff>548640</xdr:colOff>
      <xdr:row>97</xdr:row>
      <xdr:rowOff>38099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52A75F43-6029-4B18-AD9F-19136E07CCBA}"/>
            </a:ext>
          </a:extLst>
        </xdr:cNvPr>
        <xdr:cNvSpPr/>
      </xdr:nvSpPr>
      <xdr:spPr>
        <a:xfrm>
          <a:off x="10805160" y="155371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594360</xdr:colOff>
      <xdr:row>97</xdr:row>
      <xdr:rowOff>144780</xdr:rowOff>
    </xdr:from>
    <xdr:to>
      <xdr:col>27</xdr:col>
      <xdr:colOff>91440</xdr:colOff>
      <xdr:row>98</xdr:row>
      <xdr:rowOff>7619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E68EAA2D-3BA1-4A12-B46D-CD6759B5A3EB}"/>
            </a:ext>
          </a:extLst>
        </xdr:cNvPr>
        <xdr:cNvSpPr/>
      </xdr:nvSpPr>
      <xdr:spPr>
        <a:xfrm>
          <a:off x="10957560" y="156895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137160</xdr:colOff>
      <xdr:row>98</xdr:row>
      <xdr:rowOff>114300</xdr:rowOff>
    </xdr:from>
    <xdr:to>
      <xdr:col>27</xdr:col>
      <xdr:colOff>243840</xdr:colOff>
      <xdr:row>98</xdr:row>
      <xdr:rowOff>160019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7970B491-75AF-4157-8121-689382D9BEEE}"/>
            </a:ext>
          </a:extLst>
        </xdr:cNvPr>
        <xdr:cNvSpPr/>
      </xdr:nvSpPr>
      <xdr:spPr>
        <a:xfrm>
          <a:off x="11109960" y="158419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289560</xdr:colOff>
      <xdr:row>99</xdr:row>
      <xdr:rowOff>83820</xdr:rowOff>
    </xdr:from>
    <xdr:to>
      <xdr:col>27</xdr:col>
      <xdr:colOff>396240</xdr:colOff>
      <xdr:row>99</xdr:row>
      <xdr:rowOff>129539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79505037-A197-4106-86B1-38A9E98FCCA2}"/>
            </a:ext>
          </a:extLst>
        </xdr:cNvPr>
        <xdr:cNvSpPr/>
      </xdr:nvSpPr>
      <xdr:spPr>
        <a:xfrm>
          <a:off x="11262360" y="159943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441960</xdr:colOff>
      <xdr:row>100</xdr:row>
      <xdr:rowOff>53340</xdr:rowOff>
    </xdr:from>
    <xdr:to>
      <xdr:col>27</xdr:col>
      <xdr:colOff>548640</xdr:colOff>
      <xdr:row>100</xdr:row>
      <xdr:rowOff>99059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9BBC692B-ACAC-4F07-AAA8-5744899A9A03}"/>
            </a:ext>
          </a:extLst>
        </xdr:cNvPr>
        <xdr:cNvSpPr/>
      </xdr:nvSpPr>
      <xdr:spPr>
        <a:xfrm>
          <a:off x="11414760" y="1614678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289560</xdr:colOff>
      <xdr:row>97</xdr:row>
      <xdr:rowOff>38100</xdr:rowOff>
    </xdr:from>
    <xdr:to>
      <xdr:col>25</xdr:col>
      <xdr:colOff>396240</xdr:colOff>
      <xdr:row>97</xdr:row>
      <xdr:rowOff>83819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39700950-8346-4643-9EB8-F286AB15FCD9}"/>
            </a:ext>
          </a:extLst>
        </xdr:cNvPr>
        <xdr:cNvSpPr/>
      </xdr:nvSpPr>
      <xdr:spPr>
        <a:xfrm>
          <a:off x="10043160" y="15582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441960</xdr:colOff>
      <xdr:row>98</xdr:row>
      <xdr:rowOff>7620</xdr:rowOff>
    </xdr:from>
    <xdr:to>
      <xdr:col>25</xdr:col>
      <xdr:colOff>548640</xdr:colOff>
      <xdr:row>98</xdr:row>
      <xdr:rowOff>53339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74F0477C-2E39-4B62-903D-E7038F317261}"/>
            </a:ext>
          </a:extLst>
        </xdr:cNvPr>
        <xdr:cNvSpPr/>
      </xdr:nvSpPr>
      <xdr:spPr>
        <a:xfrm>
          <a:off x="10195560" y="157353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594360</xdr:colOff>
      <xdr:row>98</xdr:row>
      <xdr:rowOff>160020</xdr:rowOff>
    </xdr:from>
    <xdr:to>
      <xdr:col>26</xdr:col>
      <xdr:colOff>91440</xdr:colOff>
      <xdr:row>99</xdr:row>
      <xdr:rowOff>22859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A55A3BE4-B8E9-4B61-8F46-8EF7DEFA38C6}"/>
            </a:ext>
          </a:extLst>
        </xdr:cNvPr>
        <xdr:cNvSpPr/>
      </xdr:nvSpPr>
      <xdr:spPr>
        <a:xfrm>
          <a:off x="10347960" y="158877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137160</xdr:colOff>
      <xdr:row>99</xdr:row>
      <xdr:rowOff>129540</xdr:rowOff>
    </xdr:from>
    <xdr:to>
      <xdr:col>26</xdr:col>
      <xdr:colOff>243840</xdr:colOff>
      <xdr:row>99</xdr:row>
      <xdr:rowOff>175259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B2217869-1236-4B09-9354-F75DD6C07669}"/>
            </a:ext>
          </a:extLst>
        </xdr:cNvPr>
        <xdr:cNvSpPr/>
      </xdr:nvSpPr>
      <xdr:spPr>
        <a:xfrm>
          <a:off x="10500360" y="160401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289560</xdr:colOff>
      <xdr:row>100</xdr:row>
      <xdr:rowOff>99060</xdr:rowOff>
    </xdr:from>
    <xdr:to>
      <xdr:col>26</xdr:col>
      <xdr:colOff>396240</xdr:colOff>
      <xdr:row>100</xdr:row>
      <xdr:rowOff>144779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E771D8A3-9C79-49DE-9EDE-528CC9EF0625}"/>
            </a:ext>
          </a:extLst>
        </xdr:cNvPr>
        <xdr:cNvSpPr/>
      </xdr:nvSpPr>
      <xdr:spPr>
        <a:xfrm>
          <a:off x="10652760" y="161925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441960</xdr:colOff>
      <xdr:row>101</xdr:row>
      <xdr:rowOff>68580</xdr:rowOff>
    </xdr:from>
    <xdr:to>
      <xdr:col>26</xdr:col>
      <xdr:colOff>548640</xdr:colOff>
      <xdr:row>101</xdr:row>
      <xdr:rowOff>114299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863C4495-24FC-4D43-B0BD-75E39816B96E}"/>
            </a:ext>
          </a:extLst>
        </xdr:cNvPr>
        <xdr:cNvSpPr/>
      </xdr:nvSpPr>
      <xdr:spPr>
        <a:xfrm>
          <a:off x="10805160" y="163449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97</xdr:row>
      <xdr:rowOff>0</xdr:rowOff>
    </xdr:from>
    <xdr:to>
      <xdr:col>26</xdr:col>
      <xdr:colOff>106680</xdr:colOff>
      <xdr:row>97</xdr:row>
      <xdr:rowOff>45719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2DC77F10-614B-48EB-9167-ACC92D0BB96E}"/>
            </a:ext>
          </a:extLst>
        </xdr:cNvPr>
        <xdr:cNvSpPr/>
      </xdr:nvSpPr>
      <xdr:spPr>
        <a:xfrm>
          <a:off x="10363200" y="15544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152400</xdr:colOff>
      <xdr:row>97</xdr:row>
      <xdr:rowOff>152400</xdr:rowOff>
    </xdr:from>
    <xdr:to>
      <xdr:col>26</xdr:col>
      <xdr:colOff>259080</xdr:colOff>
      <xdr:row>98</xdr:row>
      <xdr:rowOff>15239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F6BCBA1-4059-401D-9F26-1DE0D12CDD45}"/>
            </a:ext>
          </a:extLst>
        </xdr:cNvPr>
        <xdr:cNvSpPr/>
      </xdr:nvSpPr>
      <xdr:spPr>
        <a:xfrm>
          <a:off x="10515600" y="156972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457200</xdr:colOff>
      <xdr:row>99</xdr:row>
      <xdr:rowOff>91440</xdr:rowOff>
    </xdr:from>
    <xdr:to>
      <xdr:col>26</xdr:col>
      <xdr:colOff>563880</xdr:colOff>
      <xdr:row>99</xdr:row>
      <xdr:rowOff>137159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AF012995-D97A-499F-9897-A0302FDB7F93}"/>
            </a:ext>
          </a:extLst>
        </xdr:cNvPr>
        <xdr:cNvSpPr/>
      </xdr:nvSpPr>
      <xdr:spPr>
        <a:xfrm>
          <a:off x="10820400" y="160020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100</xdr:row>
      <xdr:rowOff>60960</xdr:rowOff>
    </xdr:from>
    <xdr:to>
      <xdr:col>27</xdr:col>
      <xdr:colOff>106680</xdr:colOff>
      <xdr:row>100</xdr:row>
      <xdr:rowOff>106679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4248F9A-B251-4665-927F-2282129DE013}"/>
            </a:ext>
          </a:extLst>
        </xdr:cNvPr>
        <xdr:cNvSpPr/>
      </xdr:nvSpPr>
      <xdr:spPr>
        <a:xfrm>
          <a:off x="10972800" y="161544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152400</xdr:colOff>
      <xdr:row>101</xdr:row>
      <xdr:rowOff>30480</xdr:rowOff>
    </xdr:from>
    <xdr:to>
      <xdr:col>27</xdr:col>
      <xdr:colOff>259080</xdr:colOff>
      <xdr:row>101</xdr:row>
      <xdr:rowOff>76199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36572F8C-C751-4EF2-B067-3A40A6FE055C}"/>
            </a:ext>
          </a:extLst>
        </xdr:cNvPr>
        <xdr:cNvSpPr/>
      </xdr:nvSpPr>
      <xdr:spPr>
        <a:xfrm>
          <a:off x="11125200" y="16306800"/>
          <a:ext cx="106680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228217</xdr:colOff>
      <xdr:row>96</xdr:row>
      <xdr:rowOff>45720</xdr:rowOff>
    </xdr:from>
    <xdr:to>
      <xdr:col>26</xdr:col>
      <xdr:colOff>396240</xdr:colOff>
      <xdr:row>98</xdr:row>
      <xdr:rowOff>120995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A2AF1489-FF87-45C5-B207-68D9DBB6C7A2}"/>
            </a:ext>
          </a:extLst>
        </xdr:cNvPr>
        <xdr:cNvCxnSpPr>
          <a:stCxn id="113" idx="6"/>
          <a:endCxn id="97" idx="7"/>
        </xdr:cNvCxnSpPr>
      </xdr:nvCxnSpPr>
      <xdr:spPr>
        <a:xfrm flipH="1">
          <a:off x="8153017" y="15407640"/>
          <a:ext cx="2606423" cy="44103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350520</xdr:colOff>
      <xdr:row>101</xdr:row>
      <xdr:rowOff>152400</xdr:rowOff>
    </xdr:from>
    <xdr:to>
      <xdr:col>9</xdr:col>
      <xdr:colOff>495300</xdr:colOff>
      <xdr:row>103</xdr:row>
      <xdr:rowOff>53340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7CD2B7B7-4505-43BA-8078-49E7745FA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8623280"/>
          <a:ext cx="1447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11</xdr:row>
      <xdr:rowOff>152400</xdr:rowOff>
    </xdr:from>
    <xdr:to>
      <xdr:col>17</xdr:col>
      <xdr:colOff>601980</xdr:colOff>
      <xdr:row>11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7D1BFE-FAA6-4489-A294-F99BBCD348C3}"/>
            </a:ext>
          </a:extLst>
        </xdr:cNvPr>
        <xdr:cNvCxnSpPr/>
      </xdr:nvCxnSpPr>
      <xdr:spPr>
        <a:xfrm>
          <a:off x="8534400" y="2164080"/>
          <a:ext cx="24307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594360</xdr:colOff>
      <xdr:row>2</xdr:row>
      <xdr:rowOff>175260</xdr:rowOff>
    </xdr:from>
    <xdr:to>
      <xdr:col>13</xdr:col>
      <xdr:colOff>601980</xdr:colOff>
      <xdr:row>11</xdr:row>
      <xdr:rowOff>129540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6E9C9C8-10F9-44DA-A458-3E0D7C0E8C7D}"/>
            </a:ext>
          </a:extLst>
        </xdr:cNvPr>
        <xdr:cNvCxnSpPr/>
      </xdr:nvCxnSpPr>
      <xdr:spPr>
        <a:xfrm flipH="1" flipV="1">
          <a:off x="8519160" y="541020"/>
          <a:ext cx="762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251460</xdr:colOff>
      <xdr:row>4</xdr:row>
      <xdr:rowOff>30480</xdr:rowOff>
    </xdr:from>
    <xdr:to>
      <xdr:col>17</xdr:col>
      <xdr:colOff>68580</xdr:colOff>
      <xdr:row>10</xdr:row>
      <xdr:rowOff>129540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1470180-DABA-4685-B4CA-8220B555C9F0}"/>
            </a:ext>
          </a:extLst>
        </xdr:cNvPr>
        <xdr:cNvCxnSpPr/>
      </xdr:nvCxnSpPr>
      <xdr:spPr>
        <a:xfrm flipV="1">
          <a:off x="8785860" y="762000"/>
          <a:ext cx="1645920" cy="1196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52</xdr:row>
      <xdr:rowOff>152400</xdr:rowOff>
    </xdr:from>
    <xdr:to>
      <xdr:col>6</xdr:col>
      <xdr:colOff>601980</xdr:colOff>
      <xdr:row>52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0AA99B9-21F2-4936-A6D1-4AD3F98ECC0C}"/>
            </a:ext>
          </a:extLst>
        </xdr:cNvPr>
        <xdr:cNvCxnSpPr/>
      </xdr:nvCxnSpPr>
      <xdr:spPr>
        <a:xfrm>
          <a:off x="1828800" y="9662160"/>
          <a:ext cx="24307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594360</xdr:colOff>
      <xdr:row>43</xdr:row>
      <xdr:rowOff>175260</xdr:rowOff>
    </xdr:from>
    <xdr:to>
      <xdr:col>2</xdr:col>
      <xdr:colOff>601980</xdr:colOff>
      <xdr:row>52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A0FEFC6-12BC-4B3D-9513-907A2472A485}"/>
            </a:ext>
          </a:extLst>
        </xdr:cNvPr>
        <xdr:cNvCxnSpPr/>
      </xdr:nvCxnSpPr>
      <xdr:spPr>
        <a:xfrm flipH="1" flipV="1">
          <a:off x="8519160" y="541020"/>
          <a:ext cx="762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533399</xdr:colOff>
      <xdr:row>44</xdr:row>
      <xdr:rowOff>152400</xdr:rowOff>
    </xdr:from>
    <xdr:to>
      <xdr:col>5</xdr:col>
      <xdr:colOff>457200</xdr:colOff>
      <xdr:row>51</xdr:row>
      <xdr:rowOff>45720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1DF908C-E8D0-4FBE-8DE8-8189DAF14E14}"/>
            </a:ext>
          </a:extLst>
        </xdr:cNvPr>
        <xdr:cNvCxnSpPr/>
      </xdr:nvCxnSpPr>
      <xdr:spPr>
        <a:xfrm flipH="1">
          <a:off x="2362199" y="8199120"/>
          <a:ext cx="1143001" cy="1173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44</xdr:row>
      <xdr:rowOff>144780</xdr:rowOff>
    </xdr:from>
    <xdr:to>
      <xdr:col>3</xdr:col>
      <xdr:colOff>411479</xdr:colOff>
      <xdr:row>45</xdr:row>
      <xdr:rowOff>7619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70ECFCE-61AF-464D-87FA-FEB1B14425A7}"/>
            </a:ext>
          </a:extLst>
        </xdr:cNvPr>
        <xdr:cNvSpPr/>
      </xdr:nvSpPr>
      <xdr:spPr>
        <a:xfrm>
          <a:off x="2194560" y="81915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518160</xdr:colOff>
      <xdr:row>45</xdr:row>
      <xdr:rowOff>114300</xdr:rowOff>
    </xdr:from>
    <xdr:to>
      <xdr:col>3</xdr:col>
      <xdr:colOff>563879</xdr:colOff>
      <xdr:row>45</xdr:row>
      <xdr:rowOff>160019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FE4D148-D2A0-4E6B-850A-E75FF0E82E01}"/>
            </a:ext>
          </a:extLst>
        </xdr:cNvPr>
        <xdr:cNvSpPr/>
      </xdr:nvSpPr>
      <xdr:spPr>
        <a:xfrm>
          <a:off x="2346960" y="83439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60960</xdr:colOff>
      <xdr:row>46</xdr:row>
      <xdr:rowOff>83820</xdr:rowOff>
    </xdr:from>
    <xdr:to>
      <xdr:col>4</xdr:col>
      <xdr:colOff>106679</xdr:colOff>
      <xdr:row>46</xdr:row>
      <xdr:rowOff>129539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7450007-9566-4B4E-B79B-1C523FFC8DBB}"/>
            </a:ext>
          </a:extLst>
        </xdr:cNvPr>
        <xdr:cNvSpPr/>
      </xdr:nvSpPr>
      <xdr:spPr>
        <a:xfrm>
          <a:off x="2499360" y="84963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213360</xdr:colOff>
      <xdr:row>47</xdr:row>
      <xdr:rowOff>53340</xdr:rowOff>
    </xdr:from>
    <xdr:to>
      <xdr:col>4</xdr:col>
      <xdr:colOff>259079</xdr:colOff>
      <xdr:row>47</xdr:row>
      <xdr:rowOff>99059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2B9B7F3-A51A-400D-831E-7C2C74EE4515}"/>
            </a:ext>
          </a:extLst>
        </xdr:cNvPr>
        <xdr:cNvSpPr/>
      </xdr:nvSpPr>
      <xdr:spPr>
        <a:xfrm>
          <a:off x="2651760" y="8648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365760</xdr:colOff>
      <xdr:row>48</xdr:row>
      <xdr:rowOff>22860</xdr:rowOff>
    </xdr:from>
    <xdr:to>
      <xdr:col>4</xdr:col>
      <xdr:colOff>411479</xdr:colOff>
      <xdr:row>48</xdr:row>
      <xdr:rowOff>68579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98D569E-43AF-4989-B20F-CCF54FF4C0CC}"/>
            </a:ext>
          </a:extLst>
        </xdr:cNvPr>
        <xdr:cNvSpPr/>
      </xdr:nvSpPr>
      <xdr:spPr>
        <a:xfrm>
          <a:off x="2804160" y="88011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518160</xdr:colOff>
      <xdr:row>48</xdr:row>
      <xdr:rowOff>175260</xdr:rowOff>
    </xdr:from>
    <xdr:to>
      <xdr:col>4</xdr:col>
      <xdr:colOff>563879</xdr:colOff>
      <xdr:row>49</xdr:row>
      <xdr:rowOff>38099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4BF669D-95DD-4A05-BEE9-E485E63C573F}"/>
            </a:ext>
          </a:extLst>
        </xdr:cNvPr>
        <xdr:cNvSpPr/>
      </xdr:nvSpPr>
      <xdr:spPr>
        <a:xfrm>
          <a:off x="2956560" y="89535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49</xdr:row>
      <xdr:rowOff>144780</xdr:rowOff>
    </xdr:from>
    <xdr:to>
      <xdr:col>5</xdr:col>
      <xdr:colOff>106679</xdr:colOff>
      <xdr:row>50</xdr:row>
      <xdr:rowOff>7619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90E049C-EC15-412D-A4CC-F24EBA60AE7E}"/>
            </a:ext>
          </a:extLst>
        </xdr:cNvPr>
        <xdr:cNvSpPr/>
      </xdr:nvSpPr>
      <xdr:spPr>
        <a:xfrm>
          <a:off x="3108960" y="91059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45</xdr:row>
      <xdr:rowOff>15240</xdr:rowOff>
    </xdr:from>
    <xdr:to>
      <xdr:col>4</xdr:col>
      <xdr:colOff>502919</xdr:colOff>
      <xdr:row>45</xdr:row>
      <xdr:rowOff>60959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54069EB-B38B-4CC1-AD6E-559B2796FE89}"/>
            </a:ext>
          </a:extLst>
        </xdr:cNvPr>
        <xdr:cNvSpPr/>
      </xdr:nvSpPr>
      <xdr:spPr>
        <a:xfrm>
          <a:off x="2895600" y="82448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365760</xdr:colOff>
      <xdr:row>51</xdr:row>
      <xdr:rowOff>83820</xdr:rowOff>
    </xdr:from>
    <xdr:to>
      <xdr:col>5</xdr:col>
      <xdr:colOff>411479</xdr:colOff>
      <xdr:row>51</xdr:row>
      <xdr:rowOff>129539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F273156-6E68-4A81-8629-894F9590C782}"/>
            </a:ext>
          </a:extLst>
        </xdr:cNvPr>
        <xdr:cNvSpPr/>
      </xdr:nvSpPr>
      <xdr:spPr>
        <a:xfrm>
          <a:off x="3413760" y="9410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548640</xdr:colOff>
      <xdr:row>50</xdr:row>
      <xdr:rowOff>60960</xdr:rowOff>
    </xdr:from>
    <xdr:to>
      <xdr:col>5</xdr:col>
      <xdr:colOff>594359</xdr:colOff>
      <xdr:row>50</xdr:row>
      <xdr:rowOff>106679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50F3CBD-D95D-4F37-8CDF-227A957540AA}"/>
            </a:ext>
          </a:extLst>
        </xdr:cNvPr>
        <xdr:cNvSpPr/>
      </xdr:nvSpPr>
      <xdr:spPr>
        <a:xfrm>
          <a:off x="3596640" y="920496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4</xdr:col>
      <xdr:colOff>45719</xdr:colOff>
      <xdr:row>45</xdr:row>
      <xdr:rowOff>45719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7A8B7E1-D239-477A-878C-02BC952A646B}"/>
            </a:ext>
          </a:extLst>
        </xdr:cNvPr>
        <xdr:cNvSpPr/>
      </xdr:nvSpPr>
      <xdr:spPr>
        <a:xfrm>
          <a:off x="2438400" y="82296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45</xdr:row>
      <xdr:rowOff>152400</xdr:rowOff>
    </xdr:from>
    <xdr:to>
      <xdr:col>4</xdr:col>
      <xdr:colOff>198119</xdr:colOff>
      <xdr:row>46</xdr:row>
      <xdr:rowOff>15239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8D3FF79-089C-42BF-BCE2-CF6981D8F011}"/>
            </a:ext>
          </a:extLst>
        </xdr:cNvPr>
        <xdr:cNvSpPr/>
      </xdr:nvSpPr>
      <xdr:spPr>
        <a:xfrm>
          <a:off x="2590800" y="8382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46</xdr:row>
      <xdr:rowOff>121920</xdr:rowOff>
    </xdr:from>
    <xdr:to>
      <xdr:col>4</xdr:col>
      <xdr:colOff>350519</xdr:colOff>
      <xdr:row>46</xdr:row>
      <xdr:rowOff>167639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7A912427-6289-4EE2-9794-4A699137361E}"/>
            </a:ext>
          </a:extLst>
        </xdr:cNvPr>
        <xdr:cNvSpPr/>
      </xdr:nvSpPr>
      <xdr:spPr>
        <a:xfrm>
          <a:off x="2743200" y="85344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47</xdr:row>
      <xdr:rowOff>91440</xdr:rowOff>
    </xdr:from>
    <xdr:to>
      <xdr:col>4</xdr:col>
      <xdr:colOff>502919</xdr:colOff>
      <xdr:row>47</xdr:row>
      <xdr:rowOff>137159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DA44F8B7-122C-4E14-8D04-7CDF8DF87855}"/>
            </a:ext>
          </a:extLst>
        </xdr:cNvPr>
        <xdr:cNvSpPr/>
      </xdr:nvSpPr>
      <xdr:spPr>
        <a:xfrm>
          <a:off x="2895600" y="86868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48</xdr:row>
      <xdr:rowOff>60960</xdr:rowOff>
    </xdr:from>
    <xdr:to>
      <xdr:col>5</xdr:col>
      <xdr:colOff>45719</xdr:colOff>
      <xdr:row>48</xdr:row>
      <xdr:rowOff>106679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9B6E02B-3C97-465D-8C81-28F71BC300FC}"/>
            </a:ext>
          </a:extLst>
        </xdr:cNvPr>
        <xdr:cNvSpPr/>
      </xdr:nvSpPr>
      <xdr:spPr>
        <a:xfrm>
          <a:off x="3048000" y="88392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49</xdr:row>
      <xdr:rowOff>30480</xdr:rowOff>
    </xdr:from>
    <xdr:to>
      <xdr:col>5</xdr:col>
      <xdr:colOff>198119</xdr:colOff>
      <xdr:row>49</xdr:row>
      <xdr:rowOff>76199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D960406-8354-4E95-A553-BC2AA9712FE6}"/>
            </a:ext>
          </a:extLst>
        </xdr:cNvPr>
        <xdr:cNvSpPr/>
      </xdr:nvSpPr>
      <xdr:spPr>
        <a:xfrm>
          <a:off x="3200400" y="89916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304800</xdr:colOff>
      <xdr:row>50</xdr:row>
      <xdr:rowOff>0</xdr:rowOff>
    </xdr:from>
    <xdr:to>
      <xdr:col>5</xdr:col>
      <xdr:colOff>350519</xdr:colOff>
      <xdr:row>50</xdr:row>
      <xdr:rowOff>45719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CDFD6E5C-5EFF-4700-B262-9156CE575E5F}"/>
            </a:ext>
          </a:extLst>
        </xdr:cNvPr>
        <xdr:cNvSpPr/>
      </xdr:nvSpPr>
      <xdr:spPr>
        <a:xfrm>
          <a:off x="3352800" y="9144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373380</xdr:colOff>
      <xdr:row>45</xdr:row>
      <xdr:rowOff>45720</xdr:rowOff>
    </xdr:from>
    <xdr:to>
      <xdr:col>5</xdr:col>
      <xdr:colOff>419099</xdr:colOff>
      <xdr:row>45</xdr:row>
      <xdr:rowOff>91439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4E9FD0E-C753-4038-AF03-77AEAF4C967E}"/>
            </a:ext>
          </a:extLst>
        </xdr:cNvPr>
        <xdr:cNvSpPr/>
      </xdr:nvSpPr>
      <xdr:spPr>
        <a:xfrm>
          <a:off x="3421380" y="8275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327660</xdr:colOff>
      <xdr:row>47</xdr:row>
      <xdr:rowOff>60960</xdr:rowOff>
    </xdr:from>
    <xdr:to>
      <xdr:col>5</xdr:col>
      <xdr:colOff>373379</xdr:colOff>
      <xdr:row>47</xdr:row>
      <xdr:rowOff>106679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A4027301-0C90-488F-94F2-4FC0068C81A1}"/>
            </a:ext>
          </a:extLst>
        </xdr:cNvPr>
        <xdr:cNvSpPr/>
      </xdr:nvSpPr>
      <xdr:spPr>
        <a:xfrm>
          <a:off x="3375660" y="8656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45719</xdr:colOff>
      <xdr:row>48</xdr:row>
      <xdr:rowOff>45719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501A617-2BC1-4157-9EDD-B46E4E09F0C7}"/>
            </a:ext>
          </a:extLst>
        </xdr:cNvPr>
        <xdr:cNvSpPr/>
      </xdr:nvSpPr>
      <xdr:spPr>
        <a:xfrm>
          <a:off x="2438400" y="87782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48</xdr:row>
      <xdr:rowOff>152400</xdr:rowOff>
    </xdr:from>
    <xdr:to>
      <xdr:col>4</xdr:col>
      <xdr:colOff>198119</xdr:colOff>
      <xdr:row>49</xdr:row>
      <xdr:rowOff>15239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98B611A-5EB4-4DAB-94E3-E7D301F61570}"/>
            </a:ext>
          </a:extLst>
        </xdr:cNvPr>
        <xdr:cNvSpPr/>
      </xdr:nvSpPr>
      <xdr:spPr>
        <a:xfrm>
          <a:off x="2590800" y="89306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49</xdr:row>
      <xdr:rowOff>121920</xdr:rowOff>
    </xdr:from>
    <xdr:to>
      <xdr:col>4</xdr:col>
      <xdr:colOff>350519</xdr:colOff>
      <xdr:row>49</xdr:row>
      <xdr:rowOff>167639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FB7F182-D426-4516-8DFB-568281293FD5}"/>
            </a:ext>
          </a:extLst>
        </xdr:cNvPr>
        <xdr:cNvSpPr/>
      </xdr:nvSpPr>
      <xdr:spPr>
        <a:xfrm>
          <a:off x="2743200" y="90830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50</xdr:row>
      <xdr:rowOff>91440</xdr:rowOff>
    </xdr:from>
    <xdr:to>
      <xdr:col>4</xdr:col>
      <xdr:colOff>502919</xdr:colOff>
      <xdr:row>50</xdr:row>
      <xdr:rowOff>137159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CCA5AF0-1E43-48C0-ACC7-01A4F8C7819F}"/>
            </a:ext>
          </a:extLst>
        </xdr:cNvPr>
        <xdr:cNvSpPr/>
      </xdr:nvSpPr>
      <xdr:spPr>
        <a:xfrm>
          <a:off x="2895600" y="92354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51</xdr:row>
      <xdr:rowOff>60960</xdr:rowOff>
    </xdr:from>
    <xdr:to>
      <xdr:col>5</xdr:col>
      <xdr:colOff>45719</xdr:colOff>
      <xdr:row>51</xdr:row>
      <xdr:rowOff>106679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D0CAF564-3295-4576-97D5-500B5C7FDF42}"/>
            </a:ext>
          </a:extLst>
        </xdr:cNvPr>
        <xdr:cNvSpPr/>
      </xdr:nvSpPr>
      <xdr:spPr>
        <a:xfrm>
          <a:off x="3048000" y="93878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243840</xdr:colOff>
      <xdr:row>48</xdr:row>
      <xdr:rowOff>53340</xdr:rowOff>
    </xdr:from>
    <xdr:to>
      <xdr:col>5</xdr:col>
      <xdr:colOff>289559</xdr:colOff>
      <xdr:row>48</xdr:row>
      <xdr:rowOff>99059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52730999-901C-4E82-866A-B1098B40972F}"/>
            </a:ext>
          </a:extLst>
        </xdr:cNvPr>
        <xdr:cNvSpPr/>
      </xdr:nvSpPr>
      <xdr:spPr>
        <a:xfrm>
          <a:off x="3291840" y="88315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358140</xdr:colOff>
      <xdr:row>48</xdr:row>
      <xdr:rowOff>175260</xdr:rowOff>
    </xdr:from>
    <xdr:to>
      <xdr:col>3</xdr:col>
      <xdr:colOff>403859</xdr:colOff>
      <xdr:row>49</xdr:row>
      <xdr:rowOff>38099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3A8D3ACD-8E06-4D06-8AFC-09D4671469C0}"/>
            </a:ext>
          </a:extLst>
        </xdr:cNvPr>
        <xdr:cNvSpPr/>
      </xdr:nvSpPr>
      <xdr:spPr>
        <a:xfrm>
          <a:off x="2186940" y="89535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49</xdr:row>
      <xdr:rowOff>152400</xdr:rowOff>
    </xdr:from>
    <xdr:to>
      <xdr:col>3</xdr:col>
      <xdr:colOff>198119</xdr:colOff>
      <xdr:row>50</xdr:row>
      <xdr:rowOff>15239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A136D45-310E-458B-9764-6A732B262796}"/>
            </a:ext>
          </a:extLst>
        </xdr:cNvPr>
        <xdr:cNvSpPr/>
      </xdr:nvSpPr>
      <xdr:spPr>
        <a:xfrm>
          <a:off x="1981200" y="91135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50</xdr:row>
      <xdr:rowOff>121920</xdr:rowOff>
    </xdr:from>
    <xdr:to>
      <xdr:col>3</xdr:col>
      <xdr:colOff>350519</xdr:colOff>
      <xdr:row>50</xdr:row>
      <xdr:rowOff>167639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2DCDEDA-10FB-491B-9A49-D2F4289E79B9}"/>
            </a:ext>
          </a:extLst>
        </xdr:cNvPr>
        <xdr:cNvSpPr/>
      </xdr:nvSpPr>
      <xdr:spPr>
        <a:xfrm>
          <a:off x="2133600" y="92659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51</xdr:row>
      <xdr:rowOff>91440</xdr:rowOff>
    </xdr:from>
    <xdr:to>
      <xdr:col>3</xdr:col>
      <xdr:colOff>502919</xdr:colOff>
      <xdr:row>51</xdr:row>
      <xdr:rowOff>137159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90F6A9F-1477-4D28-8F8E-49D090BB2DAD}"/>
            </a:ext>
          </a:extLst>
        </xdr:cNvPr>
        <xdr:cNvSpPr/>
      </xdr:nvSpPr>
      <xdr:spPr>
        <a:xfrm>
          <a:off x="2286000" y="94183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297180</xdr:colOff>
      <xdr:row>51</xdr:row>
      <xdr:rowOff>83820</xdr:rowOff>
    </xdr:from>
    <xdr:to>
      <xdr:col>4</xdr:col>
      <xdr:colOff>342899</xdr:colOff>
      <xdr:row>51</xdr:row>
      <xdr:rowOff>129539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7DE0DEF-F159-4C6A-B8E0-AEBDDF8B61F8}"/>
            </a:ext>
          </a:extLst>
        </xdr:cNvPr>
        <xdr:cNvSpPr/>
      </xdr:nvSpPr>
      <xdr:spPr>
        <a:xfrm>
          <a:off x="2735580" y="94107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243840</xdr:colOff>
      <xdr:row>50</xdr:row>
      <xdr:rowOff>38100</xdr:rowOff>
    </xdr:from>
    <xdr:to>
      <xdr:col>4</xdr:col>
      <xdr:colOff>289559</xdr:colOff>
      <xdr:row>50</xdr:row>
      <xdr:rowOff>83819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2EBC9EC-5EBA-41ED-B71F-B0BCB694FB2C}"/>
            </a:ext>
          </a:extLst>
        </xdr:cNvPr>
        <xdr:cNvSpPr/>
      </xdr:nvSpPr>
      <xdr:spPr>
        <a:xfrm>
          <a:off x="2682240" y="91821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</xdr:colOff>
      <xdr:row>45</xdr:row>
      <xdr:rowOff>167640</xdr:rowOff>
    </xdr:from>
    <xdr:to>
      <xdr:col>5</xdr:col>
      <xdr:colOff>76199</xdr:colOff>
      <xdr:row>46</xdr:row>
      <xdr:rowOff>30479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EA844B1-AE06-4FF0-BF36-41BF460EEBB9}"/>
            </a:ext>
          </a:extLst>
        </xdr:cNvPr>
        <xdr:cNvSpPr/>
      </xdr:nvSpPr>
      <xdr:spPr>
        <a:xfrm>
          <a:off x="3078480" y="83972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46</xdr:row>
      <xdr:rowOff>167640</xdr:rowOff>
    </xdr:from>
    <xdr:to>
      <xdr:col>4</xdr:col>
      <xdr:colOff>426719</xdr:colOff>
      <xdr:row>47</xdr:row>
      <xdr:rowOff>30479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5A80977-3B76-4F92-96A9-729F0A97D3B6}"/>
            </a:ext>
          </a:extLst>
        </xdr:cNvPr>
        <xdr:cNvSpPr/>
      </xdr:nvSpPr>
      <xdr:spPr>
        <a:xfrm>
          <a:off x="2819400" y="85801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48</xdr:row>
      <xdr:rowOff>152400</xdr:rowOff>
    </xdr:from>
    <xdr:to>
      <xdr:col>3</xdr:col>
      <xdr:colOff>198119</xdr:colOff>
      <xdr:row>49</xdr:row>
      <xdr:rowOff>15239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A0B2FA91-54FF-43E5-A32C-176228B7A4D4}"/>
            </a:ext>
          </a:extLst>
        </xdr:cNvPr>
        <xdr:cNvSpPr/>
      </xdr:nvSpPr>
      <xdr:spPr>
        <a:xfrm>
          <a:off x="1981200" y="89306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594360</xdr:colOff>
      <xdr:row>49</xdr:row>
      <xdr:rowOff>0</xdr:rowOff>
    </xdr:from>
    <xdr:to>
      <xdr:col>4</xdr:col>
      <xdr:colOff>30479</xdr:colOff>
      <xdr:row>49</xdr:row>
      <xdr:rowOff>45719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55934D06-F2E4-4898-B727-D5A0393CD45A}"/>
            </a:ext>
          </a:extLst>
        </xdr:cNvPr>
        <xdr:cNvSpPr/>
      </xdr:nvSpPr>
      <xdr:spPr>
        <a:xfrm>
          <a:off x="2423160" y="89611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50</xdr:row>
      <xdr:rowOff>91440</xdr:rowOff>
    </xdr:from>
    <xdr:to>
      <xdr:col>3</xdr:col>
      <xdr:colOff>502919</xdr:colOff>
      <xdr:row>50</xdr:row>
      <xdr:rowOff>137159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1786259-5916-4607-943B-BAC183C362F3}"/>
            </a:ext>
          </a:extLst>
        </xdr:cNvPr>
        <xdr:cNvSpPr/>
      </xdr:nvSpPr>
      <xdr:spPr>
        <a:xfrm>
          <a:off x="2286000" y="92354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51</xdr:row>
      <xdr:rowOff>60960</xdr:rowOff>
    </xdr:from>
    <xdr:to>
      <xdr:col>4</xdr:col>
      <xdr:colOff>45719</xdr:colOff>
      <xdr:row>51</xdr:row>
      <xdr:rowOff>106679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DB48399D-1324-44DA-9097-950620CFC9BD}"/>
            </a:ext>
          </a:extLst>
        </xdr:cNvPr>
        <xdr:cNvSpPr/>
      </xdr:nvSpPr>
      <xdr:spPr>
        <a:xfrm>
          <a:off x="2438400" y="93878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281940</xdr:colOff>
      <xdr:row>49</xdr:row>
      <xdr:rowOff>7620</xdr:rowOff>
    </xdr:from>
    <xdr:to>
      <xdr:col>4</xdr:col>
      <xdr:colOff>327659</xdr:colOff>
      <xdr:row>49</xdr:row>
      <xdr:rowOff>53339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9938F89-CD02-45BA-A2DB-2EC73AF780EA}"/>
            </a:ext>
          </a:extLst>
        </xdr:cNvPr>
        <xdr:cNvSpPr/>
      </xdr:nvSpPr>
      <xdr:spPr>
        <a:xfrm>
          <a:off x="2720340" y="896874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403860</xdr:colOff>
      <xdr:row>47</xdr:row>
      <xdr:rowOff>129540</xdr:rowOff>
    </xdr:from>
    <xdr:to>
      <xdr:col>3</xdr:col>
      <xdr:colOff>449579</xdr:colOff>
      <xdr:row>47</xdr:row>
      <xdr:rowOff>175259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B68F8B3E-CB27-42C4-B9B5-5588B26519B9}"/>
            </a:ext>
          </a:extLst>
        </xdr:cNvPr>
        <xdr:cNvSpPr/>
      </xdr:nvSpPr>
      <xdr:spPr>
        <a:xfrm>
          <a:off x="2232660" y="87249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487680</xdr:colOff>
      <xdr:row>46</xdr:row>
      <xdr:rowOff>114300</xdr:rowOff>
    </xdr:from>
    <xdr:to>
      <xdr:col>3</xdr:col>
      <xdr:colOff>533399</xdr:colOff>
      <xdr:row>46</xdr:row>
      <xdr:rowOff>160019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DADA71A4-3800-4249-912A-214586CBCFD3}"/>
            </a:ext>
          </a:extLst>
        </xdr:cNvPr>
        <xdr:cNvSpPr/>
      </xdr:nvSpPr>
      <xdr:spPr>
        <a:xfrm>
          <a:off x="2316480" y="852678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297180</xdr:colOff>
      <xdr:row>47</xdr:row>
      <xdr:rowOff>175260</xdr:rowOff>
    </xdr:from>
    <xdr:to>
      <xdr:col>4</xdr:col>
      <xdr:colOff>342899</xdr:colOff>
      <xdr:row>48</xdr:row>
      <xdr:rowOff>38099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3CAEF3B1-EFAB-4ECA-9669-7BB1A2FC2014}"/>
            </a:ext>
          </a:extLst>
        </xdr:cNvPr>
        <xdr:cNvSpPr/>
      </xdr:nvSpPr>
      <xdr:spPr>
        <a:xfrm>
          <a:off x="2735580" y="877062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117349</xdr:colOff>
      <xdr:row>52</xdr:row>
      <xdr:rowOff>50291</xdr:rowOff>
    </xdr:from>
    <xdr:to>
      <xdr:col>4</xdr:col>
      <xdr:colOff>601981</xdr:colOff>
      <xdr:row>57</xdr:row>
      <xdr:rowOff>114299</xdr:rowOff>
    </xdr:to>
    <xdr:sp macro="" textlink="">
      <xdr:nvSpPr>
        <xdr:cNvPr id="53" name="Arrow: Left 52">
          <a:extLst>
            <a:ext uri="{FF2B5EF4-FFF2-40B4-BE49-F238E27FC236}">
              <a16:creationId xmlns:a16="http://schemas.microsoft.com/office/drawing/2014/main" id="{CDA4BFE7-D867-455F-8617-40A00D0AABBC}"/>
            </a:ext>
          </a:extLst>
        </xdr:cNvPr>
        <xdr:cNvSpPr/>
      </xdr:nvSpPr>
      <xdr:spPr>
        <a:xfrm rot="5080699">
          <a:off x="2308861" y="9806939"/>
          <a:ext cx="978408" cy="4846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220979</xdr:colOff>
      <xdr:row>48</xdr:row>
      <xdr:rowOff>91440</xdr:rowOff>
    </xdr:from>
    <xdr:to>
      <xdr:col>6</xdr:col>
      <xdr:colOff>45720</xdr:colOff>
      <xdr:row>48</xdr:row>
      <xdr:rowOff>167640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D4D9DDD-267A-44F8-B7A3-C1B1D146C6DC}"/>
            </a:ext>
          </a:extLst>
        </xdr:cNvPr>
        <xdr:cNvCxnSpPr/>
      </xdr:nvCxnSpPr>
      <xdr:spPr>
        <a:xfrm flipH="1">
          <a:off x="2049779" y="8869680"/>
          <a:ext cx="1653541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84</xdr:row>
      <xdr:rowOff>160020</xdr:rowOff>
    </xdr:from>
    <xdr:to>
      <xdr:col>18</xdr:col>
      <xdr:colOff>7620</xdr:colOff>
      <xdr:row>84</xdr:row>
      <xdr:rowOff>167640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A532DAF-F2B8-492F-AB30-7C5BAF51A25F}"/>
            </a:ext>
          </a:extLst>
        </xdr:cNvPr>
        <xdr:cNvCxnSpPr/>
      </xdr:nvCxnSpPr>
      <xdr:spPr>
        <a:xfrm>
          <a:off x="8549640" y="15521940"/>
          <a:ext cx="24307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7620</xdr:colOff>
      <xdr:row>84</xdr:row>
      <xdr:rowOff>137160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CB3F7FE-8145-480F-850C-72743890A069}"/>
            </a:ext>
          </a:extLst>
        </xdr:cNvPr>
        <xdr:cNvCxnSpPr/>
      </xdr:nvCxnSpPr>
      <xdr:spPr>
        <a:xfrm flipH="1" flipV="1">
          <a:off x="8534400" y="13898880"/>
          <a:ext cx="762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80</xdr:row>
      <xdr:rowOff>7620</xdr:rowOff>
    </xdr:from>
    <xdr:to>
      <xdr:col>17</xdr:col>
      <xdr:colOff>15240</xdr:colOff>
      <xdr:row>81</xdr:row>
      <xdr:rowOff>175260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B0C7070-E07D-46DC-9E7A-4034A38F21DF}"/>
            </a:ext>
          </a:extLst>
        </xdr:cNvPr>
        <xdr:cNvCxnSpPr/>
      </xdr:nvCxnSpPr>
      <xdr:spPr>
        <a:xfrm flipV="1">
          <a:off x="9044940" y="14638020"/>
          <a:ext cx="133350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</xdr:colOff>
      <xdr:row>78</xdr:row>
      <xdr:rowOff>167640</xdr:rowOff>
    </xdr:from>
    <xdr:to>
      <xdr:col>15</xdr:col>
      <xdr:colOff>327660</xdr:colOff>
      <xdr:row>83</xdr:row>
      <xdr:rowOff>15240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A905D5E-A681-4196-A733-E5E8A14C50B4}"/>
            </a:ext>
          </a:extLst>
        </xdr:cNvPr>
        <xdr:cNvCxnSpPr/>
      </xdr:nvCxnSpPr>
      <xdr:spPr>
        <a:xfrm>
          <a:off x="9197340" y="14432280"/>
          <a:ext cx="27432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77</xdr:row>
      <xdr:rowOff>68580</xdr:rowOff>
    </xdr:from>
    <xdr:to>
      <xdr:col>16</xdr:col>
      <xdr:colOff>266700</xdr:colOff>
      <xdr:row>84</xdr:row>
      <xdr:rowOff>129540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1C0778EA-5797-42F1-9A8F-A777DF85E2E2}"/>
            </a:ext>
          </a:extLst>
        </xdr:cNvPr>
        <xdr:cNvCxnSpPr/>
      </xdr:nvCxnSpPr>
      <xdr:spPr>
        <a:xfrm flipV="1">
          <a:off x="8549640" y="14150340"/>
          <a:ext cx="147066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480060</xdr:colOff>
      <xdr:row>79</xdr:row>
      <xdr:rowOff>114300</xdr:rowOff>
    </xdr:from>
    <xdr:to>
      <xdr:col>16</xdr:col>
      <xdr:colOff>15240</xdr:colOff>
      <xdr:row>83</xdr:row>
      <xdr:rowOff>167640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84FC0CC1-FAB2-4A37-8BD8-FB8D6DD06364}"/>
            </a:ext>
          </a:extLst>
        </xdr:cNvPr>
        <xdr:cNvCxnSpPr/>
      </xdr:nvCxnSpPr>
      <xdr:spPr>
        <a:xfrm flipH="1">
          <a:off x="9624060" y="14561820"/>
          <a:ext cx="144780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</xdr:colOff>
      <xdr:row>132</xdr:row>
      <xdr:rowOff>99060</xdr:rowOff>
    </xdr:from>
    <xdr:to>
      <xdr:col>12</xdr:col>
      <xdr:colOff>647700</xdr:colOff>
      <xdr:row>132</xdr:row>
      <xdr:rowOff>121920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DA8B505E-3738-4DF5-A283-268CE4B168A2}"/>
            </a:ext>
          </a:extLst>
        </xdr:cNvPr>
        <xdr:cNvCxnSpPr/>
      </xdr:nvCxnSpPr>
      <xdr:spPr>
        <a:xfrm flipV="1">
          <a:off x="2049780" y="24239220"/>
          <a:ext cx="59131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113</xdr:row>
      <xdr:rowOff>99060</xdr:rowOff>
    </xdr:from>
    <xdr:to>
      <xdr:col>3</xdr:col>
      <xdr:colOff>236220</xdr:colOff>
      <xdr:row>132</xdr:row>
      <xdr:rowOff>144780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9C6030F2-989E-4D66-B05D-D9DF424D146E}"/>
            </a:ext>
          </a:extLst>
        </xdr:cNvPr>
        <xdr:cNvCxnSpPr/>
      </xdr:nvCxnSpPr>
      <xdr:spPr>
        <a:xfrm flipH="1" flipV="1">
          <a:off x="2042160" y="20764500"/>
          <a:ext cx="22860" cy="3520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122</xdr:row>
      <xdr:rowOff>30470</xdr:rowOff>
    </xdr:from>
    <xdr:to>
      <xdr:col>8</xdr:col>
      <xdr:colOff>373380</xdr:colOff>
      <xdr:row>132</xdr:row>
      <xdr:rowOff>76200</xdr:rowOff>
    </xdr:to>
    <xdr:sp macro="" textlink="">
      <xdr:nvSpPr>
        <xdr:cNvPr id="81" name="Freeform: Shape 80">
          <a:extLst>
            <a:ext uri="{FF2B5EF4-FFF2-40B4-BE49-F238E27FC236}">
              <a16:creationId xmlns:a16="http://schemas.microsoft.com/office/drawing/2014/main" id="{638158A7-63BF-4578-8C2C-6A2226795489}"/>
            </a:ext>
          </a:extLst>
        </xdr:cNvPr>
        <xdr:cNvSpPr/>
      </xdr:nvSpPr>
      <xdr:spPr>
        <a:xfrm>
          <a:off x="2080260" y="22341830"/>
          <a:ext cx="3169920" cy="1874530"/>
        </a:xfrm>
        <a:custGeom>
          <a:avLst/>
          <a:gdLst>
            <a:gd name="connsiteX0" fmla="*/ 0 w 3169920"/>
            <a:gd name="connsiteY0" fmla="*/ 1874530 h 1874530"/>
            <a:gd name="connsiteX1" fmla="*/ 76200 w 3169920"/>
            <a:gd name="connsiteY1" fmla="*/ 1173490 h 1874530"/>
            <a:gd name="connsiteX2" fmla="*/ 83820 w 3169920"/>
            <a:gd name="connsiteY2" fmla="*/ 1089670 h 1874530"/>
            <a:gd name="connsiteX3" fmla="*/ 160020 w 3169920"/>
            <a:gd name="connsiteY3" fmla="*/ 960130 h 1874530"/>
            <a:gd name="connsiteX4" fmla="*/ 198120 w 3169920"/>
            <a:gd name="connsiteY4" fmla="*/ 899170 h 1874530"/>
            <a:gd name="connsiteX5" fmla="*/ 236220 w 3169920"/>
            <a:gd name="connsiteY5" fmla="*/ 853450 h 1874530"/>
            <a:gd name="connsiteX6" fmla="*/ 266700 w 3169920"/>
            <a:gd name="connsiteY6" fmla="*/ 800110 h 1874530"/>
            <a:gd name="connsiteX7" fmla="*/ 358140 w 3169920"/>
            <a:gd name="connsiteY7" fmla="*/ 708670 h 1874530"/>
            <a:gd name="connsiteX8" fmla="*/ 388620 w 3169920"/>
            <a:gd name="connsiteY8" fmla="*/ 670570 h 1874530"/>
            <a:gd name="connsiteX9" fmla="*/ 426720 w 3169920"/>
            <a:gd name="connsiteY9" fmla="*/ 632470 h 1874530"/>
            <a:gd name="connsiteX10" fmla="*/ 541020 w 3169920"/>
            <a:gd name="connsiteY10" fmla="*/ 472450 h 1874530"/>
            <a:gd name="connsiteX11" fmla="*/ 548640 w 3169920"/>
            <a:gd name="connsiteY11" fmla="*/ 449590 h 1874530"/>
            <a:gd name="connsiteX12" fmla="*/ 571500 w 3169920"/>
            <a:gd name="connsiteY12" fmla="*/ 426730 h 1874530"/>
            <a:gd name="connsiteX13" fmla="*/ 579120 w 3169920"/>
            <a:gd name="connsiteY13" fmla="*/ 365770 h 1874530"/>
            <a:gd name="connsiteX14" fmla="*/ 609600 w 3169920"/>
            <a:gd name="connsiteY14" fmla="*/ 327670 h 1874530"/>
            <a:gd name="connsiteX15" fmla="*/ 624840 w 3169920"/>
            <a:gd name="connsiteY15" fmla="*/ 289570 h 1874530"/>
            <a:gd name="connsiteX16" fmla="*/ 708660 w 3169920"/>
            <a:gd name="connsiteY16" fmla="*/ 190510 h 1874530"/>
            <a:gd name="connsiteX17" fmla="*/ 769620 w 3169920"/>
            <a:gd name="connsiteY17" fmla="*/ 160030 h 1874530"/>
            <a:gd name="connsiteX18" fmla="*/ 807720 w 3169920"/>
            <a:gd name="connsiteY18" fmla="*/ 144790 h 1874530"/>
            <a:gd name="connsiteX19" fmla="*/ 929640 w 3169920"/>
            <a:gd name="connsiteY19" fmla="*/ 91450 h 1874530"/>
            <a:gd name="connsiteX20" fmla="*/ 1028700 w 3169920"/>
            <a:gd name="connsiteY20" fmla="*/ 76210 h 1874530"/>
            <a:gd name="connsiteX21" fmla="*/ 1112520 w 3169920"/>
            <a:gd name="connsiteY21" fmla="*/ 68590 h 1874530"/>
            <a:gd name="connsiteX22" fmla="*/ 1303020 w 3169920"/>
            <a:gd name="connsiteY22" fmla="*/ 53350 h 1874530"/>
            <a:gd name="connsiteX23" fmla="*/ 1356360 w 3169920"/>
            <a:gd name="connsiteY23" fmla="*/ 45730 h 1874530"/>
            <a:gd name="connsiteX24" fmla="*/ 1516380 w 3169920"/>
            <a:gd name="connsiteY24" fmla="*/ 30490 h 1874530"/>
            <a:gd name="connsiteX25" fmla="*/ 1805940 w 3169920"/>
            <a:gd name="connsiteY25" fmla="*/ 22870 h 1874530"/>
            <a:gd name="connsiteX26" fmla="*/ 2049780 w 3169920"/>
            <a:gd name="connsiteY26" fmla="*/ 15250 h 1874530"/>
            <a:gd name="connsiteX27" fmla="*/ 2240280 w 3169920"/>
            <a:gd name="connsiteY27" fmla="*/ 10 h 1874530"/>
            <a:gd name="connsiteX28" fmla="*/ 2514600 w 3169920"/>
            <a:gd name="connsiteY28" fmla="*/ 7630 h 1874530"/>
            <a:gd name="connsiteX29" fmla="*/ 2567940 w 3169920"/>
            <a:gd name="connsiteY29" fmla="*/ 15250 h 1874530"/>
            <a:gd name="connsiteX30" fmla="*/ 2606040 w 3169920"/>
            <a:gd name="connsiteY30" fmla="*/ 22870 h 1874530"/>
            <a:gd name="connsiteX31" fmla="*/ 3124200 w 3169920"/>
            <a:gd name="connsiteY31" fmla="*/ 15250 h 1874530"/>
            <a:gd name="connsiteX32" fmla="*/ 3169920 w 3169920"/>
            <a:gd name="connsiteY32" fmla="*/ 10 h 18745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3169920" h="1874530">
              <a:moveTo>
                <a:pt x="0" y="1874530"/>
              </a:moveTo>
              <a:cubicBezTo>
                <a:pt x="68406" y="957893"/>
                <a:pt x="-5039" y="1660925"/>
                <a:pt x="76200" y="1173490"/>
              </a:cubicBezTo>
              <a:cubicBezTo>
                <a:pt x="80812" y="1145817"/>
                <a:pt x="76438" y="1116737"/>
                <a:pt x="83820" y="1089670"/>
              </a:cubicBezTo>
              <a:cubicBezTo>
                <a:pt x="108047" y="1000836"/>
                <a:pt x="116545" y="1020995"/>
                <a:pt x="160020" y="960130"/>
              </a:cubicBezTo>
              <a:cubicBezTo>
                <a:pt x="173948" y="940631"/>
                <a:pt x="184192" y="918669"/>
                <a:pt x="198120" y="899170"/>
              </a:cubicBezTo>
              <a:cubicBezTo>
                <a:pt x="209651" y="883027"/>
                <a:pt x="224928" y="869761"/>
                <a:pt x="236220" y="853450"/>
              </a:cubicBezTo>
              <a:cubicBezTo>
                <a:pt x="247876" y="836613"/>
                <a:pt x="253509" y="815774"/>
                <a:pt x="266700" y="800110"/>
              </a:cubicBezTo>
              <a:cubicBezTo>
                <a:pt x="294466" y="767138"/>
                <a:pt x="331212" y="742330"/>
                <a:pt x="358140" y="708670"/>
              </a:cubicBezTo>
              <a:cubicBezTo>
                <a:pt x="368300" y="695970"/>
                <a:pt x="377740" y="682659"/>
                <a:pt x="388620" y="670570"/>
              </a:cubicBezTo>
              <a:cubicBezTo>
                <a:pt x="400635" y="657220"/>
                <a:pt x="415769" y="646706"/>
                <a:pt x="426720" y="632470"/>
              </a:cubicBezTo>
              <a:cubicBezTo>
                <a:pt x="466686" y="580514"/>
                <a:pt x="502920" y="525790"/>
                <a:pt x="541020" y="472450"/>
              </a:cubicBezTo>
              <a:cubicBezTo>
                <a:pt x="543560" y="464830"/>
                <a:pt x="544185" y="456273"/>
                <a:pt x="548640" y="449590"/>
              </a:cubicBezTo>
              <a:cubicBezTo>
                <a:pt x="554618" y="440624"/>
                <a:pt x="567817" y="436858"/>
                <a:pt x="571500" y="426730"/>
              </a:cubicBezTo>
              <a:cubicBezTo>
                <a:pt x="578498" y="407485"/>
                <a:pt x="571769" y="384883"/>
                <a:pt x="579120" y="365770"/>
              </a:cubicBezTo>
              <a:cubicBezTo>
                <a:pt x="584958" y="350590"/>
                <a:pt x="601232" y="341616"/>
                <a:pt x="609600" y="327670"/>
              </a:cubicBezTo>
              <a:cubicBezTo>
                <a:pt x="616637" y="315941"/>
                <a:pt x="616831" y="300659"/>
                <a:pt x="624840" y="289570"/>
              </a:cubicBezTo>
              <a:cubicBezTo>
                <a:pt x="650165" y="254504"/>
                <a:pt x="667625" y="204188"/>
                <a:pt x="708660" y="190510"/>
              </a:cubicBezTo>
              <a:cubicBezTo>
                <a:pt x="760209" y="173327"/>
                <a:pt x="697640" y="196020"/>
                <a:pt x="769620" y="160030"/>
              </a:cubicBezTo>
              <a:cubicBezTo>
                <a:pt x="781854" y="153913"/>
                <a:pt x="795763" y="151433"/>
                <a:pt x="807720" y="144790"/>
              </a:cubicBezTo>
              <a:cubicBezTo>
                <a:pt x="872820" y="108623"/>
                <a:pt x="803593" y="110842"/>
                <a:pt x="929640" y="91450"/>
              </a:cubicBezTo>
              <a:cubicBezTo>
                <a:pt x="962660" y="86370"/>
                <a:pt x="995550" y="80354"/>
                <a:pt x="1028700" y="76210"/>
              </a:cubicBezTo>
              <a:cubicBezTo>
                <a:pt x="1056539" y="72730"/>
                <a:pt x="1084562" y="70920"/>
                <a:pt x="1112520" y="68590"/>
              </a:cubicBezTo>
              <a:lnTo>
                <a:pt x="1303020" y="53350"/>
              </a:lnTo>
              <a:cubicBezTo>
                <a:pt x="1320902" y="51674"/>
                <a:pt x="1338538" y="47958"/>
                <a:pt x="1356360" y="45730"/>
              </a:cubicBezTo>
              <a:cubicBezTo>
                <a:pt x="1395322" y="40860"/>
                <a:pt x="1481827" y="31872"/>
                <a:pt x="1516380" y="30490"/>
              </a:cubicBezTo>
              <a:cubicBezTo>
                <a:pt x="1612856" y="26631"/>
                <a:pt x="1709426" y="25628"/>
                <a:pt x="1805940" y="22870"/>
              </a:cubicBezTo>
              <a:lnTo>
                <a:pt x="2049780" y="15250"/>
              </a:lnTo>
              <a:cubicBezTo>
                <a:pt x="2124793" y="4534"/>
                <a:pt x="2145501" y="10"/>
                <a:pt x="2240280" y="10"/>
              </a:cubicBezTo>
              <a:cubicBezTo>
                <a:pt x="2331755" y="10"/>
                <a:pt x="2423160" y="5090"/>
                <a:pt x="2514600" y="7630"/>
              </a:cubicBezTo>
              <a:cubicBezTo>
                <a:pt x="2532380" y="10170"/>
                <a:pt x="2550224" y="12297"/>
                <a:pt x="2567940" y="15250"/>
              </a:cubicBezTo>
              <a:cubicBezTo>
                <a:pt x="2580715" y="17379"/>
                <a:pt x="2593088" y="22870"/>
                <a:pt x="2606040" y="22870"/>
              </a:cubicBezTo>
              <a:cubicBezTo>
                <a:pt x="2778779" y="22870"/>
                <a:pt x="2951480" y="17790"/>
                <a:pt x="3124200" y="15250"/>
              </a:cubicBezTo>
              <a:cubicBezTo>
                <a:pt x="3164658" y="-933"/>
                <a:pt x="3148622" y="10"/>
                <a:pt x="3169920" y="1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213360</xdr:colOff>
      <xdr:row>123</xdr:row>
      <xdr:rowOff>22860</xdr:rowOff>
    </xdr:from>
    <xdr:to>
      <xdr:col>4</xdr:col>
      <xdr:colOff>320040</xdr:colOff>
      <xdr:row>123</xdr:row>
      <xdr:rowOff>160020</xdr:rowOff>
    </xdr:to>
    <xdr:sp macro="" textlink="">
      <xdr:nvSpPr>
        <xdr:cNvPr id="82" name="&quot;Not Allowed&quot; Symbol 81">
          <a:extLst>
            <a:ext uri="{FF2B5EF4-FFF2-40B4-BE49-F238E27FC236}">
              <a16:creationId xmlns:a16="http://schemas.microsoft.com/office/drawing/2014/main" id="{F0AAAA35-4E69-40D9-92F1-8FDF3EDB9CA0}"/>
            </a:ext>
          </a:extLst>
        </xdr:cNvPr>
        <xdr:cNvSpPr/>
      </xdr:nvSpPr>
      <xdr:spPr>
        <a:xfrm>
          <a:off x="2651760" y="22517100"/>
          <a:ext cx="106680" cy="13716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228600</xdr:colOff>
      <xdr:row>123</xdr:row>
      <xdr:rowOff>91440</xdr:rowOff>
    </xdr:from>
    <xdr:to>
      <xdr:col>4</xdr:col>
      <xdr:colOff>320040</xdr:colOff>
      <xdr:row>123</xdr:row>
      <xdr:rowOff>121920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AC4DF39F-BF48-4F4B-8996-658E4D66FDDE}"/>
            </a:ext>
          </a:extLst>
        </xdr:cNvPr>
        <xdr:cNvCxnSpPr>
          <a:endCxn id="82" idx="6"/>
        </xdr:cNvCxnSpPr>
      </xdr:nvCxnSpPr>
      <xdr:spPr>
        <a:xfrm flipV="1">
          <a:off x="2057400" y="22585680"/>
          <a:ext cx="7010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123</xdr:row>
      <xdr:rowOff>139933</xdr:rowOff>
    </xdr:from>
    <xdr:to>
      <xdr:col>4</xdr:col>
      <xdr:colOff>304417</xdr:colOff>
      <xdr:row>132</xdr:row>
      <xdr:rowOff>129540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4C9E7249-D4F2-40F5-817D-FF96D1F045D5}"/>
            </a:ext>
          </a:extLst>
        </xdr:cNvPr>
        <xdr:cNvCxnSpPr>
          <a:endCxn id="82" idx="5"/>
        </xdr:cNvCxnSpPr>
      </xdr:nvCxnSpPr>
      <xdr:spPr>
        <a:xfrm flipV="1">
          <a:off x="2735580" y="22634173"/>
          <a:ext cx="7237" cy="1635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243840</xdr:colOff>
      <xdr:row>132</xdr:row>
      <xdr:rowOff>175260</xdr:rowOff>
    </xdr:from>
    <xdr:to>
      <xdr:col>4</xdr:col>
      <xdr:colOff>327660</xdr:colOff>
      <xdr:row>135</xdr:row>
      <xdr:rowOff>76200</xdr:rowOff>
    </xdr:to>
    <xdr:sp macro="" textlink="">
      <xdr:nvSpPr>
        <xdr:cNvPr id="89" name="Arrow: Up 88">
          <a:extLst>
            <a:ext uri="{FF2B5EF4-FFF2-40B4-BE49-F238E27FC236}">
              <a16:creationId xmlns:a16="http://schemas.microsoft.com/office/drawing/2014/main" id="{CFA0A664-A0D6-4DD7-ACD1-E09F52059B12}"/>
            </a:ext>
          </a:extLst>
        </xdr:cNvPr>
        <xdr:cNvSpPr/>
      </xdr:nvSpPr>
      <xdr:spPr>
        <a:xfrm>
          <a:off x="2682240" y="24315420"/>
          <a:ext cx="83820" cy="449580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358140</xdr:colOff>
      <xdr:row>128</xdr:row>
      <xdr:rowOff>129540</xdr:rowOff>
    </xdr:from>
    <xdr:to>
      <xdr:col>3</xdr:col>
      <xdr:colOff>457200</xdr:colOff>
      <xdr:row>132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E2534C-C0FB-4E3D-B05F-D5DA7B44D2E9}"/>
            </a:ext>
          </a:extLst>
        </xdr:cNvPr>
        <xdr:cNvSpPr/>
      </xdr:nvSpPr>
      <xdr:spPr>
        <a:xfrm>
          <a:off x="2186940" y="23538180"/>
          <a:ext cx="99060" cy="731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510540</xdr:colOff>
      <xdr:row>129</xdr:row>
      <xdr:rowOff>0</xdr:rowOff>
    </xdr:from>
    <xdr:to>
      <xdr:col>3</xdr:col>
      <xdr:colOff>601980</xdr:colOff>
      <xdr:row>132</xdr:row>
      <xdr:rowOff>121920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AAD632F-B83E-499E-9B12-359A41019C1A}"/>
            </a:ext>
          </a:extLst>
        </xdr:cNvPr>
        <xdr:cNvSpPr/>
      </xdr:nvSpPr>
      <xdr:spPr>
        <a:xfrm>
          <a:off x="2339340" y="23591520"/>
          <a:ext cx="91440" cy="67056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53340</xdr:colOff>
      <xdr:row>129</xdr:row>
      <xdr:rowOff>152400</xdr:rowOff>
    </xdr:from>
    <xdr:to>
      <xdr:col>4</xdr:col>
      <xdr:colOff>144780</xdr:colOff>
      <xdr:row>132</xdr:row>
      <xdr:rowOff>114300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AAE4560F-6FB2-4FFB-87F0-9D49E63D0B18}"/>
            </a:ext>
          </a:extLst>
        </xdr:cNvPr>
        <xdr:cNvSpPr/>
      </xdr:nvSpPr>
      <xdr:spPr>
        <a:xfrm>
          <a:off x="2491740" y="23743920"/>
          <a:ext cx="91440" cy="51054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131</xdr:row>
      <xdr:rowOff>68580</xdr:rowOff>
    </xdr:from>
    <xdr:to>
      <xdr:col>11</xdr:col>
      <xdr:colOff>411480</xdr:colOff>
      <xdr:row>132</xdr:row>
      <xdr:rowOff>106680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47AA842C-5B3B-4D5B-A0FB-605F67CD764B}"/>
            </a:ext>
          </a:extLst>
        </xdr:cNvPr>
        <xdr:cNvSpPr/>
      </xdr:nvSpPr>
      <xdr:spPr>
        <a:xfrm>
          <a:off x="7048500" y="24025860"/>
          <a:ext cx="68580" cy="22098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131</xdr:row>
      <xdr:rowOff>83820</xdr:rowOff>
    </xdr:from>
    <xdr:to>
      <xdr:col>11</xdr:col>
      <xdr:colOff>579120</xdr:colOff>
      <xdr:row>132</xdr:row>
      <xdr:rowOff>99060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E1279D2-9EB8-46B1-A527-52E10CEECA34}"/>
            </a:ext>
          </a:extLst>
        </xdr:cNvPr>
        <xdr:cNvSpPr/>
      </xdr:nvSpPr>
      <xdr:spPr>
        <a:xfrm>
          <a:off x="7200900" y="24041100"/>
          <a:ext cx="83820" cy="1981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281940</xdr:colOff>
      <xdr:row>131</xdr:row>
      <xdr:rowOff>152400</xdr:rowOff>
    </xdr:from>
    <xdr:to>
      <xdr:col>12</xdr:col>
      <xdr:colOff>350520</xdr:colOff>
      <xdr:row>132</xdr:row>
      <xdr:rowOff>99060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5052C2A0-AC5F-4FDB-A3FD-939AA88C5DAB}"/>
            </a:ext>
          </a:extLst>
        </xdr:cNvPr>
        <xdr:cNvSpPr/>
      </xdr:nvSpPr>
      <xdr:spPr>
        <a:xfrm>
          <a:off x="7597140" y="24109680"/>
          <a:ext cx="68580" cy="12954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83820</xdr:colOff>
      <xdr:row>130</xdr:row>
      <xdr:rowOff>175260</xdr:rowOff>
    </xdr:from>
    <xdr:to>
      <xdr:col>8</xdr:col>
      <xdr:colOff>152400</xdr:colOff>
      <xdr:row>132</xdr:row>
      <xdr:rowOff>106680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E952983-1F4D-4978-A2EA-70667531A167}"/>
            </a:ext>
          </a:extLst>
        </xdr:cNvPr>
        <xdr:cNvSpPr/>
      </xdr:nvSpPr>
      <xdr:spPr>
        <a:xfrm>
          <a:off x="4960620" y="23949660"/>
          <a:ext cx="68580" cy="29718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274320</xdr:colOff>
      <xdr:row>131</xdr:row>
      <xdr:rowOff>60960</xdr:rowOff>
    </xdr:from>
    <xdr:to>
      <xdr:col>8</xdr:col>
      <xdr:colOff>358140</xdr:colOff>
      <xdr:row>132</xdr:row>
      <xdr:rowOff>106680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CDE09CC4-549F-4CC2-9BB0-87B02CABF9E7}"/>
            </a:ext>
          </a:extLst>
        </xdr:cNvPr>
        <xdr:cNvSpPr/>
      </xdr:nvSpPr>
      <xdr:spPr>
        <a:xfrm>
          <a:off x="5151120" y="24018240"/>
          <a:ext cx="83820" cy="2286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4</xdr:row>
      <xdr:rowOff>0</xdr:rowOff>
    </xdr:from>
    <xdr:to>
      <xdr:col>7</xdr:col>
      <xdr:colOff>198120</xdr:colOff>
      <xdr:row>12</xdr:row>
      <xdr:rowOff>19310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51251-D851-464A-B1FF-33011D3C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" y="365760"/>
          <a:ext cx="3230880" cy="14823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518160</xdr:colOff>
      <xdr:row>47</xdr:row>
      <xdr:rowOff>60960</xdr:rowOff>
    </xdr:from>
    <xdr:to>
      <xdr:col>4</xdr:col>
      <xdr:colOff>251460</xdr:colOff>
      <xdr:row>50</xdr:row>
      <xdr:rowOff>91440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9E5C9C4B-8A0E-4EA8-BA4C-C124B727EC26}"/>
            </a:ext>
          </a:extLst>
        </xdr:cNvPr>
        <xdr:cNvSpPr/>
      </xdr:nvSpPr>
      <xdr:spPr>
        <a:xfrm>
          <a:off x="2461260" y="865632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388620</xdr:colOff>
      <xdr:row>47</xdr:row>
      <xdr:rowOff>76200</xdr:rowOff>
    </xdr:from>
    <xdr:to>
      <xdr:col>6</xdr:col>
      <xdr:colOff>114300</xdr:colOff>
      <xdr:row>50</xdr:row>
      <xdr:rowOff>106680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C416FCE3-14F9-4CF1-9500-65B412BCB5A1}"/>
            </a:ext>
          </a:extLst>
        </xdr:cNvPr>
        <xdr:cNvSpPr/>
      </xdr:nvSpPr>
      <xdr:spPr>
        <a:xfrm flipH="1">
          <a:off x="3550920" y="867156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51</xdr:row>
      <xdr:rowOff>106680</xdr:rowOff>
    </xdr:from>
    <xdr:to>
      <xdr:col>4</xdr:col>
      <xdr:colOff>236220</xdr:colOff>
      <xdr:row>54</xdr:row>
      <xdr:rowOff>137160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FD0D0D13-4BA8-4531-9BD0-BA893FA40CAD}"/>
            </a:ext>
          </a:extLst>
        </xdr:cNvPr>
        <xdr:cNvSpPr/>
      </xdr:nvSpPr>
      <xdr:spPr>
        <a:xfrm>
          <a:off x="2446020" y="943356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373380</xdr:colOff>
      <xdr:row>51</xdr:row>
      <xdr:rowOff>121920</xdr:rowOff>
    </xdr:from>
    <xdr:to>
      <xdr:col>6</xdr:col>
      <xdr:colOff>99060</xdr:colOff>
      <xdr:row>54</xdr:row>
      <xdr:rowOff>152400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3464C572-D97F-4474-A2A3-315DA5F6FB97}"/>
            </a:ext>
          </a:extLst>
        </xdr:cNvPr>
        <xdr:cNvSpPr/>
      </xdr:nvSpPr>
      <xdr:spPr>
        <a:xfrm flipH="1">
          <a:off x="3535680" y="944880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501084</xdr:colOff>
      <xdr:row>67</xdr:row>
      <xdr:rowOff>7620</xdr:rowOff>
    </xdr:from>
    <xdr:to>
      <xdr:col>5</xdr:col>
      <xdr:colOff>7620</xdr:colOff>
      <xdr:row>67</xdr:row>
      <xdr:rowOff>175260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27FE15-648C-4318-87CC-95837ECF1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3784" y="111633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66</xdr:row>
      <xdr:rowOff>15240</xdr:rowOff>
    </xdr:from>
    <xdr:to>
      <xdr:col>8</xdr:col>
      <xdr:colOff>420936</xdr:colOff>
      <xdr:row>67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EB618B-8878-4A51-9E98-38DBA4EBA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098804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533400</xdr:colOff>
      <xdr:row>65</xdr:row>
      <xdr:rowOff>53340</xdr:rowOff>
    </xdr:from>
    <xdr:to>
      <xdr:col>9</xdr:col>
      <xdr:colOff>266700</xdr:colOff>
      <xdr:row>68</xdr:row>
      <xdr:rowOff>83820</xdr:rowOff>
    </xdr:to>
    <xdr:sp macro="" textlink="">
      <xdr:nvSpPr>
        <xdr:cNvPr id="9" name="Left Bracket 8">
          <a:extLst>
            <a:ext uri="{FF2B5EF4-FFF2-40B4-BE49-F238E27FC236}">
              <a16:creationId xmlns:a16="http://schemas.microsoft.com/office/drawing/2014/main" id="{0364C54D-C3B9-420A-95F7-124249FF1925}"/>
            </a:ext>
          </a:extLst>
        </xdr:cNvPr>
        <xdr:cNvSpPr/>
      </xdr:nvSpPr>
      <xdr:spPr>
        <a:xfrm>
          <a:off x="5524500" y="1084326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403860</xdr:colOff>
      <xdr:row>65</xdr:row>
      <xdr:rowOff>68580</xdr:rowOff>
    </xdr:from>
    <xdr:to>
      <xdr:col>11</xdr:col>
      <xdr:colOff>129540</xdr:colOff>
      <xdr:row>68</xdr:row>
      <xdr:rowOff>99060</xdr:rowOff>
    </xdr:to>
    <xdr:sp macro="" textlink="">
      <xdr:nvSpPr>
        <xdr:cNvPr id="10" name="Left Bracket 9">
          <a:extLst>
            <a:ext uri="{FF2B5EF4-FFF2-40B4-BE49-F238E27FC236}">
              <a16:creationId xmlns:a16="http://schemas.microsoft.com/office/drawing/2014/main" id="{F7DD9FF5-932E-4AF6-A885-6C673B399CC7}"/>
            </a:ext>
          </a:extLst>
        </xdr:cNvPr>
        <xdr:cNvSpPr/>
      </xdr:nvSpPr>
      <xdr:spPr>
        <a:xfrm flipH="1">
          <a:off x="6614160" y="1085850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65</xdr:row>
      <xdr:rowOff>60960</xdr:rowOff>
    </xdr:from>
    <xdr:to>
      <xdr:col>12</xdr:col>
      <xdr:colOff>304800</xdr:colOff>
      <xdr:row>68</xdr:row>
      <xdr:rowOff>91440</xdr:rowOff>
    </xdr:to>
    <xdr:sp macro="" textlink="">
      <xdr:nvSpPr>
        <xdr:cNvPr id="11" name="Left Bracket 10">
          <a:extLst>
            <a:ext uri="{FF2B5EF4-FFF2-40B4-BE49-F238E27FC236}">
              <a16:creationId xmlns:a16="http://schemas.microsoft.com/office/drawing/2014/main" id="{A3F9C8ED-C7AD-4B9A-AE45-E845DC60BD5F}"/>
            </a:ext>
          </a:extLst>
        </xdr:cNvPr>
        <xdr:cNvSpPr/>
      </xdr:nvSpPr>
      <xdr:spPr>
        <a:xfrm>
          <a:off x="7391400" y="1085088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441960</xdr:colOff>
      <xdr:row>65</xdr:row>
      <xdr:rowOff>76200</xdr:rowOff>
    </xdr:from>
    <xdr:to>
      <xdr:col>14</xdr:col>
      <xdr:colOff>167640</xdr:colOff>
      <xdr:row>68</xdr:row>
      <xdr:rowOff>106680</xdr:rowOff>
    </xdr:to>
    <xdr:sp macro="" textlink="">
      <xdr:nvSpPr>
        <xdr:cNvPr id="12" name="Left Bracket 11">
          <a:extLst>
            <a:ext uri="{FF2B5EF4-FFF2-40B4-BE49-F238E27FC236}">
              <a16:creationId xmlns:a16="http://schemas.microsoft.com/office/drawing/2014/main" id="{8CAF5DD6-A68A-45D9-A61F-542411915BFA}"/>
            </a:ext>
          </a:extLst>
        </xdr:cNvPr>
        <xdr:cNvSpPr/>
      </xdr:nvSpPr>
      <xdr:spPr>
        <a:xfrm flipH="1">
          <a:off x="8481060" y="1086612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281940</xdr:colOff>
      <xdr:row>66</xdr:row>
      <xdr:rowOff>22860</xdr:rowOff>
    </xdr:from>
    <xdr:to>
      <xdr:col>12</xdr:col>
      <xdr:colOff>398076</xdr:colOff>
      <xdr:row>67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166037-F7E0-4BEA-992B-6B204574B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1440" y="109956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220980</xdr:colOff>
      <xdr:row>67</xdr:row>
      <xdr:rowOff>22860</xdr:rowOff>
    </xdr:from>
    <xdr:to>
      <xdr:col>13</xdr:col>
      <xdr:colOff>337116</xdr:colOff>
      <xdr:row>68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BE9FFAD-57CB-4E73-A61B-C3224871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1117854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510540</xdr:colOff>
      <xdr:row>73</xdr:row>
      <xdr:rowOff>0</xdr:rowOff>
    </xdr:from>
    <xdr:to>
      <xdr:col>4</xdr:col>
      <xdr:colOff>243840</xdr:colOff>
      <xdr:row>76</xdr:row>
      <xdr:rowOff>30480</xdr:rowOff>
    </xdr:to>
    <xdr:sp macro="" textlink="">
      <xdr:nvSpPr>
        <xdr:cNvPr id="15" name="Left Bracket 14">
          <a:extLst>
            <a:ext uri="{FF2B5EF4-FFF2-40B4-BE49-F238E27FC236}">
              <a16:creationId xmlns:a16="http://schemas.microsoft.com/office/drawing/2014/main" id="{BBDF7748-0207-4AD3-A1F1-4EC284A83EB6}"/>
            </a:ext>
          </a:extLst>
        </xdr:cNvPr>
        <xdr:cNvSpPr/>
      </xdr:nvSpPr>
      <xdr:spPr>
        <a:xfrm>
          <a:off x="2453640" y="1225296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73</xdr:row>
      <xdr:rowOff>15240</xdr:rowOff>
    </xdr:from>
    <xdr:to>
      <xdr:col>6</xdr:col>
      <xdr:colOff>106680</xdr:colOff>
      <xdr:row>76</xdr:row>
      <xdr:rowOff>45720</xdr:rowOff>
    </xdr:to>
    <xdr:sp macro="" textlink="">
      <xdr:nvSpPr>
        <xdr:cNvPr id="16" name="Left Bracket 15">
          <a:extLst>
            <a:ext uri="{FF2B5EF4-FFF2-40B4-BE49-F238E27FC236}">
              <a16:creationId xmlns:a16="http://schemas.microsoft.com/office/drawing/2014/main" id="{E7E3DFB4-2E85-4401-BFC6-A571F93F4621}"/>
            </a:ext>
          </a:extLst>
        </xdr:cNvPr>
        <xdr:cNvSpPr/>
      </xdr:nvSpPr>
      <xdr:spPr>
        <a:xfrm flipH="1">
          <a:off x="3543300" y="1226820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449580</xdr:colOff>
      <xdr:row>74</xdr:row>
      <xdr:rowOff>7620</xdr:rowOff>
    </xdr:from>
    <xdr:to>
      <xdr:col>4</xdr:col>
      <xdr:colOff>565716</xdr:colOff>
      <xdr:row>74</xdr:row>
      <xdr:rowOff>175260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B94297-A2C6-41BF-92E2-ABF4EDFD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24434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403860</xdr:colOff>
      <xdr:row>75</xdr:row>
      <xdr:rowOff>0</xdr:rowOff>
    </xdr:from>
    <xdr:to>
      <xdr:col>5</xdr:col>
      <xdr:colOff>519996</xdr:colOff>
      <xdr:row>75</xdr:row>
      <xdr:rowOff>167640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AB5FF63-834E-4745-9B25-E86FAAC7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6160" y="1261872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77</xdr:row>
      <xdr:rowOff>30480</xdr:rowOff>
    </xdr:from>
    <xdr:to>
      <xdr:col>4</xdr:col>
      <xdr:colOff>184716</xdr:colOff>
      <xdr:row>78</xdr:row>
      <xdr:rowOff>15240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0D0396-5D0A-45C7-B6CC-B6E73A386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130149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</xdr:colOff>
      <xdr:row>77</xdr:row>
      <xdr:rowOff>15240</xdr:rowOff>
    </xdr:from>
    <xdr:to>
      <xdr:col>5</xdr:col>
      <xdr:colOff>131376</xdr:colOff>
      <xdr:row>78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7C4D60-6E40-4A3B-B6AC-CA17A3F8B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40970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</xdr:colOff>
      <xdr:row>79</xdr:row>
      <xdr:rowOff>38100</xdr:rowOff>
    </xdr:from>
    <xdr:to>
      <xdr:col>4</xdr:col>
      <xdr:colOff>146616</xdr:colOff>
      <xdr:row>80</xdr:row>
      <xdr:rowOff>22860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2334E7-8A90-4D48-80B0-1F3FCB3F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1338834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487680</xdr:colOff>
      <xdr:row>79</xdr:row>
      <xdr:rowOff>22860</xdr:rowOff>
    </xdr:from>
    <xdr:to>
      <xdr:col>4</xdr:col>
      <xdr:colOff>603816</xdr:colOff>
      <xdr:row>80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AF82C74-1EED-4BA6-8C6B-4C9CB11D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380" y="133731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259080</xdr:colOff>
      <xdr:row>81</xdr:row>
      <xdr:rowOff>45720</xdr:rowOff>
    </xdr:from>
    <xdr:to>
      <xdr:col>4</xdr:col>
      <xdr:colOff>375216</xdr:colOff>
      <xdr:row>82</xdr:row>
      <xdr:rowOff>30480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7C3688F-22C9-4674-929C-08154F1DA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1376172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396240</xdr:colOff>
      <xdr:row>78</xdr:row>
      <xdr:rowOff>137160</xdr:rowOff>
    </xdr:from>
    <xdr:to>
      <xdr:col>12</xdr:col>
      <xdr:colOff>464820</xdr:colOff>
      <xdr:row>78</xdr:row>
      <xdr:rowOff>137160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BA66C1-2E48-4D21-B7D2-9B03FC37FB41}"/>
            </a:ext>
          </a:extLst>
        </xdr:cNvPr>
        <xdr:cNvCxnSpPr/>
      </xdr:nvCxnSpPr>
      <xdr:spPr>
        <a:xfrm>
          <a:off x="6606540" y="13304520"/>
          <a:ext cx="12877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78</xdr:row>
      <xdr:rowOff>138915</xdr:rowOff>
    </xdr:from>
    <xdr:to>
      <xdr:col>10</xdr:col>
      <xdr:colOff>419100</xdr:colOff>
      <xdr:row>79</xdr:row>
      <xdr:rowOff>127785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17BEF8E-AD6A-4A94-AA2B-40A36CD00160}"/>
            </a:ext>
          </a:extLst>
        </xdr:cNvPr>
        <xdr:cNvCxnSpPr/>
      </xdr:nvCxnSpPr>
      <xdr:spPr>
        <a:xfrm flipV="1">
          <a:off x="6515100" y="13306275"/>
          <a:ext cx="114300" cy="17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78</xdr:row>
      <xdr:rowOff>175260</xdr:rowOff>
    </xdr:from>
    <xdr:to>
      <xdr:col>10</xdr:col>
      <xdr:colOff>358140</xdr:colOff>
      <xdr:row>79</xdr:row>
      <xdr:rowOff>137160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635656FC-7D73-474F-9F74-DB18E8DD17B9}"/>
            </a:ext>
          </a:extLst>
        </xdr:cNvPr>
        <xdr:cNvCxnSpPr/>
      </xdr:nvCxnSpPr>
      <xdr:spPr>
        <a:xfrm flipH="1" flipV="1">
          <a:off x="6423660" y="13342620"/>
          <a:ext cx="144780" cy="144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297180</xdr:colOff>
      <xdr:row>85</xdr:row>
      <xdr:rowOff>15240</xdr:rowOff>
    </xdr:from>
    <xdr:to>
      <xdr:col>4</xdr:col>
      <xdr:colOff>413316</xdr:colOff>
      <xdr:row>86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4DE7953-2F84-42BE-8B90-60E9205AF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" y="144627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88</xdr:row>
      <xdr:rowOff>22860</xdr:rowOff>
    </xdr:from>
    <xdr:to>
      <xdr:col>4</xdr:col>
      <xdr:colOff>276156</xdr:colOff>
      <xdr:row>89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0A896C0-0848-466B-8A81-7AEDC1D6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1501902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91440</xdr:colOff>
      <xdr:row>90</xdr:row>
      <xdr:rowOff>144780</xdr:rowOff>
    </xdr:from>
    <xdr:to>
      <xdr:col>7</xdr:col>
      <xdr:colOff>266700</xdr:colOff>
      <xdr:row>102</xdr:row>
      <xdr:rowOff>165721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B0D5304-FFB1-44D5-B530-B146FFF5F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15506700"/>
          <a:ext cx="2613660" cy="221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502920</xdr:colOff>
      <xdr:row>105</xdr:row>
      <xdr:rowOff>15240</xdr:rowOff>
    </xdr:from>
    <xdr:to>
      <xdr:col>6</xdr:col>
      <xdr:colOff>9456</xdr:colOff>
      <xdr:row>106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12616E6-817B-4BF9-8022-E0B32D85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5220" y="181203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548640</xdr:colOff>
      <xdr:row>109</xdr:row>
      <xdr:rowOff>22860</xdr:rowOff>
    </xdr:from>
    <xdr:to>
      <xdr:col>4</xdr:col>
      <xdr:colOff>55176</xdr:colOff>
      <xdr:row>110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BEE8E73-BE8C-4349-ACCB-2F36E85E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188595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137160</xdr:colOff>
      <xdr:row>113</xdr:row>
      <xdr:rowOff>15240</xdr:rowOff>
    </xdr:from>
    <xdr:to>
      <xdr:col>4</xdr:col>
      <xdr:colOff>253296</xdr:colOff>
      <xdr:row>114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0B6CAF6-6414-4917-BA2F-E1456C907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195834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449580</xdr:colOff>
      <xdr:row>111</xdr:row>
      <xdr:rowOff>144780</xdr:rowOff>
    </xdr:from>
    <xdr:to>
      <xdr:col>6</xdr:col>
      <xdr:colOff>182880</xdr:colOff>
      <xdr:row>114</xdr:row>
      <xdr:rowOff>175260</xdr:rowOff>
    </xdr:to>
    <xdr:sp macro="" textlink="">
      <xdr:nvSpPr>
        <xdr:cNvPr id="37" name="Left Bracket 36">
          <a:extLst>
            <a:ext uri="{FF2B5EF4-FFF2-40B4-BE49-F238E27FC236}">
              <a16:creationId xmlns:a16="http://schemas.microsoft.com/office/drawing/2014/main" id="{4EF0087E-ED0A-4BC5-B8D4-8FF66BACA60E}"/>
            </a:ext>
          </a:extLst>
        </xdr:cNvPr>
        <xdr:cNvSpPr/>
      </xdr:nvSpPr>
      <xdr:spPr>
        <a:xfrm>
          <a:off x="3611880" y="1934718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449580</xdr:colOff>
      <xdr:row>111</xdr:row>
      <xdr:rowOff>152400</xdr:rowOff>
    </xdr:from>
    <xdr:to>
      <xdr:col>7</xdr:col>
      <xdr:colOff>175260</xdr:colOff>
      <xdr:row>115</xdr:row>
      <xdr:rowOff>0</xdr:rowOff>
    </xdr:to>
    <xdr:sp macro="" textlink="">
      <xdr:nvSpPr>
        <xdr:cNvPr id="38" name="Left Bracket 37">
          <a:extLst>
            <a:ext uri="{FF2B5EF4-FFF2-40B4-BE49-F238E27FC236}">
              <a16:creationId xmlns:a16="http://schemas.microsoft.com/office/drawing/2014/main" id="{41959EFD-BC75-41BE-B09A-76BBB0103DFB}"/>
            </a:ext>
          </a:extLst>
        </xdr:cNvPr>
        <xdr:cNvSpPr/>
      </xdr:nvSpPr>
      <xdr:spPr>
        <a:xfrm flipH="1">
          <a:off x="4221480" y="1935480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464820</xdr:colOff>
      <xdr:row>113</xdr:row>
      <xdr:rowOff>15240</xdr:rowOff>
    </xdr:from>
    <xdr:to>
      <xdr:col>6</xdr:col>
      <xdr:colOff>580956</xdr:colOff>
      <xdr:row>114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244E359-6DE9-48F8-99C4-E2F5A9399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0" y="195834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472440</xdr:colOff>
      <xdr:row>112</xdr:row>
      <xdr:rowOff>7620</xdr:rowOff>
    </xdr:from>
    <xdr:to>
      <xdr:col>9</xdr:col>
      <xdr:colOff>205740</xdr:colOff>
      <xdr:row>115</xdr:row>
      <xdr:rowOff>38100</xdr:rowOff>
    </xdr:to>
    <xdr:sp macro="" textlink="">
      <xdr:nvSpPr>
        <xdr:cNvPr id="40" name="Left Bracket 39">
          <a:extLst>
            <a:ext uri="{FF2B5EF4-FFF2-40B4-BE49-F238E27FC236}">
              <a16:creationId xmlns:a16="http://schemas.microsoft.com/office/drawing/2014/main" id="{DB611E5C-2BEF-49F8-A3C4-B1BE9357EAD1}"/>
            </a:ext>
          </a:extLst>
        </xdr:cNvPr>
        <xdr:cNvSpPr/>
      </xdr:nvSpPr>
      <xdr:spPr>
        <a:xfrm>
          <a:off x="5463540" y="1939290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487680</xdr:colOff>
      <xdr:row>112</xdr:row>
      <xdr:rowOff>15240</xdr:rowOff>
    </xdr:from>
    <xdr:to>
      <xdr:col>10</xdr:col>
      <xdr:colOff>213360</xdr:colOff>
      <xdr:row>115</xdr:row>
      <xdr:rowOff>45720</xdr:rowOff>
    </xdr:to>
    <xdr:sp macro="" textlink="">
      <xdr:nvSpPr>
        <xdr:cNvPr id="41" name="Left Bracket 40">
          <a:extLst>
            <a:ext uri="{FF2B5EF4-FFF2-40B4-BE49-F238E27FC236}">
              <a16:creationId xmlns:a16="http://schemas.microsoft.com/office/drawing/2014/main" id="{A9E9087F-9DB8-4FC8-B1CD-565627ED0A4E}"/>
            </a:ext>
          </a:extLst>
        </xdr:cNvPr>
        <xdr:cNvSpPr/>
      </xdr:nvSpPr>
      <xdr:spPr>
        <a:xfrm flipH="1">
          <a:off x="6088380" y="1940052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472440</xdr:colOff>
      <xdr:row>111</xdr:row>
      <xdr:rowOff>68580</xdr:rowOff>
    </xdr:from>
    <xdr:to>
      <xdr:col>12</xdr:col>
      <xdr:colOff>205740</xdr:colOff>
      <xdr:row>114</xdr:row>
      <xdr:rowOff>99060</xdr:rowOff>
    </xdr:to>
    <xdr:sp macro="" textlink="">
      <xdr:nvSpPr>
        <xdr:cNvPr id="42" name="Left Bracket 41">
          <a:extLst>
            <a:ext uri="{FF2B5EF4-FFF2-40B4-BE49-F238E27FC236}">
              <a16:creationId xmlns:a16="http://schemas.microsoft.com/office/drawing/2014/main" id="{3AF36557-566D-47A8-9C3E-9CAF2A5D733B}"/>
            </a:ext>
          </a:extLst>
        </xdr:cNvPr>
        <xdr:cNvSpPr/>
      </xdr:nvSpPr>
      <xdr:spPr>
        <a:xfrm>
          <a:off x="7292340" y="1927098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111</xdr:row>
      <xdr:rowOff>76200</xdr:rowOff>
    </xdr:from>
    <xdr:to>
      <xdr:col>13</xdr:col>
      <xdr:colOff>144780</xdr:colOff>
      <xdr:row>114</xdr:row>
      <xdr:rowOff>106680</xdr:rowOff>
    </xdr:to>
    <xdr:sp macro="" textlink="">
      <xdr:nvSpPr>
        <xdr:cNvPr id="43" name="Left Bracket 42">
          <a:extLst>
            <a:ext uri="{FF2B5EF4-FFF2-40B4-BE49-F238E27FC236}">
              <a16:creationId xmlns:a16="http://schemas.microsoft.com/office/drawing/2014/main" id="{8781577B-66B8-4C09-B561-88DB4FBCC6F6}"/>
            </a:ext>
          </a:extLst>
        </xdr:cNvPr>
        <xdr:cNvSpPr/>
      </xdr:nvSpPr>
      <xdr:spPr>
        <a:xfrm flipH="1">
          <a:off x="7848600" y="1927860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571500</xdr:colOff>
      <xdr:row>119</xdr:row>
      <xdr:rowOff>167640</xdr:rowOff>
    </xdr:from>
    <xdr:to>
      <xdr:col>8</xdr:col>
      <xdr:colOff>30480</xdr:colOff>
      <xdr:row>119</xdr:row>
      <xdr:rowOff>167640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B8CD0CCF-D6C8-4A04-B49F-F33C1D5259AF}"/>
            </a:ext>
          </a:extLst>
        </xdr:cNvPr>
        <xdr:cNvCxnSpPr/>
      </xdr:nvCxnSpPr>
      <xdr:spPr>
        <a:xfrm>
          <a:off x="3733800" y="20833080"/>
          <a:ext cx="12877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119</xdr:row>
      <xdr:rowOff>169395</xdr:rowOff>
    </xdr:from>
    <xdr:to>
      <xdr:col>5</xdr:col>
      <xdr:colOff>594360</xdr:colOff>
      <xdr:row>120</xdr:row>
      <xdr:rowOff>158265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83170D4-C820-4728-AEEE-43C1C7A89063}"/>
            </a:ext>
          </a:extLst>
        </xdr:cNvPr>
        <xdr:cNvCxnSpPr/>
      </xdr:nvCxnSpPr>
      <xdr:spPr>
        <a:xfrm flipV="1">
          <a:off x="3642360" y="20834835"/>
          <a:ext cx="114300" cy="17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388620</xdr:colOff>
      <xdr:row>120</xdr:row>
      <xdr:rowOff>22860</xdr:rowOff>
    </xdr:from>
    <xdr:to>
      <xdr:col>5</xdr:col>
      <xdr:colOff>533400</xdr:colOff>
      <xdr:row>120</xdr:row>
      <xdr:rowOff>167640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D3E97AF-E53B-4C9D-BDFA-0A88CA2BFCC3}"/>
            </a:ext>
          </a:extLst>
        </xdr:cNvPr>
        <xdr:cNvCxnSpPr/>
      </xdr:nvCxnSpPr>
      <xdr:spPr>
        <a:xfrm flipH="1" flipV="1">
          <a:off x="3550920" y="20871180"/>
          <a:ext cx="144780" cy="144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123</xdr:row>
      <xdr:rowOff>22860</xdr:rowOff>
    </xdr:from>
    <xdr:to>
      <xdr:col>8</xdr:col>
      <xdr:colOff>30480</xdr:colOff>
      <xdr:row>123</xdr:row>
      <xdr:rowOff>22860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E7BD7765-3A11-4603-BA8A-75E93112B834}"/>
            </a:ext>
          </a:extLst>
        </xdr:cNvPr>
        <xdr:cNvCxnSpPr/>
      </xdr:nvCxnSpPr>
      <xdr:spPr>
        <a:xfrm>
          <a:off x="3733800" y="21419820"/>
          <a:ext cx="12877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123</xdr:row>
      <xdr:rowOff>24615</xdr:rowOff>
    </xdr:from>
    <xdr:to>
      <xdr:col>5</xdr:col>
      <xdr:colOff>594360</xdr:colOff>
      <xdr:row>124</xdr:row>
      <xdr:rowOff>13485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577108B-2C9F-48AB-BFF3-1C4A26E01A9C}"/>
            </a:ext>
          </a:extLst>
        </xdr:cNvPr>
        <xdr:cNvCxnSpPr/>
      </xdr:nvCxnSpPr>
      <xdr:spPr>
        <a:xfrm flipV="1">
          <a:off x="3642360" y="21421575"/>
          <a:ext cx="114300" cy="17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388620</xdr:colOff>
      <xdr:row>123</xdr:row>
      <xdr:rowOff>60960</xdr:rowOff>
    </xdr:from>
    <xdr:to>
      <xdr:col>5</xdr:col>
      <xdr:colOff>533400</xdr:colOff>
      <xdr:row>124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7B63581-8DE5-4A53-820E-CAE9064E81F8}"/>
            </a:ext>
          </a:extLst>
        </xdr:cNvPr>
        <xdr:cNvCxnSpPr/>
      </xdr:nvCxnSpPr>
      <xdr:spPr>
        <a:xfrm flipH="1" flipV="1">
          <a:off x="3550920" y="21457920"/>
          <a:ext cx="144780" cy="144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118</xdr:row>
      <xdr:rowOff>144780</xdr:rowOff>
    </xdr:from>
    <xdr:to>
      <xdr:col>5</xdr:col>
      <xdr:colOff>381000</xdr:colOff>
      <xdr:row>124</xdr:row>
      <xdr:rowOff>144780</xdr:rowOff>
    </xdr:to>
    <xdr:sp macro="" textlink="">
      <xdr:nvSpPr>
        <xdr:cNvPr id="50" name="Left Bracket 49">
          <a:extLst>
            <a:ext uri="{FF2B5EF4-FFF2-40B4-BE49-F238E27FC236}">
              <a16:creationId xmlns:a16="http://schemas.microsoft.com/office/drawing/2014/main" id="{DC77436F-720C-4C03-B7E3-587A115E4308}"/>
            </a:ext>
          </a:extLst>
        </xdr:cNvPr>
        <xdr:cNvSpPr/>
      </xdr:nvSpPr>
      <xdr:spPr>
        <a:xfrm>
          <a:off x="3200400" y="20627340"/>
          <a:ext cx="34290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403860</xdr:colOff>
      <xdr:row>118</xdr:row>
      <xdr:rowOff>144780</xdr:rowOff>
    </xdr:from>
    <xdr:to>
      <xdr:col>8</xdr:col>
      <xdr:colOff>228600</xdr:colOff>
      <xdr:row>124</xdr:row>
      <xdr:rowOff>144780</xdr:rowOff>
    </xdr:to>
    <xdr:sp macro="" textlink="">
      <xdr:nvSpPr>
        <xdr:cNvPr id="51" name="Left Bracket 50">
          <a:extLst>
            <a:ext uri="{FF2B5EF4-FFF2-40B4-BE49-F238E27FC236}">
              <a16:creationId xmlns:a16="http://schemas.microsoft.com/office/drawing/2014/main" id="{8655F908-9AD2-488D-87D1-6FF2B8D643D5}"/>
            </a:ext>
          </a:extLst>
        </xdr:cNvPr>
        <xdr:cNvSpPr/>
      </xdr:nvSpPr>
      <xdr:spPr>
        <a:xfrm flipH="1">
          <a:off x="4785360" y="20627340"/>
          <a:ext cx="43434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510540</xdr:colOff>
      <xdr:row>126</xdr:row>
      <xdr:rowOff>15240</xdr:rowOff>
    </xdr:from>
    <xdr:to>
      <xdr:col>6</xdr:col>
      <xdr:colOff>243840</xdr:colOff>
      <xdr:row>132</xdr:row>
      <xdr:rowOff>15240</xdr:rowOff>
    </xdr:to>
    <xdr:sp macro="" textlink="">
      <xdr:nvSpPr>
        <xdr:cNvPr id="52" name="Left Bracket 51">
          <a:extLst>
            <a:ext uri="{FF2B5EF4-FFF2-40B4-BE49-F238E27FC236}">
              <a16:creationId xmlns:a16="http://schemas.microsoft.com/office/drawing/2014/main" id="{6C9C56E1-5BA4-4952-8EF8-234383D28602}"/>
            </a:ext>
          </a:extLst>
        </xdr:cNvPr>
        <xdr:cNvSpPr/>
      </xdr:nvSpPr>
      <xdr:spPr>
        <a:xfrm>
          <a:off x="3672840" y="21960840"/>
          <a:ext cx="34290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419100</xdr:colOff>
      <xdr:row>126</xdr:row>
      <xdr:rowOff>7620</xdr:rowOff>
    </xdr:from>
    <xdr:to>
      <xdr:col>7</xdr:col>
      <xdr:colOff>243840</xdr:colOff>
      <xdr:row>132</xdr:row>
      <xdr:rowOff>7620</xdr:rowOff>
    </xdr:to>
    <xdr:sp macro="" textlink="">
      <xdr:nvSpPr>
        <xdr:cNvPr id="53" name="Left Bracket 52">
          <a:extLst>
            <a:ext uri="{FF2B5EF4-FFF2-40B4-BE49-F238E27FC236}">
              <a16:creationId xmlns:a16="http://schemas.microsoft.com/office/drawing/2014/main" id="{0019D5D7-26B8-4B00-BED6-AF7730C9F3BC}"/>
            </a:ext>
          </a:extLst>
        </xdr:cNvPr>
        <xdr:cNvSpPr/>
      </xdr:nvSpPr>
      <xdr:spPr>
        <a:xfrm flipH="1">
          <a:off x="4191000" y="21953220"/>
          <a:ext cx="43434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144780</xdr:colOff>
      <xdr:row>134</xdr:row>
      <xdr:rowOff>22860</xdr:rowOff>
    </xdr:from>
    <xdr:to>
      <xdr:col>4</xdr:col>
      <xdr:colOff>260916</xdr:colOff>
      <xdr:row>135</xdr:row>
      <xdr:rowOff>7620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2E3342F-ED70-461B-8CF0-B55321937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2343150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487680</xdr:colOff>
      <xdr:row>132</xdr:row>
      <xdr:rowOff>152400</xdr:rowOff>
    </xdr:from>
    <xdr:to>
      <xdr:col>6</xdr:col>
      <xdr:colOff>220980</xdr:colOff>
      <xdr:row>138</xdr:row>
      <xdr:rowOff>152400</xdr:rowOff>
    </xdr:to>
    <xdr:sp macro="" textlink="">
      <xdr:nvSpPr>
        <xdr:cNvPr id="55" name="Left Bracket 54">
          <a:extLst>
            <a:ext uri="{FF2B5EF4-FFF2-40B4-BE49-F238E27FC236}">
              <a16:creationId xmlns:a16="http://schemas.microsoft.com/office/drawing/2014/main" id="{D1FB5076-39BE-478D-BB6A-D09C0355D731}"/>
            </a:ext>
          </a:extLst>
        </xdr:cNvPr>
        <xdr:cNvSpPr/>
      </xdr:nvSpPr>
      <xdr:spPr>
        <a:xfrm>
          <a:off x="3649980" y="23195280"/>
          <a:ext cx="34290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396240</xdr:colOff>
      <xdr:row>132</xdr:row>
      <xdr:rowOff>144780</xdr:rowOff>
    </xdr:from>
    <xdr:to>
      <xdr:col>7</xdr:col>
      <xdr:colOff>220980</xdr:colOff>
      <xdr:row>138</xdr:row>
      <xdr:rowOff>144780</xdr:rowOff>
    </xdr:to>
    <xdr:sp macro="" textlink="">
      <xdr:nvSpPr>
        <xdr:cNvPr id="56" name="Left Bracket 55">
          <a:extLst>
            <a:ext uri="{FF2B5EF4-FFF2-40B4-BE49-F238E27FC236}">
              <a16:creationId xmlns:a16="http://schemas.microsoft.com/office/drawing/2014/main" id="{337EA736-BD50-44C7-9FB7-7FF7CABA025D}"/>
            </a:ext>
          </a:extLst>
        </xdr:cNvPr>
        <xdr:cNvSpPr/>
      </xdr:nvSpPr>
      <xdr:spPr>
        <a:xfrm flipH="1">
          <a:off x="4168140" y="23187660"/>
          <a:ext cx="434340" cy="109728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525780</xdr:colOff>
      <xdr:row>148</xdr:row>
      <xdr:rowOff>83820</xdr:rowOff>
    </xdr:from>
    <xdr:to>
      <xdr:col>6</xdr:col>
      <xdr:colOff>259080</xdr:colOff>
      <xdr:row>151</xdr:row>
      <xdr:rowOff>114300</xdr:rowOff>
    </xdr:to>
    <xdr:sp macro="" textlink="">
      <xdr:nvSpPr>
        <xdr:cNvPr id="57" name="Left Bracket 56">
          <a:extLst>
            <a:ext uri="{FF2B5EF4-FFF2-40B4-BE49-F238E27FC236}">
              <a16:creationId xmlns:a16="http://schemas.microsoft.com/office/drawing/2014/main" id="{4688025E-D250-4BCF-8B6E-58E066DEBCCE}"/>
            </a:ext>
          </a:extLst>
        </xdr:cNvPr>
        <xdr:cNvSpPr/>
      </xdr:nvSpPr>
      <xdr:spPr>
        <a:xfrm>
          <a:off x="3688080" y="2605278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487680</xdr:colOff>
      <xdr:row>148</xdr:row>
      <xdr:rowOff>99060</xdr:rowOff>
    </xdr:from>
    <xdr:to>
      <xdr:col>7</xdr:col>
      <xdr:colOff>213360</xdr:colOff>
      <xdr:row>151</xdr:row>
      <xdr:rowOff>129540</xdr:rowOff>
    </xdr:to>
    <xdr:sp macro="" textlink="">
      <xdr:nvSpPr>
        <xdr:cNvPr id="58" name="Left Bracket 57">
          <a:extLst>
            <a:ext uri="{FF2B5EF4-FFF2-40B4-BE49-F238E27FC236}">
              <a16:creationId xmlns:a16="http://schemas.microsoft.com/office/drawing/2014/main" id="{40674EEB-DB05-4363-8C0D-F9DF6DF24660}"/>
            </a:ext>
          </a:extLst>
        </xdr:cNvPr>
        <xdr:cNvSpPr/>
      </xdr:nvSpPr>
      <xdr:spPr>
        <a:xfrm flipH="1">
          <a:off x="4259580" y="2606802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68580</xdr:colOff>
      <xdr:row>152</xdr:row>
      <xdr:rowOff>0</xdr:rowOff>
    </xdr:from>
    <xdr:to>
      <xdr:col>6</xdr:col>
      <xdr:colOff>411480</xdr:colOff>
      <xdr:row>155</xdr:row>
      <xdr:rowOff>30480</xdr:rowOff>
    </xdr:to>
    <xdr:sp macro="" textlink="">
      <xdr:nvSpPr>
        <xdr:cNvPr id="59" name="Left Bracket 58">
          <a:extLst>
            <a:ext uri="{FF2B5EF4-FFF2-40B4-BE49-F238E27FC236}">
              <a16:creationId xmlns:a16="http://schemas.microsoft.com/office/drawing/2014/main" id="{802A14BE-2F18-41F4-BD30-D880D7118A59}"/>
            </a:ext>
          </a:extLst>
        </xdr:cNvPr>
        <xdr:cNvSpPr/>
      </xdr:nvSpPr>
      <xdr:spPr>
        <a:xfrm>
          <a:off x="3840480" y="2670048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274320</xdr:colOff>
      <xdr:row>152</xdr:row>
      <xdr:rowOff>15240</xdr:rowOff>
    </xdr:from>
    <xdr:to>
      <xdr:col>8</xdr:col>
      <xdr:colOff>0</xdr:colOff>
      <xdr:row>155</xdr:row>
      <xdr:rowOff>45720</xdr:rowOff>
    </xdr:to>
    <xdr:sp macro="" textlink="">
      <xdr:nvSpPr>
        <xdr:cNvPr id="60" name="Left Bracket 59">
          <a:extLst>
            <a:ext uri="{FF2B5EF4-FFF2-40B4-BE49-F238E27FC236}">
              <a16:creationId xmlns:a16="http://schemas.microsoft.com/office/drawing/2014/main" id="{0B9F6969-EB70-49C2-B94C-32F81F8B0BEB}"/>
            </a:ext>
          </a:extLst>
        </xdr:cNvPr>
        <xdr:cNvSpPr/>
      </xdr:nvSpPr>
      <xdr:spPr>
        <a:xfrm flipH="1">
          <a:off x="4655820" y="2671572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434340</xdr:colOff>
      <xdr:row>152</xdr:row>
      <xdr:rowOff>53340</xdr:rowOff>
    </xdr:from>
    <xdr:to>
      <xdr:col>9</xdr:col>
      <xdr:colOff>167640</xdr:colOff>
      <xdr:row>155</xdr:row>
      <xdr:rowOff>83820</xdr:rowOff>
    </xdr:to>
    <xdr:sp macro="" textlink="">
      <xdr:nvSpPr>
        <xdr:cNvPr id="61" name="Left Bracket 60">
          <a:extLst>
            <a:ext uri="{FF2B5EF4-FFF2-40B4-BE49-F238E27FC236}">
              <a16:creationId xmlns:a16="http://schemas.microsoft.com/office/drawing/2014/main" id="{52340FF1-A7EB-46E6-A209-0C4A169437D7}"/>
            </a:ext>
          </a:extLst>
        </xdr:cNvPr>
        <xdr:cNvSpPr/>
      </xdr:nvSpPr>
      <xdr:spPr>
        <a:xfrm>
          <a:off x="5425440" y="2675382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396240</xdr:colOff>
      <xdr:row>152</xdr:row>
      <xdr:rowOff>68580</xdr:rowOff>
    </xdr:from>
    <xdr:to>
      <xdr:col>10</xdr:col>
      <xdr:colOff>121920</xdr:colOff>
      <xdr:row>155</xdr:row>
      <xdr:rowOff>99060</xdr:rowOff>
    </xdr:to>
    <xdr:sp macro="" textlink="">
      <xdr:nvSpPr>
        <xdr:cNvPr id="62" name="Left Bracket 61">
          <a:extLst>
            <a:ext uri="{FF2B5EF4-FFF2-40B4-BE49-F238E27FC236}">
              <a16:creationId xmlns:a16="http://schemas.microsoft.com/office/drawing/2014/main" id="{0EB75F1B-9E19-42C3-A0B1-9990428B9E33}"/>
            </a:ext>
          </a:extLst>
        </xdr:cNvPr>
        <xdr:cNvSpPr/>
      </xdr:nvSpPr>
      <xdr:spPr>
        <a:xfrm flipH="1">
          <a:off x="5996940" y="2676906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155</xdr:row>
      <xdr:rowOff>83820</xdr:rowOff>
    </xdr:from>
    <xdr:to>
      <xdr:col>6</xdr:col>
      <xdr:colOff>228600</xdr:colOff>
      <xdr:row>158</xdr:row>
      <xdr:rowOff>114300</xdr:rowOff>
    </xdr:to>
    <xdr:sp macro="" textlink="">
      <xdr:nvSpPr>
        <xdr:cNvPr id="63" name="Left Bracket 62">
          <a:extLst>
            <a:ext uri="{FF2B5EF4-FFF2-40B4-BE49-F238E27FC236}">
              <a16:creationId xmlns:a16="http://schemas.microsoft.com/office/drawing/2014/main" id="{D8E30197-8F4C-4949-AC14-18F4483F5F16}"/>
            </a:ext>
          </a:extLst>
        </xdr:cNvPr>
        <xdr:cNvSpPr/>
      </xdr:nvSpPr>
      <xdr:spPr>
        <a:xfrm>
          <a:off x="3657600" y="27332940"/>
          <a:ext cx="34290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495300</xdr:colOff>
      <xdr:row>155</xdr:row>
      <xdr:rowOff>99060</xdr:rowOff>
    </xdr:from>
    <xdr:to>
      <xdr:col>7</xdr:col>
      <xdr:colOff>220980</xdr:colOff>
      <xdr:row>158</xdr:row>
      <xdr:rowOff>129540</xdr:rowOff>
    </xdr:to>
    <xdr:sp macro="" textlink="">
      <xdr:nvSpPr>
        <xdr:cNvPr id="64" name="Left Bracket 63">
          <a:extLst>
            <a:ext uri="{FF2B5EF4-FFF2-40B4-BE49-F238E27FC236}">
              <a16:creationId xmlns:a16="http://schemas.microsoft.com/office/drawing/2014/main" id="{7FCC7C2F-3324-4098-87AF-F116EB4199E6}"/>
            </a:ext>
          </a:extLst>
        </xdr:cNvPr>
        <xdr:cNvSpPr/>
      </xdr:nvSpPr>
      <xdr:spPr>
        <a:xfrm flipH="1">
          <a:off x="4267200" y="27348180"/>
          <a:ext cx="335280" cy="57912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135324</xdr:colOff>
      <xdr:row>57</xdr:row>
      <xdr:rowOff>38100</xdr:rowOff>
    </xdr:from>
    <xdr:to>
      <xdr:col>6</xdr:col>
      <xdr:colOff>251460</xdr:colOff>
      <xdr:row>58</xdr:row>
      <xdr:rowOff>22860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789126A-1E11-4432-8D47-E8C9F0E8C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7224" y="104622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272484</xdr:colOff>
      <xdr:row>60</xdr:row>
      <xdr:rowOff>15240</xdr:rowOff>
    </xdr:from>
    <xdr:to>
      <xdr:col>6</xdr:col>
      <xdr:colOff>388620</xdr:colOff>
      <xdr:row>61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6AF3AF5-5275-421C-A71F-9CE05EB1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384" y="1098804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318204</xdr:colOff>
      <xdr:row>63</xdr:row>
      <xdr:rowOff>7620</xdr:rowOff>
    </xdr:from>
    <xdr:ext cx="116136" cy="167640"/>
    <xdr:pic>
      <xdr:nvPicPr>
        <xdr:cNvPr id="67" name="Picture 66">
          <a:extLst>
            <a:ext uri="{FF2B5EF4-FFF2-40B4-BE49-F238E27FC236}">
              <a16:creationId xmlns:a16="http://schemas.microsoft.com/office/drawing/2014/main" id="{D25D800A-8889-4434-8757-4AE02790D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904" y="11529060"/>
          <a:ext cx="116136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175260</xdr:colOff>
      <xdr:row>63</xdr:row>
      <xdr:rowOff>22860</xdr:rowOff>
    </xdr:from>
    <xdr:to>
      <xdr:col>3</xdr:col>
      <xdr:colOff>502920</xdr:colOff>
      <xdr:row>64</xdr:row>
      <xdr:rowOff>0</xdr:rowOff>
    </xdr:to>
    <xdr:sp macro="" textlink="">
      <xdr:nvSpPr>
        <xdr:cNvPr id="27" name="Arrow: Notched Right 26">
          <a:extLst>
            <a:ext uri="{FF2B5EF4-FFF2-40B4-BE49-F238E27FC236}">
              <a16:creationId xmlns:a16="http://schemas.microsoft.com/office/drawing/2014/main" id="{F64D21BB-3305-41CC-BC6E-969ED3B23A42}"/>
            </a:ext>
          </a:extLst>
        </xdr:cNvPr>
        <xdr:cNvSpPr/>
      </xdr:nvSpPr>
      <xdr:spPr>
        <a:xfrm>
          <a:off x="2118360" y="11544300"/>
          <a:ext cx="327660" cy="160020"/>
        </a:xfrm>
        <a:prstGeom prst="notch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175260</xdr:colOff>
      <xdr:row>169</xdr:row>
      <xdr:rowOff>45720</xdr:rowOff>
    </xdr:from>
    <xdr:to>
      <xdr:col>14</xdr:col>
      <xdr:colOff>83820</xdr:colOff>
      <xdr:row>184</xdr:row>
      <xdr:rowOff>91440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82E04D4-FC80-453B-80F4-E159F0BE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8360" y="30952440"/>
          <a:ext cx="6614160" cy="278892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.in/search?q=hierarchical+clustering&amp;sxsrf=ALiCzsaB2DAfoHpCoICWX5RR-GhBkOrzlw:1651506962165&amp;source=lnms&amp;tbm=isch&amp;sa=X&amp;ved=2ahUKEwjxo8vulsH3AhXeRWwGHVonBtEQ_AUoAXoECAIQAw&amp;biw=1536&amp;bih=722&amp;dpr=1.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osgqQy9Hr8s&amp;t=310s" TargetMode="External"/><Relationship Id="rId1" Type="http://schemas.openxmlformats.org/officeDocument/2006/relationships/hyperlink" Target="https://www.youtube.com/watch?v=MLaJbA82nzk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7D86-247D-4554-9D1F-75DF831F17AD}">
  <dimension ref="A1:W247"/>
  <sheetViews>
    <sheetView tabSelected="1" workbookViewId="0">
      <selection activeCell="E9" sqref="E9"/>
    </sheetView>
  </sheetViews>
  <sheetFormatPr defaultRowHeight="14.4" x14ac:dyDescent="0.3"/>
  <sheetData>
    <row r="1" spans="1:17" ht="15" thickBot="1" x14ac:dyDescent="0.35">
      <c r="A1" s="2" t="s">
        <v>3</v>
      </c>
      <c r="Q1" t="s">
        <v>18</v>
      </c>
    </row>
    <row r="2" spans="1:17" x14ac:dyDescent="0.3">
      <c r="E2" s="15" t="s">
        <v>27</v>
      </c>
      <c r="F2" s="16" t="s">
        <v>28</v>
      </c>
      <c r="G2" s="14"/>
      <c r="H2" s="13" t="s">
        <v>29</v>
      </c>
      <c r="N2" t="s">
        <v>14</v>
      </c>
      <c r="P2" t="s">
        <v>17</v>
      </c>
      <c r="Q2" t="s">
        <v>19</v>
      </c>
    </row>
    <row r="3" spans="1:17" x14ac:dyDescent="0.3">
      <c r="B3" t="s">
        <v>13</v>
      </c>
      <c r="E3" s="17" t="s">
        <v>20</v>
      </c>
      <c r="F3" s="18" t="s">
        <v>23</v>
      </c>
      <c r="G3" s="14"/>
      <c r="H3" s="11">
        <v>1</v>
      </c>
      <c r="P3" t="s">
        <v>15</v>
      </c>
    </row>
    <row r="4" spans="1:17" x14ac:dyDescent="0.3">
      <c r="E4" s="17" t="s">
        <v>21</v>
      </c>
      <c r="F4" s="18" t="s">
        <v>26</v>
      </c>
      <c r="G4" s="14"/>
      <c r="H4" s="11">
        <v>1</v>
      </c>
      <c r="P4" t="s">
        <v>16</v>
      </c>
    </row>
    <row r="5" spans="1:17" x14ac:dyDescent="0.3">
      <c r="E5" s="17" t="s">
        <v>22</v>
      </c>
      <c r="F5" s="18" t="s">
        <v>23</v>
      </c>
      <c r="G5" s="14"/>
      <c r="H5" s="11">
        <v>1</v>
      </c>
      <c r="M5" t="s">
        <v>13</v>
      </c>
    </row>
    <row r="6" spans="1:17" x14ac:dyDescent="0.3">
      <c r="E6" s="19" t="s">
        <v>20</v>
      </c>
      <c r="F6" s="20" t="s">
        <v>23</v>
      </c>
      <c r="G6" s="14"/>
      <c r="H6" s="11">
        <v>2</v>
      </c>
      <c r="O6" t="s">
        <v>32</v>
      </c>
    </row>
    <row r="7" spans="1:17" x14ac:dyDescent="0.3">
      <c r="E7" s="19" t="s">
        <v>21</v>
      </c>
      <c r="F7" s="20" t="s">
        <v>25</v>
      </c>
      <c r="G7" s="14"/>
      <c r="H7" s="11">
        <v>2</v>
      </c>
      <c r="O7" t="s">
        <v>33</v>
      </c>
    </row>
    <row r="8" spans="1:17" x14ac:dyDescent="0.3">
      <c r="E8" s="19" t="s">
        <v>22</v>
      </c>
      <c r="F8" s="20" t="s">
        <v>23</v>
      </c>
      <c r="G8" s="14"/>
      <c r="H8" s="11">
        <v>2</v>
      </c>
      <c r="O8" t="s">
        <v>34</v>
      </c>
    </row>
    <row r="9" spans="1:17" x14ac:dyDescent="0.3">
      <c r="E9" s="21" t="s">
        <v>20</v>
      </c>
      <c r="F9" s="22" t="s">
        <v>23</v>
      </c>
      <c r="G9" s="14"/>
      <c r="H9" s="11">
        <v>3</v>
      </c>
      <c r="O9" t="s">
        <v>35</v>
      </c>
    </row>
    <row r="10" spans="1:17" x14ac:dyDescent="0.3">
      <c r="E10" s="21" t="s">
        <v>21</v>
      </c>
      <c r="F10" s="22" t="s">
        <v>24</v>
      </c>
      <c r="G10" s="14"/>
      <c r="H10" s="11">
        <v>3</v>
      </c>
      <c r="O10" t="s">
        <v>36</v>
      </c>
    </row>
    <row r="11" spans="1:17" x14ac:dyDescent="0.3">
      <c r="E11" s="21" t="s">
        <v>22</v>
      </c>
      <c r="F11" s="22" t="s">
        <v>23</v>
      </c>
      <c r="G11" s="14"/>
      <c r="H11" s="11">
        <v>3</v>
      </c>
    </row>
    <row r="12" spans="1:17" ht="15" thickBot="1" x14ac:dyDescent="0.35">
      <c r="E12" s="23" t="s">
        <v>20</v>
      </c>
      <c r="F12" s="24" t="s">
        <v>23</v>
      </c>
      <c r="G12" s="14"/>
      <c r="H12" s="11">
        <v>3</v>
      </c>
    </row>
    <row r="13" spans="1:17" x14ac:dyDescent="0.3">
      <c r="E13" s="10" t="s">
        <v>30</v>
      </c>
      <c r="F13" s="10" t="s">
        <v>31</v>
      </c>
      <c r="H13" s="12">
        <v>2</v>
      </c>
    </row>
    <row r="15" spans="1:17" x14ac:dyDescent="0.3">
      <c r="B15" s="6" t="s">
        <v>7</v>
      </c>
      <c r="E15" t="s">
        <v>8</v>
      </c>
    </row>
    <row r="17" spans="2:16" x14ac:dyDescent="0.3">
      <c r="J17" t="s">
        <v>9</v>
      </c>
      <c r="K17" t="s">
        <v>10</v>
      </c>
      <c r="L17" t="s">
        <v>11</v>
      </c>
      <c r="N17" t="s">
        <v>12</v>
      </c>
      <c r="P17" t="s">
        <v>6</v>
      </c>
    </row>
    <row r="18" spans="2:16" x14ac:dyDescent="0.3">
      <c r="J18" s="7">
        <v>1</v>
      </c>
      <c r="K18" s="7">
        <v>2</v>
      </c>
      <c r="L18" s="7">
        <v>3</v>
      </c>
      <c r="M18" s="7"/>
      <c r="N18" s="7"/>
      <c r="P18" t="b">
        <v>1</v>
      </c>
    </row>
    <row r="19" spans="2:16" x14ac:dyDescent="0.3">
      <c r="J19" s="7">
        <v>3</v>
      </c>
      <c r="K19" s="7">
        <v>4</v>
      </c>
      <c r="L19" s="7">
        <v>7</v>
      </c>
      <c r="M19" s="7"/>
      <c r="N19" s="7"/>
      <c r="P19" t="b">
        <v>0</v>
      </c>
    </row>
    <row r="20" spans="2:16" x14ac:dyDescent="0.3">
      <c r="J20" s="7"/>
      <c r="K20" s="7"/>
      <c r="L20" s="7"/>
      <c r="M20" s="7"/>
      <c r="N20" s="7"/>
    </row>
    <row r="21" spans="2:16" x14ac:dyDescent="0.3">
      <c r="J21" s="8"/>
      <c r="K21" s="8"/>
      <c r="L21" s="8"/>
      <c r="M21" s="8"/>
      <c r="N21" s="8"/>
    </row>
    <row r="22" spans="2:16" x14ac:dyDescent="0.3">
      <c r="J22" s="8"/>
      <c r="K22" s="8"/>
      <c r="L22" s="8"/>
      <c r="M22" s="8"/>
      <c r="N22" s="8"/>
    </row>
    <row r="23" spans="2:16" x14ac:dyDescent="0.3">
      <c r="J23" s="8"/>
      <c r="K23" s="8"/>
      <c r="L23" s="8"/>
      <c r="M23" s="8"/>
      <c r="N23" s="8"/>
    </row>
    <row r="26" spans="2:16" x14ac:dyDescent="0.3">
      <c r="J26" s="9">
        <v>1000</v>
      </c>
      <c r="K26" s="9">
        <v>1001</v>
      </c>
      <c r="L26" s="9"/>
      <c r="M26" s="9"/>
      <c r="N26" s="9">
        <v>578</v>
      </c>
    </row>
    <row r="27" spans="2:16" x14ac:dyDescent="0.3">
      <c r="J27" s="9"/>
      <c r="K27" s="9"/>
      <c r="L27" s="9"/>
      <c r="M27" s="9"/>
      <c r="N27" s="9"/>
    </row>
    <row r="28" spans="2:16" x14ac:dyDescent="0.3">
      <c r="J28" s="9"/>
      <c r="K28" s="9"/>
      <c r="L28" s="9"/>
      <c r="M28" s="9"/>
      <c r="N28" s="9"/>
    </row>
    <row r="30" spans="2:16" x14ac:dyDescent="0.3">
      <c r="B30" s="25" t="s">
        <v>37</v>
      </c>
      <c r="H30" t="s">
        <v>38</v>
      </c>
      <c r="K30" t="s">
        <v>39</v>
      </c>
      <c r="M30" t="s">
        <v>40</v>
      </c>
    </row>
    <row r="32" spans="2:16" x14ac:dyDescent="0.3">
      <c r="J32" t="s">
        <v>41</v>
      </c>
    </row>
    <row r="38" spans="2:15" x14ac:dyDescent="0.3">
      <c r="J38" t="s">
        <v>42</v>
      </c>
      <c r="M38" t="s">
        <v>43</v>
      </c>
      <c r="O38" t="s">
        <v>45</v>
      </c>
    </row>
    <row r="41" spans="2:15" x14ac:dyDescent="0.3">
      <c r="M41" t="s">
        <v>44</v>
      </c>
    </row>
    <row r="45" spans="2:15" x14ac:dyDescent="0.3">
      <c r="B45" t="s">
        <v>46</v>
      </c>
      <c r="C45" t="s">
        <v>47</v>
      </c>
    </row>
    <row r="46" spans="2:15" x14ac:dyDescent="0.3">
      <c r="J46" t="s">
        <v>48</v>
      </c>
      <c r="L46" t="s">
        <v>49</v>
      </c>
    </row>
    <row r="57" spans="10:12" x14ac:dyDescent="0.3">
      <c r="J57" t="s">
        <v>50</v>
      </c>
      <c r="L57" t="s">
        <v>51</v>
      </c>
    </row>
    <row r="72" spans="10:12" x14ac:dyDescent="0.3">
      <c r="J72" t="s">
        <v>41</v>
      </c>
      <c r="L72" t="s">
        <v>52</v>
      </c>
    </row>
    <row r="85" spans="2:15" x14ac:dyDescent="0.3">
      <c r="J85" t="s">
        <v>53</v>
      </c>
      <c r="L85" t="s">
        <v>54</v>
      </c>
    </row>
    <row r="94" spans="2:15" x14ac:dyDescent="0.3">
      <c r="E94" s="4" t="s">
        <v>29</v>
      </c>
    </row>
    <row r="95" spans="2:15" x14ac:dyDescent="0.3">
      <c r="B95" s="26" t="s">
        <v>55</v>
      </c>
    </row>
    <row r="96" spans="2:15" x14ac:dyDescent="0.3">
      <c r="O96" t="s">
        <v>58</v>
      </c>
    </row>
    <row r="97" spans="4:16" x14ac:dyDescent="0.3">
      <c r="P97" t="s">
        <v>59</v>
      </c>
    </row>
    <row r="100" spans="4:16" x14ac:dyDescent="0.3">
      <c r="D100" t="s">
        <v>46</v>
      </c>
    </row>
    <row r="110" spans="4:16" x14ac:dyDescent="0.3">
      <c r="E110" s="27">
        <v>0</v>
      </c>
      <c r="M110" t="s">
        <v>56</v>
      </c>
    </row>
    <row r="111" spans="4:16" x14ac:dyDescent="0.3">
      <c r="E111">
        <v>1</v>
      </c>
      <c r="F111">
        <v>2</v>
      </c>
      <c r="G111">
        <v>3</v>
      </c>
      <c r="H111">
        <v>4</v>
      </c>
      <c r="I111">
        <v>5</v>
      </c>
      <c r="J111">
        <v>6</v>
      </c>
      <c r="K111">
        <v>7</v>
      </c>
      <c r="L111">
        <v>8</v>
      </c>
      <c r="M111">
        <v>9</v>
      </c>
      <c r="N111">
        <v>10</v>
      </c>
      <c r="O111">
        <v>11</v>
      </c>
    </row>
    <row r="113" spans="2:9" x14ac:dyDescent="0.3">
      <c r="I113" t="s">
        <v>57</v>
      </c>
    </row>
    <row r="115" spans="2:9" x14ac:dyDescent="0.3">
      <c r="B115" s="28" t="s">
        <v>60</v>
      </c>
    </row>
    <row r="117" spans="2:9" x14ac:dyDescent="0.3">
      <c r="C117" t="s">
        <v>61</v>
      </c>
    </row>
    <row r="118" spans="2:9" x14ac:dyDescent="0.3">
      <c r="C118" t="s">
        <v>62</v>
      </c>
    </row>
    <row r="120" spans="2:9" x14ac:dyDescent="0.3">
      <c r="B120" s="28" t="s">
        <v>63</v>
      </c>
    </row>
    <row r="121" spans="2:9" x14ac:dyDescent="0.3">
      <c r="C121" t="s">
        <v>66</v>
      </c>
      <c r="D121" t="s">
        <v>64</v>
      </c>
    </row>
    <row r="124" spans="2:9" x14ac:dyDescent="0.3">
      <c r="B124" t="s">
        <v>67</v>
      </c>
      <c r="D124" t="s">
        <v>65</v>
      </c>
    </row>
    <row r="127" spans="2:9" x14ac:dyDescent="0.3">
      <c r="C127" t="s">
        <v>68</v>
      </c>
    </row>
    <row r="129" spans="3:6" x14ac:dyDescent="0.3">
      <c r="C129" t="s">
        <v>69</v>
      </c>
    </row>
    <row r="137" spans="3:6" x14ac:dyDescent="0.3">
      <c r="C137" t="s">
        <v>70</v>
      </c>
    </row>
    <row r="138" spans="3:6" x14ac:dyDescent="0.3">
      <c r="D138" t="s">
        <v>71</v>
      </c>
      <c r="F138" t="s">
        <v>72</v>
      </c>
    </row>
    <row r="140" spans="3:6" x14ac:dyDescent="0.3">
      <c r="D140" s="27">
        <v>100</v>
      </c>
      <c r="F140" t="s">
        <v>73</v>
      </c>
    </row>
    <row r="142" spans="3:6" x14ac:dyDescent="0.3">
      <c r="F142" t="s">
        <v>74</v>
      </c>
    </row>
    <row r="144" spans="3:6" x14ac:dyDescent="0.3">
      <c r="F144" t="s">
        <v>74</v>
      </c>
    </row>
    <row r="148" spans="2:20" x14ac:dyDescent="0.3">
      <c r="B148" s="28" t="s">
        <v>75</v>
      </c>
      <c r="D148" t="s">
        <v>76</v>
      </c>
    </row>
    <row r="151" spans="2:20" x14ac:dyDescent="0.3">
      <c r="D151" t="s">
        <v>77</v>
      </c>
      <c r="G151" t="s">
        <v>82</v>
      </c>
      <c r="Q151" t="s">
        <v>83</v>
      </c>
      <c r="T151" t="s">
        <v>84</v>
      </c>
    </row>
    <row r="152" spans="2:20" x14ac:dyDescent="0.3">
      <c r="D152" t="s">
        <v>78</v>
      </c>
      <c r="G152" t="s">
        <v>85</v>
      </c>
    </row>
    <row r="153" spans="2:20" x14ac:dyDescent="0.3">
      <c r="D153" t="s">
        <v>79</v>
      </c>
      <c r="G153" t="s">
        <v>86</v>
      </c>
    </row>
    <row r="154" spans="2:20" x14ac:dyDescent="0.3">
      <c r="D154" t="s">
        <v>81</v>
      </c>
      <c r="G154" t="s">
        <v>87</v>
      </c>
    </row>
    <row r="155" spans="2:20" x14ac:dyDescent="0.3">
      <c r="D155" t="s">
        <v>80</v>
      </c>
      <c r="G155" t="s">
        <v>88</v>
      </c>
    </row>
    <row r="158" spans="2:20" x14ac:dyDescent="0.3">
      <c r="G158" t="s">
        <v>89</v>
      </c>
      <c r="I158" t="s">
        <v>90</v>
      </c>
      <c r="L158" t="s">
        <v>79</v>
      </c>
    </row>
    <row r="162" spans="8:23" x14ac:dyDescent="0.3">
      <c r="H162" t="s">
        <v>93</v>
      </c>
      <c r="S162" t="s">
        <v>93</v>
      </c>
    </row>
    <row r="169" spans="8:23" x14ac:dyDescent="0.3">
      <c r="L169" t="s">
        <v>92</v>
      </c>
      <c r="W169" t="s">
        <v>92</v>
      </c>
    </row>
    <row r="171" spans="8:23" x14ac:dyDescent="0.3">
      <c r="H171" t="s">
        <v>91</v>
      </c>
      <c r="S171" t="s">
        <v>91</v>
      </c>
    </row>
    <row r="182" spans="7:19" x14ac:dyDescent="0.3">
      <c r="G182" t="s">
        <v>94</v>
      </c>
      <c r="I182" t="s">
        <v>95</v>
      </c>
      <c r="L182" t="s">
        <v>79</v>
      </c>
    </row>
    <row r="186" spans="7:19" x14ac:dyDescent="0.3">
      <c r="H186" t="s">
        <v>93</v>
      </c>
      <c r="S186" t="s">
        <v>93</v>
      </c>
    </row>
    <row r="193" spans="4:23" x14ac:dyDescent="0.3">
      <c r="L193" t="s">
        <v>92</v>
      </c>
      <c r="W193" t="s">
        <v>92</v>
      </c>
    </row>
    <row r="195" spans="4:23" x14ac:dyDescent="0.3">
      <c r="H195" t="s">
        <v>91</v>
      </c>
      <c r="S195" t="s">
        <v>91</v>
      </c>
    </row>
    <row r="205" spans="4:23" x14ac:dyDescent="0.3">
      <c r="M205" t="s">
        <v>103</v>
      </c>
      <c r="Q205" t="s">
        <v>104</v>
      </c>
    </row>
    <row r="206" spans="4:23" x14ac:dyDescent="0.3">
      <c r="D206" t="s">
        <v>96</v>
      </c>
    </row>
    <row r="207" spans="4:23" x14ac:dyDescent="0.3">
      <c r="E207" t="s">
        <v>97</v>
      </c>
    </row>
    <row r="208" spans="4:23" x14ac:dyDescent="0.3">
      <c r="E208" t="s">
        <v>98</v>
      </c>
    </row>
    <row r="209" spans="2:12" x14ac:dyDescent="0.3">
      <c r="E209" t="s">
        <v>99</v>
      </c>
    </row>
    <row r="210" spans="2:12" x14ac:dyDescent="0.3">
      <c r="D210" t="s">
        <v>100</v>
      </c>
    </row>
    <row r="211" spans="2:12" x14ac:dyDescent="0.3">
      <c r="E211" t="s">
        <v>101</v>
      </c>
    </row>
    <row r="212" spans="2:12" x14ac:dyDescent="0.3">
      <c r="E212" t="s">
        <v>102</v>
      </c>
    </row>
    <row r="215" spans="2:12" x14ac:dyDescent="0.3">
      <c r="L215" s="27">
        <v>28</v>
      </c>
    </row>
    <row r="216" spans="2:12" x14ac:dyDescent="0.3">
      <c r="B216" s="28" t="s">
        <v>4</v>
      </c>
    </row>
    <row r="218" spans="2:12" x14ac:dyDescent="0.3">
      <c r="C218" t="s">
        <v>105</v>
      </c>
      <c r="L218" s="27">
        <v>24</v>
      </c>
    </row>
    <row r="219" spans="2:12" x14ac:dyDescent="0.3">
      <c r="C219" t="s">
        <v>106</v>
      </c>
    </row>
    <row r="220" spans="2:12" x14ac:dyDescent="0.3">
      <c r="L220" s="27">
        <v>20</v>
      </c>
    </row>
    <row r="221" spans="2:12" x14ac:dyDescent="0.3">
      <c r="L221" s="27">
        <v>18</v>
      </c>
    </row>
    <row r="222" spans="2:12" x14ac:dyDescent="0.3">
      <c r="L222" s="27">
        <v>16</v>
      </c>
    </row>
    <row r="223" spans="2:12" x14ac:dyDescent="0.3">
      <c r="L223" s="27">
        <v>14</v>
      </c>
    </row>
    <row r="224" spans="2:12" x14ac:dyDescent="0.3">
      <c r="L224" s="27">
        <v>12</v>
      </c>
    </row>
    <row r="225" spans="7:20" x14ac:dyDescent="0.3">
      <c r="L225" s="27">
        <v>10</v>
      </c>
    </row>
    <row r="226" spans="7:20" x14ac:dyDescent="0.3">
      <c r="L226" s="27">
        <v>8</v>
      </c>
    </row>
    <row r="227" spans="7:20" x14ac:dyDescent="0.3">
      <c r="L227" s="27">
        <v>6</v>
      </c>
    </row>
    <row r="228" spans="7:20" x14ac:dyDescent="0.3">
      <c r="L228" s="27">
        <v>4</v>
      </c>
    </row>
    <row r="229" spans="7:20" x14ac:dyDescent="0.3">
      <c r="L229" s="27">
        <v>2</v>
      </c>
    </row>
    <row r="230" spans="7:20" x14ac:dyDescent="0.3">
      <c r="L230" s="27"/>
    </row>
    <row r="231" spans="7:20" x14ac:dyDescent="0.3">
      <c r="L231">
        <v>1</v>
      </c>
      <c r="M231">
        <v>1.2</v>
      </c>
      <c r="N231">
        <v>1.4</v>
      </c>
      <c r="O231">
        <v>1.6</v>
      </c>
      <c r="P231">
        <v>1.8</v>
      </c>
      <c r="Q231">
        <v>2</v>
      </c>
      <c r="R231">
        <v>2.2000000000000002</v>
      </c>
      <c r="S231">
        <v>2.4</v>
      </c>
      <c r="T231">
        <v>2.6</v>
      </c>
    </row>
    <row r="232" spans="7:20" x14ac:dyDescent="0.3">
      <c r="N232" t="s">
        <v>107</v>
      </c>
    </row>
    <row r="235" spans="7:20" x14ac:dyDescent="0.3">
      <c r="G235" t="s">
        <v>108</v>
      </c>
    </row>
    <row r="236" spans="7:20" x14ac:dyDescent="0.3">
      <c r="I236" t="s">
        <v>109</v>
      </c>
    </row>
    <row r="237" spans="7:20" x14ac:dyDescent="0.3">
      <c r="I237" t="s">
        <v>110</v>
      </c>
    </row>
    <row r="238" spans="7:20" x14ac:dyDescent="0.3">
      <c r="G238" t="s">
        <v>115</v>
      </c>
      <c r="I238" s="29" t="s">
        <v>116</v>
      </c>
    </row>
    <row r="241" spans="4:13" x14ac:dyDescent="0.3">
      <c r="H241" t="s">
        <v>42</v>
      </c>
      <c r="K241" t="s">
        <v>43</v>
      </c>
      <c r="M241" t="s">
        <v>45</v>
      </c>
    </row>
    <row r="244" spans="4:13" x14ac:dyDescent="0.3">
      <c r="D244" s="1" t="s">
        <v>7</v>
      </c>
      <c r="I244" s="1" t="s">
        <v>4</v>
      </c>
    </row>
    <row r="246" spans="4:13" x14ac:dyDescent="0.3">
      <c r="D246" t="s">
        <v>111</v>
      </c>
      <c r="I246" t="s">
        <v>112</v>
      </c>
    </row>
    <row r="247" spans="4:13" x14ac:dyDescent="0.3">
      <c r="D247" t="s">
        <v>113</v>
      </c>
      <c r="I247" t="s">
        <v>114</v>
      </c>
    </row>
  </sheetData>
  <hyperlinks>
    <hyperlink ref="I238" r:id="rId1" location="imgrc=zj8zYWDnWxDHqM" xr:uid="{E93B910C-2A7C-4448-970A-8BC52F3A44D8}"/>
  </hyperlinks>
  <pageMargins left="0.7" right="0.7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14D9-782E-4811-BE6D-B2D8764FB590}">
  <dimension ref="A1:W127"/>
  <sheetViews>
    <sheetView topLeftCell="A98" workbookViewId="0">
      <selection activeCell="H8" sqref="H8"/>
    </sheetView>
  </sheetViews>
  <sheetFormatPr defaultRowHeight="14.4" x14ac:dyDescent="0.3"/>
  <cols>
    <col min="5" max="6" width="8.88671875" customWidth="1"/>
  </cols>
  <sheetData>
    <row r="1" spans="1:8" x14ac:dyDescent="0.3">
      <c r="A1" s="2" t="s">
        <v>117</v>
      </c>
    </row>
    <row r="3" spans="1:8" x14ac:dyDescent="0.3">
      <c r="B3" t="s">
        <v>128</v>
      </c>
      <c r="C3" t="s">
        <v>118</v>
      </c>
      <c r="H3" t="s">
        <v>119</v>
      </c>
    </row>
    <row r="5" spans="1:8" x14ac:dyDescent="0.3">
      <c r="C5" t="s">
        <v>120</v>
      </c>
    </row>
    <row r="6" spans="1:8" x14ac:dyDescent="0.3">
      <c r="H6" s="1" t="s">
        <v>121</v>
      </c>
    </row>
    <row r="7" spans="1:8" x14ac:dyDescent="0.3">
      <c r="H7" s="1" t="s">
        <v>122</v>
      </c>
    </row>
    <row r="8" spans="1:8" x14ac:dyDescent="0.3">
      <c r="H8" t="s">
        <v>123</v>
      </c>
    </row>
    <row r="9" spans="1:8" x14ac:dyDescent="0.3">
      <c r="H9" t="s">
        <v>124</v>
      </c>
    </row>
    <row r="10" spans="1:8" x14ac:dyDescent="0.3">
      <c r="H10" t="s">
        <v>125</v>
      </c>
    </row>
    <row r="11" spans="1:8" x14ac:dyDescent="0.3">
      <c r="H11" t="s">
        <v>126</v>
      </c>
    </row>
    <row r="12" spans="1:8" x14ac:dyDescent="0.3">
      <c r="H12" s="1" t="s">
        <v>127</v>
      </c>
    </row>
    <row r="15" spans="1:8" x14ac:dyDescent="0.3">
      <c r="B15" t="s">
        <v>129</v>
      </c>
      <c r="C15" t="s">
        <v>130</v>
      </c>
    </row>
    <row r="17" spans="2:5" x14ac:dyDescent="0.3">
      <c r="D17" t="s">
        <v>131</v>
      </c>
    </row>
    <row r="18" spans="2:5" x14ac:dyDescent="0.3">
      <c r="D18" t="s">
        <v>132</v>
      </c>
    </row>
    <row r="27" spans="2:5" x14ac:dyDescent="0.3">
      <c r="B27" t="s">
        <v>133</v>
      </c>
      <c r="C27" t="s">
        <v>134</v>
      </c>
    </row>
    <row r="29" spans="2:5" x14ac:dyDescent="0.3">
      <c r="C29" s="1" t="s">
        <v>135</v>
      </c>
      <c r="E29" t="s">
        <v>138</v>
      </c>
    </row>
    <row r="32" spans="2:5" x14ac:dyDescent="0.3">
      <c r="C32" s="1" t="s">
        <v>136</v>
      </c>
      <c r="E32" t="s">
        <v>139</v>
      </c>
    </row>
    <row r="35" spans="2:19" x14ac:dyDescent="0.3">
      <c r="C35" s="1" t="s">
        <v>137</v>
      </c>
      <c r="E35" t="s">
        <v>140</v>
      </c>
    </row>
    <row r="37" spans="2:19" x14ac:dyDescent="0.3">
      <c r="M37" s="1" t="s">
        <v>146</v>
      </c>
      <c r="S37" s="1" t="s">
        <v>151</v>
      </c>
    </row>
    <row r="39" spans="2:19" x14ac:dyDescent="0.3">
      <c r="B39" s="1" t="s">
        <v>141</v>
      </c>
    </row>
    <row r="40" spans="2:19" x14ac:dyDescent="0.3">
      <c r="L40" t="s">
        <v>147</v>
      </c>
      <c r="R40" t="s">
        <v>152</v>
      </c>
    </row>
    <row r="41" spans="2:19" x14ac:dyDescent="0.3">
      <c r="D41" t="s">
        <v>142</v>
      </c>
      <c r="H41" t="s">
        <v>143</v>
      </c>
    </row>
    <row r="42" spans="2:19" x14ac:dyDescent="0.3">
      <c r="D42" t="s">
        <v>144</v>
      </c>
      <c r="H42" t="s">
        <v>145</v>
      </c>
      <c r="K42" t="s">
        <v>150</v>
      </c>
      <c r="M42" t="s">
        <v>148</v>
      </c>
      <c r="Q42" t="s">
        <v>155</v>
      </c>
      <c r="S42" t="s">
        <v>153</v>
      </c>
    </row>
    <row r="43" spans="2:19" x14ac:dyDescent="0.3">
      <c r="L43" t="s">
        <v>149</v>
      </c>
      <c r="R43" t="s">
        <v>154</v>
      </c>
    </row>
    <row r="46" spans="2:19" x14ac:dyDescent="0.3">
      <c r="L46" t="s">
        <v>156</v>
      </c>
      <c r="R46" t="s">
        <v>157</v>
      </c>
    </row>
    <row r="48" spans="2:19" x14ac:dyDescent="0.3">
      <c r="E48" s="27"/>
    </row>
    <row r="49" spans="4:15" x14ac:dyDescent="0.3">
      <c r="E49" s="27">
        <v>1</v>
      </c>
      <c r="F49" t="s">
        <v>158</v>
      </c>
      <c r="O49" s="1" t="s">
        <v>159</v>
      </c>
    </row>
    <row r="50" spans="4:15" x14ac:dyDescent="0.3">
      <c r="E50" s="27"/>
    </row>
    <row r="51" spans="4:15" x14ac:dyDescent="0.3">
      <c r="E51" s="27">
        <v>2</v>
      </c>
      <c r="F51" t="s">
        <v>160</v>
      </c>
      <c r="O51" s="1" t="s">
        <v>161</v>
      </c>
    </row>
    <row r="52" spans="4:15" x14ac:dyDescent="0.3">
      <c r="E52" s="27"/>
    </row>
    <row r="53" spans="4:15" x14ac:dyDescent="0.3">
      <c r="E53" s="27">
        <v>3</v>
      </c>
      <c r="F53" t="s">
        <v>162</v>
      </c>
      <c r="O53" s="1" t="s">
        <v>163</v>
      </c>
    </row>
    <row r="54" spans="4:15" x14ac:dyDescent="0.3">
      <c r="E54" s="27"/>
    </row>
    <row r="55" spans="4:15" x14ac:dyDescent="0.3">
      <c r="E55" s="27">
        <v>4</v>
      </c>
      <c r="F55" t="s">
        <v>164</v>
      </c>
      <c r="O55" s="1" t="s">
        <v>165</v>
      </c>
    </row>
    <row r="58" spans="4:15" x14ac:dyDescent="0.3">
      <c r="F58" s="8" t="s">
        <v>121</v>
      </c>
      <c r="G58" s="4" t="s">
        <v>166</v>
      </c>
      <c r="H58" t="s">
        <v>241</v>
      </c>
      <c r="M58" t="s">
        <v>245</v>
      </c>
    </row>
    <row r="60" spans="4:15" x14ac:dyDescent="0.3">
      <c r="F60" s="8" t="s">
        <v>242</v>
      </c>
      <c r="H60" t="s">
        <v>243</v>
      </c>
      <c r="M60" s="27">
        <v>91</v>
      </c>
    </row>
    <row r="62" spans="4:15" x14ac:dyDescent="0.3">
      <c r="F62" t="s">
        <v>244</v>
      </c>
    </row>
    <row r="64" spans="4:15" x14ac:dyDescent="0.3">
      <c r="D64" s="8" t="s">
        <v>124</v>
      </c>
      <c r="F64" t="s">
        <v>246</v>
      </c>
    </row>
    <row r="65" spans="2:6" x14ac:dyDescent="0.3">
      <c r="F65" t="s">
        <v>249</v>
      </c>
    </row>
    <row r="67" spans="2:6" x14ac:dyDescent="0.3">
      <c r="D67" s="8" t="s">
        <v>123</v>
      </c>
      <c r="F67" t="s">
        <v>246</v>
      </c>
    </row>
    <row r="68" spans="2:6" x14ac:dyDescent="0.3">
      <c r="F68" t="s">
        <v>247</v>
      </c>
    </row>
    <row r="69" spans="2:6" x14ac:dyDescent="0.3">
      <c r="F69" t="s">
        <v>248</v>
      </c>
    </row>
    <row r="70" spans="2:6" x14ac:dyDescent="0.3">
      <c r="F70" t="s">
        <v>249</v>
      </c>
    </row>
    <row r="72" spans="2:6" x14ac:dyDescent="0.3">
      <c r="B72" s="1" t="s">
        <v>250</v>
      </c>
    </row>
    <row r="74" spans="2:6" x14ac:dyDescent="0.3">
      <c r="D74" s="8" t="s">
        <v>125</v>
      </c>
    </row>
    <row r="75" spans="2:6" x14ac:dyDescent="0.3">
      <c r="E75" t="s">
        <v>252</v>
      </c>
    </row>
    <row r="76" spans="2:6" x14ac:dyDescent="0.3">
      <c r="E76" t="s">
        <v>253</v>
      </c>
      <c r="F76" t="s">
        <v>256</v>
      </c>
    </row>
    <row r="80" spans="2:6" x14ac:dyDescent="0.3">
      <c r="D80" s="8" t="s">
        <v>251</v>
      </c>
    </row>
    <row r="82" spans="4:23" x14ac:dyDescent="0.3">
      <c r="E82" t="s">
        <v>254</v>
      </c>
    </row>
    <row r="84" spans="4:23" x14ac:dyDescent="0.3">
      <c r="E84" t="s">
        <v>255</v>
      </c>
      <c r="F84" t="s">
        <v>257</v>
      </c>
    </row>
    <row r="94" spans="4:23" x14ac:dyDescent="0.3">
      <c r="D94" s="8" t="s">
        <v>127</v>
      </c>
    </row>
    <row r="95" spans="4:23" x14ac:dyDescent="0.3">
      <c r="P95" t="s">
        <v>260</v>
      </c>
      <c r="W95" t="s">
        <v>262</v>
      </c>
    </row>
    <row r="96" spans="4:23" x14ac:dyDescent="0.3">
      <c r="F96" t="s">
        <v>258</v>
      </c>
      <c r="G96" t="s">
        <v>259</v>
      </c>
    </row>
    <row r="98" spans="2:23" x14ac:dyDescent="0.3">
      <c r="G98" t="s">
        <v>260</v>
      </c>
      <c r="H98" t="s">
        <v>261</v>
      </c>
    </row>
    <row r="99" spans="2:23" x14ac:dyDescent="0.3">
      <c r="Q99" t="s">
        <v>193</v>
      </c>
      <c r="W99" t="s">
        <v>193</v>
      </c>
    </row>
    <row r="100" spans="2:23" x14ac:dyDescent="0.3">
      <c r="G100" t="s">
        <v>262</v>
      </c>
      <c r="H100" t="s">
        <v>263</v>
      </c>
    </row>
    <row r="103" spans="2:23" x14ac:dyDescent="0.3">
      <c r="F103" t="s">
        <v>264</v>
      </c>
      <c r="I103" t="s">
        <v>166</v>
      </c>
      <c r="J103" t="s">
        <v>265</v>
      </c>
      <c r="K103" t="s">
        <v>266</v>
      </c>
    </row>
    <row r="105" spans="2:23" x14ac:dyDescent="0.3">
      <c r="B105" s="2" t="s">
        <v>167</v>
      </c>
    </row>
    <row r="107" spans="2:23" x14ac:dyDescent="0.3">
      <c r="B107" s="1" t="s">
        <v>7</v>
      </c>
    </row>
    <row r="108" spans="2:23" x14ac:dyDescent="0.3">
      <c r="B108" s="1" t="s">
        <v>168</v>
      </c>
    </row>
    <row r="109" spans="2:23" x14ac:dyDescent="0.3">
      <c r="B109" t="s">
        <v>169</v>
      </c>
    </row>
    <row r="110" spans="2:23" x14ac:dyDescent="0.3">
      <c r="B110" t="s">
        <v>170</v>
      </c>
    </row>
    <row r="111" spans="2:23" x14ac:dyDescent="0.3">
      <c r="B111" t="s">
        <v>171</v>
      </c>
    </row>
    <row r="113" spans="2:2" x14ac:dyDescent="0.3">
      <c r="B113" s="1" t="s">
        <v>4</v>
      </c>
    </row>
    <row r="114" spans="2:2" x14ac:dyDescent="0.3">
      <c r="B114" s="1" t="s">
        <v>172</v>
      </c>
    </row>
    <row r="115" spans="2:2" x14ac:dyDescent="0.3">
      <c r="B115" t="s">
        <v>173</v>
      </c>
    </row>
    <row r="116" spans="2:2" x14ac:dyDescent="0.3">
      <c r="B116" t="s">
        <v>174</v>
      </c>
    </row>
    <row r="118" spans="2:2" x14ac:dyDescent="0.3">
      <c r="B118" s="1" t="s">
        <v>175</v>
      </c>
    </row>
    <row r="119" spans="2:2" x14ac:dyDescent="0.3">
      <c r="B119" s="1" t="s">
        <v>176</v>
      </c>
    </row>
    <row r="120" spans="2:2" x14ac:dyDescent="0.3">
      <c r="B120" t="s">
        <v>177</v>
      </c>
    </row>
    <row r="121" spans="2:2" x14ac:dyDescent="0.3">
      <c r="B121" t="s">
        <v>178</v>
      </c>
    </row>
    <row r="123" spans="2:2" x14ac:dyDescent="0.3">
      <c r="B123" s="1" t="s">
        <v>267</v>
      </c>
    </row>
    <row r="124" spans="2:2" x14ac:dyDescent="0.3">
      <c r="B124" s="1" t="s">
        <v>179</v>
      </c>
    </row>
    <row r="125" spans="2:2" x14ac:dyDescent="0.3">
      <c r="B125" t="s">
        <v>180</v>
      </c>
    </row>
    <row r="126" spans="2:2" x14ac:dyDescent="0.3">
      <c r="B126" t="s">
        <v>181</v>
      </c>
    </row>
    <row r="127" spans="2:2" x14ac:dyDescent="0.3">
      <c r="B127" t="s">
        <v>182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8A38-A562-40C5-8870-A1B54F6F369A}">
  <dimension ref="A1:V147"/>
  <sheetViews>
    <sheetView topLeftCell="A113" workbookViewId="0">
      <selection activeCell="G37" sqref="G37"/>
    </sheetView>
  </sheetViews>
  <sheetFormatPr defaultRowHeight="14.4" x14ac:dyDescent="0.3"/>
  <cols>
    <col min="13" max="13" width="10.5546875" bestFit="1" customWidth="1"/>
  </cols>
  <sheetData>
    <row r="1" spans="1:21" x14ac:dyDescent="0.3">
      <c r="A1" s="2" t="s">
        <v>291</v>
      </c>
    </row>
    <row r="3" spans="1:21" x14ac:dyDescent="0.3">
      <c r="A3" s="1" t="s">
        <v>297</v>
      </c>
    </row>
    <row r="4" spans="1:21" x14ac:dyDescent="0.3">
      <c r="B4" t="s">
        <v>292</v>
      </c>
      <c r="N4">
        <v>16</v>
      </c>
    </row>
    <row r="5" spans="1:21" x14ac:dyDescent="0.3">
      <c r="B5" t="s">
        <v>293</v>
      </c>
    </row>
    <row r="6" spans="1:21" x14ac:dyDescent="0.3">
      <c r="B6" t="s">
        <v>384</v>
      </c>
      <c r="N6">
        <v>15</v>
      </c>
      <c r="U6">
        <v>60</v>
      </c>
    </row>
    <row r="7" spans="1:21" x14ac:dyDescent="0.3">
      <c r="B7" s="1" t="s">
        <v>294</v>
      </c>
    </row>
    <row r="8" spans="1:21" x14ac:dyDescent="0.3">
      <c r="B8">
        <v>1</v>
      </c>
      <c r="C8" t="s">
        <v>295</v>
      </c>
      <c r="N8">
        <v>14</v>
      </c>
      <c r="Q8" t="s">
        <v>313</v>
      </c>
    </row>
    <row r="9" spans="1:21" x14ac:dyDescent="0.3">
      <c r="B9">
        <v>2</v>
      </c>
      <c r="C9" t="s">
        <v>296</v>
      </c>
    </row>
    <row r="10" spans="1:21" x14ac:dyDescent="0.3">
      <c r="N10">
        <v>12</v>
      </c>
    </row>
    <row r="12" spans="1:21" x14ac:dyDescent="0.3">
      <c r="A12" s="1" t="s">
        <v>298</v>
      </c>
    </row>
    <row r="13" spans="1:21" x14ac:dyDescent="0.3">
      <c r="C13" t="s">
        <v>299</v>
      </c>
      <c r="O13">
        <v>3</v>
      </c>
      <c r="P13">
        <v>4</v>
      </c>
      <c r="Q13">
        <v>5</v>
      </c>
      <c r="R13">
        <v>6</v>
      </c>
    </row>
    <row r="14" spans="1:21" x14ac:dyDescent="0.3">
      <c r="D14" t="s">
        <v>9</v>
      </c>
      <c r="E14" t="s">
        <v>10</v>
      </c>
      <c r="F14" t="s">
        <v>300</v>
      </c>
      <c r="G14" t="s">
        <v>11</v>
      </c>
      <c r="H14" t="s">
        <v>11</v>
      </c>
      <c r="I14" t="s">
        <v>11</v>
      </c>
      <c r="J14" t="s">
        <v>301</v>
      </c>
      <c r="L14" t="s">
        <v>6</v>
      </c>
    </row>
    <row r="16" spans="1:21" x14ac:dyDescent="0.3">
      <c r="D16" t="s">
        <v>2</v>
      </c>
    </row>
    <row r="18" spans="1:22" x14ac:dyDescent="0.3">
      <c r="D18" s="1" t="s">
        <v>302</v>
      </c>
      <c r="K18" s="1" t="s">
        <v>304</v>
      </c>
    </row>
    <row r="19" spans="1:22" x14ac:dyDescent="0.3">
      <c r="D19">
        <v>1</v>
      </c>
      <c r="E19" t="s">
        <v>303</v>
      </c>
      <c r="L19" t="s">
        <v>305</v>
      </c>
      <c r="M19" t="s">
        <v>307</v>
      </c>
      <c r="O19" s="39" t="s">
        <v>309</v>
      </c>
      <c r="P19" t="s">
        <v>311</v>
      </c>
      <c r="R19" s="4"/>
      <c r="S19" s="4"/>
      <c r="T19" s="30" t="s">
        <v>314</v>
      </c>
    </row>
    <row r="20" spans="1:22" x14ac:dyDescent="0.3">
      <c r="L20" t="s">
        <v>306</v>
      </c>
      <c r="M20" t="s">
        <v>308</v>
      </c>
      <c r="O20" t="s">
        <v>310</v>
      </c>
      <c r="P20" t="s">
        <v>312</v>
      </c>
      <c r="T20" t="s">
        <v>315</v>
      </c>
      <c r="U20" t="s">
        <v>316</v>
      </c>
      <c r="V20" s="40">
        <v>1</v>
      </c>
    </row>
    <row r="22" spans="1:22" x14ac:dyDescent="0.3">
      <c r="K22" s="1" t="s">
        <v>317</v>
      </c>
    </row>
    <row r="23" spans="1:22" x14ac:dyDescent="0.3">
      <c r="L23" t="s">
        <v>305</v>
      </c>
      <c r="M23" t="s">
        <v>318</v>
      </c>
      <c r="O23" t="s">
        <v>319</v>
      </c>
      <c r="Q23" t="s">
        <v>320</v>
      </c>
      <c r="T23" s="30" t="s">
        <v>314</v>
      </c>
    </row>
    <row r="24" spans="1:22" x14ac:dyDescent="0.3">
      <c r="L24" t="s">
        <v>306</v>
      </c>
      <c r="M24" t="s">
        <v>308</v>
      </c>
      <c r="O24" t="s">
        <v>310</v>
      </c>
      <c r="Q24" t="s">
        <v>321</v>
      </c>
      <c r="T24" t="s">
        <v>322</v>
      </c>
      <c r="U24">
        <v>100</v>
      </c>
      <c r="V24" s="40">
        <v>0.2</v>
      </c>
    </row>
    <row r="25" spans="1:22" x14ac:dyDescent="0.3">
      <c r="V25" s="40">
        <v>0</v>
      </c>
    </row>
    <row r="27" spans="1:22" x14ac:dyDescent="0.3">
      <c r="D27">
        <v>2</v>
      </c>
    </row>
    <row r="28" spans="1:22" x14ac:dyDescent="0.3">
      <c r="F28" t="s">
        <v>323</v>
      </c>
    </row>
    <row r="31" spans="1:22" x14ac:dyDescent="0.3">
      <c r="A31" s="1" t="s">
        <v>324</v>
      </c>
    </row>
    <row r="32" spans="1:22" x14ac:dyDescent="0.3">
      <c r="C32" t="s">
        <v>325</v>
      </c>
    </row>
    <row r="34" spans="1:11" x14ac:dyDescent="0.3">
      <c r="C34" s="1" t="s">
        <v>9</v>
      </c>
      <c r="D34" s="1" t="s">
        <v>10</v>
      </c>
      <c r="E34" s="1" t="s">
        <v>300</v>
      </c>
      <c r="F34" s="1" t="s">
        <v>11</v>
      </c>
      <c r="G34" s="1" t="s">
        <v>11</v>
      </c>
      <c r="H34" s="1" t="s">
        <v>11</v>
      </c>
      <c r="I34" s="1" t="s">
        <v>301</v>
      </c>
      <c r="K34" t="s">
        <v>6</v>
      </c>
    </row>
    <row r="37" spans="1:11" x14ac:dyDescent="0.3">
      <c r="E37" s="1" t="s">
        <v>326</v>
      </c>
      <c r="F37" s="1" t="s">
        <v>327</v>
      </c>
      <c r="G37" s="1" t="s">
        <v>328</v>
      </c>
      <c r="K37" t="s">
        <v>6</v>
      </c>
    </row>
    <row r="42" spans="1:11" x14ac:dyDescent="0.3">
      <c r="A42" s="1" t="s">
        <v>329</v>
      </c>
    </row>
    <row r="45" spans="1:11" x14ac:dyDescent="0.3">
      <c r="G45" t="s">
        <v>336</v>
      </c>
      <c r="K45" t="s">
        <v>330</v>
      </c>
    </row>
    <row r="47" spans="1:11" x14ac:dyDescent="0.3">
      <c r="K47" t="s">
        <v>331</v>
      </c>
    </row>
    <row r="49" spans="5:14" x14ac:dyDescent="0.3">
      <c r="K49" t="s">
        <v>332</v>
      </c>
    </row>
    <row r="51" spans="5:14" x14ac:dyDescent="0.3">
      <c r="M51">
        <v>1</v>
      </c>
      <c r="N51" t="s">
        <v>333</v>
      </c>
    </row>
    <row r="52" spans="5:14" x14ac:dyDescent="0.3">
      <c r="M52">
        <v>2</v>
      </c>
      <c r="N52" t="s">
        <v>334</v>
      </c>
    </row>
    <row r="53" spans="5:14" x14ac:dyDescent="0.3">
      <c r="M53">
        <v>3</v>
      </c>
      <c r="N53" t="s">
        <v>335</v>
      </c>
    </row>
    <row r="57" spans="5:14" x14ac:dyDescent="0.3">
      <c r="F57" t="s">
        <v>337</v>
      </c>
    </row>
    <row r="60" spans="5:14" x14ac:dyDescent="0.3">
      <c r="F60" t="s">
        <v>385</v>
      </c>
      <c r="K60" t="s">
        <v>338</v>
      </c>
    </row>
    <row r="62" spans="5:14" x14ac:dyDescent="0.3">
      <c r="G62" t="s">
        <v>339</v>
      </c>
      <c r="H62" t="s">
        <v>340</v>
      </c>
      <c r="I62" t="s">
        <v>341</v>
      </c>
      <c r="K62" t="s">
        <v>342</v>
      </c>
    </row>
    <row r="63" spans="5:14" x14ac:dyDescent="0.3">
      <c r="E63" t="s">
        <v>343</v>
      </c>
      <c r="G63" t="s">
        <v>344</v>
      </c>
      <c r="H63" t="s">
        <v>345</v>
      </c>
      <c r="K63" t="s">
        <v>346</v>
      </c>
    </row>
    <row r="64" spans="5:14" x14ac:dyDescent="0.3">
      <c r="G64" t="s">
        <v>347</v>
      </c>
    </row>
    <row r="67" spans="10:17" x14ac:dyDescent="0.3">
      <c r="J67" t="s">
        <v>348</v>
      </c>
      <c r="K67" t="s">
        <v>349</v>
      </c>
      <c r="L67" t="s">
        <v>351</v>
      </c>
      <c r="M67" t="s">
        <v>350</v>
      </c>
    </row>
    <row r="68" spans="10:17" x14ac:dyDescent="0.3">
      <c r="J68" t="s">
        <v>22</v>
      </c>
      <c r="K68">
        <v>17</v>
      </c>
      <c r="L68">
        <v>41</v>
      </c>
      <c r="M68" t="s">
        <v>25</v>
      </c>
    </row>
    <row r="69" spans="10:17" x14ac:dyDescent="0.3">
      <c r="J69" t="s">
        <v>352</v>
      </c>
      <c r="K69">
        <v>15</v>
      </c>
      <c r="L69">
        <v>32</v>
      </c>
      <c r="M69" t="s">
        <v>353</v>
      </c>
    </row>
    <row r="70" spans="10:17" x14ac:dyDescent="0.3">
      <c r="J70" t="s">
        <v>21</v>
      </c>
      <c r="K70">
        <v>12</v>
      </c>
      <c r="L70">
        <v>28</v>
      </c>
      <c r="M70" t="s">
        <v>354</v>
      </c>
    </row>
    <row r="72" spans="10:17" x14ac:dyDescent="0.3">
      <c r="N72" s="1" t="s">
        <v>348</v>
      </c>
      <c r="O72" s="1" t="s">
        <v>349</v>
      </c>
      <c r="P72" t="s">
        <v>350</v>
      </c>
    </row>
    <row r="76" spans="10:17" x14ac:dyDescent="0.3">
      <c r="O76" t="s">
        <v>6</v>
      </c>
    </row>
    <row r="78" spans="10:17" x14ac:dyDescent="0.3">
      <c r="Q78" s="3" t="s">
        <v>355</v>
      </c>
    </row>
    <row r="80" spans="10:17" x14ac:dyDescent="0.3">
      <c r="N80" t="s">
        <v>349</v>
      </c>
    </row>
    <row r="86" spans="1:19" x14ac:dyDescent="0.3">
      <c r="S86" t="s">
        <v>193</v>
      </c>
    </row>
    <row r="87" spans="1:19" x14ac:dyDescent="0.3">
      <c r="Q87" t="s">
        <v>348</v>
      </c>
    </row>
    <row r="89" spans="1:19" x14ac:dyDescent="0.3">
      <c r="A89" s="1" t="s">
        <v>356</v>
      </c>
    </row>
    <row r="91" spans="1:19" x14ac:dyDescent="0.3">
      <c r="B91" t="s">
        <v>357</v>
      </c>
      <c r="E91" t="s">
        <v>358</v>
      </c>
    </row>
    <row r="93" spans="1:19" x14ac:dyDescent="0.3">
      <c r="C93" t="s">
        <v>359</v>
      </c>
      <c r="K93" t="s">
        <v>339</v>
      </c>
    </row>
    <row r="94" spans="1:19" x14ac:dyDescent="0.3">
      <c r="C94" t="s">
        <v>360</v>
      </c>
    </row>
    <row r="97" spans="1:13" x14ac:dyDescent="0.3">
      <c r="C97" t="s">
        <v>361</v>
      </c>
      <c r="J97" s="4">
        <v>50</v>
      </c>
    </row>
    <row r="99" spans="1:13" x14ac:dyDescent="0.3">
      <c r="C99" t="s">
        <v>362</v>
      </c>
      <c r="J99" s="4">
        <v>5</v>
      </c>
    </row>
    <row r="102" spans="1:13" x14ac:dyDescent="0.3">
      <c r="C102" t="s">
        <v>363</v>
      </c>
      <c r="E102" t="s">
        <v>166</v>
      </c>
      <c r="F102" t="s">
        <v>364</v>
      </c>
      <c r="K102" t="s">
        <v>166</v>
      </c>
      <c r="L102" t="s">
        <v>365</v>
      </c>
      <c r="M102" s="41">
        <f>50/55</f>
        <v>0.90909090909090906</v>
      </c>
    </row>
    <row r="104" spans="1:13" x14ac:dyDescent="0.3">
      <c r="C104" t="s">
        <v>366</v>
      </c>
      <c r="E104" t="s">
        <v>166</v>
      </c>
      <c r="F104" t="s">
        <v>370</v>
      </c>
      <c r="K104" t="s">
        <v>371</v>
      </c>
      <c r="L104" t="s">
        <v>369</v>
      </c>
      <c r="M104" s="41">
        <f>5/55</f>
        <v>9.0909090909090912E-2</v>
      </c>
    </row>
    <row r="107" spans="1:13" x14ac:dyDescent="0.3">
      <c r="C107" t="s">
        <v>367</v>
      </c>
      <c r="I107" t="s">
        <v>368</v>
      </c>
    </row>
    <row r="110" spans="1:13" x14ac:dyDescent="0.3">
      <c r="F110" t="s">
        <v>372</v>
      </c>
    </row>
    <row r="112" spans="1:13" x14ac:dyDescent="0.3">
      <c r="A112" s="1" t="s">
        <v>373</v>
      </c>
    </row>
    <row r="113" spans="3:10" x14ac:dyDescent="0.3">
      <c r="C113" t="s">
        <v>374</v>
      </c>
    </row>
    <row r="116" spans="3:10" x14ac:dyDescent="0.3">
      <c r="D116" s="27"/>
    </row>
    <row r="117" spans="3:10" x14ac:dyDescent="0.3">
      <c r="D117" s="27"/>
    </row>
    <row r="118" spans="3:10" x14ac:dyDescent="0.3">
      <c r="D118" s="27"/>
    </row>
    <row r="119" spans="3:10" x14ac:dyDescent="0.3">
      <c r="D119" s="27"/>
    </row>
    <row r="120" spans="3:10" x14ac:dyDescent="0.3">
      <c r="D120" s="27"/>
    </row>
    <row r="121" spans="3:10" x14ac:dyDescent="0.3">
      <c r="D121" s="27"/>
      <c r="J121" t="s">
        <v>383</v>
      </c>
    </row>
    <row r="122" spans="3:10" x14ac:dyDescent="0.3">
      <c r="D122" s="27"/>
    </row>
    <row r="123" spans="3:10" x14ac:dyDescent="0.3">
      <c r="D123" s="42" t="s">
        <v>375</v>
      </c>
    </row>
    <row r="124" spans="3:10" x14ac:dyDescent="0.3">
      <c r="D124" s="27">
        <v>0.9</v>
      </c>
    </row>
    <row r="125" spans="3:10" x14ac:dyDescent="0.3">
      <c r="C125" t="s">
        <v>358</v>
      </c>
      <c r="D125" s="27">
        <v>0.8</v>
      </c>
    </row>
    <row r="126" spans="3:10" x14ac:dyDescent="0.3">
      <c r="D126" s="27"/>
    </row>
    <row r="127" spans="3:10" x14ac:dyDescent="0.3">
      <c r="D127" s="27">
        <v>0.6</v>
      </c>
    </row>
    <row r="128" spans="3:10" x14ac:dyDescent="0.3">
      <c r="D128" s="27"/>
    </row>
    <row r="129" spans="1:13" x14ac:dyDescent="0.3">
      <c r="D129" s="27">
        <v>0.4</v>
      </c>
    </row>
    <row r="130" spans="1:13" x14ac:dyDescent="0.3">
      <c r="D130" s="27"/>
    </row>
    <row r="131" spans="1:13" x14ac:dyDescent="0.3">
      <c r="D131" s="27">
        <v>0.2</v>
      </c>
    </row>
    <row r="134" spans="1:13" x14ac:dyDescent="0.3">
      <c r="D134">
        <v>50</v>
      </c>
      <c r="E134">
        <v>100</v>
      </c>
      <c r="F134">
        <v>150</v>
      </c>
      <c r="G134">
        <v>200</v>
      </c>
      <c r="H134">
        <v>250</v>
      </c>
      <c r="I134">
        <v>300</v>
      </c>
      <c r="J134">
        <v>350</v>
      </c>
      <c r="K134">
        <v>400</v>
      </c>
      <c r="L134">
        <v>450</v>
      </c>
      <c r="M134">
        <v>500</v>
      </c>
    </row>
    <row r="136" spans="1:13" x14ac:dyDescent="0.3">
      <c r="H136" t="s">
        <v>376</v>
      </c>
    </row>
    <row r="137" spans="1:13" x14ac:dyDescent="0.3">
      <c r="E137" s="43">
        <v>80</v>
      </c>
    </row>
    <row r="139" spans="1:13" x14ac:dyDescent="0.3">
      <c r="A139" s="1" t="s">
        <v>0</v>
      </c>
    </row>
    <row r="140" spans="1:13" x14ac:dyDescent="0.3">
      <c r="B140" t="s">
        <v>377</v>
      </c>
    </row>
    <row r="141" spans="1:13" x14ac:dyDescent="0.3">
      <c r="B141" t="s">
        <v>378</v>
      </c>
    </row>
    <row r="142" spans="1:13" x14ac:dyDescent="0.3">
      <c r="B142" t="s">
        <v>379</v>
      </c>
    </row>
    <row r="143" spans="1:13" x14ac:dyDescent="0.3">
      <c r="B143" t="s">
        <v>380</v>
      </c>
    </row>
    <row r="144" spans="1:13" x14ac:dyDescent="0.3">
      <c r="B144" t="s">
        <v>381</v>
      </c>
    </row>
    <row r="146" spans="1:2" x14ac:dyDescent="0.3">
      <c r="A146" s="1" t="s">
        <v>1</v>
      </c>
    </row>
    <row r="147" spans="1:2" x14ac:dyDescent="0.3">
      <c r="B147" t="s">
        <v>382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1D96-46AF-44BD-841D-48E51ED2235F}">
  <dimension ref="A1:T190"/>
  <sheetViews>
    <sheetView topLeftCell="A3" workbookViewId="0">
      <selection activeCell="C31" sqref="C31"/>
    </sheetView>
  </sheetViews>
  <sheetFormatPr defaultRowHeight="14.4" x14ac:dyDescent="0.3"/>
  <cols>
    <col min="2" max="2" width="10.5546875" style="4" customWidth="1"/>
    <col min="3" max="8" width="8.88671875" style="4"/>
  </cols>
  <sheetData>
    <row r="1" spans="1:8" x14ac:dyDescent="0.3">
      <c r="A1" s="5" t="s">
        <v>5</v>
      </c>
    </row>
    <row r="3" spans="1:8" x14ac:dyDescent="0.3">
      <c r="B3" s="30" t="s">
        <v>183</v>
      </c>
    </row>
    <row r="4" spans="1:8" x14ac:dyDescent="0.3">
      <c r="B4" s="30"/>
    </row>
    <row r="5" spans="1:8" x14ac:dyDescent="0.3">
      <c r="B5" s="30"/>
    </row>
    <row r="6" spans="1:8" x14ac:dyDescent="0.3">
      <c r="B6" s="30"/>
    </row>
    <row r="7" spans="1:8" x14ac:dyDescent="0.3">
      <c r="B7" s="30"/>
    </row>
    <row r="8" spans="1:8" x14ac:dyDescent="0.3">
      <c r="B8" s="30"/>
    </row>
    <row r="9" spans="1:8" x14ac:dyDescent="0.3">
      <c r="B9" s="30"/>
    </row>
    <row r="10" spans="1:8" x14ac:dyDescent="0.3">
      <c r="B10" s="30"/>
    </row>
    <row r="11" spans="1:8" x14ac:dyDescent="0.3">
      <c r="B11" s="30"/>
    </row>
    <row r="12" spans="1:8" x14ac:dyDescent="0.3">
      <c r="B12" s="30"/>
    </row>
    <row r="13" spans="1:8" x14ac:dyDescent="0.3">
      <c r="B13" s="30"/>
    </row>
    <row r="15" spans="1:8" x14ac:dyDescent="0.3">
      <c r="B15" s="32" t="s">
        <v>184</v>
      </c>
      <c r="C15" s="32" t="s">
        <v>185</v>
      </c>
      <c r="E15" s="31" t="s">
        <v>186</v>
      </c>
      <c r="F15" s="33" t="s">
        <v>187</v>
      </c>
      <c r="G15" s="31" t="s">
        <v>188</v>
      </c>
      <c r="H15" s="31" t="s">
        <v>189</v>
      </c>
    </row>
    <row r="16" spans="1:8" x14ac:dyDescent="0.3">
      <c r="B16" s="11">
        <v>3</v>
      </c>
      <c r="C16" s="11">
        <v>7</v>
      </c>
      <c r="E16" s="11">
        <f>(B16-0)*(B16-0)</f>
        <v>9</v>
      </c>
      <c r="F16" s="11">
        <f>(B16-0)*(C16-0)</f>
        <v>21</v>
      </c>
      <c r="G16" s="11">
        <f t="shared" ref="G16:G21" si="0">(C16-0)*(B16-0)</f>
        <v>21</v>
      </c>
      <c r="H16" s="11">
        <f>(C16-0)*(C16-0)</f>
        <v>49</v>
      </c>
    </row>
    <row r="17" spans="2:8" x14ac:dyDescent="0.3">
      <c r="B17" s="11">
        <v>-4</v>
      </c>
      <c r="C17" s="11">
        <v>-6</v>
      </c>
      <c r="E17" s="11">
        <f t="shared" ref="E17:E21" si="1">(B17-0)*(B17-0)</f>
        <v>16</v>
      </c>
      <c r="F17" s="11">
        <f t="shared" ref="F17:F21" si="2">(B17-0)*(C17-0)</f>
        <v>24</v>
      </c>
      <c r="G17" s="11">
        <f t="shared" si="0"/>
        <v>24</v>
      </c>
      <c r="H17" s="11">
        <f t="shared" ref="H17:H21" si="3">(C17-0)*(C17-0)</f>
        <v>36</v>
      </c>
    </row>
    <row r="18" spans="2:8" x14ac:dyDescent="0.3">
      <c r="B18" s="11">
        <v>7</v>
      </c>
      <c r="C18" s="11">
        <v>8</v>
      </c>
      <c r="E18" s="11">
        <f t="shared" si="1"/>
        <v>49</v>
      </c>
      <c r="F18" s="11">
        <f t="shared" si="2"/>
        <v>56</v>
      </c>
      <c r="G18" s="11">
        <f t="shared" si="0"/>
        <v>56</v>
      </c>
      <c r="H18" s="11">
        <f t="shared" si="3"/>
        <v>64</v>
      </c>
    </row>
    <row r="19" spans="2:8" x14ac:dyDescent="0.3">
      <c r="B19" s="11">
        <v>1</v>
      </c>
      <c r="C19" s="11">
        <v>-1</v>
      </c>
      <c r="E19" s="11">
        <f t="shared" si="1"/>
        <v>1</v>
      </c>
      <c r="F19" s="11">
        <f t="shared" si="2"/>
        <v>-1</v>
      </c>
      <c r="G19" s="11">
        <f t="shared" si="0"/>
        <v>-1</v>
      </c>
      <c r="H19" s="11">
        <f t="shared" si="3"/>
        <v>1</v>
      </c>
    </row>
    <row r="20" spans="2:8" x14ac:dyDescent="0.3">
      <c r="B20" s="11">
        <v>-4</v>
      </c>
      <c r="C20" s="11">
        <v>-1</v>
      </c>
      <c r="E20" s="11">
        <f t="shared" si="1"/>
        <v>16</v>
      </c>
      <c r="F20" s="11">
        <f t="shared" si="2"/>
        <v>4</v>
      </c>
      <c r="G20" s="11">
        <f t="shared" si="0"/>
        <v>4</v>
      </c>
      <c r="H20" s="11">
        <f t="shared" si="3"/>
        <v>1</v>
      </c>
    </row>
    <row r="21" spans="2:8" x14ac:dyDescent="0.3">
      <c r="B21" s="11">
        <v>-3</v>
      </c>
      <c r="C21" s="11">
        <v>-7</v>
      </c>
      <c r="E21" s="11">
        <f t="shared" si="1"/>
        <v>9</v>
      </c>
      <c r="F21" s="11">
        <f t="shared" si="2"/>
        <v>21</v>
      </c>
      <c r="G21" s="11">
        <f t="shared" si="0"/>
        <v>21</v>
      </c>
      <c r="H21" s="11">
        <f t="shared" si="3"/>
        <v>49</v>
      </c>
    </row>
    <row r="22" spans="2:8" x14ac:dyDescent="0.3">
      <c r="E22" s="13">
        <f>SUM(E16:E21)/(6-1)</f>
        <v>20</v>
      </c>
      <c r="F22" s="13">
        <f t="shared" ref="F22:H22" si="4">SUM(F16:F21)/(6-1)</f>
        <v>25</v>
      </c>
      <c r="G22" s="13">
        <f>SUM(G16:G21)/(6-1)</f>
        <v>25</v>
      </c>
      <c r="H22" s="13">
        <f t="shared" si="4"/>
        <v>40</v>
      </c>
    </row>
    <row r="23" spans="2:8" x14ac:dyDescent="0.3">
      <c r="B23" s="34" t="s">
        <v>190</v>
      </c>
      <c r="C23" s="30" t="s">
        <v>191</v>
      </c>
    </row>
    <row r="26" spans="2:8" x14ac:dyDescent="0.3">
      <c r="B26" s="35" t="s">
        <v>288</v>
      </c>
    </row>
    <row r="27" spans="2:8" x14ac:dyDescent="0.3">
      <c r="C27" s="27" t="s">
        <v>192</v>
      </c>
    </row>
    <row r="29" spans="2:8" x14ac:dyDescent="0.3">
      <c r="C29" s="36" t="s">
        <v>193</v>
      </c>
      <c r="D29" s="36" t="s">
        <v>6</v>
      </c>
    </row>
    <row r="30" spans="2:8" x14ac:dyDescent="0.3">
      <c r="C30" s="11">
        <v>4</v>
      </c>
      <c r="D30" s="11">
        <v>11</v>
      </c>
      <c r="F30" s="4">
        <f>(C30-D$40)*(D30-D$41)</f>
        <v>-10</v>
      </c>
    </row>
    <row r="31" spans="2:8" x14ac:dyDescent="0.3">
      <c r="C31" s="11">
        <v>8</v>
      </c>
      <c r="D31" s="11">
        <v>4</v>
      </c>
      <c r="F31" s="4">
        <f t="shared" ref="F31:F33" si="5">(C31-D$40)*(D31-D$41)</f>
        <v>0</v>
      </c>
    </row>
    <row r="32" spans="2:8" x14ac:dyDescent="0.3">
      <c r="C32" s="11">
        <v>13</v>
      </c>
      <c r="D32" s="11">
        <v>5</v>
      </c>
      <c r="F32" s="4">
        <f t="shared" si="5"/>
        <v>-17.5</v>
      </c>
    </row>
    <row r="33" spans="2:20" x14ac:dyDescent="0.3">
      <c r="C33" s="11">
        <v>7</v>
      </c>
      <c r="D33" s="11">
        <v>14</v>
      </c>
      <c r="F33" s="4">
        <f t="shared" si="5"/>
        <v>-5.5</v>
      </c>
    </row>
    <row r="34" spans="2:20" x14ac:dyDescent="0.3">
      <c r="F34" s="4">
        <f>SUM(F30:F33)/3</f>
        <v>-11</v>
      </c>
    </row>
    <row r="35" spans="2:20" x14ac:dyDescent="0.3">
      <c r="B35" s="4" t="s">
        <v>196</v>
      </c>
    </row>
    <row r="36" spans="2:20" x14ac:dyDescent="0.3">
      <c r="C36" s="27" t="s">
        <v>194</v>
      </c>
    </row>
    <row r="37" spans="2:20" x14ac:dyDescent="0.3">
      <c r="C37" s="27" t="s">
        <v>195</v>
      </c>
    </row>
    <row r="40" spans="2:20" x14ac:dyDescent="0.3">
      <c r="C40" s="4" t="s">
        <v>198</v>
      </c>
      <c r="D40" s="4">
        <v>8</v>
      </c>
    </row>
    <row r="41" spans="2:20" x14ac:dyDescent="0.3">
      <c r="C41" s="4" t="s">
        <v>199</v>
      </c>
      <c r="D41" s="4">
        <v>8.5</v>
      </c>
    </row>
    <row r="43" spans="2:20" x14ac:dyDescent="0.3">
      <c r="B43" s="4" t="s">
        <v>197</v>
      </c>
      <c r="C43" s="27" t="s">
        <v>201</v>
      </c>
    </row>
    <row r="44" spans="2:20" x14ac:dyDescent="0.3">
      <c r="D44" s="33" t="s">
        <v>204</v>
      </c>
      <c r="E44" s="33" t="s">
        <v>205</v>
      </c>
      <c r="F44" s="33" t="s">
        <v>206</v>
      </c>
      <c r="G44" s="33" t="s">
        <v>207</v>
      </c>
    </row>
    <row r="45" spans="2:20" x14ac:dyDescent="0.3">
      <c r="D45" s="11">
        <v>14</v>
      </c>
      <c r="E45" s="11">
        <v>-11</v>
      </c>
      <c r="F45" s="11">
        <v>-11</v>
      </c>
      <c r="G45" s="11">
        <v>23</v>
      </c>
    </row>
    <row r="47" spans="2:20" x14ac:dyDescent="0.3">
      <c r="B47" s="4" t="s">
        <v>200</v>
      </c>
      <c r="C47" s="27" t="s">
        <v>208</v>
      </c>
      <c r="E47" s="4" t="s">
        <v>209</v>
      </c>
    </row>
    <row r="48" spans="2:20" x14ac:dyDescent="0.3">
      <c r="O48" s="4">
        <v>6</v>
      </c>
      <c r="Q48" t="s">
        <v>386</v>
      </c>
      <c r="T48">
        <v>2</v>
      </c>
    </row>
    <row r="49" spans="2:20" x14ac:dyDescent="0.3">
      <c r="D49" s="4" t="s">
        <v>276</v>
      </c>
      <c r="E49" s="33" t="s">
        <v>204</v>
      </c>
      <c r="F49" s="33" t="s">
        <v>205</v>
      </c>
      <c r="O49" s="4">
        <v>3</v>
      </c>
      <c r="Q49" t="s">
        <v>387</v>
      </c>
      <c r="S49">
        <v>3</v>
      </c>
      <c r="T49">
        <v>1</v>
      </c>
    </row>
    <row r="50" spans="2:20" x14ac:dyDescent="0.3">
      <c r="E50" s="33" t="s">
        <v>206</v>
      </c>
      <c r="F50" s="33" t="s">
        <v>207</v>
      </c>
      <c r="O50" s="4">
        <v>12</v>
      </c>
      <c r="Q50" t="s">
        <v>388</v>
      </c>
      <c r="T50">
        <v>4</v>
      </c>
    </row>
    <row r="51" spans="2:20" x14ac:dyDescent="0.3">
      <c r="O51" s="4">
        <v>9</v>
      </c>
      <c r="Q51" t="s">
        <v>389</v>
      </c>
      <c r="T51">
        <v>3</v>
      </c>
    </row>
    <row r="53" spans="2:20" x14ac:dyDescent="0.3">
      <c r="E53" s="4">
        <v>14</v>
      </c>
      <c r="F53" s="4">
        <v>-11</v>
      </c>
    </row>
    <row r="54" spans="2:20" x14ac:dyDescent="0.3">
      <c r="D54" s="4" t="s">
        <v>166</v>
      </c>
      <c r="E54" s="4">
        <v>-11</v>
      </c>
      <c r="F54" s="4">
        <v>23</v>
      </c>
    </row>
    <row r="57" spans="2:20" x14ac:dyDescent="0.3">
      <c r="B57" s="4" t="s">
        <v>210</v>
      </c>
      <c r="C57" s="27" t="s">
        <v>211</v>
      </c>
    </row>
    <row r="58" spans="2:20" x14ac:dyDescent="0.3">
      <c r="E58" s="4" t="s">
        <v>268</v>
      </c>
      <c r="F58" s="4" t="s">
        <v>166</v>
      </c>
      <c r="G58" s="4" t="s">
        <v>269</v>
      </c>
    </row>
    <row r="59" spans="2:20" x14ac:dyDescent="0.3">
      <c r="Q59" s="4"/>
    </row>
    <row r="60" spans="2:20" x14ac:dyDescent="0.3">
      <c r="G60" s="4" t="s">
        <v>277</v>
      </c>
      <c r="H60" s="27" t="s">
        <v>270</v>
      </c>
    </row>
    <row r="61" spans="2:20" x14ac:dyDescent="0.3">
      <c r="H61" s="27" t="s">
        <v>273</v>
      </c>
      <c r="I61" t="s">
        <v>274</v>
      </c>
    </row>
    <row r="62" spans="2:20" x14ac:dyDescent="0.3">
      <c r="G62" s="4" t="s">
        <v>271</v>
      </c>
      <c r="H62" s="27" t="s">
        <v>272</v>
      </c>
      <c r="I62" t="s">
        <v>274</v>
      </c>
    </row>
    <row r="64" spans="2:20" x14ac:dyDescent="0.3">
      <c r="E64" s="27" t="s">
        <v>278</v>
      </c>
    </row>
    <row r="66" spans="3:14" x14ac:dyDescent="0.3">
      <c r="C66" s="4" t="s">
        <v>212</v>
      </c>
      <c r="D66" s="27" t="s">
        <v>213</v>
      </c>
    </row>
    <row r="67" spans="3:14" x14ac:dyDescent="0.3">
      <c r="J67" s="4">
        <v>1</v>
      </c>
      <c r="K67" s="4">
        <v>0</v>
      </c>
      <c r="L67" s="4" t="s">
        <v>166</v>
      </c>
      <c r="N67" s="4">
        <v>0</v>
      </c>
    </row>
    <row r="68" spans="3:14" x14ac:dyDescent="0.3">
      <c r="E68" s="27" t="s">
        <v>279</v>
      </c>
      <c r="J68" s="4">
        <v>0</v>
      </c>
      <c r="K68" s="4">
        <v>1</v>
      </c>
      <c r="M68" s="4">
        <v>0</v>
      </c>
    </row>
    <row r="75" spans="3:14" x14ac:dyDescent="0.3">
      <c r="E75" s="4" t="s">
        <v>214</v>
      </c>
      <c r="F75" s="4">
        <v>-11</v>
      </c>
      <c r="G75" s="4" t="s">
        <v>166</v>
      </c>
      <c r="H75" s="4">
        <v>0</v>
      </c>
    </row>
    <row r="76" spans="3:14" x14ac:dyDescent="0.3">
      <c r="E76" s="4">
        <v>-11</v>
      </c>
      <c r="F76" s="4" t="s">
        <v>215</v>
      </c>
    </row>
    <row r="78" spans="3:14" x14ac:dyDescent="0.3">
      <c r="E78" s="4" t="s">
        <v>216</v>
      </c>
      <c r="F78" s="3">
        <v>201</v>
      </c>
      <c r="G78" s="4" t="s">
        <v>166</v>
      </c>
      <c r="H78" s="4">
        <v>0</v>
      </c>
    </row>
    <row r="80" spans="3:14" x14ac:dyDescent="0.3">
      <c r="E80" s="4" t="s">
        <v>217</v>
      </c>
      <c r="G80" s="4" t="s">
        <v>166</v>
      </c>
      <c r="H80" s="4">
        <v>0</v>
      </c>
      <c r="K80" t="s">
        <v>219</v>
      </c>
    </row>
    <row r="82" spans="3:9" x14ac:dyDescent="0.3">
      <c r="G82" s="4" t="s">
        <v>166</v>
      </c>
      <c r="H82" s="27" t="s">
        <v>218</v>
      </c>
    </row>
    <row r="83" spans="3:9" x14ac:dyDescent="0.3">
      <c r="I83" s="1" t="s">
        <v>220</v>
      </c>
    </row>
    <row r="84" spans="3:9" x14ac:dyDescent="0.3">
      <c r="H84" s="27" t="s">
        <v>275</v>
      </c>
    </row>
    <row r="86" spans="3:9" x14ac:dyDescent="0.3">
      <c r="C86" s="4" t="s">
        <v>221</v>
      </c>
      <c r="D86" s="27" t="s">
        <v>222</v>
      </c>
    </row>
    <row r="89" spans="3:9" x14ac:dyDescent="0.3">
      <c r="E89" s="4" t="s">
        <v>280</v>
      </c>
      <c r="G89" s="4" t="s">
        <v>166</v>
      </c>
      <c r="H89" s="4">
        <v>0</v>
      </c>
    </row>
    <row r="94" spans="3:9" x14ac:dyDescent="0.3">
      <c r="I94" s="4"/>
    </row>
    <row r="106" spans="3:9" x14ac:dyDescent="0.3">
      <c r="D106" s="4" t="s">
        <v>281</v>
      </c>
      <c r="E106" s="4" t="s">
        <v>166</v>
      </c>
      <c r="F106" s="4" t="s">
        <v>223</v>
      </c>
      <c r="H106" s="4" t="s">
        <v>166</v>
      </c>
      <c r="I106" s="4" t="s">
        <v>224</v>
      </c>
    </row>
    <row r="108" spans="3:9" x14ac:dyDescent="0.3">
      <c r="C108" s="27" t="s">
        <v>225</v>
      </c>
    </row>
    <row r="109" spans="3:9" x14ac:dyDescent="0.3">
      <c r="D109" s="4" t="s">
        <v>282</v>
      </c>
    </row>
    <row r="110" spans="3:9" x14ac:dyDescent="0.3">
      <c r="D110" s="4" t="s">
        <v>283</v>
      </c>
    </row>
    <row r="113" spans="3:19" x14ac:dyDescent="0.3">
      <c r="G113" s="4">
        <v>11</v>
      </c>
      <c r="J113" s="4">
        <v>11</v>
      </c>
      <c r="M113" s="4">
        <v>11</v>
      </c>
    </row>
    <row r="114" spans="3:19" x14ac:dyDescent="0.3">
      <c r="D114" s="4" t="s">
        <v>284</v>
      </c>
      <c r="F114" s="4" t="s">
        <v>166</v>
      </c>
      <c r="G114" s="4" t="s">
        <v>226</v>
      </c>
      <c r="I114" s="4" t="s">
        <v>166</v>
      </c>
      <c r="J114" s="27" t="s">
        <v>227</v>
      </c>
      <c r="L114" s="4" t="s">
        <v>166</v>
      </c>
      <c r="M114" s="4">
        <v>-16.384899999999998</v>
      </c>
    </row>
    <row r="119" spans="3:19" x14ac:dyDescent="0.3">
      <c r="C119" s="27" t="s">
        <v>285</v>
      </c>
    </row>
    <row r="120" spans="3:19" x14ac:dyDescent="0.3">
      <c r="G120" s="4" t="s">
        <v>230</v>
      </c>
    </row>
    <row r="121" spans="3:19" x14ac:dyDescent="0.3">
      <c r="D121" s="4" t="s">
        <v>228</v>
      </c>
      <c r="E121" s="4" t="s">
        <v>166</v>
      </c>
      <c r="G121" s="27" t="s">
        <v>229</v>
      </c>
    </row>
    <row r="122" spans="3:19" x14ac:dyDescent="0.3">
      <c r="O122" t="s">
        <v>277</v>
      </c>
    </row>
    <row r="123" spans="3:19" x14ac:dyDescent="0.3">
      <c r="G123" s="4" t="s">
        <v>231</v>
      </c>
    </row>
    <row r="124" spans="3:19" x14ac:dyDescent="0.3">
      <c r="G124" s="27" t="s">
        <v>229</v>
      </c>
      <c r="P124" t="s">
        <v>390</v>
      </c>
      <c r="Q124" t="s">
        <v>391</v>
      </c>
      <c r="S124" t="s">
        <v>228</v>
      </c>
    </row>
    <row r="125" spans="3:19" x14ac:dyDescent="0.3">
      <c r="P125" t="s">
        <v>392</v>
      </c>
      <c r="Q125" t="s">
        <v>393</v>
      </c>
      <c r="S125" t="s">
        <v>394</v>
      </c>
    </row>
    <row r="128" spans="3:19" x14ac:dyDescent="0.3">
      <c r="G128" s="4">
        <v>0.55740000000000001</v>
      </c>
    </row>
    <row r="129" spans="3:7" x14ac:dyDescent="0.3">
      <c r="E129" s="4" t="s">
        <v>166</v>
      </c>
    </row>
    <row r="130" spans="3:7" x14ac:dyDescent="0.3">
      <c r="G130" s="4">
        <v>-0.83030000000000004</v>
      </c>
    </row>
    <row r="135" spans="3:7" x14ac:dyDescent="0.3">
      <c r="D135" s="4" t="s">
        <v>286</v>
      </c>
      <c r="F135" s="4" t="s">
        <v>232</v>
      </c>
      <c r="G135" s="4">
        <v>0.83030000000000004</v>
      </c>
    </row>
    <row r="137" spans="3:7" x14ac:dyDescent="0.3">
      <c r="G137" s="4">
        <v>0.55740000000000001</v>
      </c>
    </row>
    <row r="141" spans="3:7" x14ac:dyDescent="0.3">
      <c r="C141" s="4" t="s">
        <v>233</v>
      </c>
      <c r="D141" s="27" t="s">
        <v>234</v>
      </c>
    </row>
    <row r="143" spans="3:7" x14ac:dyDescent="0.3">
      <c r="E143" s="34" t="s">
        <v>235</v>
      </c>
    </row>
    <row r="144" spans="3:7" x14ac:dyDescent="0.3">
      <c r="E144" s="4" t="s">
        <v>147</v>
      </c>
    </row>
    <row r="145" spans="5:14" x14ac:dyDescent="0.3">
      <c r="E145" s="4" t="s">
        <v>148</v>
      </c>
    </row>
    <row r="146" spans="5:14" x14ac:dyDescent="0.3">
      <c r="E146" s="4" t="s">
        <v>149</v>
      </c>
    </row>
    <row r="147" spans="5:14" x14ac:dyDescent="0.3">
      <c r="E147" s="4" t="s">
        <v>236</v>
      </c>
    </row>
    <row r="150" spans="5:14" x14ac:dyDescent="0.3">
      <c r="E150" s="4" t="s">
        <v>240</v>
      </c>
      <c r="F150" s="4" t="s">
        <v>237</v>
      </c>
      <c r="G150" s="38" t="s">
        <v>238</v>
      </c>
    </row>
    <row r="151" spans="5:14" x14ac:dyDescent="0.3">
      <c r="G151" s="4" t="s">
        <v>239</v>
      </c>
    </row>
    <row r="154" spans="5:14" x14ac:dyDescent="0.3">
      <c r="F154" s="4" t="s">
        <v>166</v>
      </c>
      <c r="G154" s="4">
        <v>0.55740000000000001</v>
      </c>
      <c r="H154" s="4">
        <v>-0.83030000000000004</v>
      </c>
      <c r="J154" s="4">
        <v>-4</v>
      </c>
    </row>
    <row r="155" spans="5:14" x14ac:dyDescent="0.3">
      <c r="J155" s="4">
        <v>2.5</v>
      </c>
    </row>
    <row r="157" spans="5:14" x14ac:dyDescent="0.3">
      <c r="E157" s="4" t="s">
        <v>147</v>
      </c>
      <c r="F157" s="4" t="s">
        <v>166</v>
      </c>
      <c r="G157" s="4">
        <v>-4.3052000000000001</v>
      </c>
    </row>
    <row r="160" spans="5:14" x14ac:dyDescent="0.3">
      <c r="M160" s="4"/>
      <c r="N160" s="4"/>
    </row>
    <row r="161" spans="2:14" x14ac:dyDescent="0.3">
      <c r="E161" s="4" t="s">
        <v>148</v>
      </c>
      <c r="F161" s="4">
        <v>3.7361</v>
      </c>
      <c r="M161" s="4"/>
      <c r="N161" s="4"/>
    </row>
    <row r="162" spans="2:14" x14ac:dyDescent="0.3">
      <c r="E162" s="4" t="s">
        <v>149</v>
      </c>
      <c r="F162" s="4">
        <v>5.6928000000000001</v>
      </c>
      <c r="M162" s="4"/>
      <c r="N162" s="4"/>
    </row>
    <row r="163" spans="2:14" x14ac:dyDescent="0.3">
      <c r="E163" s="4" t="s">
        <v>236</v>
      </c>
      <c r="F163" s="4">
        <v>-5.1238000000000001</v>
      </c>
      <c r="M163" s="4"/>
      <c r="N163" s="4"/>
    </row>
    <row r="165" spans="2:14" x14ac:dyDescent="0.3">
      <c r="E165" s="34" t="s">
        <v>289</v>
      </c>
    </row>
    <row r="166" spans="2:14" x14ac:dyDescent="0.3">
      <c r="E166" s="34"/>
    </row>
    <row r="167" spans="2:14" x14ac:dyDescent="0.3">
      <c r="B167" s="35" t="s">
        <v>290</v>
      </c>
      <c r="E167" s="34"/>
    </row>
    <row r="168" spans="2:14" x14ac:dyDescent="0.3">
      <c r="E168" s="34"/>
    </row>
    <row r="169" spans="2:14" x14ac:dyDescent="0.3">
      <c r="E169" s="34"/>
    </row>
    <row r="170" spans="2:14" x14ac:dyDescent="0.3">
      <c r="E170" s="34"/>
    </row>
    <row r="171" spans="2:14" x14ac:dyDescent="0.3">
      <c r="E171" s="34"/>
    </row>
    <row r="172" spans="2:14" x14ac:dyDescent="0.3">
      <c r="E172" s="34"/>
    </row>
    <row r="173" spans="2:14" x14ac:dyDescent="0.3">
      <c r="E173" s="34"/>
    </row>
    <row r="174" spans="2:14" x14ac:dyDescent="0.3">
      <c r="E174" s="34"/>
    </row>
    <row r="175" spans="2:14" x14ac:dyDescent="0.3">
      <c r="E175" s="34"/>
    </row>
    <row r="176" spans="2:14" x14ac:dyDescent="0.3">
      <c r="E176" s="34"/>
    </row>
    <row r="177" spans="2:5" x14ac:dyDescent="0.3">
      <c r="E177" s="34"/>
    </row>
    <row r="178" spans="2:5" x14ac:dyDescent="0.3">
      <c r="E178" s="34"/>
    </row>
    <row r="179" spans="2:5" x14ac:dyDescent="0.3">
      <c r="E179" s="34"/>
    </row>
    <row r="180" spans="2:5" x14ac:dyDescent="0.3">
      <c r="E180" s="34"/>
    </row>
    <row r="181" spans="2:5" x14ac:dyDescent="0.3">
      <c r="E181" s="34"/>
    </row>
    <row r="182" spans="2:5" x14ac:dyDescent="0.3">
      <c r="E182" s="34"/>
    </row>
    <row r="183" spans="2:5" x14ac:dyDescent="0.3">
      <c r="E183" s="34"/>
    </row>
    <row r="184" spans="2:5" x14ac:dyDescent="0.3">
      <c r="E184" s="34"/>
    </row>
    <row r="185" spans="2:5" x14ac:dyDescent="0.3">
      <c r="E185" s="34"/>
    </row>
    <row r="186" spans="2:5" x14ac:dyDescent="0.3">
      <c r="E186" s="34"/>
    </row>
    <row r="187" spans="2:5" x14ac:dyDescent="0.3">
      <c r="E187" s="34"/>
    </row>
    <row r="188" spans="2:5" x14ac:dyDescent="0.3">
      <c r="B188" s="30" t="s">
        <v>202</v>
      </c>
    </row>
    <row r="189" spans="2:5" x14ac:dyDescent="0.3">
      <c r="C189" s="37" t="s">
        <v>203</v>
      </c>
    </row>
    <row r="190" spans="2:5" x14ac:dyDescent="0.3">
      <c r="C190" s="37" t="s">
        <v>287</v>
      </c>
    </row>
  </sheetData>
  <hyperlinks>
    <hyperlink ref="C189" r:id="rId1" xr:uid="{DA97D209-B9B9-47B8-85F4-DA469011D2E8}"/>
    <hyperlink ref="C190" r:id="rId2" xr:uid="{45030613-CA7A-4095-87C1-C5FDCBBEC521}"/>
  </hyperlinks>
  <pageMargins left="0.7" right="0.7" top="0.75" bottom="0.75" header="0.3" footer="0.3"/>
  <pageSetup orientation="portrait" horizontalDpi="90" verticalDpi="9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Unsupervised ML-26 Apr</vt:lpstr>
      <vt:lpstr>Unsupervised ML-02 May</vt:lpstr>
      <vt:lpstr>PCA Theory-09 May</vt:lpstr>
      <vt:lpstr>PCA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jatpradh</dc:creator>
  <cp:lastModifiedBy>jatpradh</cp:lastModifiedBy>
  <dcterms:created xsi:type="dcterms:W3CDTF">2022-04-24T16:22:11Z</dcterms:created>
  <dcterms:modified xsi:type="dcterms:W3CDTF">2022-05-16T09:33:56Z</dcterms:modified>
</cp:coreProperties>
</file>