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cd0df94ed440b/Taxwell/aayush projects/In development/taxmate AI/phase 1/new/"/>
    </mc:Choice>
  </mc:AlternateContent>
  <xr:revisionPtr revIDLastSave="255" documentId="11_2FF72587161DF2EBB12669A428A51FB74D8529ED" xr6:coauthVersionLast="47" xr6:coauthVersionMax="47" xr10:uidLastSave="{7C2B479C-BEAD-406F-ABFE-B62B0FB20976}"/>
  <bookViews>
    <workbookView xWindow="-108" yWindow="-108" windowWidth="23256" windowHeight="12456" firstSheet="2" activeTab="5" xr2:uid="{00000000-000D-0000-FFFF-FFFF00000000}"/>
  </bookViews>
  <sheets>
    <sheet name="DASHBOARD" sheetId="1" r:id="rId1"/>
    <sheet name="SUMMARY" sheetId="2" r:id="rId2"/>
    <sheet name="CUTOFFDAY" sheetId="3" r:id="rId3"/>
    <sheet name="GSTN" sheetId="4" r:id="rId4"/>
    <sheet name="GSTN_CN" sheetId="5" r:id="rId5"/>
    <sheet name="BOOKS" sheetId="6" r:id="rId6"/>
    <sheet name="BOOKS_CN" sheetId="7" r:id="rId7"/>
    <sheet name="MATCHED" sheetId="8" r:id="rId8"/>
    <sheet name="NOTINBOOKS" sheetId="9" r:id="rId9"/>
    <sheet name="NEXT_FY_ITC" sheetId="10" r:id="rId10"/>
    <sheet name="PREV_FY_ITC" sheetId="11" r:id="rId11"/>
    <sheet name="CN_MISMATCH" sheetId="12" r:id="rId12"/>
    <sheet name="JOURNAL" sheetId="13" r:id="rId13"/>
    <sheet name="backend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2" i="3"/>
  <c r="C11" i="3"/>
  <c r="C10" i="3"/>
  <c r="C9" i="3"/>
  <c r="C8" i="3"/>
  <c r="C7" i="3"/>
  <c r="C6" i="3"/>
  <c r="C5" i="3"/>
  <c r="C4" i="3"/>
  <c r="C3" i="3"/>
  <c r="I1" i="3"/>
  <c r="A5000" i="14"/>
  <c r="B5000" i="14" s="1"/>
  <c r="C5000" i="14" s="1"/>
  <c r="A4999" i="14"/>
  <c r="B4999" i="14" s="1"/>
  <c r="C4999" i="14" s="1"/>
  <c r="A4998" i="14"/>
  <c r="B4998" i="14" s="1"/>
  <c r="C4998" i="14" s="1"/>
  <c r="A4997" i="14"/>
  <c r="B4997" i="14" s="1"/>
  <c r="C4997" i="14" s="1"/>
  <c r="A4996" i="14"/>
  <c r="B4996" i="14" s="1"/>
  <c r="C4996" i="14" s="1"/>
  <c r="A4995" i="14"/>
  <c r="B4995" i="14" s="1"/>
  <c r="C4995" i="14" s="1"/>
  <c r="A4994" i="14"/>
  <c r="B4994" i="14" s="1"/>
  <c r="C4994" i="14" s="1"/>
  <c r="A4993" i="14"/>
  <c r="B4993" i="14" s="1"/>
  <c r="C4993" i="14" s="1"/>
  <c r="A4992" i="14"/>
  <c r="B4992" i="14" s="1"/>
  <c r="C4992" i="14" s="1"/>
  <c r="A4991" i="14"/>
  <c r="B4991" i="14" s="1"/>
  <c r="C4991" i="14" s="1"/>
  <c r="A4990" i="14"/>
  <c r="B4990" i="14" s="1"/>
  <c r="C4990" i="14" s="1"/>
  <c r="A4989" i="14"/>
  <c r="B4989" i="14" s="1"/>
  <c r="C4989" i="14" s="1"/>
  <c r="A4988" i="14"/>
  <c r="B4988" i="14" s="1"/>
  <c r="C4988" i="14" s="1"/>
  <c r="A4987" i="14"/>
  <c r="B4987" i="14" s="1"/>
  <c r="C4987" i="14" s="1"/>
  <c r="A4986" i="14"/>
  <c r="B4986" i="14" s="1"/>
  <c r="C4986" i="14" s="1"/>
  <c r="A4985" i="14"/>
  <c r="B4985" i="14" s="1"/>
  <c r="C4985" i="14" s="1"/>
  <c r="A4984" i="14"/>
  <c r="B4984" i="14" s="1"/>
  <c r="C4984" i="14" s="1"/>
  <c r="A4983" i="14"/>
  <c r="B4983" i="14" s="1"/>
  <c r="C4983" i="14" s="1"/>
  <c r="A4982" i="14"/>
  <c r="B4982" i="14" s="1"/>
  <c r="C4982" i="14" s="1"/>
  <c r="A4981" i="14"/>
  <c r="B4981" i="14" s="1"/>
  <c r="C4981" i="14" s="1"/>
  <c r="A4980" i="14"/>
  <c r="B4980" i="14" s="1"/>
  <c r="C4980" i="14" s="1"/>
  <c r="A4979" i="14"/>
  <c r="B4979" i="14" s="1"/>
  <c r="C4979" i="14" s="1"/>
  <c r="A4978" i="14"/>
  <c r="B4978" i="14" s="1"/>
  <c r="C4978" i="14" s="1"/>
  <c r="A4977" i="14"/>
  <c r="B4977" i="14" s="1"/>
  <c r="C4977" i="14" s="1"/>
  <c r="A4976" i="14"/>
  <c r="B4976" i="14" s="1"/>
  <c r="C4976" i="14" s="1"/>
  <c r="A4975" i="14"/>
  <c r="B4975" i="14" s="1"/>
  <c r="C4975" i="14" s="1"/>
  <c r="A4974" i="14"/>
  <c r="B4974" i="14" s="1"/>
  <c r="C4974" i="14" s="1"/>
  <c r="A4973" i="14"/>
  <c r="B4973" i="14" s="1"/>
  <c r="C4973" i="14" s="1"/>
  <c r="A4972" i="14"/>
  <c r="B4972" i="14" s="1"/>
  <c r="C4972" i="14" s="1"/>
  <c r="A4971" i="14"/>
  <c r="B4971" i="14" s="1"/>
  <c r="C4971" i="14" s="1"/>
  <c r="A4970" i="14"/>
  <c r="B4970" i="14" s="1"/>
  <c r="C4970" i="14" s="1"/>
  <c r="A4969" i="14"/>
  <c r="B4969" i="14" s="1"/>
  <c r="C4969" i="14" s="1"/>
  <c r="A4968" i="14"/>
  <c r="B4968" i="14" s="1"/>
  <c r="C4968" i="14" s="1"/>
  <c r="A4967" i="14"/>
  <c r="B4967" i="14" s="1"/>
  <c r="C4967" i="14" s="1"/>
  <c r="A4966" i="14"/>
  <c r="B4966" i="14" s="1"/>
  <c r="C4966" i="14" s="1"/>
  <c r="A4965" i="14"/>
  <c r="B4965" i="14" s="1"/>
  <c r="C4965" i="14" s="1"/>
  <c r="A4964" i="14"/>
  <c r="B4964" i="14" s="1"/>
  <c r="C4964" i="14" s="1"/>
  <c r="A4963" i="14"/>
  <c r="B4963" i="14" s="1"/>
  <c r="C4963" i="14" s="1"/>
  <c r="A4962" i="14"/>
  <c r="B4962" i="14" s="1"/>
  <c r="C4962" i="14" s="1"/>
  <c r="A4961" i="14"/>
  <c r="B4961" i="14" s="1"/>
  <c r="C4961" i="14" s="1"/>
  <c r="A4960" i="14"/>
  <c r="B4960" i="14" s="1"/>
  <c r="C4960" i="14" s="1"/>
  <c r="A4959" i="14"/>
  <c r="B4959" i="14" s="1"/>
  <c r="C4959" i="14" s="1"/>
  <c r="A4958" i="14"/>
  <c r="B4958" i="14" s="1"/>
  <c r="C4958" i="14" s="1"/>
  <c r="A4957" i="14"/>
  <c r="B4957" i="14" s="1"/>
  <c r="C4957" i="14" s="1"/>
  <c r="A4956" i="14"/>
  <c r="B4956" i="14" s="1"/>
  <c r="C4956" i="14" s="1"/>
  <c r="A4955" i="14"/>
  <c r="B4955" i="14" s="1"/>
  <c r="C4955" i="14" s="1"/>
  <c r="A4954" i="14"/>
  <c r="B4954" i="14" s="1"/>
  <c r="C4954" i="14" s="1"/>
  <c r="A4953" i="14"/>
  <c r="B4953" i="14" s="1"/>
  <c r="C4953" i="14" s="1"/>
  <c r="A4952" i="14"/>
  <c r="B4952" i="14" s="1"/>
  <c r="C4952" i="14" s="1"/>
  <c r="A4951" i="14"/>
  <c r="B4951" i="14" s="1"/>
  <c r="C4951" i="14" s="1"/>
  <c r="A4950" i="14"/>
  <c r="B4950" i="14" s="1"/>
  <c r="C4950" i="14" s="1"/>
  <c r="A4949" i="14"/>
  <c r="B4949" i="14" s="1"/>
  <c r="C4949" i="14" s="1"/>
  <c r="A4948" i="14"/>
  <c r="B4948" i="14" s="1"/>
  <c r="C4948" i="14" s="1"/>
  <c r="A4947" i="14"/>
  <c r="B4947" i="14" s="1"/>
  <c r="C4947" i="14" s="1"/>
  <c r="A4946" i="14"/>
  <c r="B4946" i="14" s="1"/>
  <c r="C4946" i="14" s="1"/>
  <c r="A4945" i="14"/>
  <c r="B4945" i="14" s="1"/>
  <c r="C4945" i="14" s="1"/>
  <c r="A4944" i="14"/>
  <c r="B4944" i="14" s="1"/>
  <c r="C4944" i="14" s="1"/>
  <c r="A4943" i="14"/>
  <c r="B4943" i="14" s="1"/>
  <c r="C4943" i="14" s="1"/>
  <c r="A4942" i="14"/>
  <c r="B4942" i="14" s="1"/>
  <c r="C4942" i="14" s="1"/>
  <c r="A4941" i="14"/>
  <c r="B4941" i="14" s="1"/>
  <c r="C4941" i="14" s="1"/>
  <c r="A4940" i="14"/>
  <c r="B4940" i="14" s="1"/>
  <c r="C4940" i="14" s="1"/>
  <c r="A4939" i="14"/>
  <c r="B4939" i="14" s="1"/>
  <c r="C4939" i="14" s="1"/>
  <c r="A4938" i="14"/>
  <c r="B4938" i="14" s="1"/>
  <c r="C4938" i="14" s="1"/>
  <c r="A4937" i="14"/>
  <c r="B4937" i="14" s="1"/>
  <c r="C4937" i="14" s="1"/>
  <c r="A4936" i="14"/>
  <c r="B4936" i="14" s="1"/>
  <c r="C4936" i="14" s="1"/>
  <c r="A4935" i="14"/>
  <c r="B4935" i="14" s="1"/>
  <c r="C4935" i="14" s="1"/>
  <c r="A4934" i="14"/>
  <c r="B4934" i="14" s="1"/>
  <c r="C4934" i="14" s="1"/>
  <c r="A4933" i="14"/>
  <c r="B4933" i="14" s="1"/>
  <c r="C4933" i="14" s="1"/>
  <c r="A4932" i="14"/>
  <c r="B4932" i="14" s="1"/>
  <c r="C4932" i="14" s="1"/>
  <c r="A4931" i="14"/>
  <c r="B4931" i="14" s="1"/>
  <c r="C4931" i="14" s="1"/>
  <c r="A4930" i="14"/>
  <c r="B4930" i="14" s="1"/>
  <c r="C4930" i="14" s="1"/>
  <c r="A4929" i="14"/>
  <c r="B4929" i="14" s="1"/>
  <c r="C4929" i="14" s="1"/>
  <c r="A4928" i="14"/>
  <c r="B4928" i="14" s="1"/>
  <c r="C4928" i="14" s="1"/>
  <c r="A4927" i="14"/>
  <c r="B4927" i="14" s="1"/>
  <c r="C4927" i="14" s="1"/>
  <c r="A4926" i="14"/>
  <c r="B4926" i="14" s="1"/>
  <c r="C4926" i="14" s="1"/>
  <c r="A4925" i="14"/>
  <c r="B4925" i="14" s="1"/>
  <c r="C4925" i="14" s="1"/>
  <c r="A4924" i="14"/>
  <c r="B4924" i="14" s="1"/>
  <c r="C4924" i="14" s="1"/>
  <c r="A4923" i="14"/>
  <c r="B4923" i="14" s="1"/>
  <c r="C4923" i="14" s="1"/>
  <c r="A4922" i="14"/>
  <c r="B4922" i="14" s="1"/>
  <c r="C4922" i="14" s="1"/>
  <c r="A4921" i="14"/>
  <c r="B4921" i="14" s="1"/>
  <c r="C4921" i="14" s="1"/>
  <c r="A4920" i="14"/>
  <c r="B4920" i="14" s="1"/>
  <c r="C4920" i="14" s="1"/>
  <c r="A4919" i="14"/>
  <c r="B4919" i="14" s="1"/>
  <c r="C4919" i="14" s="1"/>
  <c r="A4918" i="14"/>
  <c r="B4918" i="14" s="1"/>
  <c r="C4918" i="14" s="1"/>
  <c r="A4917" i="14"/>
  <c r="B4917" i="14" s="1"/>
  <c r="C4917" i="14" s="1"/>
  <c r="A4916" i="14"/>
  <c r="B4916" i="14" s="1"/>
  <c r="C4916" i="14" s="1"/>
  <c r="A4915" i="14"/>
  <c r="B4915" i="14" s="1"/>
  <c r="C4915" i="14" s="1"/>
  <c r="A4914" i="14"/>
  <c r="B4914" i="14" s="1"/>
  <c r="C4914" i="14" s="1"/>
  <c r="A4913" i="14"/>
  <c r="B4913" i="14" s="1"/>
  <c r="C4913" i="14" s="1"/>
  <c r="A4912" i="14"/>
  <c r="B4912" i="14" s="1"/>
  <c r="C4912" i="14" s="1"/>
  <c r="A4911" i="14"/>
  <c r="B4911" i="14" s="1"/>
  <c r="C4911" i="14" s="1"/>
  <c r="A4910" i="14"/>
  <c r="B4910" i="14" s="1"/>
  <c r="C4910" i="14" s="1"/>
  <c r="A4909" i="14"/>
  <c r="B4909" i="14" s="1"/>
  <c r="C4909" i="14" s="1"/>
  <c r="A4908" i="14"/>
  <c r="B4908" i="14" s="1"/>
  <c r="C4908" i="14" s="1"/>
  <c r="A4907" i="14"/>
  <c r="B4907" i="14" s="1"/>
  <c r="C4907" i="14" s="1"/>
  <c r="A4906" i="14"/>
  <c r="B4906" i="14" s="1"/>
  <c r="C4906" i="14" s="1"/>
  <c r="A4905" i="14"/>
  <c r="B4905" i="14" s="1"/>
  <c r="C4905" i="14" s="1"/>
  <c r="A4904" i="14"/>
  <c r="B4904" i="14" s="1"/>
  <c r="C4904" i="14" s="1"/>
  <c r="A4903" i="14"/>
  <c r="B4903" i="14" s="1"/>
  <c r="C4903" i="14" s="1"/>
  <c r="A4902" i="14"/>
  <c r="B4902" i="14" s="1"/>
  <c r="C4902" i="14" s="1"/>
  <c r="A4901" i="14"/>
  <c r="B4901" i="14" s="1"/>
  <c r="C4901" i="14" s="1"/>
  <c r="A4900" i="14"/>
  <c r="B4900" i="14" s="1"/>
  <c r="C4900" i="14" s="1"/>
  <c r="A4899" i="14"/>
  <c r="B4899" i="14" s="1"/>
  <c r="C4899" i="14" s="1"/>
  <c r="A4898" i="14"/>
  <c r="B4898" i="14" s="1"/>
  <c r="C4898" i="14" s="1"/>
  <c r="A4897" i="14"/>
  <c r="B4897" i="14" s="1"/>
  <c r="C4897" i="14" s="1"/>
  <c r="A4896" i="14"/>
  <c r="B4896" i="14" s="1"/>
  <c r="C4896" i="14" s="1"/>
  <c r="A4895" i="14"/>
  <c r="B4895" i="14" s="1"/>
  <c r="C4895" i="14" s="1"/>
  <c r="A4894" i="14"/>
  <c r="B4894" i="14" s="1"/>
  <c r="C4894" i="14" s="1"/>
  <c r="A4893" i="14"/>
  <c r="B4893" i="14" s="1"/>
  <c r="C4893" i="14" s="1"/>
  <c r="A4892" i="14"/>
  <c r="B4892" i="14" s="1"/>
  <c r="C4892" i="14" s="1"/>
  <c r="A4891" i="14"/>
  <c r="B4891" i="14" s="1"/>
  <c r="C4891" i="14" s="1"/>
  <c r="A4890" i="14"/>
  <c r="B4890" i="14" s="1"/>
  <c r="C4890" i="14" s="1"/>
  <c r="A4889" i="14"/>
  <c r="B4889" i="14" s="1"/>
  <c r="C4889" i="14" s="1"/>
  <c r="A4888" i="14"/>
  <c r="B4888" i="14" s="1"/>
  <c r="C4888" i="14" s="1"/>
  <c r="A4887" i="14"/>
  <c r="B4887" i="14" s="1"/>
  <c r="C4887" i="14" s="1"/>
  <c r="A4886" i="14"/>
  <c r="B4886" i="14" s="1"/>
  <c r="C4886" i="14" s="1"/>
  <c r="A4885" i="14"/>
  <c r="B4885" i="14" s="1"/>
  <c r="C4885" i="14" s="1"/>
  <c r="A4884" i="14"/>
  <c r="B4884" i="14" s="1"/>
  <c r="C4884" i="14" s="1"/>
  <c r="A4883" i="14"/>
  <c r="B4883" i="14" s="1"/>
  <c r="C4883" i="14" s="1"/>
  <c r="A4882" i="14"/>
  <c r="B4882" i="14" s="1"/>
  <c r="C4882" i="14" s="1"/>
  <c r="A4881" i="14"/>
  <c r="B4881" i="14" s="1"/>
  <c r="C4881" i="14" s="1"/>
  <c r="A4880" i="14"/>
  <c r="B4880" i="14" s="1"/>
  <c r="C4880" i="14" s="1"/>
  <c r="A4879" i="14"/>
  <c r="B4879" i="14" s="1"/>
  <c r="C4879" i="14" s="1"/>
  <c r="A4878" i="14"/>
  <c r="B4878" i="14" s="1"/>
  <c r="C4878" i="14" s="1"/>
  <c r="A4877" i="14"/>
  <c r="B4877" i="14" s="1"/>
  <c r="C4877" i="14" s="1"/>
  <c r="A4876" i="14"/>
  <c r="B4876" i="14" s="1"/>
  <c r="C4876" i="14" s="1"/>
  <c r="A4875" i="14"/>
  <c r="B4875" i="14" s="1"/>
  <c r="C4875" i="14" s="1"/>
  <c r="A4874" i="14"/>
  <c r="B4874" i="14" s="1"/>
  <c r="C4874" i="14" s="1"/>
  <c r="A4873" i="14"/>
  <c r="B4873" i="14" s="1"/>
  <c r="C4873" i="14" s="1"/>
  <c r="A4872" i="14"/>
  <c r="B4872" i="14" s="1"/>
  <c r="C4872" i="14" s="1"/>
  <c r="A4871" i="14"/>
  <c r="B4871" i="14" s="1"/>
  <c r="C4871" i="14" s="1"/>
  <c r="A4870" i="14"/>
  <c r="B4870" i="14" s="1"/>
  <c r="C4870" i="14" s="1"/>
  <c r="A4869" i="14"/>
  <c r="B4869" i="14" s="1"/>
  <c r="C4869" i="14" s="1"/>
  <c r="A4868" i="14"/>
  <c r="B4868" i="14" s="1"/>
  <c r="C4868" i="14" s="1"/>
  <c r="A4867" i="14"/>
  <c r="B4867" i="14" s="1"/>
  <c r="C4867" i="14" s="1"/>
  <c r="A4866" i="14"/>
  <c r="B4866" i="14" s="1"/>
  <c r="C4866" i="14" s="1"/>
  <c r="A4865" i="14"/>
  <c r="B4865" i="14" s="1"/>
  <c r="C4865" i="14" s="1"/>
  <c r="A4864" i="14"/>
  <c r="B4864" i="14" s="1"/>
  <c r="C4864" i="14" s="1"/>
  <c r="A4863" i="14"/>
  <c r="B4863" i="14" s="1"/>
  <c r="C4863" i="14" s="1"/>
  <c r="A4862" i="14"/>
  <c r="B4862" i="14" s="1"/>
  <c r="C4862" i="14" s="1"/>
  <c r="A4861" i="14"/>
  <c r="B4861" i="14" s="1"/>
  <c r="C4861" i="14" s="1"/>
  <c r="A4860" i="14"/>
  <c r="B4860" i="14" s="1"/>
  <c r="C4860" i="14" s="1"/>
  <c r="A4859" i="14"/>
  <c r="B4859" i="14" s="1"/>
  <c r="C4859" i="14" s="1"/>
  <c r="A4858" i="14"/>
  <c r="B4858" i="14" s="1"/>
  <c r="C4858" i="14" s="1"/>
  <c r="A4857" i="14"/>
  <c r="B4857" i="14" s="1"/>
  <c r="C4857" i="14" s="1"/>
  <c r="A4856" i="14"/>
  <c r="B4856" i="14" s="1"/>
  <c r="C4856" i="14" s="1"/>
  <c r="A4855" i="14"/>
  <c r="B4855" i="14" s="1"/>
  <c r="C4855" i="14" s="1"/>
  <c r="A4854" i="14"/>
  <c r="B4854" i="14" s="1"/>
  <c r="C4854" i="14" s="1"/>
  <c r="A4853" i="14"/>
  <c r="B4853" i="14" s="1"/>
  <c r="C4853" i="14" s="1"/>
  <c r="A4852" i="14"/>
  <c r="B4852" i="14" s="1"/>
  <c r="C4852" i="14" s="1"/>
  <c r="A4851" i="14"/>
  <c r="B4851" i="14" s="1"/>
  <c r="C4851" i="14" s="1"/>
  <c r="A4850" i="14"/>
  <c r="B4850" i="14" s="1"/>
  <c r="C4850" i="14" s="1"/>
  <c r="A4849" i="14"/>
  <c r="B4849" i="14" s="1"/>
  <c r="C4849" i="14" s="1"/>
  <c r="A4848" i="14"/>
  <c r="B4848" i="14" s="1"/>
  <c r="C4848" i="14" s="1"/>
  <c r="A4847" i="14"/>
  <c r="B4847" i="14" s="1"/>
  <c r="C4847" i="14" s="1"/>
  <c r="A4846" i="14"/>
  <c r="B4846" i="14" s="1"/>
  <c r="C4846" i="14" s="1"/>
  <c r="A4845" i="14"/>
  <c r="B4845" i="14" s="1"/>
  <c r="C4845" i="14" s="1"/>
  <c r="A4844" i="14"/>
  <c r="B4844" i="14" s="1"/>
  <c r="C4844" i="14" s="1"/>
  <c r="A4843" i="14"/>
  <c r="B4843" i="14" s="1"/>
  <c r="C4843" i="14" s="1"/>
  <c r="A4842" i="14"/>
  <c r="B4842" i="14" s="1"/>
  <c r="C4842" i="14" s="1"/>
  <c r="A4841" i="14"/>
  <c r="B4841" i="14" s="1"/>
  <c r="C4841" i="14" s="1"/>
  <c r="A4840" i="14"/>
  <c r="B4840" i="14" s="1"/>
  <c r="C4840" i="14" s="1"/>
  <c r="A4839" i="14"/>
  <c r="B4839" i="14" s="1"/>
  <c r="C4839" i="14" s="1"/>
  <c r="A4838" i="14"/>
  <c r="B4838" i="14" s="1"/>
  <c r="C4838" i="14" s="1"/>
  <c r="A4837" i="14"/>
  <c r="B4837" i="14" s="1"/>
  <c r="C4837" i="14" s="1"/>
  <c r="A4836" i="14"/>
  <c r="B4836" i="14" s="1"/>
  <c r="C4836" i="14" s="1"/>
  <c r="A4835" i="14"/>
  <c r="B4835" i="14" s="1"/>
  <c r="C4835" i="14" s="1"/>
  <c r="A4834" i="14"/>
  <c r="B4834" i="14" s="1"/>
  <c r="C4834" i="14" s="1"/>
  <c r="A4833" i="14"/>
  <c r="B4833" i="14" s="1"/>
  <c r="C4833" i="14" s="1"/>
  <c r="A4832" i="14"/>
  <c r="B4832" i="14" s="1"/>
  <c r="C4832" i="14" s="1"/>
  <c r="A4831" i="14"/>
  <c r="B4831" i="14" s="1"/>
  <c r="C4831" i="14" s="1"/>
  <c r="A4830" i="14"/>
  <c r="B4830" i="14" s="1"/>
  <c r="C4830" i="14" s="1"/>
  <c r="A4829" i="14"/>
  <c r="B4829" i="14" s="1"/>
  <c r="C4829" i="14" s="1"/>
  <c r="A4828" i="14"/>
  <c r="B4828" i="14" s="1"/>
  <c r="C4828" i="14" s="1"/>
  <c r="A4827" i="14"/>
  <c r="B4827" i="14" s="1"/>
  <c r="C4827" i="14" s="1"/>
  <c r="A4826" i="14"/>
  <c r="B4826" i="14" s="1"/>
  <c r="C4826" i="14" s="1"/>
  <c r="A4825" i="14"/>
  <c r="B4825" i="14" s="1"/>
  <c r="C4825" i="14" s="1"/>
  <c r="A4824" i="14"/>
  <c r="B4824" i="14" s="1"/>
  <c r="C4824" i="14" s="1"/>
  <c r="A4823" i="14"/>
  <c r="B4823" i="14" s="1"/>
  <c r="C4823" i="14" s="1"/>
  <c r="A4822" i="14"/>
  <c r="B4822" i="14" s="1"/>
  <c r="C4822" i="14" s="1"/>
  <c r="A4821" i="14"/>
  <c r="B4821" i="14" s="1"/>
  <c r="C4821" i="14" s="1"/>
  <c r="A4820" i="14"/>
  <c r="B4820" i="14" s="1"/>
  <c r="C4820" i="14" s="1"/>
  <c r="A4819" i="14"/>
  <c r="B4819" i="14" s="1"/>
  <c r="C4819" i="14" s="1"/>
  <c r="A4818" i="14"/>
  <c r="B4818" i="14" s="1"/>
  <c r="C4818" i="14" s="1"/>
  <c r="A4817" i="14"/>
  <c r="B4817" i="14" s="1"/>
  <c r="C4817" i="14" s="1"/>
  <c r="A4816" i="14"/>
  <c r="B4816" i="14" s="1"/>
  <c r="C4816" i="14" s="1"/>
  <c r="A4815" i="14"/>
  <c r="B4815" i="14" s="1"/>
  <c r="C4815" i="14" s="1"/>
  <c r="A4814" i="14"/>
  <c r="B4814" i="14" s="1"/>
  <c r="C4814" i="14" s="1"/>
  <c r="A4813" i="14"/>
  <c r="B4813" i="14" s="1"/>
  <c r="C4813" i="14" s="1"/>
  <c r="A4812" i="14"/>
  <c r="B4812" i="14" s="1"/>
  <c r="C4812" i="14" s="1"/>
  <c r="A4811" i="14"/>
  <c r="B4811" i="14" s="1"/>
  <c r="C4811" i="14" s="1"/>
  <c r="A4810" i="14"/>
  <c r="B4810" i="14" s="1"/>
  <c r="C4810" i="14" s="1"/>
  <c r="A4809" i="14"/>
  <c r="B4809" i="14" s="1"/>
  <c r="C4809" i="14" s="1"/>
  <c r="A4808" i="14"/>
  <c r="B4808" i="14" s="1"/>
  <c r="C4808" i="14" s="1"/>
  <c r="A4807" i="14"/>
  <c r="B4807" i="14" s="1"/>
  <c r="C4807" i="14" s="1"/>
  <c r="A4806" i="14"/>
  <c r="B4806" i="14" s="1"/>
  <c r="C4806" i="14" s="1"/>
  <c r="A4805" i="14"/>
  <c r="B4805" i="14" s="1"/>
  <c r="C4805" i="14" s="1"/>
  <c r="A4804" i="14"/>
  <c r="B4804" i="14" s="1"/>
  <c r="C4804" i="14" s="1"/>
  <c r="A4803" i="14"/>
  <c r="B4803" i="14" s="1"/>
  <c r="C4803" i="14" s="1"/>
  <c r="A4802" i="14"/>
  <c r="B4802" i="14" s="1"/>
  <c r="C4802" i="14" s="1"/>
  <c r="A4801" i="14"/>
  <c r="B4801" i="14" s="1"/>
  <c r="C4801" i="14" s="1"/>
  <c r="A4800" i="14"/>
  <c r="B4800" i="14" s="1"/>
  <c r="C4800" i="14" s="1"/>
  <c r="A4799" i="14"/>
  <c r="B4799" i="14" s="1"/>
  <c r="C4799" i="14" s="1"/>
  <c r="A4798" i="14"/>
  <c r="B4798" i="14" s="1"/>
  <c r="C4798" i="14" s="1"/>
  <c r="A4797" i="14"/>
  <c r="B4797" i="14" s="1"/>
  <c r="C4797" i="14" s="1"/>
  <c r="A4796" i="14"/>
  <c r="B4796" i="14" s="1"/>
  <c r="C4796" i="14" s="1"/>
  <c r="A4795" i="14"/>
  <c r="B4795" i="14" s="1"/>
  <c r="C4795" i="14" s="1"/>
  <c r="A4794" i="14"/>
  <c r="B4794" i="14" s="1"/>
  <c r="C4794" i="14" s="1"/>
  <c r="A4793" i="14"/>
  <c r="B4793" i="14" s="1"/>
  <c r="C4793" i="14" s="1"/>
  <c r="A4792" i="14"/>
  <c r="B4792" i="14" s="1"/>
  <c r="C4792" i="14" s="1"/>
  <c r="A4791" i="14"/>
  <c r="B4791" i="14" s="1"/>
  <c r="C4791" i="14" s="1"/>
  <c r="A4790" i="14"/>
  <c r="B4790" i="14" s="1"/>
  <c r="C4790" i="14" s="1"/>
  <c r="A4789" i="14"/>
  <c r="B4789" i="14" s="1"/>
  <c r="C4789" i="14" s="1"/>
  <c r="A4788" i="14"/>
  <c r="B4788" i="14" s="1"/>
  <c r="C4788" i="14" s="1"/>
  <c r="A4787" i="14"/>
  <c r="B4787" i="14" s="1"/>
  <c r="C4787" i="14" s="1"/>
  <c r="A4786" i="14"/>
  <c r="B4786" i="14" s="1"/>
  <c r="C4786" i="14" s="1"/>
  <c r="A4785" i="14"/>
  <c r="B4785" i="14" s="1"/>
  <c r="C4785" i="14" s="1"/>
  <c r="A4784" i="14"/>
  <c r="B4784" i="14" s="1"/>
  <c r="C4784" i="14" s="1"/>
  <c r="A4783" i="14"/>
  <c r="B4783" i="14" s="1"/>
  <c r="C4783" i="14" s="1"/>
  <c r="A4782" i="14"/>
  <c r="B4782" i="14" s="1"/>
  <c r="C4782" i="14" s="1"/>
  <c r="A4781" i="14"/>
  <c r="B4781" i="14" s="1"/>
  <c r="C4781" i="14" s="1"/>
  <c r="A4780" i="14"/>
  <c r="B4780" i="14" s="1"/>
  <c r="C4780" i="14" s="1"/>
  <c r="A4779" i="14"/>
  <c r="B4779" i="14" s="1"/>
  <c r="C4779" i="14" s="1"/>
  <c r="A4778" i="14"/>
  <c r="B4778" i="14" s="1"/>
  <c r="C4778" i="14" s="1"/>
  <c r="A4777" i="14"/>
  <c r="B4777" i="14" s="1"/>
  <c r="C4777" i="14" s="1"/>
  <c r="A4776" i="14"/>
  <c r="B4776" i="14" s="1"/>
  <c r="C4776" i="14" s="1"/>
  <c r="A4775" i="14"/>
  <c r="B4775" i="14" s="1"/>
  <c r="C4775" i="14" s="1"/>
  <c r="A4774" i="14"/>
  <c r="B4774" i="14" s="1"/>
  <c r="C4774" i="14" s="1"/>
  <c r="A4773" i="14"/>
  <c r="B4773" i="14" s="1"/>
  <c r="C4773" i="14" s="1"/>
  <c r="A4772" i="14"/>
  <c r="B4772" i="14" s="1"/>
  <c r="C4772" i="14" s="1"/>
  <c r="A4771" i="14"/>
  <c r="B4771" i="14" s="1"/>
  <c r="C4771" i="14" s="1"/>
  <c r="A4770" i="14"/>
  <c r="B4770" i="14" s="1"/>
  <c r="C4770" i="14" s="1"/>
  <c r="A4769" i="14"/>
  <c r="B4769" i="14" s="1"/>
  <c r="C4769" i="14" s="1"/>
  <c r="A4768" i="14"/>
  <c r="B4768" i="14" s="1"/>
  <c r="C4768" i="14" s="1"/>
  <c r="A4767" i="14"/>
  <c r="B4767" i="14" s="1"/>
  <c r="C4767" i="14" s="1"/>
  <c r="A4766" i="14"/>
  <c r="B4766" i="14" s="1"/>
  <c r="C4766" i="14" s="1"/>
  <c r="A4765" i="14"/>
  <c r="B4765" i="14" s="1"/>
  <c r="C4765" i="14" s="1"/>
  <c r="A4764" i="14"/>
  <c r="B4764" i="14" s="1"/>
  <c r="C4764" i="14" s="1"/>
  <c r="A4763" i="14"/>
  <c r="B4763" i="14" s="1"/>
  <c r="C4763" i="14" s="1"/>
  <c r="A4762" i="14"/>
  <c r="B4762" i="14" s="1"/>
  <c r="C4762" i="14" s="1"/>
  <c r="A4761" i="14"/>
  <c r="B4761" i="14" s="1"/>
  <c r="C4761" i="14" s="1"/>
  <c r="A4760" i="14"/>
  <c r="B4760" i="14" s="1"/>
  <c r="C4760" i="14" s="1"/>
  <c r="A4759" i="14"/>
  <c r="B4759" i="14" s="1"/>
  <c r="C4759" i="14" s="1"/>
  <c r="A4758" i="14"/>
  <c r="B4758" i="14" s="1"/>
  <c r="C4758" i="14" s="1"/>
  <c r="A4757" i="14"/>
  <c r="B4757" i="14" s="1"/>
  <c r="C4757" i="14" s="1"/>
  <c r="A4756" i="14"/>
  <c r="B4756" i="14" s="1"/>
  <c r="C4756" i="14" s="1"/>
  <c r="A4755" i="14"/>
  <c r="B4755" i="14" s="1"/>
  <c r="C4755" i="14" s="1"/>
  <c r="A4754" i="14"/>
  <c r="B4754" i="14" s="1"/>
  <c r="C4754" i="14" s="1"/>
  <c r="A4753" i="14"/>
  <c r="B4753" i="14" s="1"/>
  <c r="C4753" i="14" s="1"/>
  <c r="A4752" i="14"/>
  <c r="B4752" i="14" s="1"/>
  <c r="C4752" i="14" s="1"/>
  <c r="A4751" i="14"/>
  <c r="B4751" i="14" s="1"/>
  <c r="C4751" i="14" s="1"/>
  <c r="A4750" i="14"/>
  <c r="B4750" i="14" s="1"/>
  <c r="C4750" i="14" s="1"/>
  <c r="A4749" i="14"/>
  <c r="B4749" i="14" s="1"/>
  <c r="C4749" i="14" s="1"/>
  <c r="A4748" i="14"/>
  <c r="B4748" i="14" s="1"/>
  <c r="C4748" i="14" s="1"/>
  <c r="A4747" i="14"/>
  <c r="B4747" i="14" s="1"/>
  <c r="C4747" i="14" s="1"/>
  <c r="A4746" i="14"/>
  <c r="B4746" i="14" s="1"/>
  <c r="C4746" i="14" s="1"/>
  <c r="A4745" i="14"/>
  <c r="B4745" i="14" s="1"/>
  <c r="C4745" i="14" s="1"/>
  <c r="A4744" i="14"/>
  <c r="B4744" i="14" s="1"/>
  <c r="C4744" i="14" s="1"/>
  <c r="A4743" i="14"/>
  <c r="B4743" i="14" s="1"/>
  <c r="C4743" i="14" s="1"/>
  <c r="A4742" i="14"/>
  <c r="B4742" i="14" s="1"/>
  <c r="C4742" i="14" s="1"/>
  <c r="A4741" i="14"/>
  <c r="B4741" i="14" s="1"/>
  <c r="C4741" i="14" s="1"/>
  <c r="A4740" i="14"/>
  <c r="B4740" i="14" s="1"/>
  <c r="C4740" i="14" s="1"/>
  <c r="A4739" i="14"/>
  <c r="B4739" i="14" s="1"/>
  <c r="C4739" i="14" s="1"/>
  <c r="A4738" i="14"/>
  <c r="B4738" i="14" s="1"/>
  <c r="C4738" i="14" s="1"/>
  <c r="A4737" i="14"/>
  <c r="B4737" i="14" s="1"/>
  <c r="C4737" i="14" s="1"/>
  <c r="A4736" i="14"/>
  <c r="B4736" i="14" s="1"/>
  <c r="C4736" i="14" s="1"/>
  <c r="A4735" i="14"/>
  <c r="B4735" i="14" s="1"/>
  <c r="C4735" i="14" s="1"/>
  <c r="A4734" i="14"/>
  <c r="B4734" i="14" s="1"/>
  <c r="C4734" i="14" s="1"/>
  <c r="A4733" i="14"/>
  <c r="B4733" i="14" s="1"/>
  <c r="C4733" i="14" s="1"/>
  <c r="A4732" i="14"/>
  <c r="B4732" i="14" s="1"/>
  <c r="C4732" i="14" s="1"/>
  <c r="A4731" i="14"/>
  <c r="B4731" i="14" s="1"/>
  <c r="C4731" i="14" s="1"/>
  <c r="A4730" i="14"/>
  <c r="B4730" i="14" s="1"/>
  <c r="C4730" i="14" s="1"/>
  <c r="A4729" i="14"/>
  <c r="B4729" i="14" s="1"/>
  <c r="C4729" i="14" s="1"/>
  <c r="A4728" i="14"/>
  <c r="B4728" i="14" s="1"/>
  <c r="C4728" i="14" s="1"/>
  <c r="A4727" i="14"/>
  <c r="B4727" i="14" s="1"/>
  <c r="C4727" i="14" s="1"/>
  <c r="A4726" i="14"/>
  <c r="B4726" i="14" s="1"/>
  <c r="C4726" i="14" s="1"/>
  <c r="A4725" i="14"/>
  <c r="B4725" i="14" s="1"/>
  <c r="C4725" i="14" s="1"/>
  <c r="A4724" i="14"/>
  <c r="B4724" i="14" s="1"/>
  <c r="C4724" i="14" s="1"/>
  <c r="A4723" i="14"/>
  <c r="B4723" i="14" s="1"/>
  <c r="C4723" i="14" s="1"/>
  <c r="A4722" i="14"/>
  <c r="B4722" i="14" s="1"/>
  <c r="C4722" i="14" s="1"/>
  <c r="A4721" i="14"/>
  <c r="B4721" i="14" s="1"/>
  <c r="C4721" i="14" s="1"/>
  <c r="A4720" i="14"/>
  <c r="B4720" i="14" s="1"/>
  <c r="C4720" i="14" s="1"/>
  <c r="A4719" i="14"/>
  <c r="B4719" i="14" s="1"/>
  <c r="C4719" i="14" s="1"/>
  <c r="A4718" i="14"/>
  <c r="B4718" i="14" s="1"/>
  <c r="C4718" i="14" s="1"/>
  <c r="A4717" i="14"/>
  <c r="B4717" i="14" s="1"/>
  <c r="C4717" i="14" s="1"/>
  <c r="A4716" i="14"/>
  <c r="B4716" i="14" s="1"/>
  <c r="C4716" i="14" s="1"/>
  <c r="A4715" i="14"/>
  <c r="B4715" i="14" s="1"/>
  <c r="C4715" i="14" s="1"/>
  <c r="A4714" i="14"/>
  <c r="B4714" i="14" s="1"/>
  <c r="C4714" i="14" s="1"/>
  <c r="A4713" i="14"/>
  <c r="B4713" i="14" s="1"/>
  <c r="C4713" i="14" s="1"/>
  <c r="A4712" i="14"/>
  <c r="B4712" i="14" s="1"/>
  <c r="C4712" i="14" s="1"/>
  <c r="A4711" i="14"/>
  <c r="B4711" i="14" s="1"/>
  <c r="C4711" i="14" s="1"/>
  <c r="A4710" i="14"/>
  <c r="B4710" i="14" s="1"/>
  <c r="C4710" i="14" s="1"/>
  <c r="A4709" i="14"/>
  <c r="B4709" i="14" s="1"/>
  <c r="C4709" i="14" s="1"/>
  <c r="A4708" i="14"/>
  <c r="B4708" i="14" s="1"/>
  <c r="C4708" i="14" s="1"/>
  <c r="A4707" i="14"/>
  <c r="B4707" i="14" s="1"/>
  <c r="C4707" i="14" s="1"/>
  <c r="A4706" i="14"/>
  <c r="B4706" i="14" s="1"/>
  <c r="C4706" i="14" s="1"/>
  <c r="A4705" i="14"/>
  <c r="B4705" i="14" s="1"/>
  <c r="C4705" i="14" s="1"/>
  <c r="A4704" i="14"/>
  <c r="B4704" i="14" s="1"/>
  <c r="C4704" i="14" s="1"/>
  <c r="A4703" i="14"/>
  <c r="B4703" i="14" s="1"/>
  <c r="C4703" i="14" s="1"/>
  <c r="A4702" i="14"/>
  <c r="B4702" i="14" s="1"/>
  <c r="C4702" i="14" s="1"/>
  <c r="A4701" i="14"/>
  <c r="B4701" i="14" s="1"/>
  <c r="C4701" i="14" s="1"/>
  <c r="A4700" i="14"/>
  <c r="B4700" i="14" s="1"/>
  <c r="C4700" i="14" s="1"/>
  <c r="A4699" i="14"/>
  <c r="B4699" i="14" s="1"/>
  <c r="C4699" i="14" s="1"/>
  <c r="A4698" i="14"/>
  <c r="B4698" i="14" s="1"/>
  <c r="C4698" i="14" s="1"/>
  <c r="A4697" i="14"/>
  <c r="B4697" i="14" s="1"/>
  <c r="C4697" i="14" s="1"/>
  <c r="A4696" i="14"/>
  <c r="B4696" i="14" s="1"/>
  <c r="C4696" i="14" s="1"/>
  <c r="A4695" i="14"/>
  <c r="B4695" i="14" s="1"/>
  <c r="C4695" i="14" s="1"/>
  <c r="A4694" i="14"/>
  <c r="B4694" i="14" s="1"/>
  <c r="C4694" i="14" s="1"/>
  <c r="A4693" i="14"/>
  <c r="B4693" i="14" s="1"/>
  <c r="C4693" i="14" s="1"/>
  <c r="A4692" i="14"/>
  <c r="B4692" i="14" s="1"/>
  <c r="C4692" i="14" s="1"/>
  <c r="A4691" i="14"/>
  <c r="B4691" i="14" s="1"/>
  <c r="C4691" i="14" s="1"/>
  <c r="A4690" i="14"/>
  <c r="B4690" i="14" s="1"/>
  <c r="C4690" i="14" s="1"/>
  <c r="A4689" i="14"/>
  <c r="B4689" i="14" s="1"/>
  <c r="C4689" i="14" s="1"/>
  <c r="A4688" i="14"/>
  <c r="B4688" i="14" s="1"/>
  <c r="C4688" i="14" s="1"/>
  <c r="A4687" i="14"/>
  <c r="B4687" i="14" s="1"/>
  <c r="C4687" i="14" s="1"/>
  <c r="A4686" i="14"/>
  <c r="B4686" i="14" s="1"/>
  <c r="C4686" i="14" s="1"/>
  <c r="A4685" i="14"/>
  <c r="B4685" i="14" s="1"/>
  <c r="C4685" i="14" s="1"/>
  <c r="A4684" i="14"/>
  <c r="B4684" i="14" s="1"/>
  <c r="C4684" i="14" s="1"/>
  <c r="A4683" i="14"/>
  <c r="B4683" i="14" s="1"/>
  <c r="C4683" i="14" s="1"/>
  <c r="A4682" i="14"/>
  <c r="B4682" i="14" s="1"/>
  <c r="C4682" i="14" s="1"/>
  <c r="A4681" i="14"/>
  <c r="B4681" i="14" s="1"/>
  <c r="C4681" i="14" s="1"/>
  <c r="A4680" i="14"/>
  <c r="B4680" i="14" s="1"/>
  <c r="C4680" i="14" s="1"/>
  <c r="A4679" i="14"/>
  <c r="B4679" i="14" s="1"/>
  <c r="C4679" i="14" s="1"/>
  <c r="A4678" i="14"/>
  <c r="B4678" i="14" s="1"/>
  <c r="C4678" i="14" s="1"/>
  <c r="A4677" i="14"/>
  <c r="B4677" i="14" s="1"/>
  <c r="C4677" i="14" s="1"/>
  <c r="A4676" i="14"/>
  <c r="B4676" i="14" s="1"/>
  <c r="C4676" i="14" s="1"/>
  <c r="A4675" i="14"/>
  <c r="B4675" i="14" s="1"/>
  <c r="C4675" i="14" s="1"/>
  <c r="A4674" i="14"/>
  <c r="B4674" i="14" s="1"/>
  <c r="C4674" i="14" s="1"/>
  <c r="A4673" i="14"/>
  <c r="B4673" i="14" s="1"/>
  <c r="C4673" i="14" s="1"/>
  <c r="A4672" i="14"/>
  <c r="B4672" i="14" s="1"/>
  <c r="C4672" i="14" s="1"/>
  <c r="A4671" i="14"/>
  <c r="B4671" i="14" s="1"/>
  <c r="C4671" i="14" s="1"/>
  <c r="A4670" i="14"/>
  <c r="B4670" i="14" s="1"/>
  <c r="C4670" i="14" s="1"/>
  <c r="A4669" i="14"/>
  <c r="B4669" i="14" s="1"/>
  <c r="C4669" i="14" s="1"/>
  <c r="A4668" i="14"/>
  <c r="B4668" i="14" s="1"/>
  <c r="C4668" i="14" s="1"/>
  <c r="A4667" i="14"/>
  <c r="B4667" i="14" s="1"/>
  <c r="C4667" i="14" s="1"/>
  <c r="A4666" i="14"/>
  <c r="B4666" i="14" s="1"/>
  <c r="C4666" i="14" s="1"/>
  <c r="A4665" i="14"/>
  <c r="B4665" i="14" s="1"/>
  <c r="C4665" i="14" s="1"/>
  <c r="A4664" i="14"/>
  <c r="B4664" i="14" s="1"/>
  <c r="C4664" i="14" s="1"/>
  <c r="A4663" i="14"/>
  <c r="B4663" i="14" s="1"/>
  <c r="C4663" i="14" s="1"/>
  <c r="A4662" i="14"/>
  <c r="B4662" i="14" s="1"/>
  <c r="C4662" i="14" s="1"/>
  <c r="A4661" i="14"/>
  <c r="B4661" i="14" s="1"/>
  <c r="C4661" i="14" s="1"/>
  <c r="A4660" i="14"/>
  <c r="B4660" i="14" s="1"/>
  <c r="C4660" i="14" s="1"/>
  <c r="A4659" i="14"/>
  <c r="B4659" i="14" s="1"/>
  <c r="C4659" i="14" s="1"/>
  <c r="A4658" i="14"/>
  <c r="B4658" i="14" s="1"/>
  <c r="C4658" i="14" s="1"/>
  <c r="A4657" i="14"/>
  <c r="B4657" i="14" s="1"/>
  <c r="C4657" i="14" s="1"/>
  <c r="A4656" i="14"/>
  <c r="B4656" i="14" s="1"/>
  <c r="C4656" i="14" s="1"/>
  <c r="A4655" i="14"/>
  <c r="B4655" i="14" s="1"/>
  <c r="C4655" i="14" s="1"/>
  <c r="A4654" i="14"/>
  <c r="B4654" i="14" s="1"/>
  <c r="C4654" i="14" s="1"/>
  <c r="A4653" i="14"/>
  <c r="B4653" i="14" s="1"/>
  <c r="C4653" i="14" s="1"/>
  <c r="A4652" i="14"/>
  <c r="B4652" i="14" s="1"/>
  <c r="C4652" i="14" s="1"/>
  <c r="A4651" i="14"/>
  <c r="B4651" i="14" s="1"/>
  <c r="C4651" i="14" s="1"/>
  <c r="A4650" i="14"/>
  <c r="B4650" i="14" s="1"/>
  <c r="C4650" i="14" s="1"/>
  <c r="A4649" i="14"/>
  <c r="B4649" i="14" s="1"/>
  <c r="C4649" i="14" s="1"/>
  <c r="A4648" i="14"/>
  <c r="B4648" i="14" s="1"/>
  <c r="C4648" i="14" s="1"/>
  <c r="A4647" i="14"/>
  <c r="B4647" i="14" s="1"/>
  <c r="C4647" i="14" s="1"/>
  <c r="A4646" i="14"/>
  <c r="B4646" i="14" s="1"/>
  <c r="C4646" i="14" s="1"/>
  <c r="A4645" i="14"/>
  <c r="B4645" i="14" s="1"/>
  <c r="C4645" i="14" s="1"/>
  <c r="A4644" i="14"/>
  <c r="B4644" i="14" s="1"/>
  <c r="C4644" i="14" s="1"/>
  <c r="A4643" i="14"/>
  <c r="B4643" i="14" s="1"/>
  <c r="C4643" i="14" s="1"/>
  <c r="A4642" i="14"/>
  <c r="B4642" i="14" s="1"/>
  <c r="C4642" i="14" s="1"/>
  <c r="A4641" i="14"/>
  <c r="B4641" i="14" s="1"/>
  <c r="C4641" i="14" s="1"/>
  <c r="A4640" i="14"/>
  <c r="B4640" i="14" s="1"/>
  <c r="C4640" i="14" s="1"/>
  <c r="A4639" i="14"/>
  <c r="B4639" i="14" s="1"/>
  <c r="C4639" i="14" s="1"/>
  <c r="A4638" i="14"/>
  <c r="B4638" i="14" s="1"/>
  <c r="C4638" i="14" s="1"/>
  <c r="A4637" i="14"/>
  <c r="B4637" i="14" s="1"/>
  <c r="C4637" i="14" s="1"/>
  <c r="A4636" i="14"/>
  <c r="B4636" i="14" s="1"/>
  <c r="C4636" i="14" s="1"/>
  <c r="A4635" i="14"/>
  <c r="B4635" i="14" s="1"/>
  <c r="C4635" i="14" s="1"/>
  <c r="A4634" i="14"/>
  <c r="B4634" i="14" s="1"/>
  <c r="C4634" i="14" s="1"/>
  <c r="A4633" i="14"/>
  <c r="B4633" i="14" s="1"/>
  <c r="C4633" i="14" s="1"/>
  <c r="A4632" i="14"/>
  <c r="B4632" i="14" s="1"/>
  <c r="C4632" i="14" s="1"/>
  <c r="A4631" i="14"/>
  <c r="B4631" i="14" s="1"/>
  <c r="C4631" i="14" s="1"/>
  <c r="A4630" i="14"/>
  <c r="B4630" i="14" s="1"/>
  <c r="C4630" i="14" s="1"/>
  <c r="A4629" i="14"/>
  <c r="B4629" i="14" s="1"/>
  <c r="C4629" i="14" s="1"/>
  <c r="A4628" i="14"/>
  <c r="B4628" i="14" s="1"/>
  <c r="C4628" i="14" s="1"/>
  <c r="A4627" i="14"/>
  <c r="B4627" i="14" s="1"/>
  <c r="C4627" i="14" s="1"/>
  <c r="A4626" i="14"/>
  <c r="B4626" i="14" s="1"/>
  <c r="C4626" i="14" s="1"/>
  <c r="A4625" i="14"/>
  <c r="B4625" i="14" s="1"/>
  <c r="C4625" i="14" s="1"/>
  <c r="A4624" i="14"/>
  <c r="B4624" i="14" s="1"/>
  <c r="C4624" i="14" s="1"/>
  <c r="A4623" i="14"/>
  <c r="B4623" i="14" s="1"/>
  <c r="C4623" i="14" s="1"/>
  <c r="A4622" i="14"/>
  <c r="B4622" i="14" s="1"/>
  <c r="C4622" i="14" s="1"/>
  <c r="A4621" i="14"/>
  <c r="B4621" i="14" s="1"/>
  <c r="C4621" i="14" s="1"/>
  <c r="A4620" i="14"/>
  <c r="B4620" i="14" s="1"/>
  <c r="C4620" i="14" s="1"/>
  <c r="A4619" i="14"/>
  <c r="B4619" i="14" s="1"/>
  <c r="C4619" i="14" s="1"/>
  <c r="A4618" i="14"/>
  <c r="B4618" i="14" s="1"/>
  <c r="C4618" i="14" s="1"/>
  <c r="A4617" i="14"/>
  <c r="B4617" i="14" s="1"/>
  <c r="C4617" i="14" s="1"/>
  <c r="A4616" i="14"/>
  <c r="B4616" i="14" s="1"/>
  <c r="C4616" i="14" s="1"/>
  <c r="A4615" i="14"/>
  <c r="B4615" i="14" s="1"/>
  <c r="C4615" i="14" s="1"/>
  <c r="A4614" i="14"/>
  <c r="B4614" i="14" s="1"/>
  <c r="C4614" i="14" s="1"/>
  <c r="A4613" i="14"/>
  <c r="B4613" i="14" s="1"/>
  <c r="C4613" i="14" s="1"/>
  <c r="A4612" i="14"/>
  <c r="B4612" i="14" s="1"/>
  <c r="C4612" i="14" s="1"/>
  <c r="A4611" i="14"/>
  <c r="B4611" i="14" s="1"/>
  <c r="C4611" i="14" s="1"/>
  <c r="A4610" i="14"/>
  <c r="B4610" i="14" s="1"/>
  <c r="C4610" i="14" s="1"/>
  <c r="A4609" i="14"/>
  <c r="B4609" i="14" s="1"/>
  <c r="C4609" i="14" s="1"/>
  <c r="A4608" i="14"/>
  <c r="B4608" i="14" s="1"/>
  <c r="C4608" i="14" s="1"/>
  <c r="A4607" i="14"/>
  <c r="B4607" i="14" s="1"/>
  <c r="C4607" i="14" s="1"/>
  <c r="A4606" i="14"/>
  <c r="B4606" i="14" s="1"/>
  <c r="C4606" i="14" s="1"/>
  <c r="A4605" i="14"/>
  <c r="B4605" i="14" s="1"/>
  <c r="C4605" i="14" s="1"/>
  <c r="A4604" i="14"/>
  <c r="B4604" i="14" s="1"/>
  <c r="C4604" i="14" s="1"/>
  <c r="A4603" i="14"/>
  <c r="B4603" i="14" s="1"/>
  <c r="C4603" i="14" s="1"/>
  <c r="A4602" i="14"/>
  <c r="B4602" i="14" s="1"/>
  <c r="C4602" i="14" s="1"/>
  <c r="A4601" i="14"/>
  <c r="B4601" i="14" s="1"/>
  <c r="C4601" i="14" s="1"/>
  <c r="A4600" i="14"/>
  <c r="B4600" i="14" s="1"/>
  <c r="C4600" i="14" s="1"/>
  <c r="A4599" i="14"/>
  <c r="B4599" i="14" s="1"/>
  <c r="C4599" i="14" s="1"/>
  <c r="A4598" i="14"/>
  <c r="B4598" i="14" s="1"/>
  <c r="C4598" i="14" s="1"/>
  <c r="A4597" i="14"/>
  <c r="B4597" i="14" s="1"/>
  <c r="C4597" i="14" s="1"/>
  <c r="A4596" i="14"/>
  <c r="B4596" i="14" s="1"/>
  <c r="C4596" i="14" s="1"/>
  <c r="A4595" i="14"/>
  <c r="B4595" i="14" s="1"/>
  <c r="C4595" i="14" s="1"/>
  <c r="A4594" i="14"/>
  <c r="B4594" i="14" s="1"/>
  <c r="C4594" i="14" s="1"/>
  <c r="A4593" i="14"/>
  <c r="B4593" i="14" s="1"/>
  <c r="C4593" i="14" s="1"/>
  <c r="A4592" i="14"/>
  <c r="B4592" i="14" s="1"/>
  <c r="C4592" i="14" s="1"/>
  <c r="A4591" i="14"/>
  <c r="B4591" i="14" s="1"/>
  <c r="C4591" i="14" s="1"/>
  <c r="A4590" i="14"/>
  <c r="B4590" i="14" s="1"/>
  <c r="C4590" i="14" s="1"/>
  <c r="A4589" i="14"/>
  <c r="B4589" i="14" s="1"/>
  <c r="C4589" i="14" s="1"/>
  <c r="A4588" i="14"/>
  <c r="B4588" i="14" s="1"/>
  <c r="C4588" i="14" s="1"/>
  <c r="A4587" i="14"/>
  <c r="B4587" i="14" s="1"/>
  <c r="C4587" i="14" s="1"/>
  <c r="A4586" i="14"/>
  <c r="B4586" i="14" s="1"/>
  <c r="C4586" i="14" s="1"/>
  <c r="A4585" i="14"/>
  <c r="B4585" i="14" s="1"/>
  <c r="C4585" i="14" s="1"/>
  <c r="A4584" i="14"/>
  <c r="B4584" i="14" s="1"/>
  <c r="C4584" i="14" s="1"/>
  <c r="A4583" i="14"/>
  <c r="B4583" i="14" s="1"/>
  <c r="C4583" i="14" s="1"/>
  <c r="A4582" i="14"/>
  <c r="B4582" i="14" s="1"/>
  <c r="C4582" i="14" s="1"/>
  <c r="A4581" i="14"/>
  <c r="B4581" i="14" s="1"/>
  <c r="C4581" i="14" s="1"/>
  <c r="A4580" i="14"/>
  <c r="B4580" i="14" s="1"/>
  <c r="C4580" i="14" s="1"/>
  <c r="A4579" i="14"/>
  <c r="B4579" i="14" s="1"/>
  <c r="C4579" i="14" s="1"/>
  <c r="A4578" i="14"/>
  <c r="B4578" i="14" s="1"/>
  <c r="C4578" i="14" s="1"/>
  <c r="A4577" i="14"/>
  <c r="B4577" i="14" s="1"/>
  <c r="C4577" i="14" s="1"/>
  <c r="A4576" i="14"/>
  <c r="B4576" i="14" s="1"/>
  <c r="C4576" i="14" s="1"/>
  <c r="A4575" i="14"/>
  <c r="B4575" i="14" s="1"/>
  <c r="C4575" i="14" s="1"/>
  <c r="A4574" i="14"/>
  <c r="B4574" i="14" s="1"/>
  <c r="C4574" i="14" s="1"/>
  <c r="A4573" i="14"/>
  <c r="B4573" i="14" s="1"/>
  <c r="C4573" i="14" s="1"/>
  <c r="A4572" i="14"/>
  <c r="B4572" i="14" s="1"/>
  <c r="C4572" i="14" s="1"/>
  <c r="A4571" i="14"/>
  <c r="B4571" i="14" s="1"/>
  <c r="C4571" i="14" s="1"/>
  <c r="A4570" i="14"/>
  <c r="B4570" i="14" s="1"/>
  <c r="C4570" i="14" s="1"/>
  <c r="A4569" i="14"/>
  <c r="B4569" i="14" s="1"/>
  <c r="C4569" i="14" s="1"/>
  <c r="A4568" i="14"/>
  <c r="B4568" i="14" s="1"/>
  <c r="C4568" i="14" s="1"/>
  <c r="A4567" i="14"/>
  <c r="B4567" i="14" s="1"/>
  <c r="C4567" i="14" s="1"/>
  <c r="A4566" i="14"/>
  <c r="B4566" i="14" s="1"/>
  <c r="C4566" i="14" s="1"/>
  <c r="A4565" i="14"/>
  <c r="B4565" i="14" s="1"/>
  <c r="C4565" i="14" s="1"/>
  <c r="A4564" i="14"/>
  <c r="B4564" i="14" s="1"/>
  <c r="C4564" i="14" s="1"/>
  <c r="A4563" i="14"/>
  <c r="B4563" i="14" s="1"/>
  <c r="C4563" i="14" s="1"/>
  <c r="A4562" i="14"/>
  <c r="B4562" i="14" s="1"/>
  <c r="C4562" i="14" s="1"/>
  <c r="A4561" i="14"/>
  <c r="B4561" i="14" s="1"/>
  <c r="C4561" i="14" s="1"/>
  <c r="A4560" i="14"/>
  <c r="B4560" i="14" s="1"/>
  <c r="C4560" i="14" s="1"/>
  <c r="A4559" i="14"/>
  <c r="B4559" i="14" s="1"/>
  <c r="C4559" i="14" s="1"/>
  <c r="A4558" i="14"/>
  <c r="B4558" i="14" s="1"/>
  <c r="C4558" i="14" s="1"/>
  <c r="A4557" i="14"/>
  <c r="B4557" i="14" s="1"/>
  <c r="C4557" i="14" s="1"/>
  <c r="A4556" i="14"/>
  <c r="B4556" i="14" s="1"/>
  <c r="C4556" i="14" s="1"/>
  <c r="A4555" i="14"/>
  <c r="B4555" i="14" s="1"/>
  <c r="C4555" i="14" s="1"/>
  <c r="A4554" i="14"/>
  <c r="B4554" i="14" s="1"/>
  <c r="C4554" i="14" s="1"/>
  <c r="A4553" i="14"/>
  <c r="B4553" i="14" s="1"/>
  <c r="C4553" i="14" s="1"/>
  <c r="A4552" i="14"/>
  <c r="B4552" i="14" s="1"/>
  <c r="C4552" i="14" s="1"/>
  <c r="A4551" i="14"/>
  <c r="B4551" i="14" s="1"/>
  <c r="C4551" i="14" s="1"/>
  <c r="A4550" i="14"/>
  <c r="B4550" i="14" s="1"/>
  <c r="C4550" i="14" s="1"/>
  <c r="A4549" i="14"/>
  <c r="B4549" i="14" s="1"/>
  <c r="C4549" i="14" s="1"/>
  <c r="A4548" i="14"/>
  <c r="B4548" i="14" s="1"/>
  <c r="C4548" i="14" s="1"/>
  <c r="A4547" i="14"/>
  <c r="B4547" i="14" s="1"/>
  <c r="C4547" i="14" s="1"/>
  <c r="A4546" i="14"/>
  <c r="B4546" i="14" s="1"/>
  <c r="C4546" i="14" s="1"/>
  <c r="A4545" i="14"/>
  <c r="B4545" i="14" s="1"/>
  <c r="C4545" i="14" s="1"/>
  <c r="A4544" i="14"/>
  <c r="B4544" i="14" s="1"/>
  <c r="C4544" i="14" s="1"/>
  <c r="A4543" i="14"/>
  <c r="B4543" i="14" s="1"/>
  <c r="C4543" i="14" s="1"/>
  <c r="A4542" i="14"/>
  <c r="B4542" i="14" s="1"/>
  <c r="C4542" i="14" s="1"/>
  <c r="A4541" i="14"/>
  <c r="B4541" i="14" s="1"/>
  <c r="C4541" i="14" s="1"/>
  <c r="A4540" i="14"/>
  <c r="B4540" i="14" s="1"/>
  <c r="C4540" i="14" s="1"/>
  <c r="A4539" i="14"/>
  <c r="B4539" i="14" s="1"/>
  <c r="C4539" i="14" s="1"/>
  <c r="A4538" i="14"/>
  <c r="B4538" i="14" s="1"/>
  <c r="C4538" i="14" s="1"/>
  <c r="A4537" i="14"/>
  <c r="B4537" i="14" s="1"/>
  <c r="C4537" i="14" s="1"/>
  <c r="A4536" i="14"/>
  <c r="B4536" i="14" s="1"/>
  <c r="C4536" i="14" s="1"/>
  <c r="A4535" i="14"/>
  <c r="B4535" i="14" s="1"/>
  <c r="C4535" i="14" s="1"/>
  <c r="A4534" i="14"/>
  <c r="B4534" i="14" s="1"/>
  <c r="C4534" i="14" s="1"/>
  <c r="A4533" i="14"/>
  <c r="B4533" i="14" s="1"/>
  <c r="C4533" i="14" s="1"/>
  <c r="A4532" i="14"/>
  <c r="B4532" i="14" s="1"/>
  <c r="C4532" i="14" s="1"/>
  <c r="A4531" i="14"/>
  <c r="B4531" i="14" s="1"/>
  <c r="C4531" i="14" s="1"/>
  <c r="A4530" i="14"/>
  <c r="B4530" i="14" s="1"/>
  <c r="C4530" i="14" s="1"/>
  <c r="A4529" i="14"/>
  <c r="B4529" i="14" s="1"/>
  <c r="C4529" i="14" s="1"/>
  <c r="A4528" i="14"/>
  <c r="B4528" i="14" s="1"/>
  <c r="C4528" i="14" s="1"/>
  <c r="A4527" i="14"/>
  <c r="B4527" i="14" s="1"/>
  <c r="C4527" i="14" s="1"/>
  <c r="A4526" i="14"/>
  <c r="B4526" i="14" s="1"/>
  <c r="C4526" i="14" s="1"/>
  <c r="A4525" i="14"/>
  <c r="B4525" i="14" s="1"/>
  <c r="C4525" i="14" s="1"/>
  <c r="A4524" i="14"/>
  <c r="B4524" i="14" s="1"/>
  <c r="C4524" i="14" s="1"/>
  <c r="A4523" i="14"/>
  <c r="B4523" i="14" s="1"/>
  <c r="C4523" i="14" s="1"/>
  <c r="A4522" i="14"/>
  <c r="B4522" i="14" s="1"/>
  <c r="C4522" i="14" s="1"/>
  <c r="A4521" i="14"/>
  <c r="B4521" i="14" s="1"/>
  <c r="C4521" i="14" s="1"/>
  <c r="A4520" i="14"/>
  <c r="B4520" i="14" s="1"/>
  <c r="C4520" i="14" s="1"/>
  <c r="A4519" i="14"/>
  <c r="B4519" i="14" s="1"/>
  <c r="C4519" i="14" s="1"/>
  <c r="A4518" i="14"/>
  <c r="B4518" i="14" s="1"/>
  <c r="C4518" i="14" s="1"/>
  <c r="A4517" i="14"/>
  <c r="B4517" i="14" s="1"/>
  <c r="C4517" i="14" s="1"/>
  <c r="A4516" i="14"/>
  <c r="B4516" i="14" s="1"/>
  <c r="C4516" i="14" s="1"/>
  <c r="A4515" i="14"/>
  <c r="B4515" i="14" s="1"/>
  <c r="C4515" i="14" s="1"/>
  <c r="A4514" i="14"/>
  <c r="B4514" i="14" s="1"/>
  <c r="C4514" i="14" s="1"/>
  <c r="A4513" i="14"/>
  <c r="B4513" i="14" s="1"/>
  <c r="C4513" i="14" s="1"/>
  <c r="A4512" i="14"/>
  <c r="B4512" i="14" s="1"/>
  <c r="C4512" i="14" s="1"/>
  <c r="A4511" i="14"/>
  <c r="B4511" i="14" s="1"/>
  <c r="C4511" i="14" s="1"/>
  <c r="A4510" i="14"/>
  <c r="B4510" i="14" s="1"/>
  <c r="C4510" i="14" s="1"/>
  <c r="A4509" i="14"/>
  <c r="B4509" i="14" s="1"/>
  <c r="C4509" i="14" s="1"/>
  <c r="A4508" i="14"/>
  <c r="B4508" i="14" s="1"/>
  <c r="C4508" i="14" s="1"/>
  <c r="A4507" i="14"/>
  <c r="B4507" i="14" s="1"/>
  <c r="C4507" i="14" s="1"/>
  <c r="A4506" i="14"/>
  <c r="B4506" i="14" s="1"/>
  <c r="C4506" i="14" s="1"/>
  <c r="A4505" i="14"/>
  <c r="B4505" i="14" s="1"/>
  <c r="C4505" i="14" s="1"/>
  <c r="A4504" i="14"/>
  <c r="B4504" i="14" s="1"/>
  <c r="C4504" i="14" s="1"/>
  <c r="A4503" i="14"/>
  <c r="B4503" i="14" s="1"/>
  <c r="C4503" i="14" s="1"/>
  <c r="A4502" i="14"/>
  <c r="B4502" i="14" s="1"/>
  <c r="C4502" i="14" s="1"/>
  <c r="A4501" i="14"/>
  <c r="B4501" i="14" s="1"/>
  <c r="C4501" i="14" s="1"/>
  <c r="A4500" i="14"/>
  <c r="B4500" i="14" s="1"/>
  <c r="C4500" i="14" s="1"/>
  <c r="A4499" i="14"/>
  <c r="B4499" i="14" s="1"/>
  <c r="C4499" i="14" s="1"/>
  <c r="A4498" i="14"/>
  <c r="B4498" i="14" s="1"/>
  <c r="C4498" i="14" s="1"/>
  <c r="A4497" i="14"/>
  <c r="B4497" i="14" s="1"/>
  <c r="C4497" i="14" s="1"/>
  <c r="A4496" i="14"/>
  <c r="B4496" i="14" s="1"/>
  <c r="C4496" i="14" s="1"/>
  <c r="A4495" i="14"/>
  <c r="B4495" i="14" s="1"/>
  <c r="C4495" i="14" s="1"/>
  <c r="A4494" i="14"/>
  <c r="B4494" i="14" s="1"/>
  <c r="C4494" i="14" s="1"/>
  <c r="A4493" i="14"/>
  <c r="B4493" i="14" s="1"/>
  <c r="C4493" i="14" s="1"/>
  <c r="A4492" i="14"/>
  <c r="B4492" i="14" s="1"/>
  <c r="C4492" i="14" s="1"/>
  <c r="A4491" i="14"/>
  <c r="B4491" i="14" s="1"/>
  <c r="C4491" i="14" s="1"/>
  <c r="A4490" i="14"/>
  <c r="B4490" i="14" s="1"/>
  <c r="C4490" i="14" s="1"/>
  <c r="A4489" i="14"/>
  <c r="B4489" i="14" s="1"/>
  <c r="C4489" i="14" s="1"/>
  <c r="A4488" i="14"/>
  <c r="B4488" i="14" s="1"/>
  <c r="C4488" i="14" s="1"/>
  <c r="A4487" i="14"/>
  <c r="B4487" i="14" s="1"/>
  <c r="C4487" i="14" s="1"/>
  <c r="A4486" i="14"/>
  <c r="B4486" i="14" s="1"/>
  <c r="C4486" i="14" s="1"/>
  <c r="A4485" i="14"/>
  <c r="B4485" i="14" s="1"/>
  <c r="C4485" i="14" s="1"/>
  <c r="A4484" i="14"/>
  <c r="B4484" i="14" s="1"/>
  <c r="C4484" i="14" s="1"/>
  <c r="A4483" i="14"/>
  <c r="B4483" i="14" s="1"/>
  <c r="C4483" i="14" s="1"/>
  <c r="A4482" i="14"/>
  <c r="B4482" i="14" s="1"/>
  <c r="C4482" i="14" s="1"/>
  <c r="A4481" i="14"/>
  <c r="B4481" i="14" s="1"/>
  <c r="C4481" i="14" s="1"/>
  <c r="A4480" i="14"/>
  <c r="B4480" i="14" s="1"/>
  <c r="C4480" i="14" s="1"/>
  <c r="A4479" i="14"/>
  <c r="B4479" i="14" s="1"/>
  <c r="C4479" i="14" s="1"/>
  <c r="A4478" i="14"/>
  <c r="B4478" i="14" s="1"/>
  <c r="C4478" i="14" s="1"/>
  <c r="A4477" i="14"/>
  <c r="B4477" i="14" s="1"/>
  <c r="C4477" i="14" s="1"/>
  <c r="A4476" i="14"/>
  <c r="B4476" i="14" s="1"/>
  <c r="C4476" i="14" s="1"/>
  <c r="A4475" i="14"/>
  <c r="B4475" i="14" s="1"/>
  <c r="C4475" i="14" s="1"/>
  <c r="A4474" i="14"/>
  <c r="B4474" i="14" s="1"/>
  <c r="C4474" i="14" s="1"/>
  <c r="A4473" i="14"/>
  <c r="B4473" i="14" s="1"/>
  <c r="C4473" i="14" s="1"/>
  <c r="A4472" i="14"/>
  <c r="B4472" i="14" s="1"/>
  <c r="C4472" i="14" s="1"/>
  <c r="A4471" i="14"/>
  <c r="B4471" i="14" s="1"/>
  <c r="C4471" i="14" s="1"/>
  <c r="A4470" i="14"/>
  <c r="B4470" i="14" s="1"/>
  <c r="C4470" i="14" s="1"/>
  <c r="A4469" i="14"/>
  <c r="B4469" i="14" s="1"/>
  <c r="C4469" i="14" s="1"/>
  <c r="A4468" i="14"/>
  <c r="B4468" i="14" s="1"/>
  <c r="C4468" i="14" s="1"/>
  <c r="A4467" i="14"/>
  <c r="B4467" i="14" s="1"/>
  <c r="C4467" i="14" s="1"/>
  <c r="A4466" i="14"/>
  <c r="B4466" i="14" s="1"/>
  <c r="C4466" i="14" s="1"/>
  <c r="A4465" i="14"/>
  <c r="B4465" i="14" s="1"/>
  <c r="C4465" i="14" s="1"/>
  <c r="A4464" i="14"/>
  <c r="B4464" i="14" s="1"/>
  <c r="C4464" i="14" s="1"/>
  <c r="A4463" i="14"/>
  <c r="B4463" i="14" s="1"/>
  <c r="C4463" i="14" s="1"/>
  <c r="A4462" i="14"/>
  <c r="B4462" i="14" s="1"/>
  <c r="C4462" i="14" s="1"/>
  <c r="A4461" i="14"/>
  <c r="B4461" i="14" s="1"/>
  <c r="C4461" i="14" s="1"/>
  <c r="A4460" i="14"/>
  <c r="B4460" i="14" s="1"/>
  <c r="C4460" i="14" s="1"/>
  <c r="A4459" i="14"/>
  <c r="B4459" i="14" s="1"/>
  <c r="C4459" i="14" s="1"/>
  <c r="A4458" i="14"/>
  <c r="B4458" i="14" s="1"/>
  <c r="C4458" i="14" s="1"/>
  <c r="A4457" i="14"/>
  <c r="B4457" i="14" s="1"/>
  <c r="C4457" i="14" s="1"/>
  <c r="A4456" i="14"/>
  <c r="B4456" i="14" s="1"/>
  <c r="C4456" i="14" s="1"/>
  <c r="A4455" i="14"/>
  <c r="B4455" i="14" s="1"/>
  <c r="C4455" i="14" s="1"/>
  <c r="A4454" i="14"/>
  <c r="B4454" i="14" s="1"/>
  <c r="C4454" i="14" s="1"/>
  <c r="A4453" i="14"/>
  <c r="B4453" i="14" s="1"/>
  <c r="C4453" i="14" s="1"/>
  <c r="A4452" i="14"/>
  <c r="B4452" i="14" s="1"/>
  <c r="C4452" i="14" s="1"/>
  <c r="A4451" i="14"/>
  <c r="B4451" i="14" s="1"/>
  <c r="C4451" i="14" s="1"/>
  <c r="A4450" i="14"/>
  <c r="B4450" i="14" s="1"/>
  <c r="C4450" i="14" s="1"/>
  <c r="A4449" i="14"/>
  <c r="B4449" i="14" s="1"/>
  <c r="C4449" i="14" s="1"/>
  <c r="A4448" i="14"/>
  <c r="B4448" i="14" s="1"/>
  <c r="C4448" i="14" s="1"/>
  <c r="A4447" i="14"/>
  <c r="B4447" i="14" s="1"/>
  <c r="C4447" i="14" s="1"/>
  <c r="A4446" i="14"/>
  <c r="B4446" i="14" s="1"/>
  <c r="C4446" i="14" s="1"/>
  <c r="A4445" i="14"/>
  <c r="B4445" i="14" s="1"/>
  <c r="C4445" i="14" s="1"/>
  <c r="A4444" i="14"/>
  <c r="B4444" i="14" s="1"/>
  <c r="C4444" i="14" s="1"/>
  <c r="A4443" i="14"/>
  <c r="B4443" i="14" s="1"/>
  <c r="C4443" i="14" s="1"/>
  <c r="A4442" i="14"/>
  <c r="B4442" i="14" s="1"/>
  <c r="C4442" i="14" s="1"/>
  <c r="A4441" i="14"/>
  <c r="B4441" i="14" s="1"/>
  <c r="C4441" i="14" s="1"/>
  <c r="A4440" i="14"/>
  <c r="B4440" i="14" s="1"/>
  <c r="C4440" i="14" s="1"/>
  <c r="A4439" i="14"/>
  <c r="B4439" i="14" s="1"/>
  <c r="C4439" i="14" s="1"/>
  <c r="A4438" i="14"/>
  <c r="B4438" i="14" s="1"/>
  <c r="C4438" i="14" s="1"/>
  <c r="A4437" i="14"/>
  <c r="B4437" i="14" s="1"/>
  <c r="C4437" i="14" s="1"/>
  <c r="A4436" i="14"/>
  <c r="B4436" i="14" s="1"/>
  <c r="C4436" i="14" s="1"/>
  <c r="A4435" i="14"/>
  <c r="B4435" i="14" s="1"/>
  <c r="C4435" i="14" s="1"/>
  <c r="A4434" i="14"/>
  <c r="B4434" i="14" s="1"/>
  <c r="C4434" i="14" s="1"/>
  <c r="A4433" i="14"/>
  <c r="B4433" i="14" s="1"/>
  <c r="C4433" i="14" s="1"/>
  <c r="A4432" i="14"/>
  <c r="B4432" i="14" s="1"/>
  <c r="C4432" i="14" s="1"/>
  <c r="A4431" i="14"/>
  <c r="B4431" i="14" s="1"/>
  <c r="C4431" i="14" s="1"/>
  <c r="A4430" i="14"/>
  <c r="B4430" i="14" s="1"/>
  <c r="C4430" i="14" s="1"/>
  <c r="A4429" i="14"/>
  <c r="B4429" i="14" s="1"/>
  <c r="C4429" i="14" s="1"/>
  <c r="A4428" i="14"/>
  <c r="B4428" i="14" s="1"/>
  <c r="C4428" i="14" s="1"/>
  <c r="A4427" i="14"/>
  <c r="B4427" i="14" s="1"/>
  <c r="C4427" i="14" s="1"/>
  <c r="A4426" i="14"/>
  <c r="B4426" i="14" s="1"/>
  <c r="C4426" i="14" s="1"/>
  <c r="A4425" i="14"/>
  <c r="B4425" i="14" s="1"/>
  <c r="C4425" i="14" s="1"/>
  <c r="A4424" i="14"/>
  <c r="B4424" i="14" s="1"/>
  <c r="C4424" i="14" s="1"/>
  <c r="A4423" i="14"/>
  <c r="B4423" i="14" s="1"/>
  <c r="C4423" i="14" s="1"/>
  <c r="A4422" i="14"/>
  <c r="B4422" i="14" s="1"/>
  <c r="C4422" i="14" s="1"/>
  <c r="A4421" i="14"/>
  <c r="B4421" i="14" s="1"/>
  <c r="C4421" i="14" s="1"/>
  <c r="A4420" i="14"/>
  <c r="B4420" i="14" s="1"/>
  <c r="C4420" i="14" s="1"/>
  <c r="A4419" i="14"/>
  <c r="B4419" i="14" s="1"/>
  <c r="C4419" i="14" s="1"/>
  <c r="A4418" i="14"/>
  <c r="B4418" i="14" s="1"/>
  <c r="C4418" i="14" s="1"/>
  <c r="A4417" i="14"/>
  <c r="B4417" i="14" s="1"/>
  <c r="C4417" i="14" s="1"/>
  <c r="A4416" i="14"/>
  <c r="B4416" i="14" s="1"/>
  <c r="C4416" i="14" s="1"/>
  <c r="A4415" i="14"/>
  <c r="B4415" i="14" s="1"/>
  <c r="C4415" i="14" s="1"/>
  <c r="A4414" i="14"/>
  <c r="B4414" i="14" s="1"/>
  <c r="C4414" i="14" s="1"/>
  <c r="A4413" i="14"/>
  <c r="B4413" i="14" s="1"/>
  <c r="C4413" i="14" s="1"/>
  <c r="A4412" i="14"/>
  <c r="B4412" i="14" s="1"/>
  <c r="C4412" i="14" s="1"/>
  <c r="A4411" i="14"/>
  <c r="B4411" i="14" s="1"/>
  <c r="C4411" i="14" s="1"/>
  <c r="A4410" i="14"/>
  <c r="B4410" i="14" s="1"/>
  <c r="C4410" i="14" s="1"/>
  <c r="A4409" i="14"/>
  <c r="B4409" i="14" s="1"/>
  <c r="C4409" i="14" s="1"/>
  <c r="A4408" i="14"/>
  <c r="B4408" i="14" s="1"/>
  <c r="C4408" i="14" s="1"/>
  <c r="A4407" i="14"/>
  <c r="B4407" i="14" s="1"/>
  <c r="C4407" i="14" s="1"/>
  <c r="A4406" i="14"/>
  <c r="B4406" i="14" s="1"/>
  <c r="C4406" i="14" s="1"/>
  <c r="A4405" i="14"/>
  <c r="B4405" i="14" s="1"/>
  <c r="C4405" i="14" s="1"/>
  <c r="A4404" i="14"/>
  <c r="B4404" i="14" s="1"/>
  <c r="C4404" i="14" s="1"/>
  <c r="A4403" i="14"/>
  <c r="B4403" i="14" s="1"/>
  <c r="C4403" i="14" s="1"/>
  <c r="A4402" i="14"/>
  <c r="B4402" i="14" s="1"/>
  <c r="C4402" i="14" s="1"/>
  <c r="A4401" i="14"/>
  <c r="B4401" i="14" s="1"/>
  <c r="C4401" i="14" s="1"/>
  <c r="A4400" i="14"/>
  <c r="B4400" i="14" s="1"/>
  <c r="C4400" i="14" s="1"/>
  <c r="A4399" i="14"/>
  <c r="B4399" i="14" s="1"/>
  <c r="C4399" i="14" s="1"/>
  <c r="A4398" i="14"/>
  <c r="B4398" i="14" s="1"/>
  <c r="C4398" i="14" s="1"/>
  <c r="A4397" i="14"/>
  <c r="B4397" i="14" s="1"/>
  <c r="C4397" i="14" s="1"/>
  <c r="A4396" i="14"/>
  <c r="B4396" i="14" s="1"/>
  <c r="C4396" i="14" s="1"/>
  <c r="A4395" i="14"/>
  <c r="B4395" i="14" s="1"/>
  <c r="C4395" i="14" s="1"/>
  <c r="A4394" i="14"/>
  <c r="B4394" i="14" s="1"/>
  <c r="C4394" i="14" s="1"/>
  <c r="A4393" i="14"/>
  <c r="B4393" i="14" s="1"/>
  <c r="C4393" i="14" s="1"/>
  <c r="A4392" i="14"/>
  <c r="B4392" i="14" s="1"/>
  <c r="C4392" i="14" s="1"/>
  <c r="A4391" i="14"/>
  <c r="B4391" i="14" s="1"/>
  <c r="C4391" i="14" s="1"/>
  <c r="A4390" i="14"/>
  <c r="B4390" i="14" s="1"/>
  <c r="C4390" i="14" s="1"/>
  <c r="A4389" i="14"/>
  <c r="B4389" i="14" s="1"/>
  <c r="C4389" i="14" s="1"/>
  <c r="A4388" i="14"/>
  <c r="B4388" i="14" s="1"/>
  <c r="C4388" i="14" s="1"/>
  <c r="A4387" i="14"/>
  <c r="B4387" i="14" s="1"/>
  <c r="C4387" i="14" s="1"/>
  <c r="A4386" i="14"/>
  <c r="B4386" i="14" s="1"/>
  <c r="C4386" i="14" s="1"/>
  <c r="A4385" i="14"/>
  <c r="B4385" i="14" s="1"/>
  <c r="C4385" i="14" s="1"/>
  <c r="A4384" i="14"/>
  <c r="B4384" i="14" s="1"/>
  <c r="C4384" i="14" s="1"/>
  <c r="A4383" i="14"/>
  <c r="B4383" i="14" s="1"/>
  <c r="C4383" i="14" s="1"/>
  <c r="A4382" i="14"/>
  <c r="B4382" i="14" s="1"/>
  <c r="C4382" i="14" s="1"/>
  <c r="A4381" i="14"/>
  <c r="B4381" i="14" s="1"/>
  <c r="C4381" i="14" s="1"/>
  <c r="A4380" i="14"/>
  <c r="B4380" i="14" s="1"/>
  <c r="C4380" i="14" s="1"/>
  <c r="A4379" i="14"/>
  <c r="B4379" i="14" s="1"/>
  <c r="C4379" i="14" s="1"/>
  <c r="A4378" i="14"/>
  <c r="B4378" i="14" s="1"/>
  <c r="C4378" i="14" s="1"/>
  <c r="A4377" i="14"/>
  <c r="B4377" i="14" s="1"/>
  <c r="C4377" i="14" s="1"/>
  <c r="A4376" i="14"/>
  <c r="B4376" i="14" s="1"/>
  <c r="C4376" i="14" s="1"/>
  <c r="A4375" i="14"/>
  <c r="B4375" i="14" s="1"/>
  <c r="C4375" i="14" s="1"/>
  <c r="A4374" i="14"/>
  <c r="B4374" i="14" s="1"/>
  <c r="C4374" i="14" s="1"/>
  <c r="A4373" i="14"/>
  <c r="B4373" i="14" s="1"/>
  <c r="C4373" i="14" s="1"/>
  <c r="A4372" i="14"/>
  <c r="B4372" i="14" s="1"/>
  <c r="C4372" i="14" s="1"/>
  <c r="A4371" i="14"/>
  <c r="B4371" i="14" s="1"/>
  <c r="C4371" i="14" s="1"/>
  <c r="A4370" i="14"/>
  <c r="B4370" i="14" s="1"/>
  <c r="C4370" i="14" s="1"/>
  <c r="A4369" i="14"/>
  <c r="B4369" i="14" s="1"/>
  <c r="C4369" i="14" s="1"/>
  <c r="A4368" i="14"/>
  <c r="B4368" i="14" s="1"/>
  <c r="C4368" i="14" s="1"/>
  <c r="A4367" i="14"/>
  <c r="B4367" i="14" s="1"/>
  <c r="C4367" i="14" s="1"/>
  <c r="A4366" i="14"/>
  <c r="B4366" i="14" s="1"/>
  <c r="C4366" i="14" s="1"/>
  <c r="A4365" i="14"/>
  <c r="B4365" i="14" s="1"/>
  <c r="C4365" i="14" s="1"/>
  <c r="A4364" i="14"/>
  <c r="B4364" i="14" s="1"/>
  <c r="C4364" i="14" s="1"/>
  <c r="A4363" i="14"/>
  <c r="B4363" i="14" s="1"/>
  <c r="C4363" i="14" s="1"/>
  <c r="A4362" i="14"/>
  <c r="B4362" i="14" s="1"/>
  <c r="C4362" i="14" s="1"/>
  <c r="A4361" i="14"/>
  <c r="B4361" i="14" s="1"/>
  <c r="C4361" i="14" s="1"/>
  <c r="A4360" i="14"/>
  <c r="B4360" i="14" s="1"/>
  <c r="C4360" i="14" s="1"/>
  <c r="A4359" i="14"/>
  <c r="B4359" i="14" s="1"/>
  <c r="C4359" i="14" s="1"/>
  <c r="A4358" i="14"/>
  <c r="B4358" i="14" s="1"/>
  <c r="C4358" i="14" s="1"/>
  <c r="A4357" i="14"/>
  <c r="B4357" i="14" s="1"/>
  <c r="C4357" i="14" s="1"/>
  <c r="A4356" i="14"/>
  <c r="B4356" i="14" s="1"/>
  <c r="C4356" i="14" s="1"/>
  <c r="A4355" i="14"/>
  <c r="B4355" i="14" s="1"/>
  <c r="C4355" i="14" s="1"/>
  <c r="A4354" i="14"/>
  <c r="B4354" i="14" s="1"/>
  <c r="C4354" i="14" s="1"/>
  <c r="A4353" i="14"/>
  <c r="B4353" i="14" s="1"/>
  <c r="C4353" i="14" s="1"/>
  <c r="A4352" i="14"/>
  <c r="B4352" i="14" s="1"/>
  <c r="C4352" i="14" s="1"/>
  <c r="A4351" i="14"/>
  <c r="B4351" i="14" s="1"/>
  <c r="C4351" i="14" s="1"/>
  <c r="A4350" i="14"/>
  <c r="B4350" i="14" s="1"/>
  <c r="C4350" i="14" s="1"/>
  <c r="A4349" i="14"/>
  <c r="B4349" i="14" s="1"/>
  <c r="C4349" i="14" s="1"/>
  <c r="A4348" i="14"/>
  <c r="B4348" i="14" s="1"/>
  <c r="C4348" i="14" s="1"/>
  <c r="A4347" i="14"/>
  <c r="B4347" i="14" s="1"/>
  <c r="C4347" i="14" s="1"/>
  <c r="A4346" i="14"/>
  <c r="B4346" i="14" s="1"/>
  <c r="C4346" i="14" s="1"/>
  <c r="A4345" i="14"/>
  <c r="B4345" i="14" s="1"/>
  <c r="C4345" i="14" s="1"/>
  <c r="A4344" i="14"/>
  <c r="B4344" i="14" s="1"/>
  <c r="C4344" i="14" s="1"/>
  <c r="A4343" i="14"/>
  <c r="B4343" i="14" s="1"/>
  <c r="C4343" i="14" s="1"/>
  <c r="A4342" i="14"/>
  <c r="B4342" i="14" s="1"/>
  <c r="C4342" i="14" s="1"/>
  <c r="A4341" i="14"/>
  <c r="B4341" i="14" s="1"/>
  <c r="C4341" i="14" s="1"/>
  <c r="A4340" i="14"/>
  <c r="B4340" i="14" s="1"/>
  <c r="C4340" i="14" s="1"/>
  <c r="A4339" i="14"/>
  <c r="B4339" i="14" s="1"/>
  <c r="C4339" i="14" s="1"/>
  <c r="A4338" i="14"/>
  <c r="B4338" i="14" s="1"/>
  <c r="C4338" i="14" s="1"/>
  <c r="A4337" i="14"/>
  <c r="B4337" i="14" s="1"/>
  <c r="C4337" i="14" s="1"/>
  <c r="A4336" i="14"/>
  <c r="B4336" i="14" s="1"/>
  <c r="C4336" i="14" s="1"/>
  <c r="A4335" i="14"/>
  <c r="B4335" i="14" s="1"/>
  <c r="C4335" i="14" s="1"/>
  <c r="A4334" i="14"/>
  <c r="B4334" i="14" s="1"/>
  <c r="C4334" i="14" s="1"/>
  <c r="A4333" i="14"/>
  <c r="B4333" i="14" s="1"/>
  <c r="C4333" i="14" s="1"/>
  <c r="A4332" i="14"/>
  <c r="B4332" i="14" s="1"/>
  <c r="C4332" i="14" s="1"/>
  <c r="A4331" i="14"/>
  <c r="B4331" i="14" s="1"/>
  <c r="C4331" i="14" s="1"/>
  <c r="A4330" i="14"/>
  <c r="B4330" i="14" s="1"/>
  <c r="C4330" i="14" s="1"/>
  <c r="A4329" i="14"/>
  <c r="B4329" i="14" s="1"/>
  <c r="C4329" i="14" s="1"/>
  <c r="A4328" i="14"/>
  <c r="B4328" i="14" s="1"/>
  <c r="C4328" i="14" s="1"/>
  <c r="A4327" i="14"/>
  <c r="B4327" i="14" s="1"/>
  <c r="C4327" i="14" s="1"/>
  <c r="A4326" i="14"/>
  <c r="B4326" i="14" s="1"/>
  <c r="C4326" i="14" s="1"/>
  <c r="A4325" i="14"/>
  <c r="B4325" i="14" s="1"/>
  <c r="C4325" i="14" s="1"/>
  <c r="A4324" i="14"/>
  <c r="B4324" i="14" s="1"/>
  <c r="C4324" i="14" s="1"/>
  <c r="A4323" i="14"/>
  <c r="B4323" i="14" s="1"/>
  <c r="C4323" i="14" s="1"/>
  <c r="A4322" i="14"/>
  <c r="B4322" i="14" s="1"/>
  <c r="C4322" i="14" s="1"/>
  <c r="A4321" i="14"/>
  <c r="B4321" i="14" s="1"/>
  <c r="C4321" i="14" s="1"/>
  <c r="A4320" i="14"/>
  <c r="B4320" i="14" s="1"/>
  <c r="C4320" i="14" s="1"/>
  <c r="A4319" i="14"/>
  <c r="B4319" i="14" s="1"/>
  <c r="C4319" i="14" s="1"/>
  <c r="A4318" i="14"/>
  <c r="B4318" i="14" s="1"/>
  <c r="C4318" i="14" s="1"/>
  <c r="A4317" i="14"/>
  <c r="B4317" i="14" s="1"/>
  <c r="C4317" i="14" s="1"/>
  <c r="A4316" i="14"/>
  <c r="B4316" i="14" s="1"/>
  <c r="C4316" i="14" s="1"/>
  <c r="A4315" i="14"/>
  <c r="B4315" i="14" s="1"/>
  <c r="C4315" i="14" s="1"/>
  <c r="A4314" i="14"/>
  <c r="B4314" i="14" s="1"/>
  <c r="C4314" i="14" s="1"/>
  <c r="A4313" i="14"/>
  <c r="B4313" i="14" s="1"/>
  <c r="C4313" i="14" s="1"/>
  <c r="A4312" i="14"/>
  <c r="B4312" i="14" s="1"/>
  <c r="C4312" i="14" s="1"/>
  <c r="A4311" i="14"/>
  <c r="B4311" i="14" s="1"/>
  <c r="C4311" i="14" s="1"/>
  <c r="A4310" i="14"/>
  <c r="B4310" i="14" s="1"/>
  <c r="C4310" i="14" s="1"/>
  <c r="A4309" i="14"/>
  <c r="B4309" i="14" s="1"/>
  <c r="C4309" i="14" s="1"/>
  <c r="A4308" i="14"/>
  <c r="B4308" i="14" s="1"/>
  <c r="C4308" i="14" s="1"/>
  <c r="A4307" i="14"/>
  <c r="B4307" i="14" s="1"/>
  <c r="C4307" i="14" s="1"/>
  <c r="A4306" i="14"/>
  <c r="B4306" i="14" s="1"/>
  <c r="C4306" i="14" s="1"/>
  <c r="A4305" i="14"/>
  <c r="B4305" i="14" s="1"/>
  <c r="C4305" i="14" s="1"/>
  <c r="A4304" i="14"/>
  <c r="B4304" i="14" s="1"/>
  <c r="C4304" i="14" s="1"/>
  <c r="A4303" i="14"/>
  <c r="B4303" i="14" s="1"/>
  <c r="C4303" i="14" s="1"/>
  <c r="A4302" i="14"/>
  <c r="B4302" i="14" s="1"/>
  <c r="C4302" i="14" s="1"/>
  <c r="A4301" i="14"/>
  <c r="B4301" i="14" s="1"/>
  <c r="C4301" i="14" s="1"/>
  <c r="A4300" i="14"/>
  <c r="B4300" i="14" s="1"/>
  <c r="C4300" i="14" s="1"/>
  <c r="A4299" i="14"/>
  <c r="B4299" i="14" s="1"/>
  <c r="C4299" i="14" s="1"/>
  <c r="A4298" i="14"/>
  <c r="B4298" i="14" s="1"/>
  <c r="C4298" i="14" s="1"/>
  <c r="A4297" i="14"/>
  <c r="B4297" i="14" s="1"/>
  <c r="C4297" i="14" s="1"/>
  <c r="A4296" i="14"/>
  <c r="B4296" i="14" s="1"/>
  <c r="C4296" i="14" s="1"/>
  <c r="A4295" i="14"/>
  <c r="B4295" i="14" s="1"/>
  <c r="C4295" i="14" s="1"/>
  <c r="A4294" i="14"/>
  <c r="B4294" i="14" s="1"/>
  <c r="C4294" i="14" s="1"/>
  <c r="A4293" i="14"/>
  <c r="B4293" i="14" s="1"/>
  <c r="C4293" i="14" s="1"/>
  <c r="A4292" i="14"/>
  <c r="B4292" i="14" s="1"/>
  <c r="C4292" i="14" s="1"/>
  <c r="A4291" i="14"/>
  <c r="B4291" i="14" s="1"/>
  <c r="C4291" i="14" s="1"/>
  <c r="A4290" i="14"/>
  <c r="B4290" i="14" s="1"/>
  <c r="C4290" i="14" s="1"/>
  <c r="A4289" i="14"/>
  <c r="B4289" i="14" s="1"/>
  <c r="C4289" i="14" s="1"/>
  <c r="A4288" i="14"/>
  <c r="B4288" i="14" s="1"/>
  <c r="C4288" i="14" s="1"/>
  <c r="A4287" i="14"/>
  <c r="B4287" i="14" s="1"/>
  <c r="C4287" i="14" s="1"/>
  <c r="A4286" i="14"/>
  <c r="B4286" i="14" s="1"/>
  <c r="C4286" i="14" s="1"/>
  <c r="A4285" i="14"/>
  <c r="B4285" i="14" s="1"/>
  <c r="C4285" i="14" s="1"/>
  <c r="A4284" i="14"/>
  <c r="B4284" i="14" s="1"/>
  <c r="C4284" i="14" s="1"/>
  <c r="A4283" i="14"/>
  <c r="B4283" i="14" s="1"/>
  <c r="C4283" i="14" s="1"/>
  <c r="A4282" i="14"/>
  <c r="B4282" i="14" s="1"/>
  <c r="C4282" i="14" s="1"/>
  <c r="A4281" i="14"/>
  <c r="B4281" i="14" s="1"/>
  <c r="C4281" i="14" s="1"/>
  <c r="A4280" i="14"/>
  <c r="B4280" i="14" s="1"/>
  <c r="C4280" i="14" s="1"/>
  <c r="A4279" i="14"/>
  <c r="B4279" i="14" s="1"/>
  <c r="C4279" i="14" s="1"/>
  <c r="A4278" i="14"/>
  <c r="B4278" i="14" s="1"/>
  <c r="C4278" i="14" s="1"/>
  <c r="A4277" i="14"/>
  <c r="B4277" i="14" s="1"/>
  <c r="C4277" i="14" s="1"/>
  <c r="A4276" i="14"/>
  <c r="B4276" i="14" s="1"/>
  <c r="C4276" i="14" s="1"/>
  <c r="A4275" i="14"/>
  <c r="B4275" i="14" s="1"/>
  <c r="C4275" i="14" s="1"/>
  <c r="A4274" i="14"/>
  <c r="B4274" i="14" s="1"/>
  <c r="C4274" i="14" s="1"/>
  <c r="A4273" i="14"/>
  <c r="B4273" i="14" s="1"/>
  <c r="C4273" i="14" s="1"/>
  <c r="A4272" i="14"/>
  <c r="B4272" i="14" s="1"/>
  <c r="C4272" i="14" s="1"/>
  <c r="A4271" i="14"/>
  <c r="B4271" i="14" s="1"/>
  <c r="C4271" i="14" s="1"/>
  <c r="A4270" i="14"/>
  <c r="B4270" i="14" s="1"/>
  <c r="C4270" i="14" s="1"/>
  <c r="A4269" i="14"/>
  <c r="B4269" i="14" s="1"/>
  <c r="C4269" i="14" s="1"/>
  <c r="A4268" i="14"/>
  <c r="B4268" i="14" s="1"/>
  <c r="C4268" i="14" s="1"/>
  <c r="A4267" i="14"/>
  <c r="B4267" i="14" s="1"/>
  <c r="C4267" i="14" s="1"/>
  <c r="A4266" i="14"/>
  <c r="B4266" i="14" s="1"/>
  <c r="C4266" i="14" s="1"/>
  <c r="A4265" i="14"/>
  <c r="B4265" i="14" s="1"/>
  <c r="C4265" i="14" s="1"/>
  <c r="A4264" i="14"/>
  <c r="B4264" i="14" s="1"/>
  <c r="C4264" i="14" s="1"/>
  <c r="A4263" i="14"/>
  <c r="B4263" i="14" s="1"/>
  <c r="C4263" i="14" s="1"/>
  <c r="A4262" i="14"/>
  <c r="B4262" i="14" s="1"/>
  <c r="C4262" i="14" s="1"/>
  <c r="A4261" i="14"/>
  <c r="B4261" i="14" s="1"/>
  <c r="C4261" i="14" s="1"/>
  <c r="A4260" i="14"/>
  <c r="B4260" i="14" s="1"/>
  <c r="C4260" i="14" s="1"/>
  <c r="A4259" i="14"/>
  <c r="B4259" i="14" s="1"/>
  <c r="C4259" i="14" s="1"/>
  <c r="A4258" i="14"/>
  <c r="B4258" i="14" s="1"/>
  <c r="C4258" i="14" s="1"/>
  <c r="A4257" i="14"/>
  <c r="B4257" i="14" s="1"/>
  <c r="C4257" i="14" s="1"/>
  <c r="A4256" i="14"/>
  <c r="B4256" i="14" s="1"/>
  <c r="C4256" i="14" s="1"/>
  <c r="A4255" i="14"/>
  <c r="B4255" i="14" s="1"/>
  <c r="C4255" i="14" s="1"/>
  <c r="A4254" i="14"/>
  <c r="B4254" i="14" s="1"/>
  <c r="C4254" i="14" s="1"/>
  <c r="A4253" i="14"/>
  <c r="B4253" i="14" s="1"/>
  <c r="C4253" i="14" s="1"/>
  <c r="A4252" i="14"/>
  <c r="B4252" i="14" s="1"/>
  <c r="C4252" i="14" s="1"/>
  <c r="A4251" i="14"/>
  <c r="B4251" i="14" s="1"/>
  <c r="C4251" i="14" s="1"/>
  <c r="A4250" i="14"/>
  <c r="B4250" i="14" s="1"/>
  <c r="C4250" i="14" s="1"/>
  <c r="A4249" i="14"/>
  <c r="B4249" i="14" s="1"/>
  <c r="C4249" i="14" s="1"/>
  <c r="A4248" i="14"/>
  <c r="B4248" i="14" s="1"/>
  <c r="C4248" i="14" s="1"/>
  <c r="A4247" i="14"/>
  <c r="B4247" i="14" s="1"/>
  <c r="C4247" i="14" s="1"/>
  <c r="A4246" i="14"/>
  <c r="B4246" i="14" s="1"/>
  <c r="C4246" i="14" s="1"/>
  <c r="A4245" i="14"/>
  <c r="B4245" i="14" s="1"/>
  <c r="C4245" i="14" s="1"/>
  <c r="A4244" i="14"/>
  <c r="B4244" i="14" s="1"/>
  <c r="C4244" i="14" s="1"/>
  <c r="A4243" i="14"/>
  <c r="B4243" i="14" s="1"/>
  <c r="C4243" i="14" s="1"/>
  <c r="A4242" i="14"/>
  <c r="B4242" i="14" s="1"/>
  <c r="C4242" i="14" s="1"/>
  <c r="A4241" i="14"/>
  <c r="B4241" i="14" s="1"/>
  <c r="C4241" i="14" s="1"/>
  <c r="A4240" i="14"/>
  <c r="B4240" i="14" s="1"/>
  <c r="C4240" i="14" s="1"/>
  <c r="A4239" i="14"/>
  <c r="B4239" i="14" s="1"/>
  <c r="C4239" i="14" s="1"/>
  <c r="A4238" i="14"/>
  <c r="B4238" i="14" s="1"/>
  <c r="C4238" i="14" s="1"/>
  <c r="A4237" i="14"/>
  <c r="B4237" i="14" s="1"/>
  <c r="C4237" i="14" s="1"/>
  <c r="A4236" i="14"/>
  <c r="B4236" i="14" s="1"/>
  <c r="C4236" i="14" s="1"/>
  <c r="A4235" i="14"/>
  <c r="B4235" i="14" s="1"/>
  <c r="C4235" i="14" s="1"/>
  <c r="A4234" i="14"/>
  <c r="B4234" i="14" s="1"/>
  <c r="C4234" i="14" s="1"/>
  <c r="A4233" i="14"/>
  <c r="B4233" i="14" s="1"/>
  <c r="C4233" i="14" s="1"/>
  <c r="A4232" i="14"/>
  <c r="B4232" i="14" s="1"/>
  <c r="C4232" i="14" s="1"/>
  <c r="A4231" i="14"/>
  <c r="B4231" i="14" s="1"/>
  <c r="C4231" i="14" s="1"/>
  <c r="A4230" i="14"/>
  <c r="B4230" i="14" s="1"/>
  <c r="C4230" i="14" s="1"/>
  <c r="A4229" i="14"/>
  <c r="B4229" i="14" s="1"/>
  <c r="C4229" i="14" s="1"/>
  <c r="A4228" i="14"/>
  <c r="B4228" i="14" s="1"/>
  <c r="C4228" i="14" s="1"/>
  <c r="A4227" i="14"/>
  <c r="B4227" i="14" s="1"/>
  <c r="C4227" i="14" s="1"/>
  <c r="A4226" i="14"/>
  <c r="B4226" i="14" s="1"/>
  <c r="C4226" i="14" s="1"/>
  <c r="A4225" i="14"/>
  <c r="B4225" i="14" s="1"/>
  <c r="C4225" i="14" s="1"/>
  <c r="A4224" i="14"/>
  <c r="B4224" i="14" s="1"/>
  <c r="C4224" i="14" s="1"/>
  <c r="A4223" i="14"/>
  <c r="B4223" i="14" s="1"/>
  <c r="C4223" i="14" s="1"/>
  <c r="A4222" i="14"/>
  <c r="B4222" i="14" s="1"/>
  <c r="C4222" i="14" s="1"/>
  <c r="A4221" i="14"/>
  <c r="B4221" i="14" s="1"/>
  <c r="C4221" i="14" s="1"/>
  <c r="A4220" i="14"/>
  <c r="B4220" i="14" s="1"/>
  <c r="C4220" i="14" s="1"/>
  <c r="A4219" i="14"/>
  <c r="B4219" i="14" s="1"/>
  <c r="C4219" i="14" s="1"/>
  <c r="A4218" i="14"/>
  <c r="B4218" i="14" s="1"/>
  <c r="C4218" i="14" s="1"/>
  <c r="A4217" i="14"/>
  <c r="B4217" i="14" s="1"/>
  <c r="C4217" i="14" s="1"/>
  <c r="A4216" i="14"/>
  <c r="B4216" i="14" s="1"/>
  <c r="C4216" i="14" s="1"/>
  <c r="A4215" i="14"/>
  <c r="B4215" i="14" s="1"/>
  <c r="C4215" i="14" s="1"/>
  <c r="A4214" i="14"/>
  <c r="B4214" i="14" s="1"/>
  <c r="C4214" i="14" s="1"/>
  <c r="A4213" i="14"/>
  <c r="B4213" i="14" s="1"/>
  <c r="C4213" i="14" s="1"/>
  <c r="A4212" i="14"/>
  <c r="B4212" i="14" s="1"/>
  <c r="C4212" i="14" s="1"/>
  <c r="A4211" i="14"/>
  <c r="B4211" i="14" s="1"/>
  <c r="C4211" i="14" s="1"/>
  <c r="A4210" i="14"/>
  <c r="B4210" i="14" s="1"/>
  <c r="C4210" i="14" s="1"/>
  <c r="A4209" i="14"/>
  <c r="B4209" i="14" s="1"/>
  <c r="C4209" i="14" s="1"/>
  <c r="A4208" i="14"/>
  <c r="B4208" i="14" s="1"/>
  <c r="C4208" i="14" s="1"/>
  <c r="A4207" i="14"/>
  <c r="B4207" i="14" s="1"/>
  <c r="C4207" i="14" s="1"/>
  <c r="A4206" i="14"/>
  <c r="B4206" i="14" s="1"/>
  <c r="C4206" i="14" s="1"/>
  <c r="A4205" i="14"/>
  <c r="B4205" i="14" s="1"/>
  <c r="C4205" i="14" s="1"/>
  <c r="A4204" i="14"/>
  <c r="B4204" i="14" s="1"/>
  <c r="C4204" i="14" s="1"/>
  <c r="A4203" i="14"/>
  <c r="B4203" i="14" s="1"/>
  <c r="C4203" i="14" s="1"/>
  <c r="A4202" i="14"/>
  <c r="B4202" i="14" s="1"/>
  <c r="C4202" i="14" s="1"/>
  <c r="A4201" i="14"/>
  <c r="B4201" i="14" s="1"/>
  <c r="C4201" i="14" s="1"/>
  <c r="A4200" i="14"/>
  <c r="B4200" i="14" s="1"/>
  <c r="C4200" i="14" s="1"/>
  <c r="A4199" i="14"/>
  <c r="B4199" i="14" s="1"/>
  <c r="C4199" i="14" s="1"/>
  <c r="A4198" i="14"/>
  <c r="B4198" i="14" s="1"/>
  <c r="C4198" i="14" s="1"/>
  <c r="A4197" i="14"/>
  <c r="B4197" i="14" s="1"/>
  <c r="C4197" i="14" s="1"/>
  <c r="A4196" i="14"/>
  <c r="B4196" i="14" s="1"/>
  <c r="C4196" i="14" s="1"/>
  <c r="A4195" i="14"/>
  <c r="B4195" i="14" s="1"/>
  <c r="C4195" i="14" s="1"/>
  <c r="A4194" i="14"/>
  <c r="B4194" i="14" s="1"/>
  <c r="C4194" i="14" s="1"/>
  <c r="A4193" i="14"/>
  <c r="B4193" i="14" s="1"/>
  <c r="C4193" i="14" s="1"/>
  <c r="A4192" i="14"/>
  <c r="B4192" i="14" s="1"/>
  <c r="C4192" i="14" s="1"/>
  <c r="A4191" i="14"/>
  <c r="B4191" i="14" s="1"/>
  <c r="C4191" i="14" s="1"/>
  <c r="A4190" i="14"/>
  <c r="B4190" i="14" s="1"/>
  <c r="C4190" i="14" s="1"/>
  <c r="A4189" i="14"/>
  <c r="B4189" i="14" s="1"/>
  <c r="C4189" i="14" s="1"/>
  <c r="A4188" i="14"/>
  <c r="B4188" i="14" s="1"/>
  <c r="C4188" i="14" s="1"/>
  <c r="A4187" i="14"/>
  <c r="B4187" i="14" s="1"/>
  <c r="C4187" i="14" s="1"/>
  <c r="A4186" i="14"/>
  <c r="B4186" i="14" s="1"/>
  <c r="C4186" i="14" s="1"/>
  <c r="A4185" i="14"/>
  <c r="B4185" i="14" s="1"/>
  <c r="C4185" i="14" s="1"/>
  <c r="A4184" i="14"/>
  <c r="B4184" i="14" s="1"/>
  <c r="C4184" i="14" s="1"/>
  <c r="A4183" i="14"/>
  <c r="B4183" i="14" s="1"/>
  <c r="C4183" i="14" s="1"/>
  <c r="A4182" i="14"/>
  <c r="B4182" i="14" s="1"/>
  <c r="C4182" i="14" s="1"/>
  <c r="A4181" i="14"/>
  <c r="B4181" i="14" s="1"/>
  <c r="C4181" i="14" s="1"/>
  <c r="A4180" i="14"/>
  <c r="B4180" i="14" s="1"/>
  <c r="C4180" i="14" s="1"/>
  <c r="A4179" i="14"/>
  <c r="B4179" i="14" s="1"/>
  <c r="C4179" i="14" s="1"/>
  <c r="A4178" i="14"/>
  <c r="B4178" i="14" s="1"/>
  <c r="C4178" i="14" s="1"/>
  <c r="A4177" i="14"/>
  <c r="B4177" i="14" s="1"/>
  <c r="C4177" i="14" s="1"/>
  <c r="A4176" i="14"/>
  <c r="B4176" i="14" s="1"/>
  <c r="C4176" i="14" s="1"/>
  <c r="A4175" i="14"/>
  <c r="B4175" i="14" s="1"/>
  <c r="C4175" i="14" s="1"/>
  <c r="A4174" i="14"/>
  <c r="B4174" i="14" s="1"/>
  <c r="C4174" i="14" s="1"/>
  <c r="A4173" i="14"/>
  <c r="B4173" i="14" s="1"/>
  <c r="C4173" i="14" s="1"/>
  <c r="A4172" i="14"/>
  <c r="B4172" i="14" s="1"/>
  <c r="C4172" i="14" s="1"/>
  <c r="A4171" i="14"/>
  <c r="B4171" i="14" s="1"/>
  <c r="C4171" i="14" s="1"/>
  <c r="A4170" i="14"/>
  <c r="B4170" i="14" s="1"/>
  <c r="C4170" i="14" s="1"/>
  <c r="A4169" i="14"/>
  <c r="B4169" i="14" s="1"/>
  <c r="C4169" i="14" s="1"/>
  <c r="A4168" i="14"/>
  <c r="B4168" i="14" s="1"/>
  <c r="C4168" i="14" s="1"/>
  <c r="A4167" i="14"/>
  <c r="B4167" i="14" s="1"/>
  <c r="C4167" i="14" s="1"/>
  <c r="A4166" i="14"/>
  <c r="B4166" i="14" s="1"/>
  <c r="C4166" i="14" s="1"/>
  <c r="A4165" i="14"/>
  <c r="B4165" i="14" s="1"/>
  <c r="C4165" i="14" s="1"/>
  <c r="A4164" i="14"/>
  <c r="B4164" i="14" s="1"/>
  <c r="C4164" i="14" s="1"/>
  <c r="A4163" i="14"/>
  <c r="B4163" i="14" s="1"/>
  <c r="C4163" i="14" s="1"/>
  <c r="A4162" i="14"/>
  <c r="B4162" i="14" s="1"/>
  <c r="C4162" i="14" s="1"/>
  <c r="A4161" i="14"/>
  <c r="B4161" i="14" s="1"/>
  <c r="C4161" i="14" s="1"/>
  <c r="A4160" i="14"/>
  <c r="B4160" i="14" s="1"/>
  <c r="C4160" i="14" s="1"/>
  <c r="A4159" i="14"/>
  <c r="B4159" i="14" s="1"/>
  <c r="C4159" i="14" s="1"/>
  <c r="A4158" i="14"/>
  <c r="B4158" i="14" s="1"/>
  <c r="C4158" i="14" s="1"/>
  <c r="A4157" i="14"/>
  <c r="B4157" i="14" s="1"/>
  <c r="C4157" i="14" s="1"/>
  <c r="A4156" i="14"/>
  <c r="B4156" i="14" s="1"/>
  <c r="C4156" i="14" s="1"/>
  <c r="A4155" i="14"/>
  <c r="B4155" i="14" s="1"/>
  <c r="C4155" i="14" s="1"/>
  <c r="A4154" i="14"/>
  <c r="B4154" i="14" s="1"/>
  <c r="C4154" i="14" s="1"/>
  <c r="A4153" i="14"/>
  <c r="B4153" i="14" s="1"/>
  <c r="C4153" i="14" s="1"/>
  <c r="A4152" i="14"/>
  <c r="B4152" i="14" s="1"/>
  <c r="C4152" i="14" s="1"/>
  <c r="A4151" i="14"/>
  <c r="B4151" i="14" s="1"/>
  <c r="C4151" i="14" s="1"/>
  <c r="A4150" i="14"/>
  <c r="B4150" i="14" s="1"/>
  <c r="C4150" i="14" s="1"/>
  <c r="A4149" i="14"/>
  <c r="B4149" i="14" s="1"/>
  <c r="C4149" i="14" s="1"/>
  <c r="A4148" i="14"/>
  <c r="B4148" i="14" s="1"/>
  <c r="C4148" i="14" s="1"/>
  <c r="A4147" i="14"/>
  <c r="B4147" i="14" s="1"/>
  <c r="C4147" i="14" s="1"/>
  <c r="A4146" i="14"/>
  <c r="B4146" i="14" s="1"/>
  <c r="C4146" i="14" s="1"/>
  <c r="A4145" i="14"/>
  <c r="B4145" i="14" s="1"/>
  <c r="C4145" i="14" s="1"/>
  <c r="A4144" i="14"/>
  <c r="B4144" i="14" s="1"/>
  <c r="C4144" i="14" s="1"/>
  <c r="A4143" i="14"/>
  <c r="B4143" i="14" s="1"/>
  <c r="C4143" i="14" s="1"/>
  <c r="A4142" i="14"/>
  <c r="B4142" i="14" s="1"/>
  <c r="C4142" i="14" s="1"/>
  <c r="A4141" i="14"/>
  <c r="B4141" i="14" s="1"/>
  <c r="C4141" i="14" s="1"/>
  <c r="A4140" i="14"/>
  <c r="B4140" i="14" s="1"/>
  <c r="C4140" i="14" s="1"/>
  <c r="A4139" i="14"/>
  <c r="B4139" i="14" s="1"/>
  <c r="C4139" i="14" s="1"/>
  <c r="A4138" i="14"/>
  <c r="B4138" i="14" s="1"/>
  <c r="C4138" i="14" s="1"/>
  <c r="A4137" i="14"/>
  <c r="B4137" i="14" s="1"/>
  <c r="C4137" i="14" s="1"/>
  <c r="A4136" i="14"/>
  <c r="B4136" i="14" s="1"/>
  <c r="C4136" i="14" s="1"/>
  <c r="A4135" i="14"/>
  <c r="B4135" i="14" s="1"/>
  <c r="C4135" i="14" s="1"/>
  <c r="A4134" i="14"/>
  <c r="B4134" i="14" s="1"/>
  <c r="C4134" i="14" s="1"/>
  <c r="A4133" i="14"/>
  <c r="B4133" i="14" s="1"/>
  <c r="C4133" i="14" s="1"/>
  <c r="A4132" i="14"/>
  <c r="B4132" i="14" s="1"/>
  <c r="C4132" i="14" s="1"/>
  <c r="A4131" i="14"/>
  <c r="B4131" i="14" s="1"/>
  <c r="C4131" i="14" s="1"/>
  <c r="A4130" i="14"/>
  <c r="B4130" i="14" s="1"/>
  <c r="C4130" i="14" s="1"/>
  <c r="A4129" i="14"/>
  <c r="B4129" i="14" s="1"/>
  <c r="C4129" i="14" s="1"/>
  <c r="A4128" i="14"/>
  <c r="B4128" i="14" s="1"/>
  <c r="C4128" i="14" s="1"/>
  <c r="A4127" i="14"/>
  <c r="B4127" i="14" s="1"/>
  <c r="C4127" i="14" s="1"/>
  <c r="A4126" i="14"/>
  <c r="B4126" i="14" s="1"/>
  <c r="C4126" i="14" s="1"/>
  <c r="A4125" i="14"/>
  <c r="B4125" i="14" s="1"/>
  <c r="C4125" i="14" s="1"/>
  <c r="A4124" i="14"/>
  <c r="B4124" i="14" s="1"/>
  <c r="C4124" i="14" s="1"/>
  <c r="A4123" i="14"/>
  <c r="B4123" i="14" s="1"/>
  <c r="C4123" i="14" s="1"/>
  <c r="A4122" i="14"/>
  <c r="B4122" i="14" s="1"/>
  <c r="C4122" i="14" s="1"/>
  <c r="A4121" i="14"/>
  <c r="B4121" i="14" s="1"/>
  <c r="C4121" i="14" s="1"/>
  <c r="A4120" i="14"/>
  <c r="B4120" i="14" s="1"/>
  <c r="C4120" i="14" s="1"/>
  <c r="A4119" i="14"/>
  <c r="B4119" i="14" s="1"/>
  <c r="C4119" i="14" s="1"/>
  <c r="A4118" i="14"/>
  <c r="B4118" i="14" s="1"/>
  <c r="C4118" i="14" s="1"/>
  <c r="A4117" i="14"/>
  <c r="B4117" i="14" s="1"/>
  <c r="C4117" i="14" s="1"/>
  <c r="A4116" i="14"/>
  <c r="B4116" i="14" s="1"/>
  <c r="C4116" i="14" s="1"/>
  <c r="A4115" i="14"/>
  <c r="B4115" i="14" s="1"/>
  <c r="C4115" i="14" s="1"/>
  <c r="A4114" i="14"/>
  <c r="B4114" i="14" s="1"/>
  <c r="C4114" i="14" s="1"/>
  <c r="A4113" i="14"/>
  <c r="B4113" i="14" s="1"/>
  <c r="C4113" i="14" s="1"/>
  <c r="A4112" i="14"/>
  <c r="B4112" i="14" s="1"/>
  <c r="C4112" i="14" s="1"/>
  <c r="A4111" i="14"/>
  <c r="B4111" i="14" s="1"/>
  <c r="C4111" i="14" s="1"/>
  <c r="A4110" i="14"/>
  <c r="B4110" i="14" s="1"/>
  <c r="C4110" i="14" s="1"/>
  <c r="A4109" i="14"/>
  <c r="B4109" i="14" s="1"/>
  <c r="C4109" i="14" s="1"/>
  <c r="A4108" i="14"/>
  <c r="B4108" i="14" s="1"/>
  <c r="C4108" i="14" s="1"/>
  <c r="A4107" i="14"/>
  <c r="B4107" i="14" s="1"/>
  <c r="C4107" i="14" s="1"/>
  <c r="A4106" i="14"/>
  <c r="B4106" i="14" s="1"/>
  <c r="C4106" i="14" s="1"/>
  <c r="A4105" i="14"/>
  <c r="B4105" i="14" s="1"/>
  <c r="C4105" i="14" s="1"/>
  <c r="A4104" i="14"/>
  <c r="B4104" i="14" s="1"/>
  <c r="C4104" i="14" s="1"/>
  <c r="A4103" i="14"/>
  <c r="B4103" i="14" s="1"/>
  <c r="C4103" i="14" s="1"/>
  <c r="A4102" i="14"/>
  <c r="B4102" i="14" s="1"/>
  <c r="C4102" i="14" s="1"/>
  <c r="A4101" i="14"/>
  <c r="B4101" i="14" s="1"/>
  <c r="C4101" i="14" s="1"/>
  <c r="A4100" i="14"/>
  <c r="B4100" i="14" s="1"/>
  <c r="C4100" i="14" s="1"/>
  <c r="A4099" i="14"/>
  <c r="B4099" i="14" s="1"/>
  <c r="C4099" i="14" s="1"/>
  <c r="A4098" i="14"/>
  <c r="B4098" i="14" s="1"/>
  <c r="C4098" i="14" s="1"/>
  <c r="A4097" i="14"/>
  <c r="B4097" i="14" s="1"/>
  <c r="C4097" i="14" s="1"/>
  <c r="A4096" i="14"/>
  <c r="B4096" i="14" s="1"/>
  <c r="C4096" i="14" s="1"/>
  <c r="A4095" i="14"/>
  <c r="B4095" i="14" s="1"/>
  <c r="C4095" i="14" s="1"/>
  <c r="A4094" i="14"/>
  <c r="B4094" i="14" s="1"/>
  <c r="C4094" i="14" s="1"/>
  <c r="A4093" i="14"/>
  <c r="B4093" i="14" s="1"/>
  <c r="C4093" i="14" s="1"/>
  <c r="A4092" i="14"/>
  <c r="B4092" i="14" s="1"/>
  <c r="C4092" i="14" s="1"/>
  <c r="A4091" i="14"/>
  <c r="B4091" i="14" s="1"/>
  <c r="C4091" i="14" s="1"/>
  <c r="A4090" i="14"/>
  <c r="B4090" i="14" s="1"/>
  <c r="C4090" i="14" s="1"/>
  <c r="A4089" i="14"/>
  <c r="B4089" i="14" s="1"/>
  <c r="C4089" i="14" s="1"/>
  <c r="A4088" i="14"/>
  <c r="B4088" i="14" s="1"/>
  <c r="C4088" i="14" s="1"/>
  <c r="A4087" i="14"/>
  <c r="B4087" i="14" s="1"/>
  <c r="C4087" i="14" s="1"/>
  <c r="A4086" i="14"/>
  <c r="B4086" i="14" s="1"/>
  <c r="C4086" i="14" s="1"/>
  <c r="A4085" i="14"/>
  <c r="B4085" i="14" s="1"/>
  <c r="C4085" i="14" s="1"/>
  <c r="A4084" i="14"/>
  <c r="B4084" i="14" s="1"/>
  <c r="C4084" i="14" s="1"/>
  <c r="A4083" i="14"/>
  <c r="B4083" i="14" s="1"/>
  <c r="C4083" i="14" s="1"/>
  <c r="A4082" i="14"/>
  <c r="B4082" i="14" s="1"/>
  <c r="C4082" i="14" s="1"/>
  <c r="A4081" i="14"/>
  <c r="B4081" i="14" s="1"/>
  <c r="C4081" i="14" s="1"/>
  <c r="A4080" i="14"/>
  <c r="B4080" i="14" s="1"/>
  <c r="C4080" i="14" s="1"/>
  <c r="A4079" i="14"/>
  <c r="B4079" i="14" s="1"/>
  <c r="C4079" i="14" s="1"/>
  <c r="A4078" i="14"/>
  <c r="B4078" i="14" s="1"/>
  <c r="C4078" i="14" s="1"/>
  <c r="A4077" i="14"/>
  <c r="B4077" i="14" s="1"/>
  <c r="C4077" i="14" s="1"/>
  <c r="A4076" i="14"/>
  <c r="B4076" i="14" s="1"/>
  <c r="C4076" i="14" s="1"/>
  <c r="A4075" i="14"/>
  <c r="B4075" i="14" s="1"/>
  <c r="C4075" i="14" s="1"/>
  <c r="A4074" i="14"/>
  <c r="B4074" i="14" s="1"/>
  <c r="C4074" i="14" s="1"/>
  <c r="A4073" i="14"/>
  <c r="B4073" i="14" s="1"/>
  <c r="C4073" i="14" s="1"/>
  <c r="A4072" i="14"/>
  <c r="B4072" i="14" s="1"/>
  <c r="C4072" i="14" s="1"/>
  <c r="A4071" i="14"/>
  <c r="B4071" i="14" s="1"/>
  <c r="C4071" i="14" s="1"/>
  <c r="A4070" i="14"/>
  <c r="B4070" i="14" s="1"/>
  <c r="C4070" i="14" s="1"/>
  <c r="A4069" i="14"/>
  <c r="B4069" i="14" s="1"/>
  <c r="C4069" i="14" s="1"/>
  <c r="A4068" i="14"/>
  <c r="B4068" i="14" s="1"/>
  <c r="C4068" i="14" s="1"/>
  <c r="A4067" i="14"/>
  <c r="B4067" i="14" s="1"/>
  <c r="C4067" i="14" s="1"/>
  <c r="A4066" i="14"/>
  <c r="B4066" i="14" s="1"/>
  <c r="C4066" i="14" s="1"/>
  <c r="A4065" i="14"/>
  <c r="B4065" i="14" s="1"/>
  <c r="C4065" i="14" s="1"/>
  <c r="A4064" i="14"/>
  <c r="B4064" i="14" s="1"/>
  <c r="C4064" i="14" s="1"/>
  <c r="A4063" i="14"/>
  <c r="B4063" i="14" s="1"/>
  <c r="C4063" i="14" s="1"/>
  <c r="A4062" i="14"/>
  <c r="B4062" i="14" s="1"/>
  <c r="C4062" i="14" s="1"/>
  <c r="A4061" i="14"/>
  <c r="B4061" i="14" s="1"/>
  <c r="C4061" i="14" s="1"/>
  <c r="A4060" i="14"/>
  <c r="B4060" i="14" s="1"/>
  <c r="C4060" i="14" s="1"/>
  <c r="A4059" i="14"/>
  <c r="B4059" i="14" s="1"/>
  <c r="C4059" i="14" s="1"/>
  <c r="A4058" i="14"/>
  <c r="B4058" i="14" s="1"/>
  <c r="C4058" i="14" s="1"/>
  <c r="A4057" i="14"/>
  <c r="B4057" i="14" s="1"/>
  <c r="C4057" i="14" s="1"/>
  <c r="A4056" i="14"/>
  <c r="B4056" i="14" s="1"/>
  <c r="C4056" i="14" s="1"/>
  <c r="A4055" i="14"/>
  <c r="B4055" i="14" s="1"/>
  <c r="C4055" i="14" s="1"/>
  <c r="A4054" i="14"/>
  <c r="B4054" i="14" s="1"/>
  <c r="C4054" i="14" s="1"/>
  <c r="A4053" i="14"/>
  <c r="B4053" i="14" s="1"/>
  <c r="C4053" i="14" s="1"/>
  <c r="A4052" i="14"/>
  <c r="B4052" i="14" s="1"/>
  <c r="C4052" i="14" s="1"/>
  <c r="A4051" i="14"/>
  <c r="B4051" i="14" s="1"/>
  <c r="C4051" i="14" s="1"/>
  <c r="A4050" i="14"/>
  <c r="B4050" i="14" s="1"/>
  <c r="C4050" i="14" s="1"/>
  <c r="A4049" i="14"/>
  <c r="B4049" i="14" s="1"/>
  <c r="C4049" i="14" s="1"/>
  <c r="A4048" i="14"/>
  <c r="B4048" i="14" s="1"/>
  <c r="C4048" i="14" s="1"/>
  <c r="A4047" i="14"/>
  <c r="B4047" i="14" s="1"/>
  <c r="C4047" i="14" s="1"/>
  <c r="A4046" i="14"/>
  <c r="B4046" i="14" s="1"/>
  <c r="C4046" i="14" s="1"/>
  <c r="A4045" i="14"/>
  <c r="B4045" i="14" s="1"/>
  <c r="C4045" i="14" s="1"/>
  <c r="A4044" i="14"/>
  <c r="B4044" i="14" s="1"/>
  <c r="C4044" i="14" s="1"/>
  <c r="A4043" i="14"/>
  <c r="B4043" i="14" s="1"/>
  <c r="C4043" i="14" s="1"/>
  <c r="A4042" i="14"/>
  <c r="B4042" i="14" s="1"/>
  <c r="C4042" i="14" s="1"/>
  <c r="A4041" i="14"/>
  <c r="B4041" i="14" s="1"/>
  <c r="C4041" i="14" s="1"/>
  <c r="A4040" i="14"/>
  <c r="B4040" i="14" s="1"/>
  <c r="C4040" i="14" s="1"/>
  <c r="A4039" i="14"/>
  <c r="B4039" i="14" s="1"/>
  <c r="C4039" i="14" s="1"/>
  <c r="A4038" i="14"/>
  <c r="B4038" i="14" s="1"/>
  <c r="C4038" i="14" s="1"/>
  <c r="A4037" i="14"/>
  <c r="B4037" i="14" s="1"/>
  <c r="C4037" i="14" s="1"/>
  <c r="A4036" i="14"/>
  <c r="B4036" i="14" s="1"/>
  <c r="C4036" i="14" s="1"/>
  <c r="A4035" i="14"/>
  <c r="B4035" i="14" s="1"/>
  <c r="C4035" i="14" s="1"/>
  <c r="A4034" i="14"/>
  <c r="B4034" i="14" s="1"/>
  <c r="C4034" i="14" s="1"/>
  <c r="A4033" i="14"/>
  <c r="B4033" i="14" s="1"/>
  <c r="C4033" i="14" s="1"/>
  <c r="A4032" i="14"/>
  <c r="B4032" i="14" s="1"/>
  <c r="C4032" i="14" s="1"/>
  <c r="A4031" i="14"/>
  <c r="B4031" i="14" s="1"/>
  <c r="C4031" i="14" s="1"/>
  <c r="A4030" i="14"/>
  <c r="B4030" i="14" s="1"/>
  <c r="C4030" i="14" s="1"/>
  <c r="A4029" i="14"/>
  <c r="B4029" i="14" s="1"/>
  <c r="C4029" i="14" s="1"/>
  <c r="A4028" i="14"/>
  <c r="B4028" i="14" s="1"/>
  <c r="C4028" i="14" s="1"/>
  <c r="A4027" i="14"/>
  <c r="B4027" i="14" s="1"/>
  <c r="C4027" i="14" s="1"/>
  <c r="A4026" i="14"/>
  <c r="B4026" i="14" s="1"/>
  <c r="C4026" i="14" s="1"/>
  <c r="A4025" i="14"/>
  <c r="B4025" i="14" s="1"/>
  <c r="C4025" i="14" s="1"/>
  <c r="A4024" i="14"/>
  <c r="B4024" i="14" s="1"/>
  <c r="C4024" i="14" s="1"/>
  <c r="A4023" i="14"/>
  <c r="B4023" i="14" s="1"/>
  <c r="C4023" i="14" s="1"/>
  <c r="A4022" i="14"/>
  <c r="B4022" i="14" s="1"/>
  <c r="C4022" i="14" s="1"/>
  <c r="A4021" i="14"/>
  <c r="B4021" i="14" s="1"/>
  <c r="C4021" i="14" s="1"/>
  <c r="A4020" i="14"/>
  <c r="B4020" i="14" s="1"/>
  <c r="C4020" i="14" s="1"/>
  <c r="A4019" i="14"/>
  <c r="B4019" i="14" s="1"/>
  <c r="C4019" i="14" s="1"/>
  <c r="A4018" i="14"/>
  <c r="B4018" i="14" s="1"/>
  <c r="C4018" i="14" s="1"/>
  <c r="A4017" i="14"/>
  <c r="B4017" i="14" s="1"/>
  <c r="C4017" i="14" s="1"/>
  <c r="A4016" i="14"/>
  <c r="B4016" i="14" s="1"/>
  <c r="C4016" i="14" s="1"/>
  <c r="A4015" i="14"/>
  <c r="B4015" i="14" s="1"/>
  <c r="C4015" i="14" s="1"/>
  <c r="A4014" i="14"/>
  <c r="B4014" i="14" s="1"/>
  <c r="C4014" i="14" s="1"/>
  <c r="A4013" i="14"/>
  <c r="B4013" i="14" s="1"/>
  <c r="C4013" i="14" s="1"/>
  <c r="A4012" i="14"/>
  <c r="B4012" i="14" s="1"/>
  <c r="C4012" i="14" s="1"/>
  <c r="A4011" i="14"/>
  <c r="B4011" i="14" s="1"/>
  <c r="C4011" i="14" s="1"/>
  <c r="A4010" i="14"/>
  <c r="B4010" i="14" s="1"/>
  <c r="C4010" i="14" s="1"/>
  <c r="A4009" i="14"/>
  <c r="B4009" i="14" s="1"/>
  <c r="C4009" i="14" s="1"/>
  <c r="A4008" i="14"/>
  <c r="B4008" i="14" s="1"/>
  <c r="C4008" i="14" s="1"/>
  <c r="A4007" i="14"/>
  <c r="B4007" i="14" s="1"/>
  <c r="C4007" i="14" s="1"/>
  <c r="A4006" i="14"/>
  <c r="B4006" i="14" s="1"/>
  <c r="C4006" i="14" s="1"/>
  <c r="A4005" i="14"/>
  <c r="B4005" i="14" s="1"/>
  <c r="C4005" i="14" s="1"/>
  <c r="A4004" i="14"/>
  <c r="B4004" i="14" s="1"/>
  <c r="C4004" i="14" s="1"/>
  <c r="A4003" i="14"/>
  <c r="B4003" i="14" s="1"/>
  <c r="C4003" i="14" s="1"/>
  <c r="A4002" i="14"/>
  <c r="B4002" i="14" s="1"/>
  <c r="C4002" i="14" s="1"/>
  <c r="A4001" i="14"/>
  <c r="B4001" i="14" s="1"/>
  <c r="C4001" i="14" s="1"/>
  <c r="A4000" i="14"/>
  <c r="B4000" i="14" s="1"/>
  <c r="C4000" i="14" s="1"/>
  <c r="A3999" i="14"/>
  <c r="B3999" i="14" s="1"/>
  <c r="C3999" i="14" s="1"/>
  <c r="A3998" i="14"/>
  <c r="B3998" i="14" s="1"/>
  <c r="C3998" i="14" s="1"/>
  <c r="A3997" i="14"/>
  <c r="B3997" i="14" s="1"/>
  <c r="C3997" i="14" s="1"/>
  <c r="A3996" i="14"/>
  <c r="B3996" i="14" s="1"/>
  <c r="C3996" i="14" s="1"/>
  <c r="A3995" i="14"/>
  <c r="B3995" i="14" s="1"/>
  <c r="C3995" i="14" s="1"/>
  <c r="A3994" i="14"/>
  <c r="B3994" i="14" s="1"/>
  <c r="C3994" i="14" s="1"/>
  <c r="A3993" i="14"/>
  <c r="B3993" i="14" s="1"/>
  <c r="C3993" i="14" s="1"/>
  <c r="A3992" i="14"/>
  <c r="B3992" i="14" s="1"/>
  <c r="C3992" i="14" s="1"/>
  <c r="A3991" i="14"/>
  <c r="B3991" i="14" s="1"/>
  <c r="C3991" i="14" s="1"/>
  <c r="A3990" i="14"/>
  <c r="B3990" i="14" s="1"/>
  <c r="C3990" i="14" s="1"/>
  <c r="A3989" i="14"/>
  <c r="B3989" i="14" s="1"/>
  <c r="C3989" i="14" s="1"/>
  <c r="A3988" i="14"/>
  <c r="B3988" i="14" s="1"/>
  <c r="C3988" i="14" s="1"/>
  <c r="A3987" i="14"/>
  <c r="B3987" i="14" s="1"/>
  <c r="C3987" i="14" s="1"/>
  <c r="A3986" i="14"/>
  <c r="B3986" i="14" s="1"/>
  <c r="C3986" i="14" s="1"/>
  <c r="A3985" i="14"/>
  <c r="B3985" i="14" s="1"/>
  <c r="C3985" i="14" s="1"/>
  <c r="A3984" i="14"/>
  <c r="B3984" i="14" s="1"/>
  <c r="C3984" i="14" s="1"/>
  <c r="A3983" i="14"/>
  <c r="B3983" i="14" s="1"/>
  <c r="C3983" i="14" s="1"/>
  <c r="A3982" i="14"/>
  <c r="B3982" i="14" s="1"/>
  <c r="C3982" i="14" s="1"/>
  <c r="A3981" i="14"/>
  <c r="B3981" i="14" s="1"/>
  <c r="C3981" i="14" s="1"/>
  <c r="A3980" i="14"/>
  <c r="B3980" i="14" s="1"/>
  <c r="C3980" i="14" s="1"/>
  <c r="A3979" i="14"/>
  <c r="B3979" i="14" s="1"/>
  <c r="C3979" i="14" s="1"/>
  <c r="A3978" i="14"/>
  <c r="B3978" i="14" s="1"/>
  <c r="C3978" i="14" s="1"/>
  <c r="A3977" i="14"/>
  <c r="B3977" i="14" s="1"/>
  <c r="C3977" i="14" s="1"/>
  <c r="A3976" i="14"/>
  <c r="B3976" i="14" s="1"/>
  <c r="C3976" i="14" s="1"/>
  <c r="A3975" i="14"/>
  <c r="B3975" i="14" s="1"/>
  <c r="C3975" i="14" s="1"/>
  <c r="A3974" i="14"/>
  <c r="B3974" i="14" s="1"/>
  <c r="C3974" i="14" s="1"/>
  <c r="A3973" i="14"/>
  <c r="B3973" i="14" s="1"/>
  <c r="C3973" i="14" s="1"/>
  <c r="A3972" i="14"/>
  <c r="B3972" i="14" s="1"/>
  <c r="C3972" i="14" s="1"/>
  <c r="A3971" i="14"/>
  <c r="B3971" i="14" s="1"/>
  <c r="C3971" i="14" s="1"/>
  <c r="A3970" i="14"/>
  <c r="B3970" i="14" s="1"/>
  <c r="C3970" i="14" s="1"/>
  <c r="A3969" i="14"/>
  <c r="B3969" i="14" s="1"/>
  <c r="C3969" i="14" s="1"/>
  <c r="A3968" i="14"/>
  <c r="B3968" i="14" s="1"/>
  <c r="C3968" i="14" s="1"/>
  <c r="A3967" i="14"/>
  <c r="B3967" i="14" s="1"/>
  <c r="C3967" i="14" s="1"/>
  <c r="A3966" i="14"/>
  <c r="B3966" i="14" s="1"/>
  <c r="C3966" i="14" s="1"/>
  <c r="A3965" i="14"/>
  <c r="B3965" i="14" s="1"/>
  <c r="C3965" i="14" s="1"/>
  <c r="A3964" i="14"/>
  <c r="B3964" i="14" s="1"/>
  <c r="C3964" i="14" s="1"/>
  <c r="A3963" i="14"/>
  <c r="B3963" i="14" s="1"/>
  <c r="C3963" i="14" s="1"/>
  <c r="A3962" i="14"/>
  <c r="B3962" i="14" s="1"/>
  <c r="C3962" i="14" s="1"/>
  <c r="A3961" i="14"/>
  <c r="B3961" i="14" s="1"/>
  <c r="C3961" i="14" s="1"/>
  <c r="A3960" i="14"/>
  <c r="B3960" i="14" s="1"/>
  <c r="C3960" i="14" s="1"/>
  <c r="A3959" i="14"/>
  <c r="B3959" i="14" s="1"/>
  <c r="C3959" i="14" s="1"/>
  <c r="A3958" i="14"/>
  <c r="B3958" i="14" s="1"/>
  <c r="C3958" i="14" s="1"/>
  <c r="A3957" i="14"/>
  <c r="B3957" i="14" s="1"/>
  <c r="C3957" i="14" s="1"/>
  <c r="A3956" i="14"/>
  <c r="B3956" i="14" s="1"/>
  <c r="C3956" i="14" s="1"/>
  <c r="A3955" i="14"/>
  <c r="B3955" i="14" s="1"/>
  <c r="C3955" i="14" s="1"/>
  <c r="A3954" i="14"/>
  <c r="B3954" i="14" s="1"/>
  <c r="C3954" i="14" s="1"/>
  <c r="A3953" i="14"/>
  <c r="B3953" i="14" s="1"/>
  <c r="C3953" i="14" s="1"/>
  <c r="A3952" i="14"/>
  <c r="B3952" i="14" s="1"/>
  <c r="C3952" i="14" s="1"/>
  <c r="A3951" i="14"/>
  <c r="B3951" i="14" s="1"/>
  <c r="C3951" i="14" s="1"/>
  <c r="A3950" i="14"/>
  <c r="B3950" i="14" s="1"/>
  <c r="C3950" i="14" s="1"/>
  <c r="A3949" i="14"/>
  <c r="B3949" i="14" s="1"/>
  <c r="C3949" i="14" s="1"/>
  <c r="A3948" i="14"/>
  <c r="B3948" i="14" s="1"/>
  <c r="C3948" i="14" s="1"/>
  <c r="A3947" i="14"/>
  <c r="B3947" i="14" s="1"/>
  <c r="C3947" i="14" s="1"/>
  <c r="A3946" i="14"/>
  <c r="B3946" i="14" s="1"/>
  <c r="C3946" i="14" s="1"/>
  <c r="A3945" i="14"/>
  <c r="B3945" i="14" s="1"/>
  <c r="C3945" i="14" s="1"/>
  <c r="A3944" i="14"/>
  <c r="B3944" i="14" s="1"/>
  <c r="C3944" i="14" s="1"/>
  <c r="A3943" i="14"/>
  <c r="B3943" i="14" s="1"/>
  <c r="C3943" i="14" s="1"/>
  <c r="A3942" i="14"/>
  <c r="B3942" i="14" s="1"/>
  <c r="C3942" i="14" s="1"/>
  <c r="A3941" i="14"/>
  <c r="B3941" i="14" s="1"/>
  <c r="C3941" i="14" s="1"/>
  <c r="A3940" i="14"/>
  <c r="B3940" i="14" s="1"/>
  <c r="C3940" i="14" s="1"/>
  <c r="A3939" i="14"/>
  <c r="B3939" i="14" s="1"/>
  <c r="C3939" i="14" s="1"/>
  <c r="A3938" i="14"/>
  <c r="B3938" i="14" s="1"/>
  <c r="C3938" i="14" s="1"/>
  <c r="A3937" i="14"/>
  <c r="B3937" i="14" s="1"/>
  <c r="C3937" i="14" s="1"/>
  <c r="A3936" i="14"/>
  <c r="B3936" i="14" s="1"/>
  <c r="C3936" i="14" s="1"/>
  <c r="A3935" i="14"/>
  <c r="B3935" i="14" s="1"/>
  <c r="C3935" i="14" s="1"/>
  <c r="A3934" i="14"/>
  <c r="B3934" i="14" s="1"/>
  <c r="C3934" i="14" s="1"/>
  <c r="A3933" i="14"/>
  <c r="B3933" i="14" s="1"/>
  <c r="C3933" i="14" s="1"/>
  <c r="A3932" i="14"/>
  <c r="B3932" i="14" s="1"/>
  <c r="C3932" i="14" s="1"/>
  <c r="A3931" i="14"/>
  <c r="B3931" i="14" s="1"/>
  <c r="C3931" i="14" s="1"/>
  <c r="A3930" i="14"/>
  <c r="B3930" i="14" s="1"/>
  <c r="C3930" i="14" s="1"/>
  <c r="A3929" i="14"/>
  <c r="B3929" i="14" s="1"/>
  <c r="C3929" i="14" s="1"/>
  <c r="A3928" i="14"/>
  <c r="B3928" i="14" s="1"/>
  <c r="C3928" i="14" s="1"/>
  <c r="A3927" i="14"/>
  <c r="B3927" i="14" s="1"/>
  <c r="C3927" i="14" s="1"/>
  <c r="A3926" i="14"/>
  <c r="B3926" i="14" s="1"/>
  <c r="C3926" i="14" s="1"/>
  <c r="A3925" i="14"/>
  <c r="B3925" i="14" s="1"/>
  <c r="C3925" i="14" s="1"/>
  <c r="A3924" i="14"/>
  <c r="B3924" i="14" s="1"/>
  <c r="C3924" i="14" s="1"/>
  <c r="A3923" i="14"/>
  <c r="B3923" i="14" s="1"/>
  <c r="C3923" i="14" s="1"/>
  <c r="A3922" i="14"/>
  <c r="B3922" i="14" s="1"/>
  <c r="C3922" i="14" s="1"/>
  <c r="A3921" i="14"/>
  <c r="B3921" i="14" s="1"/>
  <c r="C3921" i="14" s="1"/>
  <c r="A3920" i="14"/>
  <c r="B3920" i="14" s="1"/>
  <c r="C3920" i="14" s="1"/>
  <c r="A3919" i="14"/>
  <c r="B3919" i="14" s="1"/>
  <c r="C3919" i="14" s="1"/>
  <c r="A3918" i="14"/>
  <c r="B3918" i="14" s="1"/>
  <c r="C3918" i="14" s="1"/>
  <c r="A3917" i="14"/>
  <c r="B3917" i="14" s="1"/>
  <c r="C3917" i="14" s="1"/>
  <c r="A3916" i="14"/>
  <c r="B3916" i="14" s="1"/>
  <c r="C3916" i="14" s="1"/>
  <c r="A3915" i="14"/>
  <c r="B3915" i="14" s="1"/>
  <c r="C3915" i="14" s="1"/>
  <c r="A3914" i="14"/>
  <c r="B3914" i="14" s="1"/>
  <c r="C3914" i="14" s="1"/>
  <c r="A3913" i="14"/>
  <c r="B3913" i="14" s="1"/>
  <c r="C3913" i="14" s="1"/>
  <c r="A3912" i="14"/>
  <c r="B3912" i="14" s="1"/>
  <c r="C3912" i="14" s="1"/>
  <c r="A3911" i="14"/>
  <c r="B3911" i="14" s="1"/>
  <c r="C3911" i="14" s="1"/>
  <c r="A3910" i="14"/>
  <c r="B3910" i="14" s="1"/>
  <c r="C3910" i="14" s="1"/>
  <c r="A3909" i="14"/>
  <c r="B3909" i="14" s="1"/>
  <c r="C3909" i="14" s="1"/>
  <c r="A3908" i="14"/>
  <c r="B3908" i="14" s="1"/>
  <c r="C3908" i="14" s="1"/>
  <c r="A3907" i="14"/>
  <c r="B3907" i="14" s="1"/>
  <c r="C3907" i="14" s="1"/>
  <c r="A3906" i="14"/>
  <c r="B3906" i="14" s="1"/>
  <c r="C3906" i="14" s="1"/>
  <c r="A3905" i="14"/>
  <c r="B3905" i="14" s="1"/>
  <c r="C3905" i="14" s="1"/>
  <c r="A3904" i="14"/>
  <c r="B3904" i="14" s="1"/>
  <c r="C3904" i="14" s="1"/>
  <c r="A3903" i="14"/>
  <c r="B3903" i="14" s="1"/>
  <c r="C3903" i="14" s="1"/>
  <c r="A3902" i="14"/>
  <c r="B3902" i="14" s="1"/>
  <c r="C3902" i="14" s="1"/>
  <c r="A3901" i="14"/>
  <c r="B3901" i="14" s="1"/>
  <c r="C3901" i="14" s="1"/>
  <c r="A3900" i="14"/>
  <c r="B3900" i="14" s="1"/>
  <c r="C3900" i="14" s="1"/>
  <c r="A3899" i="14"/>
  <c r="B3899" i="14" s="1"/>
  <c r="C3899" i="14" s="1"/>
  <c r="A3898" i="14"/>
  <c r="B3898" i="14" s="1"/>
  <c r="C3898" i="14" s="1"/>
  <c r="A3897" i="14"/>
  <c r="B3897" i="14" s="1"/>
  <c r="C3897" i="14" s="1"/>
  <c r="A3896" i="14"/>
  <c r="B3896" i="14" s="1"/>
  <c r="C3896" i="14" s="1"/>
  <c r="A3895" i="14"/>
  <c r="B3895" i="14" s="1"/>
  <c r="C3895" i="14" s="1"/>
  <c r="A3894" i="14"/>
  <c r="B3894" i="14" s="1"/>
  <c r="C3894" i="14" s="1"/>
  <c r="A3893" i="14"/>
  <c r="B3893" i="14" s="1"/>
  <c r="C3893" i="14" s="1"/>
  <c r="A3892" i="14"/>
  <c r="B3892" i="14" s="1"/>
  <c r="C3892" i="14" s="1"/>
  <c r="A3891" i="14"/>
  <c r="B3891" i="14" s="1"/>
  <c r="C3891" i="14" s="1"/>
  <c r="A3890" i="14"/>
  <c r="B3890" i="14" s="1"/>
  <c r="C3890" i="14" s="1"/>
  <c r="A3889" i="14"/>
  <c r="B3889" i="14" s="1"/>
  <c r="C3889" i="14" s="1"/>
  <c r="A3888" i="14"/>
  <c r="B3888" i="14" s="1"/>
  <c r="C3888" i="14" s="1"/>
  <c r="A3887" i="14"/>
  <c r="B3887" i="14" s="1"/>
  <c r="C3887" i="14" s="1"/>
  <c r="A3886" i="14"/>
  <c r="B3886" i="14" s="1"/>
  <c r="C3886" i="14" s="1"/>
  <c r="A3885" i="14"/>
  <c r="B3885" i="14" s="1"/>
  <c r="C3885" i="14" s="1"/>
  <c r="A3884" i="14"/>
  <c r="B3884" i="14" s="1"/>
  <c r="C3884" i="14" s="1"/>
  <c r="A3883" i="14"/>
  <c r="B3883" i="14" s="1"/>
  <c r="C3883" i="14" s="1"/>
  <c r="A3882" i="14"/>
  <c r="B3882" i="14" s="1"/>
  <c r="C3882" i="14" s="1"/>
  <c r="A3881" i="14"/>
  <c r="B3881" i="14" s="1"/>
  <c r="C3881" i="14" s="1"/>
  <c r="A3880" i="14"/>
  <c r="B3880" i="14" s="1"/>
  <c r="C3880" i="14" s="1"/>
  <c r="A3879" i="14"/>
  <c r="B3879" i="14" s="1"/>
  <c r="C3879" i="14" s="1"/>
  <c r="A3878" i="14"/>
  <c r="B3878" i="14" s="1"/>
  <c r="C3878" i="14" s="1"/>
  <c r="A3877" i="14"/>
  <c r="B3877" i="14" s="1"/>
  <c r="C3877" i="14" s="1"/>
  <c r="A3876" i="14"/>
  <c r="B3876" i="14" s="1"/>
  <c r="C3876" i="14" s="1"/>
  <c r="A3875" i="14"/>
  <c r="B3875" i="14" s="1"/>
  <c r="C3875" i="14" s="1"/>
  <c r="A3874" i="14"/>
  <c r="B3874" i="14" s="1"/>
  <c r="C3874" i="14" s="1"/>
  <c r="A3873" i="14"/>
  <c r="B3873" i="14" s="1"/>
  <c r="C3873" i="14" s="1"/>
  <c r="A3872" i="14"/>
  <c r="B3872" i="14" s="1"/>
  <c r="C3872" i="14" s="1"/>
  <c r="A3871" i="14"/>
  <c r="B3871" i="14" s="1"/>
  <c r="C3871" i="14" s="1"/>
  <c r="A3870" i="14"/>
  <c r="B3870" i="14" s="1"/>
  <c r="C3870" i="14" s="1"/>
  <c r="A3869" i="14"/>
  <c r="B3869" i="14" s="1"/>
  <c r="C3869" i="14" s="1"/>
  <c r="A3868" i="14"/>
  <c r="B3868" i="14" s="1"/>
  <c r="C3868" i="14" s="1"/>
  <c r="A3867" i="14"/>
  <c r="B3867" i="14" s="1"/>
  <c r="C3867" i="14" s="1"/>
  <c r="A3866" i="14"/>
  <c r="B3866" i="14" s="1"/>
  <c r="C3866" i="14" s="1"/>
  <c r="A3865" i="14"/>
  <c r="B3865" i="14" s="1"/>
  <c r="C3865" i="14" s="1"/>
  <c r="A3864" i="14"/>
  <c r="B3864" i="14" s="1"/>
  <c r="C3864" i="14" s="1"/>
  <c r="A3863" i="14"/>
  <c r="B3863" i="14" s="1"/>
  <c r="C3863" i="14" s="1"/>
  <c r="A3862" i="14"/>
  <c r="B3862" i="14" s="1"/>
  <c r="C3862" i="14" s="1"/>
  <c r="A3861" i="14"/>
  <c r="B3861" i="14" s="1"/>
  <c r="C3861" i="14" s="1"/>
  <c r="A3860" i="14"/>
  <c r="B3860" i="14" s="1"/>
  <c r="C3860" i="14" s="1"/>
  <c r="A3859" i="14"/>
  <c r="B3859" i="14" s="1"/>
  <c r="C3859" i="14" s="1"/>
  <c r="A3858" i="14"/>
  <c r="B3858" i="14" s="1"/>
  <c r="C3858" i="14" s="1"/>
  <c r="A3857" i="14"/>
  <c r="B3857" i="14" s="1"/>
  <c r="C3857" i="14" s="1"/>
  <c r="A3856" i="14"/>
  <c r="B3856" i="14" s="1"/>
  <c r="C3856" i="14" s="1"/>
  <c r="A3855" i="14"/>
  <c r="B3855" i="14" s="1"/>
  <c r="C3855" i="14" s="1"/>
  <c r="A3854" i="14"/>
  <c r="B3854" i="14" s="1"/>
  <c r="C3854" i="14" s="1"/>
  <c r="A3853" i="14"/>
  <c r="B3853" i="14" s="1"/>
  <c r="C3853" i="14" s="1"/>
  <c r="A3852" i="14"/>
  <c r="B3852" i="14" s="1"/>
  <c r="C3852" i="14" s="1"/>
  <c r="A3851" i="14"/>
  <c r="B3851" i="14" s="1"/>
  <c r="C3851" i="14" s="1"/>
  <c r="A3850" i="14"/>
  <c r="B3850" i="14" s="1"/>
  <c r="C3850" i="14" s="1"/>
  <c r="A3849" i="14"/>
  <c r="B3849" i="14" s="1"/>
  <c r="C3849" i="14" s="1"/>
  <c r="A3848" i="14"/>
  <c r="B3848" i="14" s="1"/>
  <c r="C3848" i="14" s="1"/>
  <c r="A3847" i="14"/>
  <c r="B3847" i="14" s="1"/>
  <c r="C3847" i="14" s="1"/>
  <c r="A3846" i="14"/>
  <c r="B3846" i="14" s="1"/>
  <c r="C3846" i="14" s="1"/>
  <c r="A3845" i="14"/>
  <c r="B3845" i="14" s="1"/>
  <c r="C3845" i="14" s="1"/>
  <c r="A3844" i="14"/>
  <c r="B3844" i="14" s="1"/>
  <c r="C3844" i="14" s="1"/>
  <c r="A3843" i="14"/>
  <c r="B3843" i="14" s="1"/>
  <c r="C3843" i="14" s="1"/>
  <c r="A3842" i="14"/>
  <c r="B3842" i="14" s="1"/>
  <c r="C3842" i="14" s="1"/>
  <c r="A3841" i="14"/>
  <c r="B3841" i="14" s="1"/>
  <c r="C3841" i="14" s="1"/>
  <c r="A3840" i="14"/>
  <c r="B3840" i="14" s="1"/>
  <c r="C3840" i="14" s="1"/>
  <c r="A3839" i="14"/>
  <c r="B3839" i="14" s="1"/>
  <c r="C3839" i="14" s="1"/>
  <c r="A3838" i="14"/>
  <c r="B3838" i="14" s="1"/>
  <c r="C3838" i="14" s="1"/>
  <c r="A3837" i="14"/>
  <c r="B3837" i="14" s="1"/>
  <c r="C3837" i="14" s="1"/>
  <c r="A3836" i="14"/>
  <c r="B3836" i="14" s="1"/>
  <c r="C3836" i="14" s="1"/>
  <c r="A3835" i="14"/>
  <c r="B3835" i="14" s="1"/>
  <c r="C3835" i="14" s="1"/>
  <c r="A3834" i="14"/>
  <c r="B3834" i="14" s="1"/>
  <c r="C3834" i="14" s="1"/>
  <c r="A3833" i="14"/>
  <c r="B3833" i="14" s="1"/>
  <c r="C3833" i="14" s="1"/>
  <c r="A3832" i="14"/>
  <c r="B3832" i="14" s="1"/>
  <c r="C3832" i="14" s="1"/>
  <c r="A3831" i="14"/>
  <c r="B3831" i="14" s="1"/>
  <c r="C3831" i="14" s="1"/>
  <c r="A3830" i="14"/>
  <c r="B3830" i="14" s="1"/>
  <c r="C3830" i="14" s="1"/>
  <c r="A3829" i="14"/>
  <c r="B3829" i="14" s="1"/>
  <c r="C3829" i="14" s="1"/>
  <c r="A3828" i="14"/>
  <c r="B3828" i="14" s="1"/>
  <c r="C3828" i="14" s="1"/>
  <c r="A3827" i="14"/>
  <c r="B3827" i="14" s="1"/>
  <c r="C3827" i="14" s="1"/>
  <c r="A3826" i="14"/>
  <c r="B3826" i="14" s="1"/>
  <c r="C3826" i="14" s="1"/>
  <c r="A3825" i="14"/>
  <c r="B3825" i="14" s="1"/>
  <c r="C3825" i="14" s="1"/>
  <c r="A3824" i="14"/>
  <c r="B3824" i="14" s="1"/>
  <c r="C3824" i="14" s="1"/>
  <c r="A3823" i="14"/>
  <c r="B3823" i="14" s="1"/>
  <c r="C3823" i="14" s="1"/>
  <c r="A3822" i="14"/>
  <c r="B3822" i="14" s="1"/>
  <c r="C3822" i="14" s="1"/>
  <c r="A3821" i="14"/>
  <c r="B3821" i="14" s="1"/>
  <c r="C3821" i="14" s="1"/>
  <c r="A3820" i="14"/>
  <c r="B3820" i="14" s="1"/>
  <c r="C3820" i="14" s="1"/>
  <c r="A3819" i="14"/>
  <c r="B3819" i="14" s="1"/>
  <c r="C3819" i="14" s="1"/>
  <c r="A3818" i="14"/>
  <c r="B3818" i="14" s="1"/>
  <c r="C3818" i="14" s="1"/>
  <c r="A3817" i="14"/>
  <c r="B3817" i="14" s="1"/>
  <c r="C3817" i="14" s="1"/>
  <c r="A3816" i="14"/>
  <c r="B3816" i="14" s="1"/>
  <c r="C3816" i="14" s="1"/>
  <c r="A3815" i="14"/>
  <c r="B3815" i="14" s="1"/>
  <c r="C3815" i="14" s="1"/>
  <c r="A3814" i="14"/>
  <c r="B3814" i="14" s="1"/>
  <c r="C3814" i="14" s="1"/>
  <c r="A3813" i="14"/>
  <c r="B3813" i="14" s="1"/>
  <c r="C3813" i="14" s="1"/>
  <c r="A3812" i="14"/>
  <c r="B3812" i="14" s="1"/>
  <c r="C3812" i="14" s="1"/>
  <c r="A3811" i="14"/>
  <c r="B3811" i="14" s="1"/>
  <c r="C3811" i="14" s="1"/>
  <c r="A3810" i="14"/>
  <c r="B3810" i="14" s="1"/>
  <c r="C3810" i="14" s="1"/>
  <c r="A3809" i="14"/>
  <c r="B3809" i="14" s="1"/>
  <c r="C3809" i="14" s="1"/>
  <c r="A3808" i="14"/>
  <c r="B3808" i="14" s="1"/>
  <c r="C3808" i="14" s="1"/>
  <c r="A3807" i="14"/>
  <c r="B3807" i="14" s="1"/>
  <c r="C3807" i="14" s="1"/>
  <c r="A3806" i="14"/>
  <c r="B3806" i="14" s="1"/>
  <c r="C3806" i="14" s="1"/>
  <c r="A3805" i="14"/>
  <c r="B3805" i="14" s="1"/>
  <c r="C3805" i="14" s="1"/>
  <c r="A3804" i="14"/>
  <c r="B3804" i="14" s="1"/>
  <c r="C3804" i="14" s="1"/>
  <c r="A3803" i="14"/>
  <c r="B3803" i="14" s="1"/>
  <c r="C3803" i="14" s="1"/>
  <c r="A3802" i="14"/>
  <c r="B3802" i="14" s="1"/>
  <c r="C3802" i="14" s="1"/>
  <c r="A3801" i="14"/>
  <c r="B3801" i="14" s="1"/>
  <c r="C3801" i="14" s="1"/>
  <c r="A3800" i="14"/>
  <c r="B3800" i="14" s="1"/>
  <c r="C3800" i="14" s="1"/>
  <c r="A3799" i="14"/>
  <c r="B3799" i="14" s="1"/>
  <c r="C3799" i="14" s="1"/>
  <c r="A3798" i="14"/>
  <c r="B3798" i="14" s="1"/>
  <c r="C3798" i="14" s="1"/>
  <c r="A3797" i="14"/>
  <c r="B3797" i="14" s="1"/>
  <c r="C3797" i="14" s="1"/>
  <c r="A3796" i="14"/>
  <c r="B3796" i="14" s="1"/>
  <c r="C3796" i="14" s="1"/>
  <c r="A3795" i="14"/>
  <c r="B3795" i="14" s="1"/>
  <c r="C3795" i="14" s="1"/>
  <c r="A3794" i="14"/>
  <c r="B3794" i="14" s="1"/>
  <c r="C3794" i="14" s="1"/>
  <c r="A3793" i="14"/>
  <c r="B3793" i="14" s="1"/>
  <c r="C3793" i="14" s="1"/>
  <c r="A3792" i="14"/>
  <c r="B3792" i="14" s="1"/>
  <c r="C3792" i="14" s="1"/>
  <c r="A3791" i="14"/>
  <c r="B3791" i="14" s="1"/>
  <c r="C3791" i="14" s="1"/>
  <c r="A3790" i="14"/>
  <c r="B3790" i="14" s="1"/>
  <c r="C3790" i="14" s="1"/>
  <c r="A3789" i="14"/>
  <c r="B3789" i="14" s="1"/>
  <c r="C3789" i="14" s="1"/>
  <c r="A3788" i="14"/>
  <c r="B3788" i="14" s="1"/>
  <c r="C3788" i="14" s="1"/>
  <c r="A3787" i="14"/>
  <c r="B3787" i="14" s="1"/>
  <c r="C3787" i="14" s="1"/>
  <c r="A3786" i="14"/>
  <c r="B3786" i="14" s="1"/>
  <c r="C3786" i="14" s="1"/>
  <c r="A3785" i="14"/>
  <c r="B3785" i="14" s="1"/>
  <c r="C3785" i="14" s="1"/>
  <c r="A3784" i="14"/>
  <c r="B3784" i="14" s="1"/>
  <c r="C3784" i="14" s="1"/>
  <c r="A3783" i="14"/>
  <c r="B3783" i="14" s="1"/>
  <c r="C3783" i="14" s="1"/>
  <c r="A3782" i="14"/>
  <c r="B3782" i="14" s="1"/>
  <c r="C3782" i="14" s="1"/>
  <c r="A3781" i="14"/>
  <c r="B3781" i="14" s="1"/>
  <c r="C3781" i="14" s="1"/>
  <c r="A3780" i="14"/>
  <c r="B3780" i="14" s="1"/>
  <c r="C3780" i="14" s="1"/>
  <c r="A3779" i="14"/>
  <c r="B3779" i="14" s="1"/>
  <c r="C3779" i="14" s="1"/>
  <c r="A3778" i="14"/>
  <c r="B3778" i="14" s="1"/>
  <c r="C3778" i="14" s="1"/>
  <c r="A3777" i="14"/>
  <c r="B3777" i="14" s="1"/>
  <c r="C3777" i="14" s="1"/>
  <c r="A3776" i="14"/>
  <c r="B3776" i="14" s="1"/>
  <c r="C3776" i="14" s="1"/>
  <c r="A3775" i="14"/>
  <c r="B3775" i="14" s="1"/>
  <c r="C3775" i="14" s="1"/>
  <c r="A3774" i="14"/>
  <c r="B3774" i="14" s="1"/>
  <c r="C3774" i="14" s="1"/>
  <c r="A3773" i="14"/>
  <c r="B3773" i="14" s="1"/>
  <c r="C3773" i="14" s="1"/>
  <c r="A3772" i="14"/>
  <c r="B3772" i="14" s="1"/>
  <c r="C3772" i="14" s="1"/>
  <c r="A3771" i="14"/>
  <c r="B3771" i="14" s="1"/>
  <c r="C3771" i="14" s="1"/>
  <c r="A3770" i="14"/>
  <c r="B3770" i="14" s="1"/>
  <c r="C3770" i="14" s="1"/>
  <c r="A3769" i="14"/>
  <c r="B3769" i="14" s="1"/>
  <c r="C3769" i="14" s="1"/>
  <c r="A3768" i="14"/>
  <c r="B3768" i="14" s="1"/>
  <c r="C3768" i="14" s="1"/>
  <c r="A3767" i="14"/>
  <c r="B3767" i="14" s="1"/>
  <c r="C3767" i="14" s="1"/>
  <c r="A3766" i="14"/>
  <c r="B3766" i="14" s="1"/>
  <c r="C3766" i="14" s="1"/>
  <c r="A3765" i="14"/>
  <c r="B3765" i="14" s="1"/>
  <c r="C3765" i="14" s="1"/>
  <c r="A3764" i="14"/>
  <c r="B3764" i="14" s="1"/>
  <c r="C3764" i="14" s="1"/>
  <c r="A3763" i="14"/>
  <c r="B3763" i="14" s="1"/>
  <c r="C3763" i="14" s="1"/>
  <c r="A3762" i="14"/>
  <c r="B3762" i="14" s="1"/>
  <c r="C3762" i="14" s="1"/>
  <c r="A3761" i="14"/>
  <c r="B3761" i="14" s="1"/>
  <c r="C3761" i="14" s="1"/>
  <c r="A3760" i="14"/>
  <c r="B3760" i="14" s="1"/>
  <c r="C3760" i="14" s="1"/>
  <c r="A3759" i="14"/>
  <c r="B3759" i="14" s="1"/>
  <c r="C3759" i="14" s="1"/>
  <c r="A3758" i="14"/>
  <c r="B3758" i="14" s="1"/>
  <c r="C3758" i="14" s="1"/>
  <c r="A3757" i="14"/>
  <c r="B3757" i="14" s="1"/>
  <c r="C3757" i="14" s="1"/>
  <c r="A3756" i="14"/>
  <c r="B3756" i="14" s="1"/>
  <c r="C3756" i="14" s="1"/>
  <c r="A3755" i="14"/>
  <c r="B3755" i="14" s="1"/>
  <c r="C3755" i="14" s="1"/>
  <c r="A3754" i="14"/>
  <c r="B3754" i="14" s="1"/>
  <c r="C3754" i="14" s="1"/>
  <c r="A3753" i="14"/>
  <c r="B3753" i="14" s="1"/>
  <c r="C3753" i="14" s="1"/>
  <c r="A3752" i="14"/>
  <c r="B3752" i="14" s="1"/>
  <c r="C3752" i="14" s="1"/>
  <c r="A3751" i="14"/>
  <c r="B3751" i="14" s="1"/>
  <c r="C3751" i="14" s="1"/>
  <c r="A3750" i="14"/>
  <c r="B3750" i="14" s="1"/>
  <c r="C3750" i="14" s="1"/>
  <c r="A3749" i="14"/>
  <c r="B3749" i="14" s="1"/>
  <c r="C3749" i="14" s="1"/>
  <c r="A3748" i="14"/>
  <c r="B3748" i="14" s="1"/>
  <c r="C3748" i="14" s="1"/>
  <c r="A3747" i="14"/>
  <c r="B3747" i="14" s="1"/>
  <c r="C3747" i="14" s="1"/>
  <c r="A3746" i="14"/>
  <c r="B3746" i="14" s="1"/>
  <c r="C3746" i="14" s="1"/>
  <c r="A3745" i="14"/>
  <c r="B3745" i="14" s="1"/>
  <c r="C3745" i="14" s="1"/>
  <c r="A3744" i="14"/>
  <c r="B3744" i="14" s="1"/>
  <c r="C3744" i="14" s="1"/>
  <c r="A3743" i="14"/>
  <c r="B3743" i="14" s="1"/>
  <c r="C3743" i="14" s="1"/>
  <c r="A3742" i="14"/>
  <c r="B3742" i="14" s="1"/>
  <c r="C3742" i="14" s="1"/>
  <c r="A3741" i="14"/>
  <c r="B3741" i="14" s="1"/>
  <c r="C3741" i="14" s="1"/>
  <c r="A3740" i="14"/>
  <c r="B3740" i="14" s="1"/>
  <c r="C3740" i="14" s="1"/>
  <c r="A3739" i="14"/>
  <c r="B3739" i="14" s="1"/>
  <c r="C3739" i="14" s="1"/>
  <c r="A3738" i="14"/>
  <c r="B3738" i="14" s="1"/>
  <c r="C3738" i="14" s="1"/>
  <c r="A3737" i="14"/>
  <c r="B3737" i="14" s="1"/>
  <c r="C3737" i="14" s="1"/>
  <c r="A3736" i="14"/>
  <c r="B3736" i="14" s="1"/>
  <c r="C3736" i="14" s="1"/>
  <c r="A3735" i="14"/>
  <c r="B3735" i="14" s="1"/>
  <c r="C3735" i="14" s="1"/>
  <c r="A3734" i="14"/>
  <c r="B3734" i="14" s="1"/>
  <c r="C3734" i="14" s="1"/>
  <c r="A3733" i="14"/>
  <c r="B3733" i="14" s="1"/>
  <c r="C3733" i="14" s="1"/>
  <c r="A3732" i="14"/>
  <c r="B3732" i="14" s="1"/>
  <c r="C3732" i="14" s="1"/>
  <c r="A3731" i="14"/>
  <c r="B3731" i="14" s="1"/>
  <c r="C3731" i="14" s="1"/>
  <c r="A3730" i="14"/>
  <c r="B3730" i="14" s="1"/>
  <c r="C3730" i="14" s="1"/>
  <c r="A3729" i="14"/>
  <c r="B3729" i="14" s="1"/>
  <c r="C3729" i="14" s="1"/>
  <c r="A3728" i="14"/>
  <c r="B3728" i="14" s="1"/>
  <c r="C3728" i="14" s="1"/>
  <c r="A3727" i="14"/>
  <c r="B3727" i="14" s="1"/>
  <c r="C3727" i="14" s="1"/>
  <c r="A3726" i="14"/>
  <c r="B3726" i="14" s="1"/>
  <c r="C3726" i="14" s="1"/>
  <c r="A3725" i="14"/>
  <c r="B3725" i="14" s="1"/>
  <c r="C3725" i="14" s="1"/>
  <c r="A3724" i="14"/>
  <c r="B3724" i="14" s="1"/>
  <c r="C3724" i="14" s="1"/>
  <c r="A3723" i="14"/>
  <c r="B3723" i="14" s="1"/>
  <c r="C3723" i="14" s="1"/>
  <c r="A3722" i="14"/>
  <c r="B3722" i="14" s="1"/>
  <c r="C3722" i="14" s="1"/>
  <c r="A3721" i="14"/>
  <c r="B3721" i="14" s="1"/>
  <c r="C3721" i="14" s="1"/>
  <c r="A3720" i="14"/>
  <c r="B3720" i="14" s="1"/>
  <c r="C3720" i="14" s="1"/>
  <c r="A3719" i="14"/>
  <c r="B3719" i="14" s="1"/>
  <c r="C3719" i="14" s="1"/>
  <c r="A3718" i="14"/>
  <c r="B3718" i="14" s="1"/>
  <c r="C3718" i="14" s="1"/>
  <c r="A3717" i="14"/>
  <c r="B3717" i="14" s="1"/>
  <c r="C3717" i="14" s="1"/>
  <c r="A3716" i="14"/>
  <c r="B3716" i="14" s="1"/>
  <c r="C3716" i="14" s="1"/>
  <c r="A3715" i="14"/>
  <c r="B3715" i="14" s="1"/>
  <c r="C3715" i="14" s="1"/>
  <c r="A3714" i="14"/>
  <c r="B3714" i="14" s="1"/>
  <c r="C3714" i="14" s="1"/>
  <c r="A3713" i="14"/>
  <c r="B3713" i="14" s="1"/>
  <c r="C3713" i="14" s="1"/>
  <c r="A3712" i="14"/>
  <c r="B3712" i="14" s="1"/>
  <c r="C3712" i="14" s="1"/>
  <c r="A3711" i="14"/>
  <c r="B3711" i="14" s="1"/>
  <c r="C3711" i="14" s="1"/>
  <c r="A3710" i="14"/>
  <c r="B3710" i="14" s="1"/>
  <c r="C3710" i="14" s="1"/>
  <c r="A3709" i="14"/>
  <c r="B3709" i="14" s="1"/>
  <c r="C3709" i="14" s="1"/>
  <c r="A3708" i="14"/>
  <c r="B3708" i="14" s="1"/>
  <c r="C3708" i="14" s="1"/>
  <c r="A3707" i="14"/>
  <c r="B3707" i="14" s="1"/>
  <c r="C3707" i="14" s="1"/>
  <c r="A3706" i="14"/>
  <c r="B3706" i="14" s="1"/>
  <c r="C3706" i="14" s="1"/>
  <c r="A3705" i="14"/>
  <c r="B3705" i="14" s="1"/>
  <c r="C3705" i="14" s="1"/>
  <c r="A3704" i="14"/>
  <c r="B3704" i="14" s="1"/>
  <c r="C3704" i="14" s="1"/>
  <c r="A3703" i="14"/>
  <c r="B3703" i="14" s="1"/>
  <c r="C3703" i="14" s="1"/>
  <c r="A3702" i="14"/>
  <c r="B3702" i="14" s="1"/>
  <c r="C3702" i="14" s="1"/>
  <c r="A3701" i="14"/>
  <c r="B3701" i="14" s="1"/>
  <c r="C3701" i="14" s="1"/>
  <c r="A3700" i="14"/>
  <c r="B3700" i="14" s="1"/>
  <c r="C3700" i="14" s="1"/>
  <c r="A3699" i="14"/>
  <c r="B3699" i="14" s="1"/>
  <c r="C3699" i="14" s="1"/>
  <c r="A3698" i="14"/>
  <c r="B3698" i="14" s="1"/>
  <c r="C3698" i="14" s="1"/>
  <c r="A3697" i="14"/>
  <c r="B3697" i="14" s="1"/>
  <c r="C3697" i="14" s="1"/>
  <c r="A3696" i="14"/>
  <c r="B3696" i="14" s="1"/>
  <c r="C3696" i="14" s="1"/>
  <c r="A3695" i="14"/>
  <c r="B3695" i="14" s="1"/>
  <c r="C3695" i="14" s="1"/>
  <c r="A3694" i="14"/>
  <c r="B3694" i="14" s="1"/>
  <c r="C3694" i="14" s="1"/>
  <c r="A3693" i="14"/>
  <c r="B3693" i="14" s="1"/>
  <c r="C3693" i="14" s="1"/>
  <c r="A3692" i="14"/>
  <c r="B3692" i="14" s="1"/>
  <c r="C3692" i="14" s="1"/>
  <c r="A3691" i="14"/>
  <c r="B3691" i="14" s="1"/>
  <c r="C3691" i="14" s="1"/>
  <c r="A3690" i="14"/>
  <c r="B3690" i="14" s="1"/>
  <c r="C3690" i="14" s="1"/>
  <c r="A3689" i="14"/>
  <c r="B3689" i="14" s="1"/>
  <c r="C3689" i="14" s="1"/>
  <c r="A3688" i="14"/>
  <c r="B3688" i="14" s="1"/>
  <c r="C3688" i="14" s="1"/>
  <c r="A3687" i="14"/>
  <c r="B3687" i="14" s="1"/>
  <c r="C3687" i="14" s="1"/>
  <c r="A3686" i="14"/>
  <c r="B3686" i="14" s="1"/>
  <c r="C3686" i="14" s="1"/>
  <c r="A3685" i="14"/>
  <c r="B3685" i="14" s="1"/>
  <c r="C3685" i="14" s="1"/>
  <c r="A3684" i="14"/>
  <c r="B3684" i="14" s="1"/>
  <c r="C3684" i="14" s="1"/>
  <c r="A3683" i="14"/>
  <c r="B3683" i="14" s="1"/>
  <c r="C3683" i="14" s="1"/>
  <c r="A3682" i="14"/>
  <c r="B3682" i="14" s="1"/>
  <c r="C3682" i="14" s="1"/>
  <c r="A3681" i="14"/>
  <c r="B3681" i="14" s="1"/>
  <c r="C3681" i="14" s="1"/>
  <c r="A3680" i="14"/>
  <c r="B3680" i="14" s="1"/>
  <c r="C3680" i="14" s="1"/>
  <c r="A3679" i="14"/>
  <c r="B3679" i="14" s="1"/>
  <c r="C3679" i="14" s="1"/>
  <c r="A3678" i="14"/>
  <c r="B3678" i="14" s="1"/>
  <c r="C3678" i="14" s="1"/>
  <c r="A3677" i="14"/>
  <c r="B3677" i="14" s="1"/>
  <c r="C3677" i="14" s="1"/>
  <c r="A3676" i="14"/>
  <c r="B3676" i="14" s="1"/>
  <c r="C3676" i="14" s="1"/>
  <c r="A3675" i="14"/>
  <c r="B3675" i="14" s="1"/>
  <c r="C3675" i="14" s="1"/>
  <c r="A3674" i="14"/>
  <c r="B3674" i="14" s="1"/>
  <c r="C3674" i="14" s="1"/>
  <c r="A3673" i="14"/>
  <c r="B3673" i="14" s="1"/>
  <c r="C3673" i="14" s="1"/>
  <c r="A3672" i="14"/>
  <c r="B3672" i="14" s="1"/>
  <c r="C3672" i="14" s="1"/>
  <c r="A3671" i="14"/>
  <c r="B3671" i="14" s="1"/>
  <c r="C3671" i="14" s="1"/>
  <c r="A3670" i="14"/>
  <c r="B3670" i="14" s="1"/>
  <c r="C3670" i="14" s="1"/>
  <c r="A3669" i="14"/>
  <c r="B3669" i="14" s="1"/>
  <c r="C3669" i="14" s="1"/>
  <c r="A3668" i="14"/>
  <c r="B3668" i="14" s="1"/>
  <c r="C3668" i="14" s="1"/>
  <c r="A3667" i="14"/>
  <c r="B3667" i="14" s="1"/>
  <c r="C3667" i="14" s="1"/>
  <c r="A3666" i="14"/>
  <c r="B3666" i="14" s="1"/>
  <c r="C3666" i="14" s="1"/>
  <c r="A3665" i="14"/>
  <c r="B3665" i="14" s="1"/>
  <c r="C3665" i="14" s="1"/>
  <c r="A3664" i="14"/>
  <c r="B3664" i="14" s="1"/>
  <c r="C3664" i="14" s="1"/>
  <c r="A3663" i="14"/>
  <c r="B3663" i="14" s="1"/>
  <c r="C3663" i="14" s="1"/>
  <c r="A3662" i="14"/>
  <c r="B3662" i="14" s="1"/>
  <c r="C3662" i="14" s="1"/>
  <c r="A3661" i="14"/>
  <c r="B3661" i="14" s="1"/>
  <c r="C3661" i="14" s="1"/>
  <c r="A3660" i="14"/>
  <c r="B3660" i="14" s="1"/>
  <c r="C3660" i="14" s="1"/>
  <c r="A3659" i="14"/>
  <c r="B3659" i="14" s="1"/>
  <c r="C3659" i="14" s="1"/>
  <c r="A3658" i="14"/>
  <c r="B3658" i="14" s="1"/>
  <c r="C3658" i="14" s="1"/>
  <c r="A3657" i="14"/>
  <c r="B3657" i="14" s="1"/>
  <c r="C3657" i="14" s="1"/>
  <c r="A3656" i="14"/>
  <c r="B3656" i="14" s="1"/>
  <c r="C3656" i="14" s="1"/>
  <c r="A3655" i="14"/>
  <c r="B3655" i="14" s="1"/>
  <c r="C3655" i="14" s="1"/>
  <c r="A3654" i="14"/>
  <c r="B3654" i="14" s="1"/>
  <c r="C3654" i="14" s="1"/>
  <c r="A3653" i="14"/>
  <c r="B3653" i="14" s="1"/>
  <c r="C3653" i="14" s="1"/>
  <c r="A3652" i="14"/>
  <c r="B3652" i="14" s="1"/>
  <c r="C3652" i="14" s="1"/>
  <c r="A3651" i="14"/>
  <c r="B3651" i="14" s="1"/>
  <c r="C3651" i="14" s="1"/>
  <c r="A3650" i="14"/>
  <c r="B3650" i="14" s="1"/>
  <c r="C3650" i="14" s="1"/>
  <c r="A3649" i="14"/>
  <c r="B3649" i="14" s="1"/>
  <c r="C3649" i="14" s="1"/>
  <c r="A3648" i="14"/>
  <c r="B3648" i="14" s="1"/>
  <c r="C3648" i="14" s="1"/>
  <c r="A3647" i="14"/>
  <c r="B3647" i="14" s="1"/>
  <c r="C3647" i="14" s="1"/>
  <c r="A3646" i="14"/>
  <c r="B3646" i="14" s="1"/>
  <c r="C3646" i="14" s="1"/>
  <c r="A3645" i="14"/>
  <c r="B3645" i="14" s="1"/>
  <c r="C3645" i="14" s="1"/>
  <c r="A3644" i="14"/>
  <c r="B3644" i="14" s="1"/>
  <c r="C3644" i="14" s="1"/>
  <c r="A3643" i="14"/>
  <c r="B3643" i="14" s="1"/>
  <c r="C3643" i="14" s="1"/>
  <c r="A3642" i="14"/>
  <c r="B3642" i="14" s="1"/>
  <c r="C3642" i="14" s="1"/>
  <c r="A3641" i="14"/>
  <c r="B3641" i="14" s="1"/>
  <c r="C3641" i="14" s="1"/>
  <c r="A3640" i="14"/>
  <c r="B3640" i="14" s="1"/>
  <c r="C3640" i="14" s="1"/>
  <c r="A3639" i="14"/>
  <c r="B3639" i="14" s="1"/>
  <c r="C3639" i="14" s="1"/>
  <c r="A3638" i="14"/>
  <c r="B3638" i="14" s="1"/>
  <c r="C3638" i="14" s="1"/>
  <c r="A3637" i="14"/>
  <c r="B3637" i="14" s="1"/>
  <c r="C3637" i="14" s="1"/>
  <c r="A3636" i="14"/>
  <c r="B3636" i="14" s="1"/>
  <c r="C3636" i="14" s="1"/>
  <c r="A3635" i="14"/>
  <c r="B3635" i="14" s="1"/>
  <c r="C3635" i="14" s="1"/>
  <c r="A3634" i="14"/>
  <c r="B3634" i="14" s="1"/>
  <c r="C3634" i="14" s="1"/>
  <c r="A3633" i="14"/>
  <c r="B3633" i="14" s="1"/>
  <c r="C3633" i="14" s="1"/>
  <c r="A3632" i="14"/>
  <c r="B3632" i="14" s="1"/>
  <c r="C3632" i="14" s="1"/>
  <c r="A3631" i="14"/>
  <c r="B3631" i="14" s="1"/>
  <c r="C3631" i="14" s="1"/>
  <c r="A3630" i="14"/>
  <c r="B3630" i="14" s="1"/>
  <c r="C3630" i="14" s="1"/>
  <c r="A3629" i="14"/>
  <c r="B3629" i="14" s="1"/>
  <c r="C3629" i="14" s="1"/>
  <c r="A3628" i="14"/>
  <c r="B3628" i="14" s="1"/>
  <c r="C3628" i="14" s="1"/>
  <c r="A3627" i="14"/>
  <c r="B3627" i="14" s="1"/>
  <c r="C3627" i="14" s="1"/>
  <c r="A3626" i="14"/>
  <c r="B3626" i="14" s="1"/>
  <c r="C3626" i="14" s="1"/>
  <c r="A3625" i="14"/>
  <c r="B3625" i="14" s="1"/>
  <c r="C3625" i="14" s="1"/>
  <c r="A3624" i="14"/>
  <c r="B3624" i="14" s="1"/>
  <c r="C3624" i="14" s="1"/>
  <c r="A3623" i="14"/>
  <c r="B3623" i="14" s="1"/>
  <c r="C3623" i="14" s="1"/>
  <c r="A3622" i="14"/>
  <c r="B3622" i="14" s="1"/>
  <c r="C3622" i="14" s="1"/>
  <c r="A3621" i="14"/>
  <c r="B3621" i="14" s="1"/>
  <c r="C3621" i="14" s="1"/>
  <c r="A3620" i="14"/>
  <c r="B3620" i="14" s="1"/>
  <c r="C3620" i="14" s="1"/>
  <c r="A3619" i="14"/>
  <c r="B3619" i="14" s="1"/>
  <c r="C3619" i="14" s="1"/>
  <c r="A3618" i="14"/>
  <c r="B3618" i="14" s="1"/>
  <c r="C3618" i="14" s="1"/>
  <c r="A3617" i="14"/>
  <c r="B3617" i="14" s="1"/>
  <c r="C3617" i="14" s="1"/>
  <c r="A3616" i="14"/>
  <c r="B3616" i="14" s="1"/>
  <c r="C3616" i="14" s="1"/>
  <c r="A3615" i="14"/>
  <c r="B3615" i="14" s="1"/>
  <c r="C3615" i="14" s="1"/>
  <c r="A3614" i="14"/>
  <c r="B3614" i="14" s="1"/>
  <c r="C3614" i="14" s="1"/>
  <c r="A3613" i="14"/>
  <c r="B3613" i="14" s="1"/>
  <c r="C3613" i="14" s="1"/>
  <c r="A3612" i="14"/>
  <c r="B3612" i="14" s="1"/>
  <c r="C3612" i="14" s="1"/>
  <c r="A3611" i="14"/>
  <c r="B3611" i="14" s="1"/>
  <c r="C3611" i="14" s="1"/>
  <c r="A3610" i="14"/>
  <c r="B3610" i="14" s="1"/>
  <c r="C3610" i="14" s="1"/>
  <c r="A3609" i="14"/>
  <c r="B3609" i="14" s="1"/>
  <c r="C3609" i="14" s="1"/>
  <c r="A3608" i="14"/>
  <c r="B3608" i="14" s="1"/>
  <c r="C3608" i="14" s="1"/>
  <c r="A3607" i="14"/>
  <c r="B3607" i="14" s="1"/>
  <c r="C3607" i="14" s="1"/>
  <c r="A3606" i="14"/>
  <c r="B3606" i="14" s="1"/>
  <c r="C3606" i="14" s="1"/>
  <c r="A3605" i="14"/>
  <c r="B3605" i="14" s="1"/>
  <c r="C3605" i="14" s="1"/>
  <c r="A3604" i="14"/>
  <c r="B3604" i="14" s="1"/>
  <c r="C3604" i="14" s="1"/>
  <c r="A3603" i="14"/>
  <c r="B3603" i="14" s="1"/>
  <c r="C3603" i="14" s="1"/>
  <c r="A3602" i="14"/>
  <c r="B3602" i="14" s="1"/>
  <c r="C3602" i="14" s="1"/>
  <c r="A3601" i="14"/>
  <c r="B3601" i="14" s="1"/>
  <c r="C3601" i="14" s="1"/>
  <c r="A3600" i="14"/>
  <c r="B3600" i="14" s="1"/>
  <c r="C3600" i="14" s="1"/>
  <c r="A3599" i="14"/>
  <c r="B3599" i="14" s="1"/>
  <c r="C3599" i="14" s="1"/>
  <c r="A3598" i="14"/>
  <c r="B3598" i="14" s="1"/>
  <c r="C3598" i="14" s="1"/>
  <c r="A3597" i="14"/>
  <c r="B3597" i="14" s="1"/>
  <c r="C3597" i="14" s="1"/>
  <c r="A3596" i="14"/>
  <c r="B3596" i="14" s="1"/>
  <c r="C3596" i="14" s="1"/>
  <c r="A3595" i="14"/>
  <c r="B3595" i="14" s="1"/>
  <c r="C3595" i="14" s="1"/>
  <c r="A3594" i="14"/>
  <c r="B3594" i="14" s="1"/>
  <c r="C3594" i="14" s="1"/>
  <c r="A3593" i="14"/>
  <c r="B3593" i="14" s="1"/>
  <c r="C3593" i="14" s="1"/>
  <c r="A3592" i="14"/>
  <c r="B3592" i="14" s="1"/>
  <c r="C3592" i="14" s="1"/>
  <c r="A3591" i="14"/>
  <c r="B3591" i="14" s="1"/>
  <c r="C3591" i="14" s="1"/>
  <c r="A3590" i="14"/>
  <c r="B3590" i="14" s="1"/>
  <c r="C3590" i="14" s="1"/>
  <c r="A3589" i="14"/>
  <c r="B3589" i="14" s="1"/>
  <c r="C3589" i="14" s="1"/>
  <c r="A3588" i="14"/>
  <c r="B3588" i="14" s="1"/>
  <c r="C3588" i="14" s="1"/>
  <c r="A3587" i="14"/>
  <c r="B3587" i="14" s="1"/>
  <c r="C3587" i="14" s="1"/>
  <c r="A3586" i="14"/>
  <c r="B3586" i="14" s="1"/>
  <c r="C3586" i="14" s="1"/>
  <c r="A3585" i="14"/>
  <c r="B3585" i="14" s="1"/>
  <c r="C3585" i="14" s="1"/>
  <c r="A3584" i="14"/>
  <c r="B3584" i="14" s="1"/>
  <c r="C3584" i="14" s="1"/>
  <c r="A3583" i="14"/>
  <c r="B3583" i="14" s="1"/>
  <c r="C3583" i="14" s="1"/>
  <c r="A3582" i="14"/>
  <c r="B3582" i="14" s="1"/>
  <c r="C3582" i="14" s="1"/>
  <c r="A3581" i="14"/>
  <c r="B3581" i="14" s="1"/>
  <c r="C3581" i="14" s="1"/>
  <c r="A3580" i="14"/>
  <c r="B3580" i="14" s="1"/>
  <c r="C3580" i="14" s="1"/>
  <c r="A3579" i="14"/>
  <c r="B3579" i="14" s="1"/>
  <c r="C3579" i="14" s="1"/>
  <c r="A3578" i="14"/>
  <c r="B3578" i="14" s="1"/>
  <c r="C3578" i="14" s="1"/>
  <c r="A3577" i="14"/>
  <c r="B3577" i="14" s="1"/>
  <c r="C3577" i="14" s="1"/>
  <c r="A3576" i="14"/>
  <c r="B3576" i="14" s="1"/>
  <c r="C3576" i="14" s="1"/>
  <c r="A3575" i="14"/>
  <c r="B3575" i="14" s="1"/>
  <c r="C3575" i="14" s="1"/>
  <c r="A3574" i="14"/>
  <c r="B3574" i="14" s="1"/>
  <c r="C3574" i="14" s="1"/>
  <c r="A3573" i="14"/>
  <c r="B3573" i="14" s="1"/>
  <c r="C3573" i="14" s="1"/>
  <c r="A3572" i="14"/>
  <c r="B3572" i="14" s="1"/>
  <c r="C3572" i="14" s="1"/>
  <c r="A3571" i="14"/>
  <c r="B3571" i="14" s="1"/>
  <c r="C3571" i="14" s="1"/>
  <c r="A3570" i="14"/>
  <c r="B3570" i="14" s="1"/>
  <c r="C3570" i="14" s="1"/>
  <c r="A3569" i="14"/>
  <c r="B3569" i="14" s="1"/>
  <c r="C3569" i="14" s="1"/>
  <c r="A3568" i="14"/>
  <c r="B3568" i="14" s="1"/>
  <c r="C3568" i="14" s="1"/>
  <c r="A3567" i="14"/>
  <c r="B3567" i="14" s="1"/>
  <c r="C3567" i="14" s="1"/>
  <c r="A3566" i="14"/>
  <c r="B3566" i="14" s="1"/>
  <c r="C3566" i="14" s="1"/>
  <c r="A3565" i="14"/>
  <c r="B3565" i="14" s="1"/>
  <c r="C3565" i="14" s="1"/>
  <c r="A3564" i="14"/>
  <c r="B3564" i="14" s="1"/>
  <c r="C3564" i="14" s="1"/>
  <c r="A3563" i="14"/>
  <c r="B3563" i="14" s="1"/>
  <c r="C3563" i="14" s="1"/>
  <c r="A3562" i="14"/>
  <c r="B3562" i="14" s="1"/>
  <c r="C3562" i="14" s="1"/>
  <c r="A3561" i="14"/>
  <c r="B3561" i="14" s="1"/>
  <c r="C3561" i="14" s="1"/>
  <c r="A3560" i="14"/>
  <c r="B3560" i="14" s="1"/>
  <c r="C3560" i="14" s="1"/>
  <c r="A3559" i="14"/>
  <c r="B3559" i="14" s="1"/>
  <c r="C3559" i="14" s="1"/>
  <c r="A3558" i="14"/>
  <c r="B3558" i="14" s="1"/>
  <c r="C3558" i="14" s="1"/>
  <c r="A3557" i="14"/>
  <c r="B3557" i="14" s="1"/>
  <c r="C3557" i="14" s="1"/>
  <c r="A3556" i="14"/>
  <c r="B3556" i="14" s="1"/>
  <c r="C3556" i="14" s="1"/>
  <c r="A3555" i="14"/>
  <c r="B3555" i="14" s="1"/>
  <c r="C3555" i="14" s="1"/>
  <c r="A3554" i="14"/>
  <c r="B3554" i="14" s="1"/>
  <c r="C3554" i="14" s="1"/>
  <c r="A3553" i="14"/>
  <c r="B3553" i="14" s="1"/>
  <c r="C3553" i="14" s="1"/>
  <c r="A3552" i="14"/>
  <c r="B3552" i="14" s="1"/>
  <c r="C3552" i="14" s="1"/>
  <c r="A3551" i="14"/>
  <c r="B3551" i="14" s="1"/>
  <c r="C3551" i="14" s="1"/>
  <c r="A3550" i="14"/>
  <c r="B3550" i="14" s="1"/>
  <c r="C3550" i="14" s="1"/>
  <c r="A3549" i="14"/>
  <c r="B3549" i="14" s="1"/>
  <c r="C3549" i="14" s="1"/>
  <c r="A3548" i="14"/>
  <c r="B3548" i="14" s="1"/>
  <c r="C3548" i="14" s="1"/>
  <c r="A3547" i="14"/>
  <c r="B3547" i="14" s="1"/>
  <c r="C3547" i="14" s="1"/>
  <c r="A3546" i="14"/>
  <c r="B3546" i="14" s="1"/>
  <c r="C3546" i="14" s="1"/>
  <c r="A3545" i="14"/>
  <c r="B3545" i="14" s="1"/>
  <c r="C3545" i="14" s="1"/>
  <c r="A3544" i="14"/>
  <c r="B3544" i="14" s="1"/>
  <c r="C3544" i="14" s="1"/>
  <c r="A3543" i="14"/>
  <c r="B3543" i="14" s="1"/>
  <c r="C3543" i="14" s="1"/>
  <c r="A3542" i="14"/>
  <c r="B3542" i="14" s="1"/>
  <c r="C3542" i="14" s="1"/>
  <c r="A3541" i="14"/>
  <c r="B3541" i="14" s="1"/>
  <c r="C3541" i="14" s="1"/>
  <c r="A3540" i="14"/>
  <c r="B3540" i="14" s="1"/>
  <c r="C3540" i="14" s="1"/>
  <c r="A3539" i="14"/>
  <c r="B3539" i="14" s="1"/>
  <c r="C3539" i="14" s="1"/>
  <c r="A3538" i="14"/>
  <c r="B3538" i="14" s="1"/>
  <c r="C3538" i="14" s="1"/>
  <c r="A3537" i="14"/>
  <c r="B3537" i="14" s="1"/>
  <c r="C3537" i="14" s="1"/>
  <c r="A3536" i="14"/>
  <c r="B3536" i="14" s="1"/>
  <c r="C3536" i="14" s="1"/>
  <c r="A3535" i="14"/>
  <c r="B3535" i="14" s="1"/>
  <c r="C3535" i="14" s="1"/>
  <c r="A3534" i="14"/>
  <c r="B3534" i="14" s="1"/>
  <c r="C3534" i="14" s="1"/>
  <c r="A3533" i="14"/>
  <c r="B3533" i="14" s="1"/>
  <c r="C3533" i="14" s="1"/>
  <c r="A3532" i="14"/>
  <c r="B3532" i="14" s="1"/>
  <c r="C3532" i="14" s="1"/>
  <c r="A3531" i="14"/>
  <c r="B3531" i="14" s="1"/>
  <c r="C3531" i="14" s="1"/>
  <c r="A3530" i="14"/>
  <c r="B3530" i="14" s="1"/>
  <c r="C3530" i="14" s="1"/>
  <c r="A3529" i="14"/>
  <c r="B3529" i="14" s="1"/>
  <c r="C3529" i="14" s="1"/>
  <c r="A3528" i="14"/>
  <c r="B3528" i="14" s="1"/>
  <c r="C3528" i="14" s="1"/>
  <c r="A3527" i="14"/>
  <c r="B3527" i="14" s="1"/>
  <c r="C3527" i="14" s="1"/>
  <c r="A3526" i="14"/>
  <c r="B3526" i="14" s="1"/>
  <c r="C3526" i="14" s="1"/>
  <c r="A3525" i="14"/>
  <c r="B3525" i="14" s="1"/>
  <c r="C3525" i="14" s="1"/>
  <c r="A3524" i="14"/>
  <c r="B3524" i="14" s="1"/>
  <c r="C3524" i="14" s="1"/>
  <c r="A3523" i="14"/>
  <c r="B3523" i="14" s="1"/>
  <c r="C3523" i="14" s="1"/>
  <c r="A3522" i="14"/>
  <c r="B3522" i="14" s="1"/>
  <c r="C3522" i="14" s="1"/>
  <c r="A3521" i="14"/>
  <c r="B3521" i="14" s="1"/>
  <c r="C3521" i="14" s="1"/>
  <c r="A3520" i="14"/>
  <c r="B3520" i="14" s="1"/>
  <c r="C3520" i="14" s="1"/>
  <c r="A3519" i="14"/>
  <c r="B3519" i="14" s="1"/>
  <c r="C3519" i="14" s="1"/>
  <c r="A3518" i="14"/>
  <c r="B3518" i="14" s="1"/>
  <c r="C3518" i="14" s="1"/>
  <c r="A3517" i="14"/>
  <c r="B3517" i="14" s="1"/>
  <c r="C3517" i="14" s="1"/>
  <c r="A3516" i="14"/>
  <c r="B3516" i="14" s="1"/>
  <c r="C3516" i="14" s="1"/>
  <c r="A3515" i="14"/>
  <c r="B3515" i="14" s="1"/>
  <c r="C3515" i="14" s="1"/>
  <c r="A3514" i="14"/>
  <c r="B3514" i="14" s="1"/>
  <c r="C3514" i="14" s="1"/>
  <c r="A3513" i="14"/>
  <c r="B3513" i="14" s="1"/>
  <c r="C3513" i="14" s="1"/>
  <c r="A3512" i="14"/>
  <c r="B3512" i="14" s="1"/>
  <c r="C3512" i="14" s="1"/>
  <c r="A3511" i="14"/>
  <c r="B3511" i="14" s="1"/>
  <c r="C3511" i="14" s="1"/>
  <c r="A3510" i="14"/>
  <c r="B3510" i="14" s="1"/>
  <c r="C3510" i="14" s="1"/>
  <c r="A3509" i="14"/>
  <c r="B3509" i="14" s="1"/>
  <c r="C3509" i="14" s="1"/>
  <c r="A3508" i="14"/>
  <c r="B3508" i="14" s="1"/>
  <c r="C3508" i="14" s="1"/>
  <c r="A3507" i="14"/>
  <c r="B3507" i="14" s="1"/>
  <c r="C3507" i="14" s="1"/>
  <c r="A3506" i="14"/>
  <c r="B3506" i="14" s="1"/>
  <c r="C3506" i="14" s="1"/>
  <c r="A3505" i="14"/>
  <c r="B3505" i="14" s="1"/>
  <c r="C3505" i="14" s="1"/>
  <c r="A3504" i="14"/>
  <c r="B3504" i="14" s="1"/>
  <c r="C3504" i="14" s="1"/>
  <c r="A3503" i="14"/>
  <c r="B3503" i="14" s="1"/>
  <c r="C3503" i="14" s="1"/>
  <c r="A3502" i="14"/>
  <c r="B3502" i="14" s="1"/>
  <c r="C3502" i="14" s="1"/>
  <c r="A3501" i="14"/>
  <c r="B3501" i="14" s="1"/>
  <c r="C3501" i="14" s="1"/>
  <c r="A3500" i="14"/>
  <c r="B3500" i="14" s="1"/>
  <c r="C3500" i="14" s="1"/>
  <c r="A3499" i="14"/>
  <c r="B3499" i="14" s="1"/>
  <c r="C3499" i="14" s="1"/>
  <c r="A3498" i="14"/>
  <c r="B3498" i="14" s="1"/>
  <c r="C3498" i="14" s="1"/>
  <c r="A3497" i="14"/>
  <c r="B3497" i="14" s="1"/>
  <c r="C3497" i="14" s="1"/>
  <c r="A3496" i="14"/>
  <c r="B3496" i="14" s="1"/>
  <c r="C3496" i="14" s="1"/>
  <c r="A3495" i="14"/>
  <c r="B3495" i="14" s="1"/>
  <c r="C3495" i="14" s="1"/>
  <c r="A3494" i="14"/>
  <c r="B3494" i="14" s="1"/>
  <c r="C3494" i="14" s="1"/>
  <c r="A3493" i="14"/>
  <c r="B3493" i="14" s="1"/>
  <c r="C3493" i="14" s="1"/>
  <c r="A3492" i="14"/>
  <c r="B3492" i="14" s="1"/>
  <c r="C3492" i="14" s="1"/>
  <c r="A3491" i="14"/>
  <c r="B3491" i="14" s="1"/>
  <c r="C3491" i="14" s="1"/>
  <c r="A3490" i="14"/>
  <c r="B3490" i="14" s="1"/>
  <c r="C3490" i="14" s="1"/>
  <c r="A3489" i="14"/>
  <c r="B3489" i="14" s="1"/>
  <c r="C3489" i="14" s="1"/>
  <c r="A3488" i="14"/>
  <c r="B3488" i="14" s="1"/>
  <c r="C3488" i="14" s="1"/>
  <c r="A3487" i="14"/>
  <c r="B3487" i="14" s="1"/>
  <c r="C3487" i="14" s="1"/>
  <c r="A3486" i="14"/>
  <c r="B3486" i="14" s="1"/>
  <c r="C3486" i="14" s="1"/>
  <c r="A3485" i="14"/>
  <c r="B3485" i="14" s="1"/>
  <c r="C3485" i="14" s="1"/>
  <c r="A3484" i="14"/>
  <c r="B3484" i="14" s="1"/>
  <c r="C3484" i="14" s="1"/>
  <c r="A3483" i="14"/>
  <c r="B3483" i="14" s="1"/>
  <c r="C3483" i="14" s="1"/>
  <c r="A3482" i="14"/>
  <c r="B3482" i="14" s="1"/>
  <c r="C3482" i="14" s="1"/>
  <c r="A3481" i="14"/>
  <c r="B3481" i="14" s="1"/>
  <c r="C3481" i="14" s="1"/>
  <c r="A3480" i="14"/>
  <c r="B3480" i="14" s="1"/>
  <c r="C3480" i="14" s="1"/>
  <c r="A3479" i="14"/>
  <c r="B3479" i="14" s="1"/>
  <c r="C3479" i="14" s="1"/>
  <c r="A3478" i="14"/>
  <c r="B3478" i="14" s="1"/>
  <c r="C3478" i="14" s="1"/>
  <c r="A3477" i="14"/>
  <c r="B3477" i="14" s="1"/>
  <c r="C3477" i="14" s="1"/>
  <c r="A3476" i="14"/>
  <c r="B3476" i="14" s="1"/>
  <c r="C3476" i="14" s="1"/>
  <c r="A3475" i="14"/>
  <c r="B3475" i="14" s="1"/>
  <c r="C3475" i="14" s="1"/>
  <c r="A3474" i="14"/>
  <c r="B3474" i="14" s="1"/>
  <c r="C3474" i="14" s="1"/>
  <c r="A3473" i="14"/>
  <c r="B3473" i="14" s="1"/>
  <c r="C3473" i="14" s="1"/>
  <c r="A3472" i="14"/>
  <c r="B3472" i="14" s="1"/>
  <c r="C3472" i="14" s="1"/>
  <c r="A3471" i="14"/>
  <c r="B3471" i="14" s="1"/>
  <c r="C3471" i="14" s="1"/>
  <c r="A3470" i="14"/>
  <c r="B3470" i="14" s="1"/>
  <c r="C3470" i="14" s="1"/>
  <c r="A3469" i="14"/>
  <c r="B3469" i="14" s="1"/>
  <c r="C3469" i="14" s="1"/>
  <c r="A3468" i="14"/>
  <c r="B3468" i="14" s="1"/>
  <c r="C3468" i="14" s="1"/>
  <c r="A3467" i="14"/>
  <c r="B3467" i="14" s="1"/>
  <c r="C3467" i="14" s="1"/>
  <c r="A3466" i="14"/>
  <c r="B3466" i="14" s="1"/>
  <c r="C3466" i="14" s="1"/>
  <c r="A3465" i="14"/>
  <c r="B3465" i="14" s="1"/>
  <c r="C3465" i="14" s="1"/>
  <c r="A3464" i="14"/>
  <c r="B3464" i="14" s="1"/>
  <c r="C3464" i="14" s="1"/>
  <c r="A3463" i="14"/>
  <c r="B3463" i="14" s="1"/>
  <c r="C3463" i="14" s="1"/>
  <c r="A3462" i="14"/>
  <c r="B3462" i="14" s="1"/>
  <c r="C3462" i="14" s="1"/>
  <c r="A3461" i="14"/>
  <c r="B3461" i="14" s="1"/>
  <c r="C3461" i="14" s="1"/>
  <c r="A3460" i="14"/>
  <c r="B3460" i="14" s="1"/>
  <c r="C3460" i="14" s="1"/>
  <c r="A3459" i="14"/>
  <c r="B3459" i="14" s="1"/>
  <c r="C3459" i="14" s="1"/>
  <c r="A3458" i="14"/>
  <c r="B3458" i="14" s="1"/>
  <c r="C3458" i="14" s="1"/>
  <c r="A3457" i="14"/>
  <c r="B3457" i="14" s="1"/>
  <c r="C3457" i="14" s="1"/>
  <c r="A3456" i="14"/>
  <c r="B3456" i="14" s="1"/>
  <c r="C3456" i="14" s="1"/>
  <c r="A3455" i="14"/>
  <c r="B3455" i="14" s="1"/>
  <c r="C3455" i="14" s="1"/>
  <c r="A3454" i="14"/>
  <c r="B3454" i="14" s="1"/>
  <c r="C3454" i="14" s="1"/>
  <c r="A3453" i="14"/>
  <c r="B3453" i="14" s="1"/>
  <c r="C3453" i="14" s="1"/>
  <c r="A3452" i="14"/>
  <c r="B3452" i="14" s="1"/>
  <c r="C3452" i="14" s="1"/>
  <c r="A3451" i="14"/>
  <c r="B3451" i="14" s="1"/>
  <c r="C3451" i="14" s="1"/>
  <c r="A3450" i="14"/>
  <c r="B3450" i="14" s="1"/>
  <c r="C3450" i="14" s="1"/>
  <c r="A3449" i="14"/>
  <c r="B3449" i="14" s="1"/>
  <c r="C3449" i="14" s="1"/>
  <c r="A3448" i="14"/>
  <c r="B3448" i="14" s="1"/>
  <c r="C3448" i="14" s="1"/>
  <c r="A3447" i="14"/>
  <c r="B3447" i="14" s="1"/>
  <c r="C3447" i="14" s="1"/>
  <c r="A3446" i="14"/>
  <c r="B3446" i="14" s="1"/>
  <c r="C3446" i="14" s="1"/>
  <c r="A3445" i="14"/>
  <c r="B3445" i="14" s="1"/>
  <c r="C3445" i="14" s="1"/>
  <c r="A3444" i="14"/>
  <c r="B3444" i="14" s="1"/>
  <c r="C3444" i="14" s="1"/>
  <c r="A3443" i="14"/>
  <c r="B3443" i="14" s="1"/>
  <c r="C3443" i="14" s="1"/>
  <c r="A3442" i="14"/>
  <c r="B3442" i="14" s="1"/>
  <c r="C3442" i="14" s="1"/>
  <c r="A3441" i="14"/>
  <c r="B3441" i="14" s="1"/>
  <c r="C3441" i="14" s="1"/>
  <c r="A3440" i="14"/>
  <c r="B3440" i="14" s="1"/>
  <c r="C3440" i="14" s="1"/>
  <c r="A3439" i="14"/>
  <c r="B3439" i="14" s="1"/>
  <c r="C3439" i="14" s="1"/>
  <c r="A3438" i="14"/>
  <c r="B3438" i="14" s="1"/>
  <c r="C3438" i="14" s="1"/>
  <c r="A3437" i="14"/>
  <c r="B3437" i="14" s="1"/>
  <c r="C3437" i="14" s="1"/>
  <c r="A3436" i="14"/>
  <c r="B3436" i="14" s="1"/>
  <c r="C3436" i="14" s="1"/>
  <c r="A3435" i="14"/>
  <c r="B3435" i="14" s="1"/>
  <c r="C3435" i="14" s="1"/>
  <c r="A3434" i="14"/>
  <c r="B3434" i="14" s="1"/>
  <c r="C3434" i="14" s="1"/>
  <c r="A3433" i="14"/>
  <c r="B3433" i="14" s="1"/>
  <c r="C3433" i="14" s="1"/>
  <c r="A3432" i="14"/>
  <c r="B3432" i="14" s="1"/>
  <c r="C3432" i="14" s="1"/>
  <c r="A3431" i="14"/>
  <c r="B3431" i="14" s="1"/>
  <c r="C3431" i="14" s="1"/>
  <c r="A3430" i="14"/>
  <c r="B3430" i="14" s="1"/>
  <c r="C3430" i="14" s="1"/>
  <c r="A3429" i="14"/>
  <c r="B3429" i="14" s="1"/>
  <c r="C3429" i="14" s="1"/>
  <c r="A3428" i="14"/>
  <c r="B3428" i="14" s="1"/>
  <c r="C3428" i="14" s="1"/>
  <c r="A3427" i="14"/>
  <c r="B3427" i="14" s="1"/>
  <c r="C3427" i="14" s="1"/>
  <c r="A3426" i="14"/>
  <c r="B3426" i="14" s="1"/>
  <c r="C3426" i="14" s="1"/>
  <c r="A3425" i="14"/>
  <c r="B3425" i="14" s="1"/>
  <c r="C3425" i="14" s="1"/>
  <c r="A3424" i="14"/>
  <c r="B3424" i="14" s="1"/>
  <c r="C3424" i="14" s="1"/>
  <c r="A3423" i="14"/>
  <c r="B3423" i="14" s="1"/>
  <c r="C3423" i="14" s="1"/>
  <c r="A3422" i="14"/>
  <c r="B3422" i="14" s="1"/>
  <c r="C3422" i="14" s="1"/>
  <c r="A3421" i="14"/>
  <c r="B3421" i="14" s="1"/>
  <c r="C3421" i="14" s="1"/>
  <c r="A3420" i="14"/>
  <c r="B3420" i="14" s="1"/>
  <c r="C3420" i="14" s="1"/>
  <c r="A3419" i="14"/>
  <c r="B3419" i="14" s="1"/>
  <c r="C3419" i="14" s="1"/>
  <c r="A3418" i="14"/>
  <c r="B3418" i="14" s="1"/>
  <c r="C3418" i="14" s="1"/>
  <c r="A3417" i="14"/>
  <c r="B3417" i="14" s="1"/>
  <c r="C3417" i="14" s="1"/>
  <c r="A3416" i="14"/>
  <c r="B3416" i="14" s="1"/>
  <c r="C3416" i="14" s="1"/>
  <c r="A3415" i="14"/>
  <c r="B3415" i="14" s="1"/>
  <c r="C3415" i="14" s="1"/>
  <c r="A3414" i="14"/>
  <c r="B3414" i="14" s="1"/>
  <c r="C3414" i="14" s="1"/>
  <c r="A3413" i="14"/>
  <c r="B3413" i="14" s="1"/>
  <c r="C3413" i="14" s="1"/>
  <c r="A3412" i="14"/>
  <c r="B3412" i="14" s="1"/>
  <c r="C3412" i="14" s="1"/>
  <c r="A3411" i="14"/>
  <c r="B3411" i="14" s="1"/>
  <c r="C3411" i="14" s="1"/>
  <c r="A3410" i="14"/>
  <c r="B3410" i="14" s="1"/>
  <c r="C3410" i="14" s="1"/>
  <c r="A3409" i="14"/>
  <c r="B3409" i="14" s="1"/>
  <c r="C3409" i="14" s="1"/>
  <c r="A3408" i="14"/>
  <c r="B3408" i="14" s="1"/>
  <c r="C3408" i="14" s="1"/>
  <c r="A3407" i="14"/>
  <c r="B3407" i="14" s="1"/>
  <c r="C3407" i="14" s="1"/>
  <c r="A3406" i="14"/>
  <c r="B3406" i="14" s="1"/>
  <c r="C3406" i="14" s="1"/>
  <c r="A3405" i="14"/>
  <c r="B3405" i="14" s="1"/>
  <c r="C3405" i="14" s="1"/>
  <c r="A3404" i="14"/>
  <c r="B3404" i="14" s="1"/>
  <c r="C3404" i="14" s="1"/>
  <c r="A3403" i="14"/>
  <c r="B3403" i="14" s="1"/>
  <c r="C3403" i="14" s="1"/>
  <c r="A3402" i="14"/>
  <c r="B3402" i="14" s="1"/>
  <c r="C3402" i="14" s="1"/>
  <c r="A3401" i="14"/>
  <c r="B3401" i="14" s="1"/>
  <c r="C3401" i="14" s="1"/>
  <c r="A3400" i="14"/>
  <c r="B3400" i="14" s="1"/>
  <c r="C3400" i="14" s="1"/>
  <c r="A3399" i="14"/>
  <c r="B3399" i="14" s="1"/>
  <c r="C3399" i="14" s="1"/>
  <c r="A3398" i="14"/>
  <c r="B3398" i="14" s="1"/>
  <c r="C3398" i="14" s="1"/>
  <c r="A3397" i="14"/>
  <c r="B3397" i="14" s="1"/>
  <c r="C3397" i="14" s="1"/>
  <c r="A3396" i="14"/>
  <c r="B3396" i="14" s="1"/>
  <c r="C3396" i="14" s="1"/>
  <c r="A3395" i="14"/>
  <c r="B3395" i="14" s="1"/>
  <c r="C3395" i="14" s="1"/>
  <c r="A3394" i="14"/>
  <c r="B3394" i="14" s="1"/>
  <c r="C3394" i="14" s="1"/>
  <c r="A3393" i="14"/>
  <c r="B3393" i="14" s="1"/>
  <c r="C3393" i="14" s="1"/>
  <c r="A3392" i="14"/>
  <c r="B3392" i="14" s="1"/>
  <c r="C3392" i="14" s="1"/>
  <c r="A3391" i="14"/>
  <c r="B3391" i="14" s="1"/>
  <c r="C3391" i="14" s="1"/>
  <c r="A3390" i="14"/>
  <c r="B3390" i="14" s="1"/>
  <c r="C3390" i="14" s="1"/>
  <c r="A3389" i="14"/>
  <c r="B3389" i="14" s="1"/>
  <c r="C3389" i="14" s="1"/>
  <c r="A3388" i="14"/>
  <c r="B3388" i="14" s="1"/>
  <c r="C3388" i="14" s="1"/>
  <c r="A3387" i="14"/>
  <c r="B3387" i="14" s="1"/>
  <c r="C3387" i="14" s="1"/>
  <c r="A3386" i="14"/>
  <c r="B3386" i="14" s="1"/>
  <c r="C3386" i="14" s="1"/>
  <c r="A3385" i="14"/>
  <c r="B3385" i="14" s="1"/>
  <c r="C3385" i="14" s="1"/>
  <c r="A3384" i="14"/>
  <c r="B3384" i="14" s="1"/>
  <c r="C3384" i="14" s="1"/>
  <c r="A3383" i="14"/>
  <c r="B3383" i="14" s="1"/>
  <c r="C3383" i="14" s="1"/>
  <c r="A3382" i="14"/>
  <c r="B3382" i="14" s="1"/>
  <c r="C3382" i="14" s="1"/>
  <c r="A3381" i="14"/>
  <c r="B3381" i="14" s="1"/>
  <c r="C3381" i="14" s="1"/>
  <c r="A3380" i="14"/>
  <c r="B3380" i="14" s="1"/>
  <c r="C3380" i="14" s="1"/>
  <c r="A3379" i="14"/>
  <c r="B3379" i="14" s="1"/>
  <c r="C3379" i="14" s="1"/>
  <c r="A3378" i="14"/>
  <c r="B3378" i="14" s="1"/>
  <c r="C3378" i="14" s="1"/>
  <c r="A3377" i="14"/>
  <c r="B3377" i="14" s="1"/>
  <c r="C3377" i="14" s="1"/>
  <c r="A3376" i="14"/>
  <c r="B3376" i="14" s="1"/>
  <c r="C3376" i="14" s="1"/>
  <c r="A3375" i="14"/>
  <c r="B3375" i="14" s="1"/>
  <c r="C3375" i="14" s="1"/>
  <c r="A3374" i="14"/>
  <c r="B3374" i="14" s="1"/>
  <c r="C3374" i="14" s="1"/>
  <c r="A3373" i="14"/>
  <c r="B3373" i="14" s="1"/>
  <c r="C3373" i="14" s="1"/>
  <c r="A3372" i="14"/>
  <c r="B3372" i="14" s="1"/>
  <c r="C3372" i="14" s="1"/>
  <c r="A3371" i="14"/>
  <c r="B3371" i="14" s="1"/>
  <c r="C3371" i="14" s="1"/>
  <c r="A3370" i="14"/>
  <c r="B3370" i="14" s="1"/>
  <c r="C3370" i="14" s="1"/>
  <c r="A3369" i="14"/>
  <c r="B3369" i="14" s="1"/>
  <c r="C3369" i="14" s="1"/>
  <c r="A3368" i="14"/>
  <c r="B3368" i="14" s="1"/>
  <c r="C3368" i="14" s="1"/>
  <c r="A3367" i="14"/>
  <c r="B3367" i="14" s="1"/>
  <c r="C3367" i="14" s="1"/>
  <c r="A3366" i="14"/>
  <c r="B3366" i="14" s="1"/>
  <c r="C3366" i="14" s="1"/>
  <c r="A3365" i="14"/>
  <c r="B3365" i="14" s="1"/>
  <c r="C3365" i="14" s="1"/>
  <c r="A3364" i="14"/>
  <c r="B3364" i="14" s="1"/>
  <c r="C3364" i="14" s="1"/>
  <c r="A3363" i="14"/>
  <c r="B3363" i="14" s="1"/>
  <c r="C3363" i="14" s="1"/>
  <c r="A3362" i="14"/>
  <c r="B3362" i="14" s="1"/>
  <c r="C3362" i="14" s="1"/>
  <c r="A3361" i="14"/>
  <c r="B3361" i="14" s="1"/>
  <c r="C3361" i="14" s="1"/>
  <c r="A3360" i="14"/>
  <c r="B3360" i="14" s="1"/>
  <c r="C3360" i="14" s="1"/>
  <c r="A3359" i="14"/>
  <c r="B3359" i="14" s="1"/>
  <c r="C3359" i="14" s="1"/>
  <c r="A3358" i="14"/>
  <c r="B3358" i="14" s="1"/>
  <c r="C3358" i="14" s="1"/>
  <c r="A3357" i="14"/>
  <c r="B3357" i="14" s="1"/>
  <c r="C3357" i="14" s="1"/>
  <c r="A3356" i="14"/>
  <c r="B3356" i="14" s="1"/>
  <c r="C3356" i="14" s="1"/>
  <c r="A3355" i="14"/>
  <c r="B3355" i="14" s="1"/>
  <c r="C3355" i="14" s="1"/>
  <c r="A3354" i="14"/>
  <c r="B3354" i="14" s="1"/>
  <c r="C3354" i="14" s="1"/>
  <c r="A3353" i="14"/>
  <c r="B3353" i="14" s="1"/>
  <c r="C3353" i="14" s="1"/>
  <c r="A3352" i="14"/>
  <c r="B3352" i="14" s="1"/>
  <c r="C3352" i="14" s="1"/>
  <c r="A3351" i="14"/>
  <c r="B3351" i="14" s="1"/>
  <c r="C3351" i="14" s="1"/>
  <c r="A3350" i="14"/>
  <c r="B3350" i="14" s="1"/>
  <c r="C3350" i="14" s="1"/>
  <c r="A3349" i="14"/>
  <c r="B3349" i="14" s="1"/>
  <c r="C3349" i="14" s="1"/>
  <c r="A3348" i="14"/>
  <c r="B3348" i="14" s="1"/>
  <c r="C3348" i="14" s="1"/>
  <c r="A3347" i="14"/>
  <c r="B3347" i="14" s="1"/>
  <c r="C3347" i="14" s="1"/>
  <c r="A3346" i="14"/>
  <c r="B3346" i="14" s="1"/>
  <c r="C3346" i="14" s="1"/>
  <c r="A3345" i="14"/>
  <c r="B3345" i="14" s="1"/>
  <c r="C3345" i="14" s="1"/>
  <c r="A3344" i="14"/>
  <c r="B3344" i="14" s="1"/>
  <c r="C3344" i="14" s="1"/>
  <c r="A3343" i="14"/>
  <c r="B3343" i="14" s="1"/>
  <c r="C3343" i="14" s="1"/>
  <c r="A3342" i="14"/>
  <c r="B3342" i="14" s="1"/>
  <c r="C3342" i="14" s="1"/>
  <c r="A3341" i="14"/>
  <c r="B3341" i="14" s="1"/>
  <c r="C3341" i="14" s="1"/>
  <c r="A3340" i="14"/>
  <c r="B3340" i="14" s="1"/>
  <c r="C3340" i="14" s="1"/>
  <c r="A3339" i="14"/>
  <c r="B3339" i="14" s="1"/>
  <c r="C3339" i="14" s="1"/>
  <c r="A3338" i="14"/>
  <c r="B3338" i="14" s="1"/>
  <c r="C3338" i="14" s="1"/>
  <c r="A3337" i="14"/>
  <c r="B3337" i="14" s="1"/>
  <c r="C3337" i="14" s="1"/>
  <c r="A3336" i="14"/>
  <c r="B3336" i="14" s="1"/>
  <c r="C3336" i="14" s="1"/>
  <c r="A3335" i="14"/>
  <c r="B3335" i="14" s="1"/>
  <c r="C3335" i="14" s="1"/>
  <c r="A3334" i="14"/>
  <c r="B3334" i="14" s="1"/>
  <c r="C3334" i="14" s="1"/>
  <c r="A3333" i="14"/>
  <c r="B3333" i="14" s="1"/>
  <c r="C3333" i="14" s="1"/>
  <c r="A3332" i="14"/>
  <c r="B3332" i="14" s="1"/>
  <c r="C3332" i="14" s="1"/>
  <c r="A3331" i="14"/>
  <c r="B3331" i="14" s="1"/>
  <c r="C3331" i="14" s="1"/>
  <c r="A3330" i="14"/>
  <c r="B3330" i="14" s="1"/>
  <c r="C3330" i="14" s="1"/>
  <c r="A3329" i="14"/>
  <c r="B3329" i="14" s="1"/>
  <c r="C3329" i="14" s="1"/>
  <c r="A3328" i="14"/>
  <c r="B3328" i="14" s="1"/>
  <c r="C3328" i="14" s="1"/>
  <c r="A3327" i="14"/>
  <c r="B3327" i="14" s="1"/>
  <c r="C3327" i="14" s="1"/>
  <c r="A3326" i="14"/>
  <c r="B3326" i="14" s="1"/>
  <c r="C3326" i="14" s="1"/>
  <c r="A3325" i="14"/>
  <c r="B3325" i="14" s="1"/>
  <c r="C3325" i="14" s="1"/>
  <c r="A3324" i="14"/>
  <c r="B3324" i="14" s="1"/>
  <c r="C3324" i="14" s="1"/>
  <c r="A3323" i="14"/>
  <c r="B3323" i="14" s="1"/>
  <c r="C3323" i="14" s="1"/>
  <c r="A3322" i="14"/>
  <c r="B3322" i="14" s="1"/>
  <c r="C3322" i="14" s="1"/>
  <c r="A3321" i="14"/>
  <c r="B3321" i="14" s="1"/>
  <c r="C3321" i="14" s="1"/>
  <c r="A3320" i="14"/>
  <c r="B3320" i="14" s="1"/>
  <c r="C3320" i="14" s="1"/>
  <c r="A3319" i="14"/>
  <c r="B3319" i="14" s="1"/>
  <c r="C3319" i="14" s="1"/>
  <c r="A3318" i="14"/>
  <c r="B3318" i="14" s="1"/>
  <c r="C3318" i="14" s="1"/>
  <c r="A3317" i="14"/>
  <c r="B3317" i="14" s="1"/>
  <c r="C3317" i="14" s="1"/>
  <c r="A3316" i="14"/>
  <c r="B3316" i="14" s="1"/>
  <c r="C3316" i="14" s="1"/>
  <c r="A3315" i="14"/>
  <c r="B3315" i="14" s="1"/>
  <c r="C3315" i="14" s="1"/>
  <c r="A3314" i="14"/>
  <c r="B3314" i="14" s="1"/>
  <c r="C3314" i="14" s="1"/>
  <c r="A3313" i="14"/>
  <c r="B3313" i="14" s="1"/>
  <c r="C3313" i="14" s="1"/>
  <c r="A3312" i="14"/>
  <c r="B3312" i="14" s="1"/>
  <c r="C3312" i="14" s="1"/>
  <c r="A3311" i="14"/>
  <c r="B3311" i="14" s="1"/>
  <c r="C3311" i="14" s="1"/>
  <c r="A3310" i="14"/>
  <c r="B3310" i="14" s="1"/>
  <c r="C3310" i="14" s="1"/>
  <c r="A3309" i="14"/>
  <c r="B3309" i="14" s="1"/>
  <c r="C3309" i="14" s="1"/>
  <c r="A3308" i="14"/>
  <c r="B3308" i="14" s="1"/>
  <c r="C3308" i="14" s="1"/>
  <c r="A3307" i="14"/>
  <c r="B3307" i="14" s="1"/>
  <c r="C3307" i="14" s="1"/>
  <c r="A3306" i="14"/>
  <c r="B3306" i="14" s="1"/>
  <c r="C3306" i="14" s="1"/>
  <c r="A3305" i="14"/>
  <c r="B3305" i="14" s="1"/>
  <c r="C3305" i="14" s="1"/>
  <c r="A3304" i="14"/>
  <c r="B3304" i="14" s="1"/>
  <c r="C3304" i="14" s="1"/>
  <c r="A3303" i="14"/>
  <c r="B3303" i="14" s="1"/>
  <c r="C3303" i="14" s="1"/>
  <c r="A3302" i="14"/>
  <c r="B3302" i="14" s="1"/>
  <c r="C3302" i="14" s="1"/>
  <c r="A3301" i="14"/>
  <c r="B3301" i="14" s="1"/>
  <c r="C3301" i="14" s="1"/>
  <c r="A3300" i="14"/>
  <c r="B3300" i="14" s="1"/>
  <c r="C3300" i="14" s="1"/>
  <c r="A3299" i="14"/>
  <c r="B3299" i="14" s="1"/>
  <c r="C3299" i="14" s="1"/>
  <c r="A3298" i="14"/>
  <c r="B3298" i="14" s="1"/>
  <c r="C3298" i="14" s="1"/>
  <c r="A3297" i="14"/>
  <c r="B3297" i="14" s="1"/>
  <c r="C3297" i="14" s="1"/>
  <c r="A3296" i="14"/>
  <c r="B3296" i="14" s="1"/>
  <c r="C3296" i="14" s="1"/>
  <c r="A3295" i="14"/>
  <c r="B3295" i="14" s="1"/>
  <c r="C3295" i="14" s="1"/>
  <c r="A3294" i="14"/>
  <c r="B3294" i="14" s="1"/>
  <c r="C3294" i="14" s="1"/>
  <c r="A3293" i="14"/>
  <c r="B3293" i="14" s="1"/>
  <c r="C3293" i="14" s="1"/>
  <c r="A3292" i="14"/>
  <c r="B3292" i="14" s="1"/>
  <c r="C3292" i="14" s="1"/>
  <c r="A3291" i="14"/>
  <c r="B3291" i="14" s="1"/>
  <c r="C3291" i="14" s="1"/>
  <c r="A3290" i="14"/>
  <c r="B3290" i="14" s="1"/>
  <c r="C3290" i="14" s="1"/>
  <c r="A3289" i="14"/>
  <c r="B3289" i="14" s="1"/>
  <c r="C3289" i="14" s="1"/>
  <c r="A3288" i="14"/>
  <c r="B3288" i="14" s="1"/>
  <c r="C3288" i="14" s="1"/>
  <c r="A3287" i="14"/>
  <c r="B3287" i="14" s="1"/>
  <c r="C3287" i="14" s="1"/>
  <c r="A3286" i="14"/>
  <c r="B3286" i="14" s="1"/>
  <c r="C3286" i="14" s="1"/>
  <c r="A3285" i="14"/>
  <c r="B3285" i="14" s="1"/>
  <c r="C3285" i="14" s="1"/>
  <c r="A3284" i="14"/>
  <c r="B3284" i="14" s="1"/>
  <c r="C3284" i="14" s="1"/>
  <c r="A3283" i="14"/>
  <c r="B3283" i="14" s="1"/>
  <c r="C3283" i="14" s="1"/>
  <c r="A3282" i="14"/>
  <c r="B3282" i="14" s="1"/>
  <c r="C3282" i="14" s="1"/>
  <c r="A3281" i="14"/>
  <c r="B3281" i="14" s="1"/>
  <c r="C3281" i="14" s="1"/>
  <c r="A3280" i="14"/>
  <c r="B3280" i="14" s="1"/>
  <c r="C3280" i="14" s="1"/>
  <c r="A3279" i="14"/>
  <c r="B3279" i="14" s="1"/>
  <c r="C3279" i="14" s="1"/>
  <c r="A3278" i="14"/>
  <c r="B3278" i="14" s="1"/>
  <c r="C3278" i="14" s="1"/>
  <c r="A3277" i="14"/>
  <c r="B3277" i="14" s="1"/>
  <c r="C3277" i="14" s="1"/>
  <c r="A3276" i="14"/>
  <c r="B3276" i="14" s="1"/>
  <c r="C3276" i="14" s="1"/>
  <c r="A3275" i="14"/>
  <c r="B3275" i="14" s="1"/>
  <c r="C3275" i="14" s="1"/>
  <c r="A3274" i="14"/>
  <c r="B3274" i="14" s="1"/>
  <c r="C3274" i="14" s="1"/>
  <c r="A3273" i="14"/>
  <c r="B3273" i="14" s="1"/>
  <c r="C3273" i="14" s="1"/>
  <c r="A3272" i="14"/>
  <c r="B3272" i="14" s="1"/>
  <c r="C3272" i="14" s="1"/>
  <c r="A3271" i="14"/>
  <c r="B3271" i="14" s="1"/>
  <c r="C3271" i="14" s="1"/>
  <c r="A3270" i="14"/>
  <c r="B3270" i="14" s="1"/>
  <c r="C3270" i="14" s="1"/>
  <c r="A3269" i="14"/>
  <c r="B3269" i="14" s="1"/>
  <c r="C3269" i="14" s="1"/>
  <c r="A3268" i="14"/>
  <c r="B3268" i="14" s="1"/>
  <c r="C3268" i="14" s="1"/>
  <c r="A3267" i="14"/>
  <c r="B3267" i="14" s="1"/>
  <c r="C3267" i="14" s="1"/>
  <c r="A3266" i="14"/>
  <c r="B3266" i="14" s="1"/>
  <c r="C3266" i="14" s="1"/>
  <c r="A3265" i="14"/>
  <c r="B3265" i="14" s="1"/>
  <c r="C3265" i="14" s="1"/>
  <c r="A3264" i="14"/>
  <c r="B3264" i="14" s="1"/>
  <c r="C3264" i="14" s="1"/>
  <c r="A3263" i="14"/>
  <c r="B3263" i="14" s="1"/>
  <c r="C3263" i="14" s="1"/>
  <c r="A3262" i="14"/>
  <c r="B3262" i="14" s="1"/>
  <c r="C3262" i="14" s="1"/>
  <c r="A3261" i="14"/>
  <c r="B3261" i="14" s="1"/>
  <c r="C3261" i="14" s="1"/>
  <c r="A3260" i="14"/>
  <c r="B3260" i="14" s="1"/>
  <c r="C3260" i="14" s="1"/>
  <c r="A3259" i="14"/>
  <c r="B3259" i="14" s="1"/>
  <c r="C3259" i="14" s="1"/>
  <c r="A3258" i="14"/>
  <c r="B3258" i="14" s="1"/>
  <c r="C3258" i="14" s="1"/>
  <c r="A3257" i="14"/>
  <c r="B3257" i="14" s="1"/>
  <c r="C3257" i="14" s="1"/>
  <c r="A3256" i="14"/>
  <c r="B3256" i="14" s="1"/>
  <c r="C3256" i="14" s="1"/>
  <c r="A3255" i="14"/>
  <c r="B3255" i="14" s="1"/>
  <c r="C3255" i="14" s="1"/>
  <c r="A3254" i="14"/>
  <c r="B3254" i="14" s="1"/>
  <c r="C3254" i="14" s="1"/>
  <c r="A3253" i="14"/>
  <c r="B3253" i="14" s="1"/>
  <c r="C3253" i="14" s="1"/>
  <c r="A3252" i="14"/>
  <c r="B3252" i="14" s="1"/>
  <c r="C3252" i="14" s="1"/>
  <c r="A3251" i="14"/>
  <c r="B3251" i="14" s="1"/>
  <c r="C3251" i="14" s="1"/>
  <c r="A3250" i="14"/>
  <c r="B3250" i="14" s="1"/>
  <c r="C3250" i="14" s="1"/>
  <c r="A3249" i="14"/>
  <c r="B3249" i="14" s="1"/>
  <c r="C3249" i="14" s="1"/>
  <c r="A3248" i="14"/>
  <c r="B3248" i="14" s="1"/>
  <c r="C3248" i="14" s="1"/>
  <c r="A3247" i="14"/>
  <c r="B3247" i="14" s="1"/>
  <c r="C3247" i="14" s="1"/>
  <c r="A3246" i="14"/>
  <c r="B3246" i="14" s="1"/>
  <c r="C3246" i="14" s="1"/>
  <c r="A3245" i="14"/>
  <c r="B3245" i="14" s="1"/>
  <c r="C3245" i="14" s="1"/>
  <c r="A3244" i="14"/>
  <c r="B3244" i="14" s="1"/>
  <c r="C3244" i="14" s="1"/>
  <c r="A3243" i="14"/>
  <c r="B3243" i="14" s="1"/>
  <c r="C3243" i="14" s="1"/>
  <c r="A3242" i="14"/>
  <c r="B3242" i="14" s="1"/>
  <c r="C3242" i="14" s="1"/>
  <c r="A3241" i="14"/>
  <c r="B3241" i="14" s="1"/>
  <c r="C3241" i="14" s="1"/>
  <c r="A3240" i="14"/>
  <c r="B3240" i="14" s="1"/>
  <c r="C3240" i="14" s="1"/>
  <c r="A3239" i="14"/>
  <c r="B3239" i="14" s="1"/>
  <c r="C3239" i="14" s="1"/>
  <c r="A3238" i="14"/>
  <c r="B3238" i="14" s="1"/>
  <c r="C3238" i="14" s="1"/>
  <c r="A3237" i="14"/>
  <c r="B3237" i="14" s="1"/>
  <c r="C3237" i="14" s="1"/>
  <c r="A3236" i="14"/>
  <c r="B3236" i="14" s="1"/>
  <c r="C3236" i="14" s="1"/>
  <c r="A3235" i="14"/>
  <c r="B3235" i="14" s="1"/>
  <c r="C3235" i="14" s="1"/>
  <c r="A3234" i="14"/>
  <c r="B3234" i="14" s="1"/>
  <c r="C3234" i="14" s="1"/>
  <c r="A3233" i="14"/>
  <c r="B3233" i="14" s="1"/>
  <c r="C3233" i="14" s="1"/>
  <c r="A3232" i="14"/>
  <c r="B3232" i="14" s="1"/>
  <c r="C3232" i="14" s="1"/>
  <c r="A3231" i="14"/>
  <c r="B3231" i="14" s="1"/>
  <c r="C3231" i="14" s="1"/>
  <c r="A3230" i="14"/>
  <c r="B3230" i="14" s="1"/>
  <c r="C3230" i="14" s="1"/>
  <c r="A3229" i="14"/>
  <c r="B3229" i="14" s="1"/>
  <c r="C3229" i="14" s="1"/>
  <c r="A3228" i="14"/>
  <c r="B3228" i="14" s="1"/>
  <c r="C3228" i="14" s="1"/>
  <c r="A3227" i="14"/>
  <c r="B3227" i="14" s="1"/>
  <c r="C3227" i="14" s="1"/>
  <c r="A3226" i="14"/>
  <c r="B3226" i="14" s="1"/>
  <c r="C3226" i="14" s="1"/>
  <c r="A3225" i="14"/>
  <c r="B3225" i="14" s="1"/>
  <c r="C3225" i="14" s="1"/>
  <c r="A3224" i="14"/>
  <c r="B3224" i="14" s="1"/>
  <c r="C3224" i="14" s="1"/>
  <c r="A3223" i="14"/>
  <c r="B3223" i="14" s="1"/>
  <c r="C3223" i="14" s="1"/>
  <c r="A3222" i="14"/>
  <c r="B3222" i="14" s="1"/>
  <c r="C3222" i="14" s="1"/>
  <c r="A3221" i="14"/>
  <c r="B3221" i="14" s="1"/>
  <c r="C3221" i="14" s="1"/>
  <c r="A3220" i="14"/>
  <c r="B3220" i="14" s="1"/>
  <c r="C3220" i="14" s="1"/>
  <c r="A3219" i="14"/>
  <c r="B3219" i="14" s="1"/>
  <c r="C3219" i="14" s="1"/>
  <c r="A3218" i="14"/>
  <c r="B3218" i="14" s="1"/>
  <c r="C3218" i="14" s="1"/>
  <c r="A3217" i="14"/>
  <c r="B3217" i="14" s="1"/>
  <c r="C3217" i="14" s="1"/>
  <c r="A3216" i="14"/>
  <c r="B3216" i="14" s="1"/>
  <c r="C3216" i="14" s="1"/>
  <c r="A3215" i="14"/>
  <c r="B3215" i="14" s="1"/>
  <c r="C3215" i="14" s="1"/>
  <c r="A3214" i="14"/>
  <c r="B3214" i="14" s="1"/>
  <c r="C3214" i="14" s="1"/>
  <c r="A3213" i="14"/>
  <c r="B3213" i="14" s="1"/>
  <c r="C3213" i="14" s="1"/>
  <c r="A3212" i="14"/>
  <c r="B3212" i="14" s="1"/>
  <c r="C3212" i="14" s="1"/>
  <c r="A3211" i="14"/>
  <c r="B3211" i="14" s="1"/>
  <c r="C3211" i="14" s="1"/>
  <c r="A3210" i="14"/>
  <c r="B3210" i="14" s="1"/>
  <c r="C3210" i="14" s="1"/>
  <c r="A3209" i="14"/>
  <c r="B3209" i="14" s="1"/>
  <c r="C3209" i="14" s="1"/>
  <c r="A3208" i="14"/>
  <c r="B3208" i="14" s="1"/>
  <c r="C3208" i="14" s="1"/>
  <c r="A3207" i="14"/>
  <c r="B3207" i="14" s="1"/>
  <c r="C3207" i="14" s="1"/>
  <c r="A3206" i="14"/>
  <c r="B3206" i="14" s="1"/>
  <c r="C3206" i="14" s="1"/>
  <c r="A3205" i="14"/>
  <c r="B3205" i="14" s="1"/>
  <c r="C3205" i="14" s="1"/>
  <c r="A3204" i="14"/>
  <c r="B3204" i="14" s="1"/>
  <c r="C3204" i="14" s="1"/>
  <c r="A3203" i="14"/>
  <c r="B3203" i="14" s="1"/>
  <c r="C3203" i="14" s="1"/>
  <c r="A3202" i="14"/>
  <c r="B3202" i="14" s="1"/>
  <c r="C3202" i="14" s="1"/>
  <c r="A3201" i="14"/>
  <c r="B3201" i="14" s="1"/>
  <c r="C3201" i="14" s="1"/>
  <c r="A3200" i="14"/>
  <c r="B3200" i="14" s="1"/>
  <c r="C3200" i="14" s="1"/>
  <c r="A3199" i="14"/>
  <c r="B3199" i="14" s="1"/>
  <c r="C3199" i="14" s="1"/>
  <c r="A3198" i="14"/>
  <c r="B3198" i="14" s="1"/>
  <c r="C3198" i="14" s="1"/>
  <c r="A3197" i="14"/>
  <c r="B3197" i="14" s="1"/>
  <c r="C3197" i="14" s="1"/>
  <c r="A3196" i="14"/>
  <c r="B3196" i="14" s="1"/>
  <c r="C3196" i="14" s="1"/>
  <c r="A3195" i="14"/>
  <c r="B3195" i="14" s="1"/>
  <c r="C3195" i="14" s="1"/>
  <c r="A3194" i="14"/>
  <c r="B3194" i="14" s="1"/>
  <c r="C3194" i="14" s="1"/>
  <c r="A3193" i="14"/>
  <c r="B3193" i="14" s="1"/>
  <c r="C3193" i="14" s="1"/>
  <c r="A3192" i="14"/>
  <c r="B3192" i="14" s="1"/>
  <c r="C3192" i="14" s="1"/>
  <c r="A3191" i="14"/>
  <c r="B3191" i="14" s="1"/>
  <c r="C3191" i="14" s="1"/>
  <c r="A3190" i="14"/>
  <c r="B3190" i="14" s="1"/>
  <c r="C3190" i="14" s="1"/>
  <c r="A3189" i="14"/>
  <c r="B3189" i="14" s="1"/>
  <c r="C3189" i="14" s="1"/>
  <c r="A3188" i="14"/>
  <c r="B3188" i="14" s="1"/>
  <c r="C3188" i="14" s="1"/>
  <c r="A3187" i="14"/>
  <c r="B3187" i="14" s="1"/>
  <c r="C3187" i="14" s="1"/>
  <c r="A3186" i="14"/>
  <c r="B3186" i="14" s="1"/>
  <c r="C3186" i="14" s="1"/>
  <c r="A3185" i="14"/>
  <c r="B3185" i="14" s="1"/>
  <c r="C3185" i="14" s="1"/>
  <c r="A3184" i="14"/>
  <c r="B3184" i="14" s="1"/>
  <c r="C3184" i="14" s="1"/>
  <c r="A3183" i="14"/>
  <c r="B3183" i="14" s="1"/>
  <c r="C3183" i="14" s="1"/>
  <c r="A3182" i="14"/>
  <c r="B3182" i="14" s="1"/>
  <c r="C3182" i="14" s="1"/>
  <c r="A3181" i="14"/>
  <c r="B3181" i="14" s="1"/>
  <c r="C3181" i="14" s="1"/>
  <c r="A3180" i="14"/>
  <c r="B3180" i="14" s="1"/>
  <c r="C3180" i="14" s="1"/>
  <c r="A3179" i="14"/>
  <c r="B3179" i="14" s="1"/>
  <c r="C3179" i="14" s="1"/>
  <c r="A3178" i="14"/>
  <c r="B3178" i="14" s="1"/>
  <c r="C3178" i="14" s="1"/>
  <c r="A3177" i="14"/>
  <c r="B3177" i="14" s="1"/>
  <c r="C3177" i="14" s="1"/>
  <c r="A3176" i="14"/>
  <c r="B3176" i="14" s="1"/>
  <c r="C3176" i="14" s="1"/>
  <c r="A3175" i="14"/>
  <c r="B3175" i="14" s="1"/>
  <c r="C3175" i="14" s="1"/>
  <c r="A3174" i="14"/>
  <c r="B3174" i="14" s="1"/>
  <c r="C3174" i="14" s="1"/>
  <c r="A3173" i="14"/>
  <c r="B3173" i="14" s="1"/>
  <c r="C3173" i="14" s="1"/>
  <c r="A3172" i="14"/>
  <c r="B3172" i="14" s="1"/>
  <c r="C3172" i="14" s="1"/>
  <c r="A3171" i="14"/>
  <c r="B3171" i="14" s="1"/>
  <c r="C3171" i="14" s="1"/>
  <c r="A3170" i="14"/>
  <c r="B3170" i="14" s="1"/>
  <c r="C3170" i="14" s="1"/>
  <c r="A3169" i="14"/>
  <c r="B3169" i="14" s="1"/>
  <c r="C3169" i="14" s="1"/>
  <c r="A3168" i="14"/>
  <c r="B3168" i="14" s="1"/>
  <c r="C3168" i="14" s="1"/>
  <c r="A3167" i="14"/>
  <c r="B3167" i="14" s="1"/>
  <c r="C3167" i="14" s="1"/>
  <c r="A3166" i="14"/>
  <c r="B3166" i="14" s="1"/>
  <c r="C3166" i="14" s="1"/>
  <c r="A3165" i="14"/>
  <c r="B3165" i="14" s="1"/>
  <c r="C3165" i="14" s="1"/>
  <c r="A3164" i="14"/>
  <c r="B3164" i="14" s="1"/>
  <c r="C3164" i="14" s="1"/>
  <c r="A3163" i="14"/>
  <c r="B3163" i="14" s="1"/>
  <c r="C3163" i="14" s="1"/>
  <c r="A3162" i="14"/>
  <c r="B3162" i="14" s="1"/>
  <c r="C3162" i="14" s="1"/>
  <c r="A3161" i="14"/>
  <c r="B3161" i="14" s="1"/>
  <c r="C3161" i="14" s="1"/>
  <c r="A3160" i="14"/>
  <c r="B3160" i="14" s="1"/>
  <c r="C3160" i="14" s="1"/>
  <c r="A3159" i="14"/>
  <c r="B3159" i="14" s="1"/>
  <c r="C3159" i="14" s="1"/>
  <c r="A3158" i="14"/>
  <c r="B3158" i="14" s="1"/>
  <c r="C3158" i="14" s="1"/>
  <c r="A3157" i="14"/>
  <c r="B3157" i="14" s="1"/>
  <c r="C3157" i="14" s="1"/>
  <c r="A3156" i="14"/>
  <c r="B3156" i="14" s="1"/>
  <c r="C3156" i="14" s="1"/>
  <c r="A3155" i="14"/>
  <c r="B3155" i="14" s="1"/>
  <c r="C3155" i="14" s="1"/>
  <c r="A3154" i="14"/>
  <c r="B3154" i="14" s="1"/>
  <c r="C3154" i="14" s="1"/>
  <c r="A3153" i="14"/>
  <c r="B3153" i="14" s="1"/>
  <c r="C3153" i="14" s="1"/>
  <c r="A3152" i="14"/>
  <c r="B3152" i="14" s="1"/>
  <c r="C3152" i="14" s="1"/>
  <c r="A3151" i="14"/>
  <c r="B3151" i="14" s="1"/>
  <c r="C3151" i="14" s="1"/>
  <c r="A3150" i="14"/>
  <c r="B3150" i="14" s="1"/>
  <c r="C3150" i="14" s="1"/>
  <c r="A3149" i="14"/>
  <c r="B3149" i="14" s="1"/>
  <c r="C3149" i="14" s="1"/>
  <c r="A3148" i="14"/>
  <c r="B3148" i="14" s="1"/>
  <c r="C3148" i="14" s="1"/>
  <c r="A3147" i="14"/>
  <c r="B3147" i="14" s="1"/>
  <c r="C3147" i="14" s="1"/>
  <c r="A3146" i="14"/>
  <c r="B3146" i="14" s="1"/>
  <c r="C3146" i="14" s="1"/>
  <c r="A3145" i="14"/>
  <c r="B3145" i="14" s="1"/>
  <c r="C3145" i="14" s="1"/>
  <c r="A3144" i="14"/>
  <c r="B3144" i="14" s="1"/>
  <c r="C3144" i="14" s="1"/>
  <c r="A3143" i="14"/>
  <c r="B3143" i="14" s="1"/>
  <c r="C3143" i="14" s="1"/>
  <c r="A3142" i="14"/>
  <c r="B3142" i="14" s="1"/>
  <c r="C3142" i="14" s="1"/>
  <c r="A3141" i="14"/>
  <c r="B3141" i="14" s="1"/>
  <c r="C3141" i="14" s="1"/>
  <c r="A3140" i="14"/>
  <c r="B3140" i="14" s="1"/>
  <c r="C3140" i="14" s="1"/>
  <c r="A3139" i="14"/>
  <c r="B3139" i="14" s="1"/>
  <c r="C3139" i="14" s="1"/>
  <c r="A3138" i="14"/>
  <c r="B3138" i="14" s="1"/>
  <c r="C3138" i="14" s="1"/>
  <c r="A3137" i="14"/>
  <c r="B3137" i="14" s="1"/>
  <c r="C3137" i="14" s="1"/>
  <c r="A3136" i="14"/>
  <c r="B3136" i="14" s="1"/>
  <c r="C3136" i="14" s="1"/>
  <c r="A3135" i="14"/>
  <c r="B3135" i="14" s="1"/>
  <c r="C3135" i="14" s="1"/>
  <c r="A3134" i="14"/>
  <c r="B3134" i="14" s="1"/>
  <c r="C3134" i="14" s="1"/>
  <c r="A3133" i="14"/>
  <c r="B3133" i="14" s="1"/>
  <c r="C3133" i="14" s="1"/>
  <c r="A3132" i="14"/>
  <c r="B3132" i="14" s="1"/>
  <c r="C3132" i="14" s="1"/>
  <c r="A3131" i="14"/>
  <c r="B3131" i="14" s="1"/>
  <c r="C3131" i="14" s="1"/>
  <c r="A3130" i="14"/>
  <c r="B3130" i="14" s="1"/>
  <c r="C3130" i="14" s="1"/>
  <c r="A3129" i="14"/>
  <c r="B3129" i="14" s="1"/>
  <c r="C3129" i="14" s="1"/>
  <c r="A3128" i="14"/>
  <c r="B3128" i="14" s="1"/>
  <c r="C3128" i="14" s="1"/>
  <c r="A3127" i="14"/>
  <c r="B3127" i="14" s="1"/>
  <c r="C3127" i="14" s="1"/>
  <c r="A3126" i="14"/>
  <c r="B3126" i="14" s="1"/>
  <c r="C3126" i="14" s="1"/>
  <c r="A3125" i="14"/>
  <c r="B3125" i="14" s="1"/>
  <c r="C3125" i="14" s="1"/>
  <c r="A3124" i="14"/>
  <c r="B3124" i="14" s="1"/>
  <c r="C3124" i="14" s="1"/>
  <c r="A3123" i="14"/>
  <c r="B3123" i="14" s="1"/>
  <c r="C3123" i="14" s="1"/>
  <c r="A3122" i="14"/>
  <c r="B3122" i="14" s="1"/>
  <c r="C3122" i="14" s="1"/>
  <c r="A3121" i="14"/>
  <c r="B3121" i="14" s="1"/>
  <c r="C3121" i="14" s="1"/>
  <c r="A3120" i="14"/>
  <c r="B3120" i="14" s="1"/>
  <c r="C3120" i="14" s="1"/>
  <c r="A3119" i="14"/>
  <c r="B3119" i="14" s="1"/>
  <c r="C3119" i="14" s="1"/>
  <c r="A3118" i="14"/>
  <c r="B3118" i="14" s="1"/>
  <c r="C3118" i="14" s="1"/>
  <c r="A3117" i="14"/>
  <c r="B3117" i="14" s="1"/>
  <c r="C3117" i="14" s="1"/>
  <c r="A3116" i="14"/>
  <c r="B3116" i="14" s="1"/>
  <c r="C3116" i="14" s="1"/>
  <c r="A3115" i="14"/>
  <c r="B3115" i="14" s="1"/>
  <c r="C3115" i="14" s="1"/>
  <c r="A3114" i="14"/>
  <c r="B3114" i="14" s="1"/>
  <c r="C3114" i="14" s="1"/>
  <c r="A3113" i="14"/>
  <c r="B3113" i="14" s="1"/>
  <c r="C3113" i="14" s="1"/>
  <c r="A3112" i="14"/>
  <c r="B3112" i="14" s="1"/>
  <c r="C3112" i="14" s="1"/>
  <c r="A3111" i="14"/>
  <c r="B3111" i="14" s="1"/>
  <c r="C3111" i="14" s="1"/>
  <c r="A3110" i="14"/>
  <c r="B3110" i="14" s="1"/>
  <c r="C3110" i="14" s="1"/>
  <c r="A3109" i="14"/>
  <c r="B3109" i="14" s="1"/>
  <c r="C3109" i="14" s="1"/>
  <c r="A3108" i="14"/>
  <c r="B3108" i="14" s="1"/>
  <c r="C3108" i="14" s="1"/>
  <c r="A3107" i="14"/>
  <c r="B3107" i="14" s="1"/>
  <c r="C3107" i="14" s="1"/>
  <c r="A3106" i="14"/>
  <c r="B3106" i="14" s="1"/>
  <c r="C3106" i="14" s="1"/>
  <c r="A3105" i="14"/>
  <c r="B3105" i="14" s="1"/>
  <c r="C3105" i="14" s="1"/>
  <c r="A3104" i="14"/>
  <c r="B3104" i="14" s="1"/>
  <c r="C3104" i="14" s="1"/>
  <c r="A3103" i="14"/>
  <c r="B3103" i="14" s="1"/>
  <c r="C3103" i="14" s="1"/>
  <c r="A3102" i="14"/>
  <c r="B3102" i="14" s="1"/>
  <c r="C3102" i="14" s="1"/>
  <c r="A3101" i="14"/>
  <c r="B3101" i="14" s="1"/>
  <c r="C3101" i="14" s="1"/>
  <c r="A3100" i="14"/>
  <c r="B3100" i="14" s="1"/>
  <c r="C3100" i="14" s="1"/>
  <c r="A3099" i="14"/>
  <c r="B3099" i="14" s="1"/>
  <c r="C3099" i="14" s="1"/>
  <c r="A3098" i="14"/>
  <c r="B3098" i="14" s="1"/>
  <c r="C3098" i="14" s="1"/>
  <c r="A3097" i="14"/>
  <c r="B3097" i="14" s="1"/>
  <c r="C3097" i="14" s="1"/>
  <c r="A3096" i="14"/>
  <c r="B3096" i="14" s="1"/>
  <c r="C3096" i="14" s="1"/>
  <c r="A3095" i="14"/>
  <c r="B3095" i="14" s="1"/>
  <c r="C3095" i="14" s="1"/>
  <c r="A3094" i="14"/>
  <c r="B3094" i="14" s="1"/>
  <c r="C3094" i="14" s="1"/>
  <c r="A3093" i="14"/>
  <c r="B3093" i="14" s="1"/>
  <c r="C3093" i="14" s="1"/>
  <c r="A3092" i="14"/>
  <c r="B3092" i="14" s="1"/>
  <c r="C3092" i="14" s="1"/>
  <c r="A3091" i="14"/>
  <c r="B3091" i="14" s="1"/>
  <c r="C3091" i="14" s="1"/>
  <c r="A3090" i="14"/>
  <c r="B3090" i="14" s="1"/>
  <c r="C3090" i="14" s="1"/>
  <c r="A3089" i="14"/>
  <c r="B3089" i="14" s="1"/>
  <c r="C3089" i="14" s="1"/>
  <c r="A3088" i="14"/>
  <c r="B3088" i="14" s="1"/>
  <c r="C3088" i="14" s="1"/>
  <c r="A3087" i="14"/>
  <c r="B3087" i="14" s="1"/>
  <c r="C3087" i="14" s="1"/>
  <c r="A3086" i="14"/>
  <c r="B3086" i="14" s="1"/>
  <c r="C3086" i="14" s="1"/>
  <c r="A3085" i="14"/>
  <c r="B3085" i="14" s="1"/>
  <c r="C3085" i="14" s="1"/>
  <c r="A3084" i="14"/>
  <c r="B3084" i="14" s="1"/>
  <c r="C3084" i="14" s="1"/>
  <c r="A3083" i="14"/>
  <c r="B3083" i="14" s="1"/>
  <c r="C3083" i="14" s="1"/>
  <c r="A3082" i="14"/>
  <c r="B3082" i="14" s="1"/>
  <c r="C3082" i="14" s="1"/>
  <c r="A3081" i="14"/>
  <c r="B3081" i="14" s="1"/>
  <c r="C3081" i="14" s="1"/>
  <c r="A3080" i="14"/>
  <c r="B3080" i="14" s="1"/>
  <c r="C3080" i="14" s="1"/>
  <c r="A3079" i="14"/>
  <c r="B3079" i="14" s="1"/>
  <c r="C3079" i="14" s="1"/>
  <c r="A3078" i="14"/>
  <c r="B3078" i="14" s="1"/>
  <c r="C3078" i="14" s="1"/>
  <c r="A3077" i="14"/>
  <c r="B3077" i="14" s="1"/>
  <c r="C3077" i="14" s="1"/>
  <c r="A3076" i="14"/>
  <c r="B3076" i="14" s="1"/>
  <c r="C3076" i="14" s="1"/>
  <c r="A3075" i="14"/>
  <c r="B3075" i="14" s="1"/>
  <c r="C3075" i="14" s="1"/>
  <c r="A3074" i="14"/>
  <c r="B3074" i="14" s="1"/>
  <c r="C3074" i="14" s="1"/>
  <c r="A3073" i="14"/>
  <c r="B3073" i="14" s="1"/>
  <c r="C3073" i="14" s="1"/>
  <c r="A3072" i="14"/>
  <c r="B3072" i="14" s="1"/>
  <c r="C3072" i="14" s="1"/>
  <c r="A3071" i="14"/>
  <c r="B3071" i="14" s="1"/>
  <c r="C3071" i="14" s="1"/>
  <c r="A3070" i="14"/>
  <c r="B3070" i="14" s="1"/>
  <c r="C3070" i="14" s="1"/>
  <c r="A3069" i="14"/>
  <c r="B3069" i="14" s="1"/>
  <c r="C3069" i="14" s="1"/>
  <c r="A3068" i="14"/>
  <c r="B3068" i="14" s="1"/>
  <c r="C3068" i="14" s="1"/>
  <c r="A3067" i="14"/>
  <c r="B3067" i="14" s="1"/>
  <c r="C3067" i="14" s="1"/>
  <c r="A3066" i="14"/>
  <c r="B3066" i="14" s="1"/>
  <c r="C3066" i="14" s="1"/>
  <c r="A3065" i="14"/>
  <c r="B3065" i="14" s="1"/>
  <c r="C3065" i="14" s="1"/>
  <c r="A3064" i="14"/>
  <c r="B3064" i="14" s="1"/>
  <c r="C3064" i="14" s="1"/>
  <c r="A3063" i="14"/>
  <c r="B3063" i="14" s="1"/>
  <c r="C3063" i="14" s="1"/>
  <c r="A3062" i="14"/>
  <c r="B3062" i="14" s="1"/>
  <c r="C3062" i="14" s="1"/>
  <c r="A3061" i="14"/>
  <c r="B3061" i="14" s="1"/>
  <c r="C3061" i="14" s="1"/>
  <c r="A3060" i="14"/>
  <c r="B3060" i="14" s="1"/>
  <c r="C3060" i="14" s="1"/>
  <c r="A3059" i="14"/>
  <c r="B3059" i="14" s="1"/>
  <c r="C3059" i="14" s="1"/>
  <c r="A3058" i="14"/>
  <c r="B3058" i="14" s="1"/>
  <c r="C3058" i="14" s="1"/>
  <c r="A3057" i="14"/>
  <c r="B3057" i="14" s="1"/>
  <c r="C3057" i="14" s="1"/>
  <c r="A3056" i="14"/>
  <c r="B3056" i="14" s="1"/>
  <c r="C3056" i="14" s="1"/>
  <c r="A3055" i="14"/>
  <c r="B3055" i="14" s="1"/>
  <c r="C3055" i="14" s="1"/>
  <c r="A3054" i="14"/>
  <c r="B3054" i="14" s="1"/>
  <c r="C3054" i="14" s="1"/>
  <c r="A3053" i="14"/>
  <c r="B3053" i="14" s="1"/>
  <c r="C3053" i="14" s="1"/>
  <c r="A3052" i="14"/>
  <c r="B3052" i="14" s="1"/>
  <c r="C3052" i="14" s="1"/>
  <c r="A3051" i="14"/>
  <c r="B3051" i="14" s="1"/>
  <c r="C3051" i="14" s="1"/>
  <c r="A3050" i="14"/>
  <c r="B3050" i="14" s="1"/>
  <c r="C3050" i="14" s="1"/>
  <c r="A3049" i="14"/>
  <c r="B3049" i="14" s="1"/>
  <c r="C3049" i="14" s="1"/>
  <c r="A3048" i="14"/>
  <c r="B3048" i="14" s="1"/>
  <c r="C3048" i="14" s="1"/>
  <c r="A3047" i="14"/>
  <c r="B3047" i="14" s="1"/>
  <c r="C3047" i="14" s="1"/>
  <c r="A3046" i="14"/>
  <c r="B3046" i="14" s="1"/>
  <c r="C3046" i="14" s="1"/>
  <c r="A3045" i="14"/>
  <c r="B3045" i="14" s="1"/>
  <c r="C3045" i="14" s="1"/>
  <c r="A3044" i="14"/>
  <c r="B3044" i="14" s="1"/>
  <c r="C3044" i="14" s="1"/>
  <c r="A3043" i="14"/>
  <c r="B3043" i="14" s="1"/>
  <c r="C3043" i="14" s="1"/>
  <c r="A3042" i="14"/>
  <c r="B3042" i="14" s="1"/>
  <c r="C3042" i="14" s="1"/>
  <c r="A3041" i="14"/>
  <c r="B3041" i="14" s="1"/>
  <c r="C3041" i="14" s="1"/>
  <c r="A3040" i="14"/>
  <c r="B3040" i="14" s="1"/>
  <c r="C3040" i="14" s="1"/>
  <c r="A3039" i="14"/>
  <c r="B3039" i="14" s="1"/>
  <c r="C3039" i="14" s="1"/>
  <c r="A3038" i="14"/>
  <c r="B3038" i="14" s="1"/>
  <c r="C3038" i="14" s="1"/>
  <c r="A3037" i="14"/>
  <c r="B3037" i="14" s="1"/>
  <c r="C3037" i="14" s="1"/>
  <c r="A3036" i="14"/>
  <c r="B3036" i="14" s="1"/>
  <c r="C3036" i="14" s="1"/>
  <c r="A3035" i="14"/>
  <c r="B3035" i="14" s="1"/>
  <c r="C3035" i="14" s="1"/>
  <c r="A3034" i="14"/>
  <c r="B3034" i="14" s="1"/>
  <c r="C3034" i="14" s="1"/>
  <c r="A3033" i="14"/>
  <c r="B3033" i="14" s="1"/>
  <c r="C3033" i="14" s="1"/>
  <c r="A3032" i="14"/>
  <c r="B3032" i="14" s="1"/>
  <c r="C3032" i="14" s="1"/>
  <c r="A3031" i="14"/>
  <c r="B3031" i="14" s="1"/>
  <c r="C3031" i="14" s="1"/>
  <c r="A3030" i="14"/>
  <c r="B3030" i="14" s="1"/>
  <c r="C3030" i="14" s="1"/>
  <c r="A3029" i="14"/>
  <c r="B3029" i="14" s="1"/>
  <c r="C3029" i="14" s="1"/>
  <c r="A3028" i="14"/>
  <c r="B3028" i="14" s="1"/>
  <c r="C3028" i="14" s="1"/>
  <c r="A3027" i="14"/>
  <c r="B3027" i="14" s="1"/>
  <c r="C3027" i="14" s="1"/>
  <c r="A3026" i="14"/>
  <c r="B3026" i="14" s="1"/>
  <c r="C3026" i="14" s="1"/>
  <c r="A3025" i="14"/>
  <c r="B3025" i="14" s="1"/>
  <c r="C3025" i="14" s="1"/>
  <c r="A3024" i="14"/>
  <c r="B3024" i="14" s="1"/>
  <c r="C3024" i="14" s="1"/>
  <c r="A3023" i="14"/>
  <c r="B3023" i="14" s="1"/>
  <c r="C3023" i="14" s="1"/>
  <c r="A3022" i="14"/>
  <c r="B3022" i="14" s="1"/>
  <c r="C3022" i="14" s="1"/>
  <c r="A3021" i="14"/>
  <c r="B3021" i="14" s="1"/>
  <c r="C3021" i="14" s="1"/>
  <c r="A3020" i="14"/>
  <c r="B3020" i="14" s="1"/>
  <c r="C3020" i="14" s="1"/>
  <c r="A3019" i="14"/>
  <c r="B3019" i="14" s="1"/>
  <c r="C3019" i="14" s="1"/>
  <c r="A3018" i="14"/>
  <c r="B3018" i="14" s="1"/>
  <c r="C3018" i="14" s="1"/>
  <c r="A3017" i="14"/>
  <c r="B3017" i="14" s="1"/>
  <c r="C3017" i="14" s="1"/>
  <c r="A3016" i="14"/>
  <c r="B3016" i="14" s="1"/>
  <c r="C3016" i="14" s="1"/>
  <c r="A3015" i="14"/>
  <c r="B3015" i="14" s="1"/>
  <c r="C3015" i="14" s="1"/>
  <c r="A3014" i="14"/>
  <c r="B3014" i="14" s="1"/>
  <c r="C3014" i="14" s="1"/>
  <c r="A3013" i="14"/>
  <c r="B3013" i="14" s="1"/>
  <c r="C3013" i="14" s="1"/>
  <c r="A3012" i="14"/>
  <c r="B3012" i="14" s="1"/>
  <c r="C3012" i="14" s="1"/>
  <c r="A3011" i="14"/>
  <c r="B3011" i="14" s="1"/>
  <c r="C3011" i="14" s="1"/>
  <c r="A3010" i="14"/>
  <c r="B3010" i="14" s="1"/>
  <c r="C3010" i="14" s="1"/>
  <c r="A3009" i="14"/>
  <c r="B3009" i="14" s="1"/>
  <c r="C3009" i="14" s="1"/>
  <c r="A3008" i="14"/>
  <c r="B3008" i="14" s="1"/>
  <c r="C3008" i="14" s="1"/>
  <c r="A3007" i="14"/>
  <c r="B3007" i="14" s="1"/>
  <c r="C3007" i="14" s="1"/>
  <c r="A3006" i="14"/>
  <c r="B3006" i="14" s="1"/>
  <c r="C3006" i="14" s="1"/>
  <c r="A3005" i="14"/>
  <c r="B3005" i="14" s="1"/>
  <c r="C3005" i="14" s="1"/>
  <c r="A3004" i="14"/>
  <c r="B3004" i="14" s="1"/>
  <c r="C3004" i="14" s="1"/>
  <c r="A3003" i="14"/>
  <c r="B3003" i="14" s="1"/>
  <c r="C3003" i="14" s="1"/>
  <c r="A3002" i="14"/>
  <c r="B3002" i="14" s="1"/>
  <c r="C3002" i="14" s="1"/>
  <c r="A3001" i="14"/>
  <c r="B3001" i="14" s="1"/>
  <c r="C3001" i="14" s="1"/>
  <c r="A3000" i="14"/>
  <c r="B3000" i="14" s="1"/>
  <c r="C3000" i="14" s="1"/>
  <c r="A2999" i="14"/>
  <c r="B2999" i="14" s="1"/>
  <c r="C2999" i="14" s="1"/>
  <c r="A2998" i="14"/>
  <c r="B2998" i="14" s="1"/>
  <c r="C2998" i="14" s="1"/>
  <c r="A2997" i="14"/>
  <c r="B2997" i="14" s="1"/>
  <c r="C2997" i="14" s="1"/>
  <c r="A2996" i="14"/>
  <c r="B2996" i="14" s="1"/>
  <c r="C2996" i="14" s="1"/>
  <c r="A2995" i="14"/>
  <c r="B2995" i="14" s="1"/>
  <c r="C2995" i="14" s="1"/>
  <c r="A2994" i="14"/>
  <c r="B2994" i="14" s="1"/>
  <c r="C2994" i="14" s="1"/>
  <c r="A2993" i="14"/>
  <c r="B2993" i="14" s="1"/>
  <c r="C2993" i="14" s="1"/>
  <c r="A2992" i="14"/>
  <c r="B2992" i="14" s="1"/>
  <c r="C2992" i="14" s="1"/>
  <c r="A2991" i="14"/>
  <c r="B2991" i="14" s="1"/>
  <c r="C2991" i="14" s="1"/>
  <c r="A2990" i="14"/>
  <c r="B2990" i="14" s="1"/>
  <c r="C2990" i="14" s="1"/>
  <c r="A2989" i="14"/>
  <c r="B2989" i="14" s="1"/>
  <c r="C2989" i="14" s="1"/>
  <c r="A2988" i="14"/>
  <c r="B2988" i="14" s="1"/>
  <c r="C2988" i="14" s="1"/>
  <c r="A2987" i="14"/>
  <c r="B2987" i="14" s="1"/>
  <c r="C2987" i="14" s="1"/>
  <c r="A2986" i="14"/>
  <c r="B2986" i="14" s="1"/>
  <c r="C2986" i="14" s="1"/>
  <c r="A2985" i="14"/>
  <c r="B2985" i="14" s="1"/>
  <c r="C2985" i="14" s="1"/>
  <c r="A2984" i="14"/>
  <c r="B2984" i="14" s="1"/>
  <c r="C2984" i="14" s="1"/>
  <c r="A2983" i="14"/>
  <c r="B2983" i="14" s="1"/>
  <c r="C2983" i="14" s="1"/>
  <c r="A2982" i="14"/>
  <c r="B2982" i="14" s="1"/>
  <c r="C2982" i="14" s="1"/>
  <c r="A2981" i="14"/>
  <c r="B2981" i="14" s="1"/>
  <c r="C2981" i="14" s="1"/>
  <c r="A2980" i="14"/>
  <c r="B2980" i="14" s="1"/>
  <c r="C2980" i="14" s="1"/>
  <c r="A2979" i="14"/>
  <c r="B2979" i="14" s="1"/>
  <c r="C2979" i="14" s="1"/>
  <c r="A2978" i="14"/>
  <c r="B2978" i="14" s="1"/>
  <c r="C2978" i="14" s="1"/>
  <c r="A2977" i="14"/>
  <c r="B2977" i="14" s="1"/>
  <c r="C2977" i="14" s="1"/>
  <c r="A2976" i="14"/>
  <c r="B2976" i="14" s="1"/>
  <c r="C2976" i="14" s="1"/>
  <c r="A2975" i="14"/>
  <c r="B2975" i="14" s="1"/>
  <c r="C2975" i="14" s="1"/>
  <c r="A2974" i="14"/>
  <c r="B2974" i="14" s="1"/>
  <c r="C2974" i="14" s="1"/>
  <c r="A2973" i="14"/>
  <c r="B2973" i="14" s="1"/>
  <c r="C2973" i="14" s="1"/>
  <c r="A2972" i="14"/>
  <c r="B2972" i="14" s="1"/>
  <c r="C2972" i="14" s="1"/>
  <c r="A2971" i="14"/>
  <c r="B2971" i="14" s="1"/>
  <c r="C2971" i="14" s="1"/>
  <c r="A2970" i="14"/>
  <c r="B2970" i="14" s="1"/>
  <c r="C2970" i="14" s="1"/>
  <c r="A2969" i="14"/>
  <c r="B2969" i="14" s="1"/>
  <c r="C2969" i="14" s="1"/>
  <c r="A2968" i="14"/>
  <c r="B2968" i="14" s="1"/>
  <c r="C2968" i="14" s="1"/>
  <c r="A2967" i="14"/>
  <c r="B2967" i="14" s="1"/>
  <c r="C2967" i="14" s="1"/>
  <c r="A2966" i="14"/>
  <c r="B2966" i="14" s="1"/>
  <c r="C2966" i="14" s="1"/>
  <c r="A2965" i="14"/>
  <c r="B2965" i="14" s="1"/>
  <c r="C2965" i="14" s="1"/>
  <c r="A2964" i="14"/>
  <c r="B2964" i="14" s="1"/>
  <c r="C2964" i="14" s="1"/>
  <c r="A2963" i="14"/>
  <c r="B2963" i="14" s="1"/>
  <c r="C2963" i="14" s="1"/>
  <c r="A2962" i="14"/>
  <c r="B2962" i="14" s="1"/>
  <c r="C2962" i="14" s="1"/>
  <c r="A2961" i="14"/>
  <c r="B2961" i="14" s="1"/>
  <c r="C2961" i="14" s="1"/>
  <c r="A2960" i="14"/>
  <c r="B2960" i="14" s="1"/>
  <c r="C2960" i="14" s="1"/>
  <c r="A2959" i="14"/>
  <c r="B2959" i="14" s="1"/>
  <c r="C2959" i="14" s="1"/>
  <c r="A2958" i="14"/>
  <c r="B2958" i="14" s="1"/>
  <c r="C2958" i="14" s="1"/>
  <c r="A2957" i="14"/>
  <c r="B2957" i="14" s="1"/>
  <c r="C2957" i="14" s="1"/>
  <c r="A2956" i="14"/>
  <c r="B2956" i="14" s="1"/>
  <c r="C2956" i="14" s="1"/>
  <c r="A2955" i="14"/>
  <c r="B2955" i="14" s="1"/>
  <c r="C2955" i="14" s="1"/>
  <c r="A2954" i="14"/>
  <c r="B2954" i="14" s="1"/>
  <c r="C2954" i="14" s="1"/>
  <c r="A2953" i="14"/>
  <c r="B2953" i="14" s="1"/>
  <c r="C2953" i="14" s="1"/>
  <c r="A2952" i="14"/>
  <c r="B2952" i="14" s="1"/>
  <c r="C2952" i="14" s="1"/>
  <c r="A2951" i="14"/>
  <c r="B2951" i="14" s="1"/>
  <c r="C2951" i="14" s="1"/>
  <c r="A2950" i="14"/>
  <c r="B2950" i="14" s="1"/>
  <c r="C2950" i="14" s="1"/>
  <c r="A2949" i="14"/>
  <c r="B2949" i="14" s="1"/>
  <c r="C2949" i="14" s="1"/>
  <c r="A2948" i="14"/>
  <c r="B2948" i="14" s="1"/>
  <c r="C2948" i="14" s="1"/>
  <c r="A2947" i="14"/>
  <c r="B2947" i="14" s="1"/>
  <c r="C2947" i="14" s="1"/>
  <c r="A2946" i="14"/>
  <c r="B2946" i="14" s="1"/>
  <c r="C2946" i="14" s="1"/>
  <c r="A2945" i="14"/>
  <c r="B2945" i="14" s="1"/>
  <c r="C2945" i="14" s="1"/>
  <c r="A2944" i="14"/>
  <c r="B2944" i="14" s="1"/>
  <c r="C2944" i="14" s="1"/>
  <c r="A2943" i="14"/>
  <c r="B2943" i="14" s="1"/>
  <c r="C2943" i="14" s="1"/>
  <c r="A2942" i="14"/>
  <c r="B2942" i="14" s="1"/>
  <c r="C2942" i="14" s="1"/>
  <c r="A2941" i="14"/>
  <c r="B2941" i="14" s="1"/>
  <c r="C2941" i="14" s="1"/>
  <c r="A2940" i="14"/>
  <c r="B2940" i="14" s="1"/>
  <c r="C2940" i="14" s="1"/>
  <c r="A2939" i="14"/>
  <c r="B2939" i="14" s="1"/>
  <c r="C2939" i="14" s="1"/>
  <c r="A2938" i="14"/>
  <c r="B2938" i="14" s="1"/>
  <c r="C2938" i="14" s="1"/>
  <c r="A2937" i="14"/>
  <c r="B2937" i="14" s="1"/>
  <c r="C2937" i="14" s="1"/>
  <c r="A2936" i="14"/>
  <c r="B2936" i="14" s="1"/>
  <c r="C2936" i="14" s="1"/>
  <c r="A2935" i="14"/>
  <c r="B2935" i="14" s="1"/>
  <c r="C2935" i="14" s="1"/>
  <c r="A2934" i="14"/>
  <c r="B2934" i="14" s="1"/>
  <c r="C2934" i="14" s="1"/>
  <c r="A2933" i="14"/>
  <c r="B2933" i="14" s="1"/>
  <c r="C2933" i="14" s="1"/>
  <c r="A2932" i="14"/>
  <c r="B2932" i="14" s="1"/>
  <c r="C2932" i="14" s="1"/>
  <c r="A2931" i="14"/>
  <c r="B2931" i="14" s="1"/>
  <c r="C2931" i="14" s="1"/>
  <c r="A2930" i="14"/>
  <c r="B2930" i="14" s="1"/>
  <c r="C2930" i="14" s="1"/>
  <c r="A2929" i="14"/>
  <c r="B2929" i="14" s="1"/>
  <c r="C2929" i="14" s="1"/>
  <c r="A2928" i="14"/>
  <c r="B2928" i="14" s="1"/>
  <c r="C2928" i="14" s="1"/>
  <c r="A2927" i="14"/>
  <c r="B2927" i="14" s="1"/>
  <c r="C2927" i="14" s="1"/>
  <c r="A2926" i="14"/>
  <c r="B2926" i="14" s="1"/>
  <c r="C2926" i="14" s="1"/>
  <c r="A2925" i="14"/>
  <c r="B2925" i="14" s="1"/>
  <c r="C2925" i="14" s="1"/>
  <c r="A2924" i="14"/>
  <c r="B2924" i="14" s="1"/>
  <c r="C2924" i="14" s="1"/>
  <c r="A2923" i="14"/>
  <c r="B2923" i="14" s="1"/>
  <c r="C2923" i="14" s="1"/>
  <c r="A2922" i="14"/>
  <c r="B2922" i="14" s="1"/>
  <c r="C2922" i="14" s="1"/>
  <c r="A2921" i="14"/>
  <c r="B2921" i="14" s="1"/>
  <c r="C2921" i="14" s="1"/>
  <c r="A2920" i="14"/>
  <c r="B2920" i="14" s="1"/>
  <c r="C2920" i="14" s="1"/>
  <c r="A2919" i="14"/>
  <c r="B2919" i="14" s="1"/>
  <c r="C2919" i="14" s="1"/>
  <c r="A2918" i="14"/>
  <c r="B2918" i="14" s="1"/>
  <c r="C2918" i="14" s="1"/>
  <c r="A2917" i="14"/>
  <c r="B2917" i="14" s="1"/>
  <c r="C2917" i="14" s="1"/>
  <c r="A2916" i="14"/>
  <c r="B2916" i="14" s="1"/>
  <c r="C2916" i="14" s="1"/>
  <c r="A2915" i="14"/>
  <c r="B2915" i="14" s="1"/>
  <c r="C2915" i="14" s="1"/>
  <c r="A2914" i="14"/>
  <c r="B2914" i="14" s="1"/>
  <c r="C2914" i="14" s="1"/>
  <c r="A2913" i="14"/>
  <c r="B2913" i="14" s="1"/>
  <c r="C2913" i="14" s="1"/>
  <c r="A2912" i="14"/>
  <c r="B2912" i="14" s="1"/>
  <c r="C2912" i="14" s="1"/>
  <c r="A2911" i="14"/>
  <c r="B2911" i="14" s="1"/>
  <c r="C2911" i="14" s="1"/>
  <c r="A2910" i="14"/>
  <c r="B2910" i="14" s="1"/>
  <c r="C2910" i="14" s="1"/>
  <c r="A2909" i="14"/>
  <c r="B2909" i="14" s="1"/>
  <c r="C2909" i="14" s="1"/>
  <c r="A2908" i="14"/>
  <c r="B2908" i="14" s="1"/>
  <c r="C2908" i="14" s="1"/>
  <c r="A2907" i="14"/>
  <c r="B2907" i="14" s="1"/>
  <c r="C2907" i="14" s="1"/>
  <c r="A2906" i="14"/>
  <c r="B2906" i="14" s="1"/>
  <c r="C2906" i="14" s="1"/>
  <c r="A2905" i="14"/>
  <c r="B2905" i="14" s="1"/>
  <c r="C2905" i="14" s="1"/>
  <c r="A2904" i="14"/>
  <c r="B2904" i="14" s="1"/>
  <c r="C2904" i="14" s="1"/>
  <c r="A2903" i="14"/>
  <c r="B2903" i="14" s="1"/>
  <c r="C2903" i="14" s="1"/>
  <c r="A2902" i="14"/>
  <c r="B2902" i="14" s="1"/>
  <c r="C2902" i="14" s="1"/>
  <c r="A2901" i="14"/>
  <c r="B2901" i="14" s="1"/>
  <c r="C2901" i="14" s="1"/>
  <c r="A2900" i="14"/>
  <c r="B2900" i="14" s="1"/>
  <c r="C2900" i="14" s="1"/>
  <c r="A2899" i="14"/>
  <c r="B2899" i="14" s="1"/>
  <c r="C2899" i="14" s="1"/>
  <c r="A2898" i="14"/>
  <c r="B2898" i="14" s="1"/>
  <c r="C2898" i="14" s="1"/>
  <c r="A2897" i="14"/>
  <c r="B2897" i="14" s="1"/>
  <c r="C2897" i="14" s="1"/>
  <c r="A2896" i="14"/>
  <c r="B2896" i="14" s="1"/>
  <c r="C2896" i="14" s="1"/>
  <c r="A2895" i="14"/>
  <c r="B2895" i="14" s="1"/>
  <c r="C2895" i="14" s="1"/>
  <c r="A2894" i="14"/>
  <c r="B2894" i="14" s="1"/>
  <c r="C2894" i="14" s="1"/>
  <c r="A2893" i="14"/>
  <c r="B2893" i="14" s="1"/>
  <c r="C2893" i="14" s="1"/>
  <c r="A2892" i="14"/>
  <c r="B2892" i="14" s="1"/>
  <c r="C2892" i="14" s="1"/>
  <c r="A2891" i="14"/>
  <c r="B2891" i="14" s="1"/>
  <c r="C2891" i="14" s="1"/>
  <c r="A2890" i="14"/>
  <c r="B2890" i="14" s="1"/>
  <c r="C2890" i="14" s="1"/>
  <c r="A2889" i="14"/>
  <c r="B2889" i="14" s="1"/>
  <c r="C2889" i="14" s="1"/>
  <c r="A2888" i="14"/>
  <c r="B2888" i="14" s="1"/>
  <c r="C2888" i="14" s="1"/>
  <c r="A2887" i="14"/>
  <c r="B2887" i="14" s="1"/>
  <c r="C2887" i="14" s="1"/>
  <c r="A2886" i="14"/>
  <c r="B2886" i="14" s="1"/>
  <c r="C2886" i="14" s="1"/>
  <c r="A2885" i="14"/>
  <c r="B2885" i="14" s="1"/>
  <c r="C2885" i="14" s="1"/>
  <c r="A2884" i="14"/>
  <c r="B2884" i="14" s="1"/>
  <c r="C2884" i="14" s="1"/>
  <c r="A2883" i="14"/>
  <c r="B2883" i="14" s="1"/>
  <c r="C2883" i="14" s="1"/>
  <c r="A2882" i="14"/>
  <c r="B2882" i="14" s="1"/>
  <c r="C2882" i="14" s="1"/>
  <c r="A2881" i="14"/>
  <c r="B2881" i="14" s="1"/>
  <c r="C2881" i="14" s="1"/>
  <c r="A2880" i="14"/>
  <c r="B2880" i="14" s="1"/>
  <c r="C2880" i="14" s="1"/>
  <c r="A2879" i="14"/>
  <c r="B2879" i="14" s="1"/>
  <c r="C2879" i="14" s="1"/>
  <c r="A2878" i="14"/>
  <c r="B2878" i="14" s="1"/>
  <c r="C2878" i="14" s="1"/>
  <c r="A2877" i="14"/>
  <c r="B2877" i="14" s="1"/>
  <c r="C2877" i="14" s="1"/>
  <c r="A2876" i="14"/>
  <c r="B2876" i="14" s="1"/>
  <c r="C2876" i="14" s="1"/>
  <c r="A2875" i="14"/>
  <c r="B2875" i="14" s="1"/>
  <c r="C2875" i="14" s="1"/>
  <c r="A2874" i="14"/>
  <c r="B2874" i="14" s="1"/>
  <c r="C2874" i="14" s="1"/>
  <c r="A2873" i="14"/>
  <c r="B2873" i="14" s="1"/>
  <c r="C2873" i="14" s="1"/>
  <c r="A2872" i="14"/>
  <c r="B2872" i="14" s="1"/>
  <c r="C2872" i="14" s="1"/>
  <c r="A2871" i="14"/>
  <c r="B2871" i="14" s="1"/>
  <c r="C2871" i="14" s="1"/>
  <c r="A2870" i="14"/>
  <c r="B2870" i="14" s="1"/>
  <c r="C2870" i="14" s="1"/>
  <c r="A2869" i="14"/>
  <c r="B2869" i="14" s="1"/>
  <c r="C2869" i="14" s="1"/>
  <c r="A2868" i="14"/>
  <c r="B2868" i="14" s="1"/>
  <c r="C2868" i="14" s="1"/>
  <c r="A2867" i="14"/>
  <c r="B2867" i="14" s="1"/>
  <c r="C2867" i="14" s="1"/>
  <c r="A2866" i="14"/>
  <c r="B2866" i="14" s="1"/>
  <c r="C2866" i="14" s="1"/>
  <c r="A2865" i="14"/>
  <c r="B2865" i="14" s="1"/>
  <c r="C2865" i="14" s="1"/>
  <c r="A2864" i="14"/>
  <c r="B2864" i="14" s="1"/>
  <c r="C2864" i="14" s="1"/>
  <c r="A2863" i="14"/>
  <c r="B2863" i="14" s="1"/>
  <c r="C2863" i="14" s="1"/>
  <c r="A2862" i="14"/>
  <c r="B2862" i="14" s="1"/>
  <c r="C2862" i="14" s="1"/>
  <c r="A2861" i="14"/>
  <c r="B2861" i="14" s="1"/>
  <c r="C2861" i="14" s="1"/>
  <c r="A2860" i="14"/>
  <c r="B2860" i="14" s="1"/>
  <c r="C2860" i="14" s="1"/>
  <c r="A2859" i="14"/>
  <c r="B2859" i="14" s="1"/>
  <c r="C2859" i="14" s="1"/>
  <c r="A2858" i="14"/>
  <c r="B2858" i="14" s="1"/>
  <c r="C2858" i="14" s="1"/>
  <c r="A2857" i="14"/>
  <c r="B2857" i="14" s="1"/>
  <c r="C2857" i="14" s="1"/>
  <c r="A2856" i="14"/>
  <c r="B2856" i="14" s="1"/>
  <c r="C2856" i="14" s="1"/>
  <c r="A2855" i="14"/>
  <c r="B2855" i="14" s="1"/>
  <c r="C2855" i="14" s="1"/>
  <c r="A2854" i="14"/>
  <c r="B2854" i="14" s="1"/>
  <c r="C2854" i="14" s="1"/>
  <c r="A2853" i="14"/>
  <c r="B2853" i="14" s="1"/>
  <c r="C2853" i="14" s="1"/>
  <c r="A2852" i="14"/>
  <c r="B2852" i="14" s="1"/>
  <c r="C2852" i="14" s="1"/>
  <c r="A2851" i="14"/>
  <c r="B2851" i="14" s="1"/>
  <c r="C2851" i="14" s="1"/>
  <c r="A2850" i="14"/>
  <c r="B2850" i="14" s="1"/>
  <c r="C2850" i="14" s="1"/>
  <c r="A2849" i="14"/>
  <c r="B2849" i="14" s="1"/>
  <c r="C2849" i="14" s="1"/>
  <c r="A2848" i="14"/>
  <c r="B2848" i="14" s="1"/>
  <c r="C2848" i="14" s="1"/>
  <c r="A2847" i="14"/>
  <c r="B2847" i="14" s="1"/>
  <c r="C2847" i="14" s="1"/>
  <c r="A2846" i="14"/>
  <c r="B2846" i="14" s="1"/>
  <c r="C2846" i="14" s="1"/>
  <c r="A2845" i="14"/>
  <c r="B2845" i="14" s="1"/>
  <c r="C2845" i="14" s="1"/>
  <c r="A2844" i="14"/>
  <c r="B2844" i="14" s="1"/>
  <c r="C2844" i="14" s="1"/>
  <c r="A2843" i="14"/>
  <c r="B2843" i="14" s="1"/>
  <c r="C2843" i="14" s="1"/>
  <c r="A2842" i="14"/>
  <c r="B2842" i="14" s="1"/>
  <c r="C2842" i="14" s="1"/>
  <c r="A2841" i="14"/>
  <c r="B2841" i="14" s="1"/>
  <c r="C2841" i="14" s="1"/>
  <c r="A2840" i="14"/>
  <c r="B2840" i="14" s="1"/>
  <c r="C2840" i="14" s="1"/>
  <c r="A2839" i="14"/>
  <c r="B2839" i="14" s="1"/>
  <c r="C2839" i="14" s="1"/>
  <c r="A2838" i="14"/>
  <c r="B2838" i="14" s="1"/>
  <c r="C2838" i="14" s="1"/>
  <c r="A2837" i="14"/>
  <c r="B2837" i="14" s="1"/>
  <c r="C2837" i="14" s="1"/>
  <c r="A2836" i="14"/>
  <c r="B2836" i="14" s="1"/>
  <c r="C2836" i="14" s="1"/>
  <c r="A2835" i="14"/>
  <c r="B2835" i="14" s="1"/>
  <c r="C2835" i="14" s="1"/>
  <c r="A2834" i="14"/>
  <c r="B2834" i="14" s="1"/>
  <c r="C2834" i="14" s="1"/>
  <c r="A2833" i="14"/>
  <c r="B2833" i="14" s="1"/>
  <c r="C2833" i="14" s="1"/>
  <c r="A2832" i="14"/>
  <c r="B2832" i="14" s="1"/>
  <c r="C2832" i="14" s="1"/>
  <c r="A2831" i="14"/>
  <c r="B2831" i="14" s="1"/>
  <c r="C2831" i="14" s="1"/>
  <c r="A2830" i="14"/>
  <c r="B2830" i="14" s="1"/>
  <c r="C2830" i="14" s="1"/>
  <c r="A2829" i="14"/>
  <c r="B2829" i="14" s="1"/>
  <c r="C2829" i="14" s="1"/>
  <c r="A2828" i="14"/>
  <c r="B2828" i="14" s="1"/>
  <c r="C2828" i="14" s="1"/>
  <c r="A2827" i="14"/>
  <c r="B2827" i="14" s="1"/>
  <c r="C2827" i="14" s="1"/>
  <c r="A2826" i="14"/>
  <c r="B2826" i="14" s="1"/>
  <c r="C2826" i="14" s="1"/>
  <c r="A2825" i="14"/>
  <c r="B2825" i="14" s="1"/>
  <c r="C2825" i="14" s="1"/>
  <c r="A2824" i="14"/>
  <c r="B2824" i="14" s="1"/>
  <c r="C2824" i="14" s="1"/>
  <c r="A2823" i="14"/>
  <c r="B2823" i="14" s="1"/>
  <c r="C2823" i="14" s="1"/>
  <c r="A2822" i="14"/>
  <c r="B2822" i="14" s="1"/>
  <c r="C2822" i="14" s="1"/>
  <c r="A2821" i="14"/>
  <c r="B2821" i="14" s="1"/>
  <c r="C2821" i="14" s="1"/>
  <c r="A2820" i="14"/>
  <c r="B2820" i="14" s="1"/>
  <c r="C2820" i="14" s="1"/>
  <c r="A2819" i="14"/>
  <c r="B2819" i="14" s="1"/>
  <c r="C2819" i="14" s="1"/>
  <c r="A2818" i="14"/>
  <c r="B2818" i="14" s="1"/>
  <c r="C2818" i="14" s="1"/>
  <c r="A2817" i="14"/>
  <c r="B2817" i="14" s="1"/>
  <c r="C2817" i="14" s="1"/>
  <c r="A2816" i="14"/>
  <c r="B2816" i="14" s="1"/>
  <c r="C2816" i="14" s="1"/>
  <c r="A2815" i="14"/>
  <c r="B2815" i="14" s="1"/>
  <c r="C2815" i="14" s="1"/>
  <c r="A2814" i="14"/>
  <c r="B2814" i="14" s="1"/>
  <c r="C2814" i="14" s="1"/>
  <c r="A2813" i="14"/>
  <c r="B2813" i="14" s="1"/>
  <c r="C2813" i="14" s="1"/>
  <c r="A2812" i="14"/>
  <c r="B2812" i="14" s="1"/>
  <c r="C2812" i="14" s="1"/>
  <c r="A2811" i="14"/>
  <c r="B2811" i="14" s="1"/>
  <c r="C2811" i="14" s="1"/>
  <c r="A2810" i="14"/>
  <c r="B2810" i="14" s="1"/>
  <c r="C2810" i="14" s="1"/>
  <c r="A2809" i="14"/>
  <c r="B2809" i="14" s="1"/>
  <c r="C2809" i="14" s="1"/>
  <c r="A2808" i="14"/>
  <c r="B2808" i="14" s="1"/>
  <c r="C2808" i="14" s="1"/>
  <c r="A2807" i="14"/>
  <c r="B2807" i="14" s="1"/>
  <c r="C2807" i="14" s="1"/>
  <c r="A2806" i="14"/>
  <c r="B2806" i="14" s="1"/>
  <c r="C2806" i="14" s="1"/>
  <c r="A2805" i="14"/>
  <c r="B2805" i="14" s="1"/>
  <c r="C2805" i="14" s="1"/>
  <c r="A2804" i="14"/>
  <c r="B2804" i="14" s="1"/>
  <c r="C2804" i="14" s="1"/>
  <c r="A2803" i="14"/>
  <c r="B2803" i="14" s="1"/>
  <c r="C2803" i="14" s="1"/>
  <c r="A2802" i="14"/>
  <c r="B2802" i="14" s="1"/>
  <c r="C2802" i="14" s="1"/>
  <c r="A2801" i="14"/>
  <c r="B2801" i="14" s="1"/>
  <c r="C2801" i="14" s="1"/>
  <c r="A2800" i="14"/>
  <c r="B2800" i="14" s="1"/>
  <c r="C2800" i="14" s="1"/>
  <c r="A2799" i="14"/>
  <c r="B2799" i="14" s="1"/>
  <c r="C2799" i="14" s="1"/>
  <c r="A2798" i="14"/>
  <c r="B2798" i="14" s="1"/>
  <c r="C2798" i="14" s="1"/>
  <c r="A2797" i="14"/>
  <c r="B2797" i="14" s="1"/>
  <c r="C2797" i="14" s="1"/>
  <c r="A2796" i="14"/>
  <c r="B2796" i="14" s="1"/>
  <c r="C2796" i="14" s="1"/>
  <c r="A2795" i="14"/>
  <c r="B2795" i="14" s="1"/>
  <c r="C2795" i="14" s="1"/>
  <c r="A2794" i="14"/>
  <c r="B2794" i="14" s="1"/>
  <c r="C2794" i="14" s="1"/>
  <c r="A2793" i="14"/>
  <c r="B2793" i="14" s="1"/>
  <c r="C2793" i="14" s="1"/>
  <c r="A2792" i="14"/>
  <c r="B2792" i="14" s="1"/>
  <c r="C2792" i="14" s="1"/>
  <c r="A2791" i="14"/>
  <c r="B2791" i="14" s="1"/>
  <c r="C2791" i="14" s="1"/>
  <c r="A2790" i="14"/>
  <c r="B2790" i="14" s="1"/>
  <c r="C2790" i="14" s="1"/>
  <c r="A2789" i="14"/>
  <c r="B2789" i="14" s="1"/>
  <c r="C2789" i="14" s="1"/>
  <c r="A2788" i="14"/>
  <c r="B2788" i="14" s="1"/>
  <c r="C2788" i="14" s="1"/>
  <c r="A2787" i="14"/>
  <c r="B2787" i="14" s="1"/>
  <c r="C2787" i="14" s="1"/>
  <c r="A2786" i="14"/>
  <c r="B2786" i="14" s="1"/>
  <c r="C2786" i="14" s="1"/>
  <c r="A2785" i="14"/>
  <c r="B2785" i="14" s="1"/>
  <c r="C2785" i="14" s="1"/>
  <c r="A2784" i="14"/>
  <c r="B2784" i="14" s="1"/>
  <c r="C2784" i="14" s="1"/>
  <c r="A2783" i="14"/>
  <c r="B2783" i="14" s="1"/>
  <c r="C2783" i="14" s="1"/>
  <c r="A2782" i="14"/>
  <c r="B2782" i="14" s="1"/>
  <c r="C2782" i="14" s="1"/>
  <c r="A2781" i="14"/>
  <c r="B2781" i="14" s="1"/>
  <c r="C2781" i="14" s="1"/>
  <c r="A2780" i="14"/>
  <c r="B2780" i="14" s="1"/>
  <c r="C2780" i="14" s="1"/>
  <c r="A2779" i="14"/>
  <c r="B2779" i="14" s="1"/>
  <c r="C2779" i="14" s="1"/>
  <c r="A2778" i="14"/>
  <c r="B2778" i="14" s="1"/>
  <c r="C2778" i="14" s="1"/>
  <c r="A2777" i="14"/>
  <c r="B2777" i="14" s="1"/>
  <c r="C2777" i="14" s="1"/>
  <c r="A2776" i="14"/>
  <c r="B2776" i="14" s="1"/>
  <c r="C2776" i="14" s="1"/>
  <c r="A2775" i="14"/>
  <c r="B2775" i="14" s="1"/>
  <c r="C2775" i="14" s="1"/>
  <c r="A2774" i="14"/>
  <c r="B2774" i="14" s="1"/>
  <c r="C2774" i="14" s="1"/>
  <c r="A2773" i="14"/>
  <c r="B2773" i="14" s="1"/>
  <c r="C2773" i="14" s="1"/>
  <c r="A2772" i="14"/>
  <c r="B2772" i="14" s="1"/>
  <c r="C2772" i="14" s="1"/>
  <c r="A2771" i="14"/>
  <c r="B2771" i="14" s="1"/>
  <c r="C2771" i="14" s="1"/>
  <c r="A2770" i="14"/>
  <c r="B2770" i="14" s="1"/>
  <c r="C2770" i="14" s="1"/>
  <c r="A2769" i="14"/>
  <c r="B2769" i="14" s="1"/>
  <c r="C2769" i="14" s="1"/>
  <c r="A2768" i="14"/>
  <c r="B2768" i="14" s="1"/>
  <c r="C2768" i="14" s="1"/>
  <c r="A2767" i="14"/>
  <c r="B2767" i="14" s="1"/>
  <c r="C2767" i="14" s="1"/>
  <c r="A2766" i="14"/>
  <c r="B2766" i="14" s="1"/>
  <c r="C2766" i="14" s="1"/>
  <c r="A2765" i="14"/>
  <c r="B2765" i="14" s="1"/>
  <c r="C2765" i="14" s="1"/>
  <c r="A2764" i="14"/>
  <c r="B2764" i="14" s="1"/>
  <c r="C2764" i="14" s="1"/>
  <c r="A2763" i="14"/>
  <c r="B2763" i="14" s="1"/>
  <c r="C2763" i="14" s="1"/>
  <c r="A2762" i="14"/>
  <c r="B2762" i="14" s="1"/>
  <c r="C2762" i="14" s="1"/>
  <c r="A2761" i="14"/>
  <c r="B2761" i="14" s="1"/>
  <c r="C2761" i="14" s="1"/>
  <c r="A2760" i="14"/>
  <c r="B2760" i="14" s="1"/>
  <c r="C2760" i="14" s="1"/>
  <c r="A2759" i="14"/>
  <c r="B2759" i="14" s="1"/>
  <c r="C2759" i="14" s="1"/>
  <c r="A2758" i="14"/>
  <c r="B2758" i="14" s="1"/>
  <c r="C2758" i="14" s="1"/>
  <c r="A2757" i="14"/>
  <c r="B2757" i="14" s="1"/>
  <c r="C2757" i="14" s="1"/>
  <c r="A2756" i="14"/>
  <c r="B2756" i="14" s="1"/>
  <c r="C2756" i="14" s="1"/>
  <c r="A2755" i="14"/>
  <c r="B2755" i="14" s="1"/>
  <c r="C2755" i="14" s="1"/>
  <c r="A2754" i="14"/>
  <c r="B2754" i="14" s="1"/>
  <c r="C2754" i="14" s="1"/>
  <c r="A2753" i="14"/>
  <c r="B2753" i="14" s="1"/>
  <c r="C2753" i="14" s="1"/>
  <c r="A2752" i="14"/>
  <c r="B2752" i="14" s="1"/>
  <c r="C2752" i="14" s="1"/>
  <c r="A2751" i="14"/>
  <c r="B2751" i="14" s="1"/>
  <c r="C2751" i="14" s="1"/>
  <c r="A2750" i="14"/>
  <c r="B2750" i="14" s="1"/>
  <c r="C2750" i="14" s="1"/>
  <c r="A2749" i="14"/>
  <c r="B2749" i="14" s="1"/>
  <c r="C2749" i="14" s="1"/>
  <c r="A2748" i="14"/>
  <c r="B2748" i="14" s="1"/>
  <c r="C2748" i="14" s="1"/>
  <c r="A2747" i="14"/>
  <c r="B2747" i="14" s="1"/>
  <c r="C2747" i="14" s="1"/>
  <c r="A2746" i="14"/>
  <c r="B2746" i="14" s="1"/>
  <c r="C2746" i="14" s="1"/>
  <c r="A2745" i="14"/>
  <c r="B2745" i="14" s="1"/>
  <c r="C2745" i="14" s="1"/>
  <c r="A2744" i="14"/>
  <c r="B2744" i="14" s="1"/>
  <c r="C2744" i="14" s="1"/>
  <c r="A2743" i="14"/>
  <c r="B2743" i="14" s="1"/>
  <c r="C2743" i="14" s="1"/>
  <c r="A2742" i="14"/>
  <c r="B2742" i="14" s="1"/>
  <c r="C2742" i="14" s="1"/>
  <c r="A2741" i="14"/>
  <c r="B2741" i="14" s="1"/>
  <c r="C2741" i="14" s="1"/>
  <c r="A2740" i="14"/>
  <c r="B2740" i="14" s="1"/>
  <c r="C2740" i="14" s="1"/>
  <c r="A2739" i="14"/>
  <c r="B2739" i="14" s="1"/>
  <c r="C2739" i="14" s="1"/>
  <c r="A2738" i="14"/>
  <c r="B2738" i="14" s="1"/>
  <c r="C2738" i="14" s="1"/>
  <c r="A2737" i="14"/>
  <c r="B2737" i="14" s="1"/>
  <c r="C2737" i="14" s="1"/>
  <c r="A2736" i="14"/>
  <c r="B2736" i="14" s="1"/>
  <c r="C2736" i="14" s="1"/>
  <c r="A2735" i="14"/>
  <c r="B2735" i="14" s="1"/>
  <c r="C2735" i="14" s="1"/>
  <c r="A2734" i="14"/>
  <c r="B2734" i="14" s="1"/>
  <c r="C2734" i="14" s="1"/>
  <c r="A2733" i="14"/>
  <c r="B2733" i="14" s="1"/>
  <c r="C2733" i="14" s="1"/>
  <c r="A2732" i="14"/>
  <c r="B2732" i="14" s="1"/>
  <c r="C2732" i="14" s="1"/>
  <c r="A2731" i="14"/>
  <c r="B2731" i="14" s="1"/>
  <c r="C2731" i="14" s="1"/>
  <c r="A2730" i="14"/>
  <c r="B2730" i="14" s="1"/>
  <c r="C2730" i="14" s="1"/>
  <c r="A2729" i="14"/>
  <c r="B2729" i="14" s="1"/>
  <c r="C2729" i="14" s="1"/>
  <c r="A2728" i="14"/>
  <c r="B2728" i="14" s="1"/>
  <c r="C2728" i="14" s="1"/>
  <c r="A2727" i="14"/>
  <c r="B2727" i="14" s="1"/>
  <c r="C2727" i="14" s="1"/>
  <c r="A2726" i="14"/>
  <c r="B2726" i="14" s="1"/>
  <c r="C2726" i="14" s="1"/>
  <c r="A2725" i="14"/>
  <c r="B2725" i="14" s="1"/>
  <c r="C2725" i="14" s="1"/>
  <c r="A2724" i="14"/>
  <c r="B2724" i="14" s="1"/>
  <c r="C2724" i="14" s="1"/>
  <c r="A2723" i="14"/>
  <c r="B2723" i="14" s="1"/>
  <c r="C2723" i="14" s="1"/>
  <c r="A2722" i="14"/>
  <c r="B2722" i="14" s="1"/>
  <c r="C2722" i="14" s="1"/>
  <c r="A2721" i="14"/>
  <c r="B2721" i="14" s="1"/>
  <c r="C2721" i="14" s="1"/>
  <c r="A2720" i="14"/>
  <c r="B2720" i="14" s="1"/>
  <c r="C2720" i="14" s="1"/>
  <c r="A2719" i="14"/>
  <c r="B2719" i="14" s="1"/>
  <c r="C2719" i="14" s="1"/>
  <c r="A2718" i="14"/>
  <c r="B2718" i="14" s="1"/>
  <c r="C2718" i="14" s="1"/>
  <c r="A2717" i="14"/>
  <c r="B2717" i="14" s="1"/>
  <c r="C2717" i="14" s="1"/>
  <c r="A2716" i="14"/>
  <c r="B2716" i="14" s="1"/>
  <c r="C2716" i="14" s="1"/>
  <c r="A2715" i="14"/>
  <c r="B2715" i="14" s="1"/>
  <c r="C2715" i="14" s="1"/>
  <c r="A2714" i="14"/>
  <c r="B2714" i="14" s="1"/>
  <c r="C2714" i="14" s="1"/>
  <c r="A2713" i="14"/>
  <c r="B2713" i="14" s="1"/>
  <c r="C2713" i="14" s="1"/>
  <c r="A2712" i="14"/>
  <c r="B2712" i="14" s="1"/>
  <c r="C2712" i="14" s="1"/>
  <c r="A2711" i="14"/>
  <c r="B2711" i="14" s="1"/>
  <c r="C2711" i="14" s="1"/>
  <c r="A2710" i="14"/>
  <c r="B2710" i="14" s="1"/>
  <c r="C2710" i="14" s="1"/>
  <c r="A2709" i="14"/>
  <c r="B2709" i="14" s="1"/>
  <c r="C2709" i="14" s="1"/>
  <c r="A2708" i="14"/>
  <c r="B2708" i="14" s="1"/>
  <c r="C2708" i="14" s="1"/>
  <c r="A2707" i="14"/>
  <c r="B2707" i="14" s="1"/>
  <c r="C2707" i="14" s="1"/>
  <c r="A2706" i="14"/>
  <c r="B2706" i="14" s="1"/>
  <c r="C2706" i="14" s="1"/>
  <c r="A2705" i="14"/>
  <c r="B2705" i="14" s="1"/>
  <c r="C2705" i="14" s="1"/>
  <c r="A2704" i="14"/>
  <c r="B2704" i="14" s="1"/>
  <c r="C2704" i="14" s="1"/>
  <c r="A2703" i="14"/>
  <c r="B2703" i="14" s="1"/>
  <c r="C2703" i="14" s="1"/>
  <c r="A2702" i="14"/>
  <c r="B2702" i="14" s="1"/>
  <c r="C2702" i="14" s="1"/>
  <c r="A2701" i="14"/>
  <c r="B2701" i="14" s="1"/>
  <c r="C2701" i="14" s="1"/>
  <c r="A2700" i="14"/>
  <c r="B2700" i="14" s="1"/>
  <c r="C2700" i="14" s="1"/>
  <c r="A2699" i="14"/>
  <c r="B2699" i="14" s="1"/>
  <c r="C2699" i="14" s="1"/>
  <c r="A2698" i="14"/>
  <c r="B2698" i="14" s="1"/>
  <c r="C2698" i="14" s="1"/>
  <c r="A2697" i="14"/>
  <c r="B2697" i="14" s="1"/>
  <c r="C2697" i="14" s="1"/>
  <c r="A2696" i="14"/>
  <c r="B2696" i="14" s="1"/>
  <c r="C2696" i="14" s="1"/>
  <c r="A2695" i="14"/>
  <c r="B2695" i="14" s="1"/>
  <c r="C2695" i="14" s="1"/>
  <c r="A2694" i="14"/>
  <c r="B2694" i="14" s="1"/>
  <c r="C2694" i="14" s="1"/>
  <c r="A2693" i="14"/>
  <c r="B2693" i="14" s="1"/>
  <c r="C2693" i="14" s="1"/>
  <c r="A2692" i="14"/>
  <c r="B2692" i="14" s="1"/>
  <c r="C2692" i="14" s="1"/>
  <c r="A2691" i="14"/>
  <c r="B2691" i="14" s="1"/>
  <c r="C2691" i="14" s="1"/>
  <c r="A2690" i="14"/>
  <c r="B2690" i="14" s="1"/>
  <c r="C2690" i="14" s="1"/>
  <c r="A2689" i="14"/>
  <c r="B2689" i="14" s="1"/>
  <c r="C2689" i="14" s="1"/>
  <c r="A2688" i="14"/>
  <c r="B2688" i="14" s="1"/>
  <c r="C2688" i="14" s="1"/>
  <c r="A2687" i="14"/>
  <c r="B2687" i="14" s="1"/>
  <c r="C2687" i="14" s="1"/>
  <c r="A2686" i="14"/>
  <c r="B2686" i="14" s="1"/>
  <c r="C2686" i="14" s="1"/>
  <c r="A2685" i="14"/>
  <c r="B2685" i="14" s="1"/>
  <c r="C2685" i="14" s="1"/>
  <c r="A2684" i="14"/>
  <c r="B2684" i="14" s="1"/>
  <c r="C2684" i="14" s="1"/>
  <c r="A2683" i="14"/>
  <c r="B2683" i="14" s="1"/>
  <c r="C2683" i="14" s="1"/>
  <c r="A2682" i="14"/>
  <c r="B2682" i="14" s="1"/>
  <c r="C2682" i="14" s="1"/>
  <c r="A2681" i="14"/>
  <c r="B2681" i="14" s="1"/>
  <c r="C2681" i="14" s="1"/>
  <c r="A2680" i="14"/>
  <c r="B2680" i="14" s="1"/>
  <c r="C2680" i="14" s="1"/>
  <c r="A2679" i="14"/>
  <c r="B2679" i="14" s="1"/>
  <c r="C2679" i="14" s="1"/>
  <c r="A2678" i="14"/>
  <c r="B2678" i="14" s="1"/>
  <c r="C2678" i="14" s="1"/>
  <c r="A2677" i="14"/>
  <c r="B2677" i="14" s="1"/>
  <c r="C2677" i="14" s="1"/>
  <c r="A2676" i="14"/>
  <c r="B2676" i="14" s="1"/>
  <c r="C2676" i="14" s="1"/>
  <c r="A2675" i="14"/>
  <c r="B2675" i="14" s="1"/>
  <c r="C2675" i="14" s="1"/>
  <c r="A2674" i="14"/>
  <c r="B2674" i="14" s="1"/>
  <c r="C2674" i="14" s="1"/>
  <c r="A2673" i="14"/>
  <c r="B2673" i="14" s="1"/>
  <c r="C2673" i="14" s="1"/>
  <c r="A2672" i="14"/>
  <c r="B2672" i="14" s="1"/>
  <c r="C2672" i="14" s="1"/>
  <c r="A2671" i="14"/>
  <c r="B2671" i="14" s="1"/>
  <c r="C2671" i="14" s="1"/>
  <c r="A2670" i="14"/>
  <c r="B2670" i="14" s="1"/>
  <c r="C2670" i="14" s="1"/>
  <c r="A2669" i="14"/>
  <c r="B2669" i="14" s="1"/>
  <c r="C2669" i="14" s="1"/>
  <c r="A2668" i="14"/>
  <c r="B2668" i="14" s="1"/>
  <c r="C2668" i="14" s="1"/>
  <c r="A2667" i="14"/>
  <c r="B2667" i="14" s="1"/>
  <c r="C2667" i="14" s="1"/>
  <c r="A2666" i="14"/>
  <c r="B2666" i="14" s="1"/>
  <c r="C2666" i="14" s="1"/>
  <c r="A2665" i="14"/>
  <c r="B2665" i="14" s="1"/>
  <c r="C2665" i="14" s="1"/>
  <c r="A2664" i="14"/>
  <c r="B2664" i="14" s="1"/>
  <c r="C2664" i="14" s="1"/>
  <c r="A2663" i="14"/>
  <c r="B2663" i="14" s="1"/>
  <c r="C2663" i="14" s="1"/>
  <c r="A2662" i="14"/>
  <c r="B2662" i="14" s="1"/>
  <c r="C2662" i="14" s="1"/>
  <c r="A2661" i="14"/>
  <c r="B2661" i="14" s="1"/>
  <c r="C2661" i="14" s="1"/>
  <c r="A2660" i="14"/>
  <c r="B2660" i="14" s="1"/>
  <c r="C2660" i="14" s="1"/>
  <c r="A2659" i="14"/>
  <c r="B2659" i="14" s="1"/>
  <c r="C2659" i="14" s="1"/>
  <c r="A2658" i="14"/>
  <c r="B2658" i="14" s="1"/>
  <c r="C2658" i="14" s="1"/>
  <c r="A2657" i="14"/>
  <c r="B2657" i="14" s="1"/>
  <c r="C2657" i="14" s="1"/>
  <c r="A2656" i="14"/>
  <c r="B2656" i="14" s="1"/>
  <c r="C2656" i="14" s="1"/>
  <c r="A2655" i="14"/>
  <c r="B2655" i="14" s="1"/>
  <c r="C2655" i="14" s="1"/>
  <c r="A2654" i="14"/>
  <c r="B2654" i="14" s="1"/>
  <c r="C2654" i="14" s="1"/>
  <c r="A2653" i="14"/>
  <c r="B2653" i="14" s="1"/>
  <c r="C2653" i="14" s="1"/>
  <c r="A2652" i="14"/>
  <c r="B2652" i="14" s="1"/>
  <c r="C2652" i="14" s="1"/>
  <c r="A2651" i="14"/>
  <c r="B2651" i="14" s="1"/>
  <c r="C2651" i="14" s="1"/>
  <c r="A2650" i="14"/>
  <c r="B2650" i="14" s="1"/>
  <c r="C2650" i="14" s="1"/>
  <c r="A2649" i="14"/>
  <c r="B2649" i="14" s="1"/>
  <c r="C2649" i="14" s="1"/>
  <c r="A2648" i="14"/>
  <c r="B2648" i="14" s="1"/>
  <c r="C2648" i="14" s="1"/>
  <c r="A2647" i="14"/>
  <c r="B2647" i="14" s="1"/>
  <c r="C2647" i="14" s="1"/>
  <c r="A2646" i="14"/>
  <c r="B2646" i="14" s="1"/>
  <c r="C2646" i="14" s="1"/>
  <c r="A2645" i="14"/>
  <c r="B2645" i="14" s="1"/>
  <c r="C2645" i="14" s="1"/>
  <c r="A2644" i="14"/>
  <c r="B2644" i="14" s="1"/>
  <c r="C2644" i="14" s="1"/>
  <c r="A2643" i="14"/>
  <c r="B2643" i="14" s="1"/>
  <c r="C2643" i="14" s="1"/>
  <c r="A2642" i="14"/>
  <c r="B2642" i="14" s="1"/>
  <c r="C2642" i="14" s="1"/>
  <c r="A2641" i="14"/>
  <c r="B2641" i="14" s="1"/>
  <c r="C2641" i="14" s="1"/>
  <c r="A2640" i="14"/>
  <c r="B2640" i="14" s="1"/>
  <c r="C2640" i="14" s="1"/>
  <c r="A2639" i="14"/>
  <c r="B2639" i="14" s="1"/>
  <c r="C2639" i="14" s="1"/>
  <c r="A2638" i="14"/>
  <c r="B2638" i="14" s="1"/>
  <c r="C2638" i="14" s="1"/>
  <c r="A2637" i="14"/>
  <c r="B2637" i="14" s="1"/>
  <c r="C2637" i="14" s="1"/>
  <c r="A2636" i="14"/>
  <c r="B2636" i="14" s="1"/>
  <c r="C2636" i="14" s="1"/>
  <c r="A2635" i="14"/>
  <c r="B2635" i="14" s="1"/>
  <c r="C2635" i="14" s="1"/>
  <c r="A2634" i="14"/>
  <c r="B2634" i="14" s="1"/>
  <c r="C2634" i="14" s="1"/>
  <c r="A2633" i="14"/>
  <c r="B2633" i="14" s="1"/>
  <c r="C2633" i="14" s="1"/>
  <c r="A2632" i="14"/>
  <c r="B2632" i="14" s="1"/>
  <c r="C2632" i="14" s="1"/>
  <c r="A2631" i="14"/>
  <c r="B2631" i="14" s="1"/>
  <c r="C2631" i="14" s="1"/>
  <c r="A2630" i="14"/>
  <c r="B2630" i="14" s="1"/>
  <c r="C2630" i="14" s="1"/>
  <c r="A2629" i="14"/>
  <c r="B2629" i="14" s="1"/>
  <c r="C2629" i="14" s="1"/>
  <c r="A2628" i="14"/>
  <c r="B2628" i="14" s="1"/>
  <c r="C2628" i="14" s="1"/>
  <c r="A2627" i="14"/>
  <c r="B2627" i="14" s="1"/>
  <c r="C2627" i="14" s="1"/>
  <c r="A2626" i="14"/>
  <c r="B2626" i="14" s="1"/>
  <c r="C2626" i="14" s="1"/>
  <c r="A2625" i="14"/>
  <c r="B2625" i="14" s="1"/>
  <c r="C2625" i="14" s="1"/>
  <c r="A2624" i="14"/>
  <c r="B2624" i="14" s="1"/>
  <c r="C2624" i="14" s="1"/>
  <c r="A2623" i="14"/>
  <c r="B2623" i="14" s="1"/>
  <c r="C2623" i="14" s="1"/>
  <c r="A2622" i="14"/>
  <c r="B2622" i="14" s="1"/>
  <c r="C2622" i="14" s="1"/>
  <c r="A2621" i="14"/>
  <c r="B2621" i="14" s="1"/>
  <c r="C2621" i="14" s="1"/>
  <c r="A2620" i="14"/>
  <c r="B2620" i="14" s="1"/>
  <c r="C2620" i="14" s="1"/>
  <c r="A2619" i="14"/>
  <c r="B2619" i="14" s="1"/>
  <c r="C2619" i="14" s="1"/>
  <c r="A2618" i="14"/>
  <c r="B2618" i="14" s="1"/>
  <c r="C2618" i="14" s="1"/>
  <c r="A2617" i="14"/>
  <c r="B2617" i="14" s="1"/>
  <c r="C2617" i="14" s="1"/>
  <c r="A2616" i="14"/>
  <c r="B2616" i="14" s="1"/>
  <c r="C2616" i="14" s="1"/>
  <c r="A2615" i="14"/>
  <c r="B2615" i="14" s="1"/>
  <c r="C2615" i="14" s="1"/>
  <c r="A2614" i="14"/>
  <c r="B2614" i="14" s="1"/>
  <c r="C2614" i="14" s="1"/>
  <c r="A2613" i="14"/>
  <c r="B2613" i="14" s="1"/>
  <c r="C2613" i="14" s="1"/>
  <c r="A2612" i="14"/>
  <c r="B2612" i="14" s="1"/>
  <c r="C2612" i="14" s="1"/>
  <c r="A2611" i="14"/>
  <c r="B2611" i="14" s="1"/>
  <c r="C2611" i="14" s="1"/>
  <c r="A2610" i="14"/>
  <c r="B2610" i="14" s="1"/>
  <c r="C2610" i="14" s="1"/>
  <c r="A2609" i="14"/>
  <c r="B2609" i="14" s="1"/>
  <c r="C2609" i="14" s="1"/>
  <c r="A2608" i="14"/>
  <c r="B2608" i="14" s="1"/>
  <c r="C2608" i="14" s="1"/>
  <c r="A2607" i="14"/>
  <c r="B2607" i="14" s="1"/>
  <c r="C2607" i="14" s="1"/>
  <c r="A2606" i="14"/>
  <c r="B2606" i="14" s="1"/>
  <c r="C2606" i="14" s="1"/>
  <c r="A2605" i="14"/>
  <c r="B2605" i="14" s="1"/>
  <c r="C2605" i="14" s="1"/>
  <c r="A2604" i="14"/>
  <c r="B2604" i="14" s="1"/>
  <c r="C2604" i="14" s="1"/>
  <c r="A2603" i="14"/>
  <c r="B2603" i="14" s="1"/>
  <c r="C2603" i="14" s="1"/>
  <c r="A2602" i="14"/>
  <c r="B2602" i="14" s="1"/>
  <c r="C2602" i="14" s="1"/>
  <c r="A2601" i="14"/>
  <c r="B2601" i="14" s="1"/>
  <c r="C2601" i="14" s="1"/>
  <c r="A2600" i="14"/>
  <c r="B2600" i="14" s="1"/>
  <c r="C2600" i="14" s="1"/>
  <c r="A2599" i="14"/>
  <c r="B2599" i="14" s="1"/>
  <c r="C2599" i="14" s="1"/>
  <c r="A2598" i="14"/>
  <c r="B2598" i="14" s="1"/>
  <c r="C2598" i="14" s="1"/>
  <c r="A2597" i="14"/>
  <c r="B2597" i="14" s="1"/>
  <c r="C2597" i="14" s="1"/>
  <c r="A2596" i="14"/>
  <c r="B2596" i="14" s="1"/>
  <c r="C2596" i="14" s="1"/>
  <c r="A2595" i="14"/>
  <c r="B2595" i="14" s="1"/>
  <c r="C2595" i="14" s="1"/>
  <c r="A2594" i="14"/>
  <c r="B2594" i="14" s="1"/>
  <c r="C2594" i="14" s="1"/>
  <c r="A2593" i="14"/>
  <c r="B2593" i="14" s="1"/>
  <c r="C2593" i="14" s="1"/>
  <c r="A2592" i="14"/>
  <c r="B2592" i="14" s="1"/>
  <c r="C2592" i="14" s="1"/>
  <c r="A2591" i="14"/>
  <c r="B2591" i="14" s="1"/>
  <c r="C2591" i="14" s="1"/>
  <c r="A2590" i="14"/>
  <c r="B2590" i="14" s="1"/>
  <c r="C2590" i="14" s="1"/>
  <c r="A2589" i="14"/>
  <c r="B2589" i="14" s="1"/>
  <c r="C2589" i="14" s="1"/>
  <c r="A2588" i="14"/>
  <c r="B2588" i="14" s="1"/>
  <c r="C2588" i="14" s="1"/>
  <c r="A2587" i="14"/>
  <c r="B2587" i="14" s="1"/>
  <c r="C2587" i="14" s="1"/>
  <c r="A2586" i="14"/>
  <c r="B2586" i="14" s="1"/>
  <c r="C2586" i="14" s="1"/>
  <c r="A2585" i="14"/>
  <c r="B2585" i="14" s="1"/>
  <c r="C2585" i="14" s="1"/>
  <c r="A2584" i="14"/>
  <c r="B2584" i="14" s="1"/>
  <c r="C2584" i="14" s="1"/>
  <c r="A2583" i="14"/>
  <c r="B2583" i="14" s="1"/>
  <c r="C2583" i="14" s="1"/>
  <c r="A2582" i="14"/>
  <c r="B2582" i="14" s="1"/>
  <c r="C2582" i="14" s="1"/>
  <c r="A2581" i="14"/>
  <c r="B2581" i="14" s="1"/>
  <c r="C2581" i="14" s="1"/>
  <c r="A2580" i="14"/>
  <c r="B2580" i="14" s="1"/>
  <c r="C2580" i="14" s="1"/>
  <c r="A2579" i="14"/>
  <c r="B2579" i="14" s="1"/>
  <c r="C2579" i="14" s="1"/>
  <c r="A2578" i="14"/>
  <c r="B2578" i="14" s="1"/>
  <c r="C2578" i="14" s="1"/>
  <c r="A2577" i="14"/>
  <c r="B2577" i="14" s="1"/>
  <c r="C2577" i="14" s="1"/>
  <c r="A2576" i="14"/>
  <c r="B2576" i="14" s="1"/>
  <c r="C2576" i="14" s="1"/>
  <c r="A2575" i="14"/>
  <c r="B2575" i="14" s="1"/>
  <c r="C2575" i="14" s="1"/>
  <c r="A2574" i="14"/>
  <c r="B2574" i="14" s="1"/>
  <c r="C2574" i="14" s="1"/>
  <c r="A2573" i="14"/>
  <c r="B2573" i="14" s="1"/>
  <c r="C2573" i="14" s="1"/>
  <c r="A2572" i="14"/>
  <c r="B2572" i="14" s="1"/>
  <c r="C2572" i="14" s="1"/>
  <c r="A2571" i="14"/>
  <c r="B2571" i="14" s="1"/>
  <c r="C2571" i="14" s="1"/>
  <c r="A2570" i="14"/>
  <c r="B2570" i="14" s="1"/>
  <c r="C2570" i="14" s="1"/>
  <c r="A2569" i="14"/>
  <c r="B2569" i="14" s="1"/>
  <c r="C2569" i="14" s="1"/>
  <c r="A2568" i="14"/>
  <c r="B2568" i="14" s="1"/>
  <c r="C2568" i="14" s="1"/>
  <c r="A2567" i="14"/>
  <c r="B2567" i="14" s="1"/>
  <c r="C2567" i="14" s="1"/>
  <c r="A2566" i="14"/>
  <c r="B2566" i="14" s="1"/>
  <c r="C2566" i="14" s="1"/>
  <c r="A2565" i="14"/>
  <c r="B2565" i="14" s="1"/>
  <c r="C2565" i="14" s="1"/>
  <c r="A2564" i="14"/>
  <c r="B2564" i="14" s="1"/>
  <c r="C2564" i="14" s="1"/>
  <c r="A2563" i="14"/>
  <c r="B2563" i="14" s="1"/>
  <c r="C2563" i="14" s="1"/>
  <c r="A2562" i="14"/>
  <c r="B2562" i="14" s="1"/>
  <c r="C2562" i="14" s="1"/>
  <c r="A2561" i="14"/>
  <c r="B2561" i="14" s="1"/>
  <c r="C2561" i="14" s="1"/>
  <c r="A2560" i="14"/>
  <c r="B2560" i="14" s="1"/>
  <c r="C2560" i="14" s="1"/>
  <c r="A2559" i="14"/>
  <c r="B2559" i="14" s="1"/>
  <c r="C2559" i="14" s="1"/>
  <c r="A2558" i="14"/>
  <c r="B2558" i="14" s="1"/>
  <c r="C2558" i="14" s="1"/>
  <c r="A2557" i="14"/>
  <c r="B2557" i="14" s="1"/>
  <c r="C2557" i="14" s="1"/>
  <c r="A2556" i="14"/>
  <c r="B2556" i="14" s="1"/>
  <c r="C2556" i="14" s="1"/>
  <c r="A2555" i="14"/>
  <c r="B2555" i="14" s="1"/>
  <c r="C2555" i="14" s="1"/>
  <c r="A2554" i="14"/>
  <c r="B2554" i="14" s="1"/>
  <c r="C2554" i="14" s="1"/>
  <c r="A2553" i="14"/>
  <c r="B2553" i="14" s="1"/>
  <c r="C2553" i="14" s="1"/>
  <c r="A2552" i="14"/>
  <c r="B2552" i="14" s="1"/>
  <c r="C2552" i="14" s="1"/>
  <c r="A2551" i="14"/>
  <c r="B2551" i="14" s="1"/>
  <c r="C2551" i="14" s="1"/>
  <c r="A2550" i="14"/>
  <c r="B2550" i="14" s="1"/>
  <c r="C2550" i="14" s="1"/>
  <c r="A2549" i="14"/>
  <c r="B2549" i="14" s="1"/>
  <c r="C2549" i="14" s="1"/>
  <c r="A2548" i="14"/>
  <c r="B2548" i="14" s="1"/>
  <c r="C2548" i="14" s="1"/>
  <c r="A2547" i="14"/>
  <c r="B2547" i="14" s="1"/>
  <c r="C2547" i="14" s="1"/>
  <c r="A2546" i="14"/>
  <c r="B2546" i="14" s="1"/>
  <c r="C2546" i="14" s="1"/>
  <c r="A2545" i="14"/>
  <c r="B2545" i="14" s="1"/>
  <c r="C2545" i="14" s="1"/>
  <c r="A2544" i="14"/>
  <c r="B2544" i="14" s="1"/>
  <c r="C2544" i="14" s="1"/>
  <c r="A2543" i="14"/>
  <c r="B2543" i="14" s="1"/>
  <c r="C2543" i="14" s="1"/>
  <c r="A2542" i="14"/>
  <c r="B2542" i="14" s="1"/>
  <c r="C2542" i="14" s="1"/>
  <c r="A2541" i="14"/>
  <c r="B2541" i="14" s="1"/>
  <c r="C2541" i="14" s="1"/>
  <c r="A2540" i="14"/>
  <c r="B2540" i="14" s="1"/>
  <c r="C2540" i="14" s="1"/>
  <c r="A2539" i="14"/>
  <c r="B2539" i="14" s="1"/>
  <c r="C2539" i="14" s="1"/>
  <c r="A2538" i="14"/>
  <c r="B2538" i="14" s="1"/>
  <c r="C2538" i="14" s="1"/>
  <c r="A2537" i="14"/>
  <c r="B2537" i="14" s="1"/>
  <c r="C2537" i="14" s="1"/>
  <c r="A2536" i="14"/>
  <c r="B2536" i="14" s="1"/>
  <c r="C2536" i="14" s="1"/>
  <c r="A2535" i="14"/>
  <c r="B2535" i="14" s="1"/>
  <c r="C2535" i="14" s="1"/>
  <c r="A2534" i="14"/>
  <c r="B2534" i="14" s="1"/>
  <c r="C2534" i="14" s="1"/>
  <c r="A2533" i="14"/>
  <c r="B2533" i="14" s="1"/>
  <c r="C2533" i="14" s="1"/>
  <c r="A2532" i="14"/>
  <c r="B2532" i="14" s="1"/>
  <c r="C2532" i="14" s="1"/>
  <c r="A2531" i="14"/>
  <c r="B2531" i="14" s="1"/>
  <c r="C2531" i="14" s="1"/>
  <c r="A2530" i="14"/>
  <c r="B2530" i="14" s="1"/>
  <c r="C2530" i="14" s="1"/>
  <c r="A2529" i="14"/>
  <c r="B2529" i="14" s="1"/>
  <c r="C2529" i="14" s="1"/>
  <c r="A2528" i="14"/>
  <c r="B2528" i="14" s="1"/>
  <c r="C2528" i="14" s="1"/>
  <c r="A2527" i="14"/>
  <c r="B2527" i="14" s="1"/>
  <c r="C2527" i="14" s="1"/>
  <c r="A2526" i="14"/>
  <c r="B2526" i="14" s="1"/>
  <c r="C2526" i="14" s="1"/>
  <c r="A2525" i="14"/>
  <c r="B2525" i="14" s="1"/>
  <c r="C2525" i="14" s="1"/>
  <c r="A2524" i="14"/>
  <c r="B2524" i="14" s="1"/>
  <c r="C2524" i="14" s="1"/>
  <c r="A2523" i="14"/>
  <c r="B2523" i="14" s="1"/>
  <c r="C2523" i="14" s="1"/>
  <c r="A2522" i="14"/>
  <c r="B2522" i="14" s="1"/>
  <c r="C2522" i="14" s="1"/>
  <c r="A2521" i="14"/>
  <c r="B2521" i="14" s="1"/>
  <c r="C2521" i="14" s="1"/>
  <c r="A2520" i="14"/>
  <c r="B2520" i="14" s="1"/>
  <c r="C2520" i="14" s="1"/>
  <c r="A2519" i="14"/>
  <c r="B2519" i="14" s="1"/>
  <c r="C2519" i="14" s="1"/>
  <c r="A2518" i="14"/>
  <c r="B2518" i="14" s="1"/>
  <c r="C2518" i="14" s="1"/>
  <c r="A2517" i="14"/>
  <c r="B2517" i="14" s="1"/>
  <c r="C2517" i="14" s="1"/>
  <c r="A2516" i="14"/>
  <c r="B2516" i="14" s="1"/>
  <c r="C2516" i="14" s="1"/>
  <c r="A2515" i="14"/>
  <c r="B2515" i="14" s="1"/>
  <c r="C2515" i="14" s="1"/>
  <c r="A2514" i="14"/>
  <c r="B2514" i="14" s="1"/>
  <c r="C2514" i="14" s="1"/>
  <c r="A2513" i="14"/>
  <c r="B2513" i="14" s="1"/>
  <c r="C2513" i="14" s="1"/>
  <c r="A2512" i="14"/>
  <c r="B2512" i="14" s="1"/>
  <c r="C2512" i="14" s="1"/>
  <c r="A2511" i="14"/>
  <c r="B2511" i="14" s="1"/>
  <c r="C2511" i="14" s="1"/>
  <c r="A2510" i="14"/>
  <c r="B2510" i="14" s="1"/>
  <c r="C2510" i="14" s="1"/>
  <c r="A2509" i="14"/>
  <c r="B2509" i="14" s="1"/>
  <c r="C2509" i="14" s="1"/>
  <c r="A2508" i="14"/>
  <c r="B2508" i="14" s="1"/>
  <c r="C2508" i="14" s="1"/>
  <c r="A2507" i="14"/>
  <c r="B2507" i="14" s="1"/>
  <c r="C2507" i="14" s="1"/>
  <c r="A2506" i="14"/>
  <c r="B2506" i="14" s="1"/>
  <c r="C2506" i="14" s="1"/>
  <c r="A2505" i="14"/>
  <c r="B2505" i="14" s="1"/>
  <c r="C2505" i="14" s="1"/>
  <c r="A2504" i="14"/>
  <c r="B2504" i="14" s="1"/>
  <c r="C2504" i="14" s="1"/>
  <c r="A2503" i="14"/>
  <c r="B2503" i="14" s="1"/>
  <c r="C2503" i="14" s="1"/>
  <c r="A2502" i="14"/>
  <c r="B2502" i="14" s="1"/>
  <c r="C2502" i="14" s="1"/>
  <c r="A2501" i="14"/>
  <c r="B2501" i="14" s="1"/>
  <c r="C2501" i="14" s="1"/>
  <c r="A2500" i="14"/>
  <c r="B2500" i="14" s="1"/>
  <c r="C2500" i="14" s="1"/>
  <c r="A2499" i="14"/>
  <c r="B2499" i="14" s="1"/>
  <c r="C2499" i="14" s="1"/>
  <c r="A2498" i="14"/>
  <c r="B2498" i="14" s="1"/>
  <c r="C2498" i="14" s="1"/>
  <c r="A2497" i="14"/>
  <c r="B2497" i="14" s="1"/>
  <c r="C2497" i="14" s="1"/>
  <c r="A2496" i="14"/>
  <c r="B2496" i="14" s="1"/>
  <c r="C2496" i="14" s="1"/>
  <c r="A2495" i="14"/>
  <c r="B2495" i="14" s="1"/>
  <c r="C2495" i="14" s="1"/>
  <c r="A2494" i="14"/>
  <c r="B2494" i="14" s="1"/>
  <c r="C2494" i="14" s="1"/>
  <c r="A2493" i="14"/>
  <c r="B2493" i="14" s="1"/>
  <c r="C2493" i="14" s="1"/>
  <c r="A2492" i="14"/>
  <c r="B2492" i="14" s="1"/>
  <c r="C2492" i="14" s="1"/>
  <c r="A2491" i="14"/>
  <c r="B2491" i="14" s="1"/>
  <c r="C2491" i="14" s="1"/>
  <c r="A2490" i="14"/>
  <c r="B2490" i="14" s="1"/>
  <c r="C2490" i="14" s="1"/>
  <c r="A2489" i="14"/>
  <c r="B2489" i="14" s="1"/>
  <c r="C2489" i="14" s="1"/>
  <c r="A2488" i="14"/>
  <c r="B2488" i="14" s="1"/>
  <c r="C2488" i="14" s="1"/>
  <c r="A2487" i="14"/>
  <c r="B2487" i="14" s="1"/>
  <c r="C2487" i="14" s="1"/>
  <c r="A2486" i="14"/>
  <c r="B2486" i="14" s="1"/>
  <c r="C2486" i="14" s="1"/>
  <c r="A2485" i="14"/>
  <c r="B2485" i="14" s="1"/>
  <c r="C2485" i="14" s="1"/>
  <c r="A2484" i="14"/>
  <c r="B2484" i="14" s="1"/>
  <c r="C2484" i="14" s="1"/>
  <c r="A2483" i="14"/>
  <c r="B2483" i="14" s="1"/>
  <c r="C2483" i="14" s="1"/>
  <c r="A2482" i="14"/>
  <c r="B2482" i="14" s="1"/>
  <c r="C2482" i="14" s="1"/>
  <c r="A2481" i="14"/>
  <c r="B2481" i="14" s="1"/>
  <c r="C2481" i="14" s="1"/>
  <c r="A2480" i="14"/>
  <c r="B2480" i="14" s="1"/>
  <c r="C2480" i="14" s="1"/>
  <c r="A2479" i="14"/>
  <c r="B2479" i="14" s="1"/>
  <c r="C2479" i="14" s="1"/>
  <c r="A2478" i="14"/>
  <c r="B2478" i="14" s="1"/>
  <c r="C2478" i="14" s="1"/>
  <c r="A2477" i="14"/>
  <c r="B2477" i="14" s="1"/>
  <c r="C2477" i="14" s="1"/>
  <c r="A2476" i="14"/>
  <c r="B2476" i="14" s="1"/>
  <c r="C2476" i="14" s="1"/>
  <c r="A2475" i="14"/>
  <c r="B2475" i="14" s="1"/>
  <c r="C2475" i="14" s="1"/>
  <c r="A2474" i="14"/>
  <c r="B2474" i="14" s="1"/>
  <c r="C2474" i="14" s="1"/>
  <c r="A2473" i="14"/>
  <c r="B2473" i="14" s="1"/>
  <c r="C2473" i="14" s="1"/>
  <c r="A2472" i="14"/>
  <c r="B2472" i="14" s="1"/>
  <c r="C2472" i="14" s="1"/>
  <c r="A2471" i="14"/>
  <c r="B2471" i="14" s="1"/>
  <c r="C2471" i="14" s="1"/>
  <c r="A2470" i="14"/>
  <c r="B2470" i="14" s="1"/>
  <c r="C2470" i="14" s="1"/>
  <c r="A2469" i="14"/>
  <c r="B2469" i="14" s="1"/>
  <c r="C2469" i="14" s="1"/>
  <c r="A2468" i="14"/>
  <c r="B2468" i="14" s="1"/>
  <c r="C2468" i="14" s="1"/>
  <c r="A2467" i="14"/>
  <c r="B2467" i="14" s="1"/>
  <c r="C2467" i="14" s="1"/>
  <c r="A2466" i="14"/>
  <c r="B2466" i="14" s="1"/>
  <c r="C2466" i="14" s="1"/>
  <c r="A2465" i="14"/>
  <c r="B2465" i="14" s="1"/>
  <c r="C2465" i="14" s="1"/>
  <c r="A2464" i="14"/>
  <c r="B2464" i="14" s="1"/>
  <c r="C2464" i="14" s="1"/>
  <c r="A2463" i="14"/>
  <c r="B2463" i="14" s="1"/>
  <c r="C2463" i="14" s="1"/>
  <c r="A2462" i="14"/>
  <c r="B2462" i="14" s="1"/>
  <c r="C2462" i="14" s="1"/>
  <c r="A2461" i="14"/>
  <c r="B2461" i="14" s="1"/>
  <c r="C2461" i="14" s="1"/>
  <c r="A2460" i="14"/>
  <c r="B2460" i="14" s="1"/>
  <c r="C2460" i="14" s="1"/>
  <c r="A2459" i="14"/>
  <c r="B2459" i="14" s="1"/>
  <c r="C2459" i="14" s="1"/>
  <c r="A2458" i="14"/>
  <c r="B2458" i="14" s="1"/>
  <c r="C2458" i="14" s="1"/>
  <c r="A2457" i="14"/>
  <c r="B2457" i="14" s="1"/>
  <c r="C2457" i="14" s="1"/>
  <c r="A2456" i="14"/>
  <c r="B2456" i="14" s="1"/>
  <c r="C2456" i="14" s="1"/>
  <c r="A2455" i="14"/>
  <c r="B2455" i="14" s="1"/>
  <c r="C2455" i="14" s="1"/>
  <c r="A2454" i="14"/>
  <c r="B2454" i="14" s="1"/>
  <c r="C2454" i="14" s="1"/>
  <c r="A2453" i="14"/>
  <c r="B2453" i="14" s="1"/>
  <c r="C2453" i="14" s="1"/>
  <c r="A2452" i="14"/>
  <c r="B2452" i="14" s="1"/>
  <c r="C2452" i="14" s="1"/>
  <c r="A2451" i="14"/>
  <c r="B2451" i="14" s="1"/>
  <c r="C2451" i="14" s="1"/>
  <c r="A2450" i="14"/>
  <c r="B2450" i="14" s="1"/>
  <c r="C2450" i="14" s="1"/>
  <c r="A2449" i="14"/>
  <c r="B2449" i="14" s="1"/>
  <c r="C2449" i="14" s="1"/>
  <c r="A2448" i="14"/>
  <c r="B2448" i="14" s="1"/>
  <c r="C2448" i="14" s="1"/>
  <c r="A2447" i="14"/>
  <c r="B2447" i="14" s="1"/>
  <c r="C2447" i="14" s="1"/>
  <c r="A2446" i="14"/>
  <c r="B2446" i="14" s="1"/>
  <c r="C2446" i="14" s="1"/>
  <c r="A2445" i="14"/>
  <c r="B2445" i="14" s="1"/>
  <c r="C2445" i="14" s="1"/>
  <c r="A2444" i="14"/>
  <c r="B2444" i="14" s="1"/>
  <c r="C2444" i="14" s="1"/>
  <c r="A2443" i="14"/>
  <c r="B2443" i="14" s="1"/>
  <c r="C2443" i="14" s="1"/>
  <c r="A2442" i="14"/>
  <c r="B2442" i="14" s="1"/>
  <c r="C2442" i="14" s="1"/>
  <c r="A2441" i="14"/>
  <c r="B2441" i="14" s="1"/>
  <c r="C2441" i="14" s="1"/>
  <c r="A2440" i="14"/>
  <c r="B2440" i="14" s="1"/>
  <c r="C2440" i="14" s="1"/>
  <c r="A2439" i="14"/>
  <c r="B2439" i="14" s="1"/>
  <c r="C2439" i="14" s="1"/>
  <c r="A2438" i="14"/>
  <c r="B2438" i="14" s="1"/>
  <c r="C2438" i="14" s="1"/>
  <c r="A2437" i="14"/>
  <c r="B2437" i="14" s="1"/>
  <c r="C2437" i="14" s="1"/>
  <c r="A2436" i="14"/>
  <c r="B2436" i="14" s="1"/>
  <c r="C2436" i="14" s="1"/>
  <c r="A2435" i="14"/>
  <c r="B2435" i="14" s="1"/>
  <c r="C2435" i="14" s="1"/>
  <c r="A2434" i="14"/>
  <c r="B2434" i="14" s="1"/>
  <c r="C2434" i="14" s="1"/>
  <c r="A2433" i="14"/>
  <c r="B2433" i="14" s="1"/>
  <c r="C2433" i="14" s="1"/>
  <c r="A2432" i="14"/>
  <c r="B2432" i="14" s="1"/>
  <c r="C2432" i="14" s="1"/>
  <c r="A2431" i="14"/>
  <c r="B2431" i="14" s="1"/>
  <c r="C2431" i="14" s="1"/>
  <c r="A2430" i="14"/>
  <c r="B2430" i="14" s="1"/>
  <c r="C2430" i="14" s="1"/>
  <c r="A2429" i="14"/>
  <c r="B2429" i="14" s="1"/>
  <c r="C2429" i="14" s="1"/>
  <c r="A2428" i="14"/>
  <c r="B2428" i="14" s="1"/>
  <c r="C2428" i="14" s="1"/>
  <c r="A2427" i="14"/>
  <c r="B2427" i="14" s="1"/>
  <c r="C2427" i="14" s="1"/>
  <c r="A2426" i="14"/>
  <c r="B2426" i="14" s="1"/>
  <c r="C2426" i="14" s="1"/>
  <c r="A2425" i="14"/>
  <c r="B2425" i="14" s="1"/>
  <c r="C2425" i="14" s="1"/>
  <c r="A2424" i="14"/>
  <c r="B2424" i="14" s="1"/>
  <c r="C2424" i="14" s="1"/>
  <c r="A2423" i="14"/>
  <c r="B2423" i="14" s="1"/>
  <c r="C2423" i="14" s="1"/>
  <c r="A2422" i="14"/>
  <c r="B2422" i="14" s="1"/>
  <c r="C2422" i="14" s="1"/>
  <c r="A2421" i="14"/>
  <c r="B2421" i="14" s="1"/>
  <c r="C2421" i="14" s="1"/>
  <c r="A2420" i="14"/>
  <c r="B2420" i="14" s="1"/>
  <c r="C2420" i="14" s="1"/>
  <c r="A2419" i="14"/>
  <c r="B2419" i="14" s="1"/>
  <c r="C2419" i="14" s="1"/>
  <c r="A2418" i="14"/>
  <c r="B2418" i="14" s="1"/>
  <c r="C2418" i="14" s="1"/>
  <c r="A2417" i="14"/>
  <c r="B2417" i="14" s="1"/>
  <c r="C2417" i="14" s="1"/>
  <c r="A2416" i="14"/>
  <c r="B2416" i="14" s="1"/>
  <c r="C2416" i="14" s="1"/>
  <c r="A2415" i="14"/>
  <c r="B2415" i="14" s="1"/>
  <c r="C2415" i="14" s="1"/>
  <c r="A2414" i="14"/>
  <c r="B2414" i="14" s="1"/>
  <c r="C2414" i="14" s="1"/>
  <c r="A2413" i="14"/>
  <c r="B2413" i="14" s="1"/>
  <c r="C2413" i="14" s="1"/>
  <c r="A2412" i="14"/>
  <c r="B2412" i="14" s="1"/>
  <c r="C2412" i="14" s="1"/>
  <c r="A2411" i="14"/>
  <c r="B2411" i="14" s="1"/>
  <c r="C2411" i="14" s="1"/>
  <c r="A2410" i="14"/>
  <c r="B2410" i="14" s="1"/>
  <c r="C2410" i="14" s="1"/>
  <c r="A2409" i="14"/>
  <c r="B2409" i="14" s="1"/>
  <c r="C2409" i="14" s="1"/>
  <c r="A2408" i="14"/>
  <c r="B2408" i="14" s="1"/>
  <c r="C2408" i="14" s="1"/>
  <c r="A2407" i="14"/>
  <c r="B2407" i="14" s="1"/>
  <c r="C2407" i="14" s="1"/>
  <c r="A2406" i="14"/>
  <c r="B2406" i="14" s="1"/>
  <c r="C2406" i="14" s="1"/>
  <c r="A2405" i="14"/>
  <c r="B2405" i="14" s="1"/>
  <c r="C2405" i="14" s="1"/>
  <c r="A2404" i="14"/>
  <c r="B2404" i="14" s="1"/>
  <c r="C2404" i="14" s="1"/>
  <c r="A2403" i="14"/>
  <c r="B2403" i="14" s="1"/>
  <c r="C2403" i="14" s="1"/>
  <c r="A2402" i="14"/>
  <c r="B2402" i="14" s="1"/>
  <c r="C2402" i="14" s="1"/>
  <c r="A2401" i="14"/>
  <c r="B2401" i="14" s="1"/>
  <c r="C2401" i="14" s="1"/>
  <c r="A2400" i="14"/>
  <c r="B2400" i="14" s="1"/>
  <c r="C2400" i="14" s="1"/>
  <c r="A2399" i="14"/>
  <c r="B2399" i="14" s="1"/>
  <c r="C2399" i="14" s="1"/>
  <c r="A2398" i="14"/>
  <c r="B2398" i="14" s="1"/>
  <c r="C2398" i="14" s="1"/>
  <c r="A2397" i="14"/>
  <c r="B2397" i="14" s="1"/>
  <c r="C2397" i="14" s="1"/>
  <c r="A2396" i="14"/>
  <c r="B2396" i="14" s="1"/>
  <c r="C2396" i="14" s="1"/>
  <c r="A2395" i="14"/>
  <c r="B2395" i="14" s="1"/>
  <c r="C2395" i="14" s="1"/>
  <c r="A2394" i="14"/>
  <c r="B2394" i="14" s="1"/>
  <c r="C2394" i="14" s="1"/>
  <c r="A2393" i="14"/>
  <c r="B2393" i="14" s="1"/>
  <c r="C2393" i="14" s="1"/>
  <c r="A2392" i="14"/>
  <c r="B2392" i="14" s="1"/>
  <c r="C2392" i="14" s="1"/>
  <c r="A2391" i="14"/>
  <c r="B2391" i="14" s="1"/>
  <c r="C2391" i="14" s="1"/>
  <c r="A2390" i="14"/>
  <c r="B2390" i="14" s="1"/>
  <c r="C2390" i="14" s="1"/>
  <c r="A2389" i="14"/>
  <c r="B2389" i="14" s="1"/>
  <c r="C2389" i="14" s="1"/>
  <c r="A2388" i="14"/>
  <c r="B2388" i="14" s="1"/>
  <c r="C2388" i="14" s="1"/>
  <c r="A2387" i="14"/>
  <c r="B2387" i="14" s="1"/>
  <c r="C2387" i="14" s="1"/>
  <c r="A2386" i="14"/>
  <c r="B2386" i="14" s="1"/>
  <c r="C2386" i="14" s="1"/>
  <c r="A2385" i="14"/>
  <c r="B2385" i="14" s="1"/>
  <c r="C2385" i="14" s="1"/>
  <c r="A2384" i="14"/>
  <c r="B2384" i="14" s="1"/>
  <c r="C2384" i="14" s="1"/>
  <c r="A2383" i="14"/>
  <c r="B2383" i="14" s="1"/>
  <c r="C2383" i="14" s="1"/>
  <c r="A2382" i="14"/>
  <c r="B2382" i="14" s="1"/>
  <c r="C2382" i="14" s="1"/>
  <c r="A2381" i="14"/>
  <c r="B2381" i="14" s="1"/>
  <c r="C2381" i="14" s="1"/>
  <c r="A2380" i="14"/>
  <c r="B2380" i="14" s="1"/>
  <c r="C2380" i="14" s="1"/>
  <c r="A2379" i="14"/>
  <c r="B2379" i="14" s="1"/>
  <c r="C2379" i="14" s="1"/>
  <c r="A2378" i="14"/>
  <c r="B2378" i="14" s="1"/>
  <c r="C2378" i="14" s="1"/>
  <c r="A2377" i="14"/>
  <c r="B2377" i="14" s="1"/>
  <c r="C2377" i="14" s="1"/>
  <c r="A2376" i="14"/>
  <c r="B2376" i="14" s="1"/>
  <c r="C2376" i="14" s="1"/>
  <c r="A2375" i="14"/>
  <c r="B2375" i="14" s="1"/>
  <c r="C2375" i="14" s="1"/>
  <c r="A2374" i="14"/>
  <c r="B2374" i="14" s="1"/>
  <c r="C2374" i="14" s="1"/>
  <c r="A2373" i="14"/>
  <c r="B2373" i="14" s="1"/>
  <c r="C2373" i="14" s="1"/>
  <c r="A2372" i="14"/>
  <c r="B2372" i="14" s="1"/>
  <c r="C2372" i="14" s="1"/>
  <c r="A2371" i="14"/>
  <c r="B2371" i="14" s="1"/>
  <c r="C2371" i="14" s="1"/>
  <c r="A2370" i="14"/>
  <c r="B2370" i="14" s="1"/>
  <c r="C2370" i="14" s="1"/>
  <c r="A2369" i="14"/>
  <c r="B2369" i="14" s="1"/>
  <c r="C2369" i="14" s="1"/>
  <c r="A2368" i="14"/>
  <c r="B2368" i="14" s="1"/>
  <c r="C2368" i="14" s="1"/>
  <c r="A2367" i="14"/>
  <c r="B2367" i="14" s="1"/>
  <c r="C2367" i="14" s="1"/>
  <c r="A2366" i="14"/>
  <c r="B2366" i="14" s="1"/>
  <c r="C2366" i="14" s="1"/>
  <c r="A2365" i="14"/>
  <c r="B2365" i="14" s="1"/>
  <c r="C2365" i="14" s="1"/>
  <c r="A2364" i="14"/>
  <c r="B2364" i="14" s="1"/>
  <c r="C2364" i="14" s="1"/>
  <c r="A2363" i="14"/>
  <c r="B2363" i="14" s="1"/>
  <c r="C2363" i="14" s="1"/>
  <c r="A2362" i="14"/>
  <c r="B2362" i="14" s="1"/>
  <c r="C2362" i="14" s="1"/>
  <c r="A2361" i="14"/>
  <c r="B2361" i="14" s="1"/>
  <c r="C2361" i="14" s="1"/>
  <c r="A2360" i="14"/>
  <c r="B2360" i="14" s="1"/>
  <c r="C2360" i="14" s="1"/>
  <c r="A2359" i="14"/>
  <c r="B2359" i="14" s="1"/>
  <c r="C2359" i="14" s="1"/>
  <c r="A2358" i="14"/>
  <c r="B2358" i="14" s="1"/>
  <c r="C2358" i="14" s="1"/>
  <c r="A2357" i="14"/>
  <c r="B2357" i="14" s="1"/>
  <c r="C2357" i="14" s="1"/>
  <c r="A2356" i="14"/>
  <c r="B2356" i="14" s="1"/>
  <c r="C2356" i="14" s="1"/>
  <c r="A2355" i="14"/>
  <c r="B2355" i="14" s="1"/>
  <c r="C2355" i="14" s="1"/>
  <c r="A2354" i="14"/>
  <c r="B2354" i="14" s="1"/>
  <c r="C2354" i="14" s="1"/>
  <c r="A2353" i="14"/>
  <c r="B2353" i="14" s="1"/>
  <c r="C2353" i="14" s="1"/>
  <c r="A2352" i="14"/>
  <c r="B2352" i="14" s="1"/>
  <c r="C2352" i="14" s="1"/>
  <c r="A2351" i="14"/>
  <c r="B2351" i="14" s="1"/>
  <c r="C2351" i="14" s="1"/>
  <c r="A2350" i="14"/>
  <c r="B2350" i="14" s="1"/>
  <c r="C2350" i="14" s="1"/>
  <c r="A2349" i="14"/>
  <c r="B2349" i="14" s="1"/>
  <c r="C2349" i="14" s="1"/>
  <c r="A2348" i="14"/>
  <c r="B2348" i="14" s="1"/>
  <c r="C2348" i="14" s="1"/>
  <c r="A2347" i="14"/>
  <c r="B2347" i="14" s="1"/>
  <c r="C2347" i="14" s="1"/>
  <c r="A2346" i="14"/>
  <c r="B2346" i="14" s="1"/>
  <c r="C2346" i="14" s="1"/>
  <c r="A2345" i="14"/>
  <c r="B2345" i="14" s="1"/>
  <c r="C2345" i="14" s="1"/>
  <c r="A2344" i="14"/>
  <c r="B2344" i="14" s="1"/>
  <c r="C2344" i="14" s="1"/>
  <c r="A2343" i="14"/>
  <c r="B2343" i="14" s="1"/>
  <c r="C2343" i="14" s="1"/>
  <c r="A2342" i="14"/>
  <c r="B2342" i="14" s="1"/>
  <c r="C2342" i="14" s="1"/>
  <c r="A2341" i="14"/>
  <c r="B2341" i="14" s="1"/>
  <c r="C2341" i="14" s="1"/>
  <c r="A2340" i="14"/>
  <c r="B2340" i="14" s="1"/>
  <c r="C2340" i="14" s="1"/>
  <c r="A2339" i="14"/>
  <c r="B2339" i="14" s="1"/>
  <c r="C2339" i="14" s="1"/>
  <c r="A2338" i="14"/>
  <c r="B2338" i="14" s="1"/>
  <c r="C2338" i="14" s="1"/>
  <c r="A2337" i="14"/>
  <c r="B2337" i="14" s="1"/>
  <c r="C2337" i="14" s="1"/>
  <c r="A2336" i="14"/>
  <c r="B2336" i="14" s="1"/>
  <c r="C2336" i="14" s="1"/>
  <c r="A2335" i="14"/>
  <c r="B2335" i="14" s="1"/>
  <c r="C2335" i="14" s="1"/>
  <c r="A2334" i="14"/>
  <c r="B2334" i="14" s="1"/>
  <c r="C2334" i="14" s="1"/>
  <c r="A2333" i="14"/>
  <c r="B2333" i="14" s="1"/>
  <c r="C2333" i="14" s="1"/>
  <c r="A2332" i="14"/>
  <c r="B2332" i="14" s="1"/>
  <c r="C2332" i="14" s="1"/>
  <c r="A2331" i="14"/>
  <c r="B2331" i="14" s="1"/>
  <c r="C2331" i="14" s="1"/>
  <c r="A2330" i="14"/>
  <c r="B2330" i="14" s="1"/>
  <c r="C2330" i="14" s="1"/>
  <c r="A2329" i="14"/>
  <c r="B2329" i="14" s="1"/>
  <c r="C2329" i="14" s="1"/>
  <c r="A2328" i="14"/>
  <c r="B2328" i="14" s="1"/>
  <c r="C2328" i="14" s="1"/>
  <c r="A2327" i="14"/>
  <c r="B2327" i="14" s="1"/>
  <c r="C2327" i="14" s="1"/>
  <c r="A2326" i="14"/>
  <c r="B2326" i="14" s="1"/>
  <c r="C2326" i="14" s="1"/>
  <c r="A2325" i="14"/>
  <c r="B2325" i="14" s="1"/>
  <c r="C2325" i="14" s="1"/>
  <c r="A2324" i="14"/>
  <c r="B2324" i="14" s="1"/>
  <c r="C2324" i="14" s="1"/>
  <c r="A2323" i="14"/>
  <c r="B2323" i="14" s="1"/>
  <c r="C2323" i="14" s="1"/>
  <c r="A2322" i="14"/>
  <c r="B2322" i="14" s="1"/>
  <c r="C2322" i="14" s="1"/>
  <c r="A2321" i="14"/>
  <c r="B2321" i="14" s="1"/>
  <c r="C2321" i="14" s="1"/>
  <c r="A2320" i="14"/>
  <c r="B2320" i="14" s="1"/>
  <c r="C2320" i="14" s="1"/>
  <c r="A2319" i="14"/>
  <c r="B2319" i="14" s="1"/>
  <c r="C2319" i="14" s="1"/>
  <c r="A2318" i="14"/>
  <c r="B2318" i="14" s="1"/>
  <c r="C2318" i="14" s="1"/>
  <c r="A2317" i="14"/>
  <c r="B2317" i="14" s="1"/>
  <c r="C2317" i="14" s="1"/>
  <c r="A2316" i="14"/>
  <c r="B2316" i="14" s="1"/>
  <c r="C2316" i="14" s="1"/>
  <c r="A2315" i="14"/>
  <c r="B2315" i="14" s="1"/>
  <c r="C2315" i="14" s="1"/>
  <c r="A2314" i="14"/>
  <c r="B2314" i="14" s="1"/>
  <c r="C2314" i="14" s="1"/>
  <c r="A2313" i="14"/>
  <c r="B2313" i="14" s="1"/>
  <c r="C2313" i="14" s="1"/>
  <c r="A2312" i="14"/>
  <c r="B2312" i="14" s="1"/>
  <c r="C2312" i="14" s="1"/>
  <c r="A2311" i="14"/>
  <c r="B2311" i="14" s="1"/>
  <c r="C2311" i="14" s="1"/>
  <c r="A2310" i="14"/>
  <c r="B2310" i="14" s="1"/>
  <c r="C2310" i="14" s="1"/>
  <c r="A2309" i="14"/>
  <c r="B2309" i="14" s="1"/>
  <c r="C2309" i="14" s="1"/>
  <c r="A2308" i="14"/>
  <c r="B2308" i="14" s="1"/>
  <c r="C2308" i="14" s="1"/>
  <c r="A2307" i="14"/>
  <c r="B2307" i="14" s="1"/>
  <c r="C2307" i="14" s="1"/>
  <c r="A2306" i="14"/>
  <c r="B2306" i="14" s="1"/>
  <c r="C2306" i="14" s="1"/>
  <c r="A2305" i="14"/>
  <c r="B2305" i="14" s="1"/>
  <c r="C2305" i="14" s="1"/>
  <c r="A2304" i="14"/>
  <c r="B2304" i="14" s="1"/>
  <c r="C2304" i="14" s="1"/>
  <c r="A2303" i="14"/>
  <c r="B2303" i="14" s="1"/>
  <c r="C2303" i="14" s="1"/>
  <c r="A2302" i="14"/>
  <c r="B2302" i="14" s="1"/>
  <c r="C2302" i="14" s="1"/>
  <c r="A2301" i="14"/>
  <c r="B2301" i="14" s="1"/>
  <c r="C2301" i="14" s="1"/>
  <c r="A2300" i="14"/>
  <c r="B2300" i="14" s="1"/>
  <c r="C2300" i="14" s="1"/>
  <c r="A2299" i="14"/>
  <c r="B2299" i="14" s="1"/>
  <c r="C2299" i="14" s="1"/>
  <c r="A2298" i="14"/>
  <c r="B2298" i="14" s="1"/>
  <c r="C2298" i="14" s="1"/>
  <c r="A2297" i="14"/>
  <c r="B2297" i="14" s="1"/>
  <c r="C2297" i="14" s="1"/>
  <c r="A2296" i="14"/>
  <c r="B2296" i="14" s="1"/>
  <c r="C2296" i="14" s="1"/>
  <c r="A2295" i="14"/>
  <c r="B2295" i="14" s="1"/>
  <c r="C2295" i="14" s="1"/>
  <c r="A2294" i="14"/>
  <c r="B2294" i="14" s="1"/>
  <c r="C2294" i="14" s="1"/>
  <c r="A2293" i="14"/>
  <c r="B2293" i="14" s="1"/>
  <c r="C2293" i="14" s="1"/>
  <c r="A2292" i="14"/>
  <c r="B2292" i="14" s="1"/>
  <c r="C2292" i="14" s="1"/>
  <c r="A2291" i="14"/>
  <c r="B2291" i="14" s="1"/>
  <c r="C2291" i="14" s="1"/>
  <c r="A2290" i="14"/>
  <c r="B2290" i="14" s="1"/>
  <c r="C2290" i="14" s="1"/>
  <c r="A2289" i="14"/>
  <c r="B2289" i="14" s="1"/>
  <c r="C2289" i="14" s="1"/>
  <c r="A2288" i="14"/>
  <c r="B2288" i="14" s="1"/>
  <c r="C2288" i="14" s="1"/>
  <c r="A2287" i="14"/>
  <c r="B2287" i="14" s="1"/>
  <c r="C2287" i="14" s="1"/>
  <c r="A2286" i="14"/>
  <c r="B2286" i="14" s="1"/>
  <c r="C2286" i="14" s="1"/>
  <c r="A2285" i="14"/>
  <c r="B2285" i="14" s="1"/>
  <c r="C2285" i="14" s="1"/>
  <c r="A2284" i="14"/>
  <c r="B2284" i="14" s="1"/>
  <c r="C2284" i="14" s="1"/>
  <c r="A2283" i="14"/>
  <c r="B2283" i="14" s="1"/>
  <c r="C2283" i="14" s="1"/>
  <c r="A2282" i="14"/>
  <c r="B2282" i="14" s="1"/>
  <c r="C2282" i="14" s="1"/>
  <c r="A2281" i="14"/>
  <c r="B2281" i="14" s="1"/>
  <c r="C2281" i="14" s="1"/>
  <c r="A2280" i="14"/>
  <c r="B2280" i="14" s="1"/>
  <c r="C2280" i="14" s="1"/>
  <c r="A2279" i="14"/>
  <c r="B2279" i="14" s="1"/>
  <c r="C2279" i="14" s="1"/>
  <c r="A2278" i="14"/>
  <c r="B2278" i="14" s="1"/>
  <c r="C2278" i="14" s="1"/>
  <c r="A2277" i="14"/>
  <c r="B2277" i="14" s="1"/>
  <c r="C2277" i="14" s="1"/>
  <c r="A2276" i="14"/>
  <c r="B2276" i="14" s="1"/>
  <c r="C2276" i="14" s="1"/>
  <c r="A2275" i="14"/>
  <c r="B2275" i="14" s="1"/>
  <c r="C2275" i="14" s="1"/>
  <c r="A2274" i="14"/>
  <c r="B2274" i="14" s="1"/>
  <c r="C2274" i="14" s="1"/>
  <c r="A2273" i="14"/>
  <c r="B2273" i="14" s="1"/>
  <c r="C2273" i="14" s="1"/>
  <c r="A2272" i="14"/>
  <c r="B2272" i="14" s="1"/>
  <c r="C2272" i="14" s="1"/>
  <c r="A2271" i="14"/>
  <c r="B2271" i="14" s="1"/>
  <c r="C2271" i="14" s="1"/>
  <c r="A2270" i="14"/>
  <c r="B2270" i="14" s="1"/>
  <c r="C2270" i="14" s="1"/>
  <c r="A2269" i="14"/>
  <c r="B2269" i="14" s="1"/>
  <c r="C2269" i="14" s="1"/>
  <c r="A2268" i="14"/>
  <c r="B2268" i="14" s="1"/>
  <c r="C2268" i="14" s="1"/>
  <c r="A2267" i="14"/>
  <c r="B2267" i="14" s="1"/>
  <c r="C2267" i="14" s="1"/>
  <c r="A2266" i="14"/>
  <c r="B2266" i="14" s="1"/>
  <c r="C2266" i="14" s="1"/>
  <c r="A2265" i="14"/>
  <c r="B2265" i="14" s="1"/>
  <c r="C2265" i="14" s="1"/>
  <c r="A2264" i="14"/>
  <c r="B2264" i="14" s="1"/>
  <c r="C2264" i="14" s="1"/>
  <c r="A2263" i="14"/>
  <c r="B2263" i="14" s="1"/>
  <c r="C2263" i="14" s="1"/>
  <c r="A2262" i="14"/>
  <c r="B2262" i="14" s="1"/>
  <c r="C2262" i="14" s="1"/>
  <c r="A2261" i="14"/>
  <c r="B2261" i="14" s="1"/>
  <c r="C2261" i="14" s="1"/>
  <c r="A2260" i="14"/>
  <c r="B2260" i="14" s="1"/>
  <c r="C2260" i="14" s="1"/>
  <c r="A2259" i="14"/>
  <c r="B2259" i="14" s="1"/>
  <c r="C2259" i="14" s="1"/>
  <c r="A2258" i="14"/>
  <c r="B2258" i="14" s="1"/>
  <c r="C2258" i="14" s="1"/>
  <c r="A2257" i="14"/>
  <c r="B2257" i="14" s="1"/>
  <c r="C2257" i="14" s="1"/>
  <c r="A2256" i="14"/>
  <c r="B2256" i="14" s="1"/>
  <c r="C2256" i="14" s="1"/>
  <c r="A2255" i="14"/>
  <c r="B2255" i="14" s="1"/>
  <c r="C2255" i="14" s="1"/>
  <c r="A2254" i="14"/>
  <c r="B2254" i="14" s="1"/>
  <c r="C2254" i="14" s="1"/>
  <c r="A2253" i="14"/>
  <c r="B2253" i="14" s="1"/>
  <c r="C2253" i="14" s="1"/>
  <c r="A2252" i="14"/>
  <c r="B2252" i="14" s="1"/>
  <c r="C2252" i="14" s="1"/>
  <c r="A2251" i="14"/>
  <c r="B2251" i="14" s="1"/>
  <c r="C2251" i="14" s="1"/>
  <c r="A2250" i="14"/>
  <c r="B2250" i="14" s="1"/>
  <c r="C2250" i="14" s="1"/>
  <c r="A2249" i="14"/>
  <c r="B2249" i="14" s="1"/>
  <c r="C2249" i="14" s="1"/>
  <c r="A2248" i="14"/>
  <c r="B2248" i="14" s="1"/>
  <c r="C2248" i="14" s="1"/>
  <c r="A2247" i="14"/>
  <c r="B2247" i="14" s="1"/>
  <c r="C2247" i="14" s="1"/>
  <c r="A2246" i="14"/>
  <c r="B2246" i="14" s="1"/>
  <c r="C2246" i="14" s="1"/>
  <c r="A2245" i="14"/>
  <c r="B2245" i="14" s="1"/>
  <c r="C2245" i="14" s="1"/>
  <c r="A2244" i="14"/>
  <c r="B2244" i="14" s="1"/>
  <c r="C2244" i="14" s="1"/>
  <c r="A2243" i="14"/>
  <c r="B2243" i="14" s="1"/>
  <c r="C2243" i="14" s="1"/>
  <c r="A2242" i="14"/>
  <c r="B2242" i="14" s="1"/>
  <c r="C2242" i="14" s="1"/>
  <c r="A2241" i="14"/>
  <c r="B2241" i="14" s="1"/>
  <c r="C2241" i="14" s="1"/>
  <c r="A2240" i="14"/>
  <c r="B2240" i="14" s="1"/>
  <c r="C2240" i="14" s="1"/>
  <c r="A2239" i="14"/>
  <c r="B2239" i="14" s="1"/>
  <c r="C2239" i="14" s="1"/>
  <c r="A2238" i="14"/>
  <c r="B2238" i="14" s="1"/>
  <c r="C2238" i="14" s="1"/>
  <c r="A2237" i="14"/>
  <c r="B2237" i="14" s="1"/>
  <c r="C2237" i="14" s="1"/>
  <c r="A2236" i="14"/>
  <c r="B2236" i="14" s="1"/>
  <c r="C2236" i="14" s="1"/>
  <c r="A2235" i="14"/>
  <c r="B2235" i="14" s="1"/>
  <c r="C2235" i="14" s="1"/>
  <c r="A2234" i="14"/>
  <c r="B2234" i="14" s="1"/>
  <c r="C2234" i="14" s="1"/>
  <c r="A2233" i="14"/>
  <c r="B2233" i="14" s="1"/>
  <c r="C2233" i="14" s="1"/>
  <c r="A2232" i="14"/>
  <c r="B2232" i="14" s="1"/>
  <c r="C2232" i="14" s="1"/>
  <c r="A2231" i="14"/>
  <c r="B2231" i="14" s="1"/>
  <c r="C2231" i="14" s="1"/>
  <c r="A2230" i="14"/>
  <c r="B2230" i="14" s="1"/>
  <c r="C2230" i="14" s="1"/>
  <c r="A2229" i="14"/>
  <c r="B2229" i="14" s="1"/>
  <c r="C2229" i="14" s="1"/>
  <c r="A2228" i="14"/>
  <c r="B2228" i="14" s="1"/>
  <c r="C2228" i="14" s="1"/>
  <c r="A2227" i="14"/>
  <c r="B2227" i="14" s="1"/>
  <c r="C2227" i="14" s="1"/>
  <c r="A2226" i="14"/>
  <c r="B2226" i="14" s="1"/>
  <c r="C2226" i="14" s="1"/>
  <c r="A2225" i="14"/>
  <c r="B2225" i="14" s="1"/>
  <c r="C2225" i="14" s="1"/>
  <c r="A2224" i="14"/>
  <c r="B2224" i="14" s="1"/>
  <c r="C2224" i="14" s="1"/>
  <c r="A2223" i="14"/>
  <c r="B2223" i="14" s="1"/>
  <c r="C2223" i="14" s="1"/>
  <c r="A2222" i="14"/>
  <c r="B2222" i="14" s="1"/>
  <c r="C2222" i="14" s="1"/>
  <c r="A2221" i="14"/>
  <c r="B2221" i="14" s="1"/>
  <c r="C2221" i="14" s="1"/>
  <c r="A2220" i="14"/>
  <c r="B2220" i="14" s="1"/>
  <c r="C2220" i="14" s="1"/>
  <c r="A2219" i="14"/>
  <c r="B2219" i="14" s="1"/>
  <c r="C2219" i="14" s="1"/>
  <c r="A2218" i="14"/>
  <c r="B2218" i="14" s="1"/>
  <c r="C2218" i="14" s="1"/>
  <c r="A2217" i="14"/>
  <c r="B2217" i="14" s="1"/>
  <c r="C2217" i="14" s="1"/>
  <c r="A2216" i="14"/>
  <c r="B2216" i="14" s="1"/>
  <c r="C2216" i="14" s="1"/>
  <c r="A2215" i="14"/>
  <c r="B2215" i="14" s="1"/>
  <c r="C2215" i="14" s="1"/>
  <c r="A2214" i="14"/>
  <c r="B2214" i="14" s="1"/>
  <c r="C2214" i="14" s="1"/>
  <c r="A2213" i="14"/>
  <c r="B2213" i="14" s="1"/>
  <c r="C2213" i="14" s="1"/>
  <c r="A2212" i="14"/>
  <c r="B2212" i="14" s="1"/>
  <c r="C2212" i="14" s="1"/>
  <c r="A2211" i="14"/>
  <c r="B2211" i="14" s="1"/>
  <c r="C2211" i="14" s="1"/>
  <c r="A2210" i="14"/>
  <c r="B2210" i="14" s="1"/>
  <c r="C2210" i="14" s="1"/>
  <c r="A2209" i="14"/>
  <c r="B2209" i="14" s="1"/>
  <c r="C2209" i="14" s="1"/>
  <c r="A2208" i="14"/>
  <c r="B2208" i="14" s="1"/>
  <c r="C2208" i="14" s="1"/>
  <c r="A2207" i="14"/>
  <c r="B2207" i="14" s="1"/>
  <c r="C2207" i="14" s="1"/>
  <c r="A2206" i="14"/>
  <c r="B2206" i="14" s="1"/>
  <c r="C2206" i="14" s="1"/>
  <c r="A2205" i="14"/>
  <c r="B2205" i="14" s="1"/>
  <c r="C2205" i="14" s="1"/>
  <c r="A2204" i="14"/>
  <c r="B2204" i="14" s="1"/>
  <c r="C2204" i="14" s="1"/>
  <c r="A2203" i="14"/>
  <c r="B2203" i="14" s="1"/>
  <c r="C2203" i="14" s="1"/>
  <c r="A2202" i="14"/>
  <c r="B2202" i="14" s="1"/>
  <c r="C2202" i="14" s="1"/>
  <c r="A2201" i="14"/>
  <c r="B2201" i="14" s="1"/>
  <c r="C2201" i="14" s="1"/>
  <c r="A2200" i="14"/>
  <c r="B2200" i="14" s="1"/>
  <c r="C2200" i="14" s="1"/>
  <c r="A2199" i="14"/>
  <c r="B2199" i="14" s="1"/>
  <c r="C2199" i="14" s="1"/>
  <c r="A2198" i="14"/>
  <c r="B2198" i="14" s="1"/>
  <c r="C2198" i="14" s="1"/>
  <c r="A2197" i="14"/>
  <c r="B2197" i="14" s="1"/>
  <c r="C2197" i="14" s="1"/>
  <c r="A2196" i="14"/>
  <c r="B2196" i="14" s="1"/>
  <c r="C2196" i="14" s="1"/>
  <c r="A2195" i="14"/>
  <c r="B2195" i="14" s="1"/>
  <c r="C2195" i="14" s="1"/>
  <c r="A2194" i="14"/>
  <c r="B2194" i="14" s="1"/>
  <c r="C2194" i="14" s="1"/>
  <c r="A2193" i="14"/>
  <c r="B2193" i="14" s="1"/>
  <c r="C2193" i="14" s="1"/>
  <c r="A2192" i="14"/>
  <c r="B2192" i="14" s="1"/>
  <c r="C2192" i="14" s="1"/>
  <c r="A2191" i="14"/>
  <c r="B2191" i="14" s="1"/>
  <c r="C2191" i="14" s="1"/>
  <c r="A2190" i="14"/>
  <c r="B2190" i="14" s="1"/>
  <c r="C2190" i="14" s="1"/>
  <c r="A2189" i="14"/>
  <c r="B2189" i="14" s="1"/>
  <c r="C2189" i="14" s="1"/>
  <c r="A2188" i="14"/>
  <c r="B2188" i="14" s="1"/>
  <c r="C2188" i="14" s="1"/>
  <c r="A2187" i="14"/>
  <c r="B2187" i="14" s="1"/>
  <c r="C2187" i="14" s="1"/>
  <c r="A2186" i="14"/>
  <c r="B2186" i="14" s="1"/>
  <c r="C2186" i="14" s="1"/>
  <c r="A2185" i="14"/>
  <c r="B2185" i="14" s="1"/>
  <c r="C2185" i="14" s="1"/>
  <c r="A2184" i="14"/>
  <c r="B2184" i="14" s="1"/>
  <c r="C2184" i="14" s="1"/>
  <c r="A2183" i="14"/>
  <c r="B2183" i="14" s="1"/>
  <c r="C2183" i="14" s="1"/>
  <c r="A2182" i="14"/>
  <c r="B2182" i="14" s="1"/>
  <c r="C2182" i="14" s="1"/>
  <c r="A2181" i="14"/>
  <c r="B2181" i="14" s="1"/>
  <c r="C2181" i="14" s="1"/>
  <c r="A2180" i="14"/>
  <c r="B2180" i="14" s="1"/>
  <c r="C2180" i="14" s="1"/>
  <c r="A2179" i="14"/>
  <c r="B2179" i="14" s="1"/>
  <c r="C2179" i="14" s="1"/>
  <c r="A2178" i="14"/>
  <c r="B2178" i="14" s="1"/>
  <c r="C2178" i="14" s="1"/>
  <c r="A2177" i="14"/>
  <c r="B2177" i="14" s="1"/>
  <c r="C2177" i="14" s="1"/>
  <c r="A2176" i="14"/>
  <c r="B2176" i="14" s="1"/>
  <c r="C2176" i="14" s="1"/>
  <c r="A2175" i="14"/>
  <c r="B2175" i="14" s="1"/>
  <c r="C2175" i="14" s="1"/>
  <c r="A2174" i="14"/>
  <c r="B2174" i="14" s="1"/>
  <c r="C2174" i="14" s="1"/>
  <c r="A2173" i="14"/>
  <c r="B2173" i="14" s="1"/>
  <c r="C2173" i="14" s="1"/>
  <c r="A2172" i="14"/>
  <c r="B2172" i="14" s="1"/>
  <c r="C2172" i="14" s="1"/>
  <c r="A2171" i="14"/>
  <c r="B2171" i="14" s="1"/>
  <c r="C2171" i="14" s="1"/>
  <c r="A2170" i="14"/>
  <c r="B2170" i="14" s="1"/>
  <c r="C2170" i="14" s="1"/>
  <c r="A2169" i="14"/>
  <c r="B2169" i="14" s="1"/>
  <c r="C2169" i="14" s="1"/>
  <c r="A2168" i="14"/>
  <c r="B2168" i="14" s="1"/>
  <c r="C2168" i="14" s="1"/>
  <c r="A2167" i="14"/>
  <c r="B2167" i="14" s="1"/>
  <c r="C2167" i="14" s="1"/>
  <c r="A2166" i="14"/>
  <c r="B2166" i="14" s="1"/>
  <c r="C2166" i="14" s="1"/>
  <c r="A2165" i="14"/>
  <c r="B2165" i="14" s="1"/>
  <c r="C2165" i="14" s="1"/>
  <c r="A2164" i="14"/>
  <c r="B2164" i="14" s="1"/>
  <c r="C2164" i="14" s="1"/>
  <c r="A2163" i="14"/>
  <c r="B2163" i="14" s="1"/>
  <c r="C2163" i="14" s="1"/>
  <c r="A2162" i="14"/>
  <c r="B2162" i="14" s="1"/>
  <c r="C2162" i="14" s="1"/>
  <c r="A2161" i="14"/>
  <c r="B2161" i="14" s="1"/>
  <c r="C2161" i="14" s="1"/>
  <c r="A2160" i="14"/>
  <c r="B2160" i="14" s="1"/>
  <c r="C2160" i="14" s="1"/>
  <c r="A2159" i="14"/>
  <c r="B2159" i="14" s="1"/>
  <c r="C2159" i="14" s="1"/>
  <c r="A2158" i="14"/>
  <c r="B2158" i="14" s="1"/>
  <c r="C2158" i="14" s="1"/>
  <c r="A2157" i="14"/>
  <c r="B2157" i="14" s="1"/>
  <c r="C2157" i="14" s="1"/>
  <c r="A2156" i="14"/>
  <c r="B2156" i="14" s="1"/>
  <c r="C2156" i="14" s="1"/>
  <c r="A2155" i="14"/>
  <c r="B2155" i="14" s="1"/>
  <c r="C2155" i="14" s="1"/>
  <c r="A2154" i="14"/>
  <c r="B2154" i="14" s="1"/>
  <c r="C2154" i="14" s="1"/>
  <c r="A2153" i="14"/>
  <c r="B2153" i="14" s="1"/>
  <c r="C2153" i="14" s="1"/>
  <c r="A2152" i="14"/>
  <c r="B2152" i="14" s="1"/>
  <c r="C2152" i="14" s="1"/>
  <c r="A2151" i="14"/>
  <c r="B2151" i="14" s="1"/>
  <c r="C2151" i="14" s="1"/>
  <c r="A2150" i="14"/>
  <c r="B2150" i="14" s="1"/>
  <c r="C2150" i="14" s="1"/>
  <c r="A2149" i="14"/>
  <c r="B2149" i="14" s="1"/>
  <c r="C2149" i="14" s="1"/>
  <c r="A2148" i="14"/>
  <c r="B2148" i="14" s="1"/>
  <c r="C2148" i="14" s="1"/>
  <c r="A2147" i="14"/>
  <c r="B2147" i="14" s="1"/>
  <c r="C2147" i="14" s="1"/>
  <c r="A2146" i="14"/>
  <c r="B2146" i="14" s="1"/>
  <c r="C2146" i="14" s="1"/>
  <c r="A2145" i="14"/>
  <c r="B2145" i="14" s="1"/>
  <c r="C2145" i="14" s="1"/>
  <c r="A2144" i="14"/>
  <c r="B2144" i="14" s="1"/>
  <c r="C2144" i="14" s="1"/>
  <c r="A2143" i="14"/>
  <c r="B2143" i="14" s="1"/>
  <c r="C2143" i="14" s="1"/>
  <c r="A2142" i="14"/>
  <c r="B2142" i="14" s="1"/>
  <c r="C2142" i="14" s="1"/>
  <c r="A2141" i="14"/>
  <c r="B2141" i="14" s="1"/>
  <c r="C2141" i="14" s="1"/>
  <c r="A2140" i="14"/>
  <c r="B2140" i="14" s="1"/>
  <c r="C2140" i="14" s="1"/>
  <c r="A2139" i="14"/>
  <c r="B2139" i="14" s="1"/>
  <c r="C2139" i="14" s="1"/>
  <c r="A2138" i="14"/>
  <c r="B2138" i="14" s="1"/>
  <c r="C2138" i="14" s="1"/>
  <c r="A2137" i="14"/>
  <c r="B2137" i="14" s="1"/>
  <c r="C2137" i="14" s="1"/>
  <c r="A2136" i="14"/>
  <c r="B2136" i="14" s="1"/>
  <c r="C2136" i="14" s="1"/>
  <c r="A2135" i="14"/>
  <c r="B2135" i="14" s="1"/>
  <c r="C2135" i="14" s="1"/>
  <c r="A2134" i="14"/>
  <c r="B2134" i="14" s="1"/>
  <c r="C2134" i="14" s="1"/>
  <c r="A2133" i="14"/>
  <c r="B2133" i="14" s="1"/>
  <c r="C2133" i="14" s="1"/>
  <c r="A2132" i="14"/>
  <c r="B2132" i="14" s="1"/>
  <c r="C2132" i="14" s="1"/>
  <c r="A2131" i="14"/>
  <c r="B2131" i="14" s="1"/>
  <c r="C2131" i="14" s="1"/>
  <c r="A2130" i="14"/>
  <c r="B2130" i="14" s="1"/>
  <c r="C2130" i="14" s="1"/>
  <c r="A2129" i="14"/>
  <c r="B2129" i="14" s="1"/>
  <c r="C2129" i="14" s="1"/>
  <c r="A2128" i="14"/>
  <c r="B2128" i="14" s="1"/>
  <c r="C2128" i="14" s="1"/>
  <c r="A2127" i="14"/>
  <c r="B2127" i="14" s="1"/>
  <c r="C2127" i="14" s="1"/>
  <c r="A2126" i="14"/>
  <c r="B2126" i="14" s="1"/>
  <c r="C2126" i="14" s="1"/>
  <c r="A2125" i="14"/>
  <c r="B2125" i="14" s="1"/>
  <c r="C2125" i="14" s="1"/>
  <c r="A2124" i="14"/>
  <c r="B2124" i="14" s="1"/>
  <c r="C2124" i="14" s="1"/>
  <c r="A2123" i="14"/>
  <c r="B2123" i="14" s="1"/>
  <c r="C2123" i="14" s="1"/>
  <c r="A2122" i="14"/>
  <c r="B2122" i="14" s="1"/>
  <c r="C2122" i="14" s="1"/>
  <c r="A2121" i="14"/>
  <c r="B2121" i="14" s="1"/>
  <c r="C2121" i="14" s="1"/>
  <c r="A2120" i="14"/>
  <c r="B2120" i="14" s="1"/>
  <c r="C2120" i="14" s="1"/>
  <c r="A2119" i="14"/>
  <c r="B2119" i="14" s="1"/>
  <c r="C2119" i="14" s="1"/>
  <c r="A2118" i="14"/>
  <c r="B2118" i="14" s="1"/>
  <c r="C2118" i="14" s="1"/>
  <c r="A2117" i="14"/>
  <c r="B2117" i="14" s="1"/>
  <c r="C2117" i="14" s="1"/>
  <c r="A2116" i="14"/>
  <c r="B2116" i="14" s="1"/>
  <c r="C2116" i="14" s="1"/>
  <c r="A2115" i="14"/>
  <c r="B2115" i="14" s="1"/>
  <c r="C2115" i="14" s="1"/>
  <c r="A2114" i="14"/>
  <c r="B2114" i="14" s="1"/>
  <c r="C2114" i="14" s="1"/>
  <c r="A2113" i="14"/>
  <c r="B2113" i="14" s="1"/>
  <c r="C2113" i="14" s="1"/>
  <c r="A2112" i="14"/>
  <c r="B2112" i="14" s="1"/>
  <c r="C2112" i="14" s="1"/>
  <c r="A2111" i="14"/>
  <c r="B2111" i="14" s="1"/>
  <c r="C2111" i="14" s="1"/>
  <c r="A2110" i="14"/>
  <c r="B2110" i="14" s="1"/>
  <c r="C2110" i="14" s="1"/>
  <c r="A2109" i="14"/>
  <c r="B2109" i="14" s="1"/>
  <c r="C2109" i="14" s="1"/>
  <c r="A2108" i="14"/>
  <c r="B2108" i="14" s="1"/>
  <c r="C2108" i="14" s="1"/>
  <c r="A2107" i="14"/>
  <c r="B2107" i="14" s="1"/>
  <c r="C2107" i="14" s="1"/>
  <c r="A2106" i="14"/>
  <c r="B2106" i="14" s="1"/>
  <c r="C2106" i="14" s="1"/>
  <c r="A2105" i="14"/>
  <c r="B2105" i="14" s="1"/>
  <c r="C2105" i="14" s="1"/>
  <c r="A2104" i="14"/>
  <c r="B2104" i="14" s="1"/>
  <c r="C2104" i="14" s="1"/>
  <c r="A2103" i="14"/>
  <c r="B2103" i="14" s="1"/>
  <c r="C2103" i="14" s="1"/>
  <c r="A2102" i="14"/>
  <c r="B2102" i="14" s="1"/>
  <c r="C2102" i="14" s="1"/>
  <c r="A2101" i="14"/>
  <c r="B2101" i="14" s="1"/>
  <c r="C2101" i="14" s="1"/>
  <c r="A2100" i="14"/>
  <c r="B2100" i="14" s="1"/>
  <c r="C2100" i="14" s="1"/>
  <c r="A2099" i="14"/>
  <c r="B2099" i="14" s="1"/>
  <c r="C2099" i="14" s="1"/>
  <c r="A2098" i="14"/>
  <c r="B2098" i="14" s="1"/>
  <c r="C2098" i="14" s="1"/>
  <c r="A2097" i="14"/>
  <c r="B2097" i="14" s="1"/>
  <c r="C2097" i="14" s="1"/>
  <c r="A2096" i="14"/>
  <c r="B2096" i="14" s="1"/>
  <c r="C2096" i="14" s="1"/>
  <c r="A2095" i="14"/>
  <c r="B2095" i="14" s="1"/>
  <c r="C2095" i="14" s="1"/>
  <c r="A2094" i="14"/>
  <c r="B2094" i="14" s="1"/>
  <c r="C2094" i="14" s="1"/>
  <c r="A2093" i="14"/>
  <c r="B2093" i="14" s="1"/>
  <c r="C2093" i="14" s="1"/>
  <c r="A2092" i="14"/>
  <c r="B2092" i="14" s="1"/>
  <c r="C2092" i="14" s="1"/>
  <c r="A2091" i="14"/>
  <c r="B2091" i="14" s="1"/>
  <c r="C2091" i="14" s="1"/>
  <c r="A2090" i="14"/>
  <c r="B2090" i="14" s="1"/>
  <c r="C2090" i="14" s="1"/>
  <c r="A2089" i="14"/>
  <c r="B2089" i="14" s="1"/>
  <c r="C2089" i="14" s="1"/>
  <c r="A2088" i="14"/>
  <c r="B2088" i="14" s="1"/>
  <c r="C2088" i="14" s="1"/>
  <c r="A2087" i="14"/>
  <c r="B2087" i="14" s="1"/>
  <c r="C2087" i="14" s="1"/>
  <c r="A2086" i="14"/>
  <c r="B2086" i="14" s="1"/>
  <c r="C2086" i="14" s="1"/>
  <c r="A2085" i="14"/>
  <c r="B2085" i="14" s="1"/>
  <c r="C2085" i="14" s="1"/>
  <c r="A2084" i="14"/>
  <c r="B2084" i="14" s="1"/>
  <c r="C2084" i="14" s="1"/>
  <c r="A2083" i="14"/>
  <c r="B2083" i="14" s="1"/>
  <c r="C2083" i="14" s="1"/>
  <c r="A2082" i="14"/>
  <c r="B2082" i="14" s="1"/>
  <c r="C2082" i="14" s="1"/>
  <c r="A2081" i="14"/>
  <c r="B2081" i="14" s="1"/>
  <c r="C2081" i="14" s="1"/>
  <c r="A2080" i="14"/>
  <c r="B2080" i="14" s="1"/>
  <c r="C2080" i="14" s="1"/>
  <c r="A2079" i="14"/>
  <c r="B2079" i="14" s="1"/>
  <c r="C2079" i="14" s="1"/>
  <c r="A2078" i="14"/>
  <c r="B2078" i="14" s="1"/>
  <c r="C2078" i="14" s="1"/>
  <c r="A2077" i="14"/>
  <c r="B2077" i="14" s="1"/>
  <c r="C2077" i="14" s="1"/>
  <c r="A2076" i="14"/>
  <c r="B2076" i="14" s="1"/>
  <c r="C2076" i="14" s="1"/>
  <c r="A2075" i="14"/>
  <c r="B2075" i="14" s="1"/>
  <c r="C2075" i="14" s="1"/>
  <c r="A2074" i="14"/>
  <c r="B2074" i="14" s="1"/>
  <c r="C2074" i="14" s="1"/>
  <c r="A2073" i="14"/>
  <c r="B2073" i="14" s="1"/>
  <c r="C2073" i="14" s="1"/>
  <c r="A2072" i="14"/>
  <c r="B2072" i="14" s="1"/>
  <c r="C2072" i="14" s="1"/>
  <c r="A2071" i="14"/>
  <c r="B2071" i="14" s="1"/>
  <c r="C2071" i="14" s="1"/>
  <c r="A2070" i="14"/>
  <c r="B2070" i="14" s="1"/>
  <c r="C2070" i="14" s="1"/>
  <c r="A2069" i="14"/>
  <c r="B2069" i="14" s="1"/>
  <c r="C2069" i="14" s="1"/>
  <c r="A2068" i="14"/>
  <c r="B2068" i="14" s="1"/>
  <c r="C2068" i="14" s="1"/>
  <c r="A2067" i="14"/>
  <c r="B2067" i="14" s="1"/>
  <c r="C2067" i="14" s="1"/>
  <c r="A2066" i="14"/>
  <c r="B2066" i="14" s="1"/>
  <c r="C2066" i="14" s="1"/>
  <c r="A2065" i="14"/>
  <c r="B2065" i="14" s="1"/>
  <c r="C2065" i="14" s="1"/>
  <c r="A2064" i="14"/>
  <c r="B2064" i="14" s="1"/>
  <c r="C2064" i="14" s="1"/>
  <c r="A2063" i="14"/>
  <c r="B2063" i="14" s="1"/>
  <c r="C2063" i="14" s="1"/>
  <c r="A2062" i="14"/>
  <c r="B2062" i="14" s="1"/>
  <c r="C2062" i="14" s="1"/>
  <c r="A2061" i="14"/>
  <c r="B2061" i="14" s="1"/>
  <c r="C2061" i="14" s="1"/>
  <c r="A2060" i="14"/>
  <c r="B2060" i="14" s="1"/>
  <c r="C2060" i="14" s="1"/>
  <c r="A2059" i="14"/>
  <c r="B2059" i="14" s="1"/>
  <c r="C2059" i="14" s="1"/>
  <c r="A2058" i="14"/>
  <c r="B2058" i="14" s="1"/>
  <c r="C2058" i="14" s="1"/>
  <c r="A2057" i="14"/>
  <c r="B2057" i="14" s="1"/>
  <c r="C2057" i="14" s="1"/>
  <c r="A2056" i="14"/>
  <c r="B2056" i="14" s="1"/>
  <c r="C2056" i="14" s="1"/>
  <c r="A2055" i="14"/>
  <c r="B2055" i="14" s="1"/>
  <c r="C2055" i="14" s="1"/>
  <c r="A2054" i="14"/>
  <c r="B2054" i="14" s="1"/>
  <c r="C2054" i="14" s="1"/>
  <c r="A2053" i="14"/>
  <c r="B2053" i="14" s="1"/>
  <c r="C2053" i="14" s="1"/>
  <c r="A2052" i="14"/>
  <c r="B2052" i="14" s="1"/>
  <c r="C2052" i="14" s="1"/>
  <c r="A2051" i="14"/>
  <c r="B2051" i="14" s="1"/>
  <c r="C2051" i="14" s="1"/>
  <c r="A2050" i="14"/>
  <c r="B2050" i="14" s="1"/>
  <c r="C2050" i="14" s="1"/>
  <c r="A2049" i="14"/>
  <c r="B2049" i="14" s="1"/>
  <c r="C2049" i="14" s="1"/>
  <c r="A2048" i="14"/>
  <c r="B2048" i="14" s="1"/>
  <c r="C2048" i="14" s="1"/>
  <c r="A2047" i="14"/>
  <c r="B2047" i="14" s="1"/>
  <c r="C2047" i="14" s="1"/>
  <c r="A2046" i="14"/>
  <c r="B2046" i="14" s="1"/>
  <c r="C2046" i="14" s="1"/>
  <c r="A2045" i="14"/>
  <c r="B2045" i="14" s="1"/>
  <c r="C2045" i="14" s="1"/>
  <c r="A2044" i="14"/>
  <c r="B2044" i="14" s="1"/>
  <c r="C2044" i="14" s="1"/>
  <c r="A2043" i="14"/>
  <c r="B2043" i="14" s="1"/>
  <c r="C2043" i="14" s="1"/>
  <c r="A2042" i="14"/>
  <c r="B2042" i="14" s="1"/>
  <c r="C2042" i="14" s="1"/>
  <c r="A2041" i="14"/>
  <c r="B2041" i="14" s="1"/>
  <c r="C2041" i="14" s="1"/>
  <c r="A2040" i="14"/>
  <c r="B2040" i="14" s="1"/>
  <c r="C2040" i="14" s="1"/>
  <c r="A2039" i="14"/>
  <c r="B2039" i="14" s="1"/>
  <c r="C2039" i="14" s="1"/>
  <c r="A2038" i="14"/>
  <c r="B2038" i="14" s="1"/>
  <c r="C2038" i="14" s="1"/>
  <c r="A2037" i="14"/>
  <c r="B2037" i="14" s="1"/>
  <c r="C2037" i="14" s="1"/>
  <c r="A2036" i="14"/>
  <c r="B2036" i="14" s="1"/>
  <c r="C2036" i="14" s="1"/>
  <c r="A2035" i="14"/>
  <c r="B2035" i="14" s="1"/>
  <c r="C2035" i="14" s="1"/>
  <c r="A2034" i="14"/>
  <c r="B2034" i="14" s="1"/>
  <c r="C2034" i="14" s="1"/>
  <c r="A2033" i="14"/>
  <c r="B2033" i="14" s="1"/>
  <c r="C2033" i="14" s="1"/>
  <c r="A2032" i="14"/>
  <c r="B2032" i="14" s="1"/>
  <c r="C2032" i="14" s="1"/>
  <c r="A2031" i="14"/>
  <c r="B2031" i="14" s="1"/>
  <c r="C2031" i="14" s="1"/>
  <c r="A2030" i="14"/>
  <c r="B2030" i="14" s="1"/>
  <c r="C2030" i="14" s="1"/>
  <c r="A2029" i="14"/>
  <c r="B2029" i="14" s="1"/>
  <c r="C2029" i="14" s="1"/>
  <c r="A2028" i="14"/>
  <c r="B2028" i="14" s="1"/>
  <c r="C2028" i="14" s="1"/>
  <c r="A2027" i="14"/>
  <c r="B2027" i="14" s="1"/>
  <c r="C2027" i="14" s="1"/>
  <c r="A2026" i="14"/>
  <c r="B2026" i="14" s="1"/>
  <c r="C2026" i="14" s="1"/>
  <c r="A2025" i="14"/>
  <c r="B2025" i="14" s="1"/>
  <c r="C2025" i="14" s="1"/>
  <c r="A2024" i="14"/>
  <c r="B2024" i="14" s="1"/>
  <c r="C2024" i="14" s="1"/>
  <c r="A2023" i="14"/>
  <c r="B2023" i="14" s="1"/>
  <c r="C2023" i="14" s="1"/>
  <c r="A2022" i="14"/>
  <c r="B2022" i="14" s="1"/>
  <c r="C2022" i="14" s="1"/>
  <c r="A2021" i="14"/>
  <c r="B2021" i="14" s="1"/>
  <c r="C2021" i="14" s="1"/>
  <c r="A2020" i="14"/>
  <c r="B2020" i="14" s="1"/>
  <c r="C2020" i="14" s="1"/>
  <c r="A2019" i="14"/>
  <c r="B2019" i="14" s="1"/>
  <c r="C2019" i="14" s="1"/>
  <c r="A2018" i="14"/>
  <c r="B2018" i="14" s="1"/>
  <c r="C2018" i="14" s="1"/>
  <c r="A2017" i="14"/>
  <c r="B2017" i="14" s="1"/>
  <c r="C2017" i="14" s="1"/>
  <c r="A2016" i="14"/>
  <c r="B2016" i="14" s="1"/>
  <c r="C2016" i="14" s="1"/>
  <c r="A2015" i="14"/>
  <c r="B2015" i="14" s="1"/>
  <c r="C2015" i="14" s="1"/>
  <c r="A2014" i="14"/>
  <c r="B2014" i="14" s="1"/>
  <c r="C2014" i="14" s="1"/>
  <c r="A2013" i="14"/>
  <c r="B2013" i="14" s="1"/>
  <c r="C2013" i="14" s="1"/>
  <c r="A2012" i="14"/>
  <c r="B2012" i="14" s="1"/>
  <c r="C2012" i="14" s="1"/>
  <c r="A2011" i="14"/>
  <c r="B2011" i="14" s="1"/>
  <c r="C2011" i="14" s="1"/>
  <c r="A2010" i="14"/>
  <c r="B2010" i="14" s="1"/>
  <c r="C2010" i="14" s="1"/>
  <c r="A2009" i="14"/>
  <c r="B2009" i="14" s="1"/>
  <c r="C2009" i="14" s="1"/>
  <c r="A2008" i="14"/>
  <c r="B2008" i="14" s="1"/>
  <c r="C2008" i="14" s="1"/>
  <c r="A2007" i="14"/>
  <c r="B2007" i="14" s="1"/>
  <c r="C2007" i="14" s="1"/>
  <c r="A2006" i="14"/>
  <c r="B2006" i="14" s="1"/>
  <c r="C2006" i="14" s="1"/>
  <c r="A2005" i="14"/>
  <c r="B2005" i="14" s="1"/>
  <c r="C2005" i="14" s="1"/>
  <c r="A2004" i="14"/>
  <c r="B2004" i="14" s="1"/>
  <c r="C2004" i="14" s="1"/>
  <c r="A2003" i="14"/>
  <c r="B2003" i="14" s="1"/>
  <c r="C2003" i="14" s="1"/>
  <c r="A2002" i="14"/>
  <c r="B2002" i="14" s="1"/>
  <c r="C2002" i="14" s="1"/>
  <c r="A2001" i="14"/>
  <c r="B2001" i="14" s="1"/>
  <c r="C2001" i="14" s="1"/>
  <c r="A2000" i="14"/>
  <c r="B2000" i="14" s="1"/>
  <c r="C2000" i="14" s="1"/>
  <c r="A1999" i="14"/>
  <c r="B1999" i="14" s="1"/>
  <c r="C1999" i="14" s="1"/>
  <c r="A1998" i="14"/>
  <c r="B1998" i="14" s="1"/>
  <c r="C1998" i="14" s="1"/>
  <c r="A1997" i="14"/>
  <c r="B1997" i="14" s="1"/>
  <c r="C1997" i="14" s="1"/>
  <c r="A1996" i="14"/>
  <c r="B1996" i="14" s="1"/>
  <c r="C1996" i="14" s="1"/>
  <c r="A1995" i="14"/>
  <c r="B1995" i="14" s="1"/>
  <c r="C1995" i="14" s="1"/>
  <c r="A1994" i="14"/>
  <c r="B1994" i="14" s="1"/>
  <c r="C1994" i="14" s="1"/>
  <c r="A1993" i="14"/>
  <c r="B1993" i="14" s="1"/>
  <c r="C1993" i="14" s="1"/>
  <c r="A1992" i="14"/>
  <c r="B1992" i="14" s="1"/>
  <c r="C1992" i="14" s="1"/>
  <c r="A1991" i="14"/>
  <c r="B1991" i="14" s="1"/>
  <c r="C1991" i="14" s="1"/>
  <c r="A1990" i="14"/>
  <c r="B1990" i="14" s="1"/>
  <c r="C1990" i="14" s="1"/>
  <c r="A1989" i="14"/>
  <c r="B1989" i="14" s="1"/>
  <c r="C1989" i="14" s="1"/>
  <c r="A1988" i="14"/>
  <c r="B1988" i="14" s="1"/>
  <c r="C1988" i="14" s="1"/>
  <c r="A1987" i="14"/>
  <c r="B1987" i="14" s="1"/>
  <c r="C1987" i="14" s="1"/>
  <c r="A1986" i="14"/>
  <c r="B1986" i="14" s="1"/>
  <c r="C1986" i="14" s="1"/>
  <c r="A1985" i="14"/>
  <c r="B1985" i="14" s="1"/>
  <c r="C1985" i="14" s="1"/>
  <c r="A1984" i="14"/>
  <c r="B1984" i="14" s="1"/>
  <c r="C1984" i="14" s="1"/>
  <c r="A1983" i="14"/>
  <c r="B1983" i="14" s="1"/>
  <c r="C1983" i="14" s="1"/>
  <c r="A1982" i="14"/>
  <c r="B1982" i="14" s="1"/>
  <c r="C1982" i="14" s="1"/>
  <c r="A1981" i="14"/>
  <c r="B1981" i="14" s="1"/>
  <c r="C1981" i="14" s="1"/>
  <c r="A1980" i="14"/>
  <c r="B1980" i="14" s="1"/>
  <c r="C1980" i="14" s="1"/>
  <c r="A1979" i="14"/>
  <c r="B1979" i="14" s="1"/>
  <c r="C1979" i="14" s="1"/>
  <c r="A1978" i="14"/>
  <c r="B1978" i="14" s="1"/>
  <c r="C1978" i="14" s="1"/>
  <c r="A1977" i="14"/>
  <c r="B1977" i="14" s="1"/>
  <c r="C1977" i="14" s="1"/>
  <c r="A1976" i="14"/>
  <c r="B1976" i="14" s="1"/>
  <c r="C1976" i="14" s="1"/>
  <c r="A1975" i="14"/>
  <c r="B1975" i="14" s="1"/>
  <c r="C1975" i="14" s="1"/>
  <c r="A1974" i="14"/>
  <c r="B1974" i="14" s="1"/>
  <c r="C1974" i="14" s="1"/>
  <c r="A1973" i="14"/>
  <c r="B1973" i="14" s="1"/>
  <c r="C1973" i="14" s="1"/>
  <c r="A1972" i="14"/>
  <c r="B1972" i="14" s="1"/>
  <c r="C1972" i="14" s="1"/>
  <c r="A1971" i="14"/>
  <c r="B1971" i="14" s="1"/>
  <c r="C1971" i="14" s="1"/>
  <c r="A1970" i="14"/>
  <c r="B1970" i="14" s="1"/>
  <c r="C1970" i="14" s="1"/>
  <c r="A1969" i="14"/>
  <c r="B1969" i="14" s="1"/>
  <c r="C1969" i="14" s="1"/>
  <c r="A1968" i="14"/>
  <c r="B1968" i="14" s="1"/>
  <c r="C1968" i="14" s="1"/>
  <c r="A1967" i="14"/>
  <c r="B1967" i="14" s="1"/>
  <c r="C1967" i="14" s="1"/>
  <c r="A1966" i="14"/>
  <c r="B1966" i="14" s="1"/>
  <c r="C1966" i="14" s="1"/>
  <c r="A1965" i="14"/>
  <c r="B1965" i="14" s="1"/>
  <c r="C1965" i="14" s="1"/>
  <c r="A1964" i="14"/>
  <c r="B1964" i="14" s="1"/>
  <c r="C1964" i="14" s="1"/>
  <c r="A1963" i="14"/>
  <c r="B1963" i="14" s="1"/>
  <c r="C1963" i="14" s="1"/>
  <c r="A1962" i="14"/>
  <c r="B1962" i="14" s="1"/>
  <c r="C1962" i="14" s="1"/>
  <c r="A1961" i="14"/>
  <c r="B1961" i="14" s="1"/>
  <c r="C1961" i="14" s="1"/>
  <c r="A1960" i="14"/>
  <c r="B1960" i="14" s="1"/>
  <c r="C1960" i="14" s="1"/>
  <c r="A1959" i="14"/>
  <c r="B1959" i="14" s="1"/>
  <c r="C1959" i="14" s="1"/>
  <c r="A1958" i="14"/>
  <c r="B1958" i="14" s="1"/>
  <c r="C1958" i="14" s="1"/>
  <c r="A1957" i="14"/>
  <c r="B1957" i="14" s="1"/>
  <c r="C1957" i="14" s="1"/>
  <c r="A1956" i="14"/>
  <c r="B1956" i="14" s="1"/>
  <c r="C1956" i="14" s="1"/>
  <c r="A1955" i="14"/>
  <c r="B1955" i="14" s="1"/>
  <c r="C1955" i="14" s="1"/>
  <c r="A1954" i="14"/>
  <c r="B1954" i="14" s="1"/>
  <c r="C1954" i="14" s="1"/>
  <c r="A1953" i="14"/>
  <c r="B1953" i="14" s="1"/>
  <c r="C1953" i="14" s="1"/>
  <c r="A1952" i="14"/>
  <c r="B1952" i="14" s="1"/>
  <c r="C1952" i="14" s="1"/>
  <c r="A1951" i="14"/>
  <c r="B1951" i="14" s="1"/>
  <c r="C1951" i="14" s="1"/>
  <c r="A1950" i="14"/>
  <c r="B1950" i="14" s="1"/>
  <c r="C1950" i="14" s="1"/>
  <c r="A1949" i="14"/>
  <c r="B1949" i="14" s="1"/>
  <c r="C1949" i="14" s="1"/>
  <c r="A1948" i="14"/>
  <c r="B1948" i="14" s="1"/>
  <c r="C1948" i="14" s="1"/>
  <c r="A1947" i="14"/>
  <c r="B1947" i="14" s="1"/>
  <c r="C1947" i="14" s="1"/>
  <c r="A1946" i="14"/>
  <c r="B1946" i="14" s="1"/>
  <c r="C1946" i="14" s="1"/>
  <c r="A1945" i="14"/>
  <c r="B1945" i="14" s="1"/>
  <c r="C1945" i="14" s="1"/>
  <c r="A1944" i="14"/>
  <c r="B1944" i="14" s="1"/>
  <c r="C1944" i="14" s="1"/>
  <c r="A1943" i="14"/>
  <c r="B1943" i="14" s="1"/>
  <c r="C1943" i="14" s="1"/>
  <c r="A1942" i="14"/>
  <c r="B1942" i="14" s="1"/>
  <c r="C1942" i="14" s="1"/>
  <c r="A1941" i="14"/>
  <c r="B1941" i="14" s="1"/>
  <c r="C1941" i="14" s="1"/>
  <c r="A1940" i="14"/>
  <c r="B1940" i="14" s="1"/>
  <c r="C1940" i="14" s="1"/>
  <c r="A1939" i="14"/>
  <c r="B1939" i="14" s="1"/>
  <c r="C1939" i="14" s="1"/>
  <c r="A1938" i="14"/>
  <c r="B1938" i="14" s="1"/>
  <c r="C1938" i="14" s="1"/>
  <c r="A1937" i="14"/>
  <c r="B1937" i="14" s="1"/>
  <c r="C1937" i="14" s="1"/>
  <c r="A1936" i="14"/>
  <c r="B1936" i="14" s="1"/>
  <c r="C1936" i="14" s="1"/>
  <c r="A1935" i="14"/>
  <c r="B1935" i="14" s="1"/>
  <c r="C1935" i="14" s="1"/>
  <c r="A1934" i="14"/>
  <c r="B1934" i="14" s="1"/>
  <c r="C1934" i="14" s="1"/>
  <c r="A1933" i="14"/>
  <c r="B1933" i="14" s="1"/>
  <c r="C1933" i="14" s="1"/>
  <c r="A1932" i="14"/>
  <c r="B1932" i="14" s="1"/>
  <c r="C1932" i="14" s="1"/>
  <c r="A1931" i="14"/>
  <c r="B1931" i="14" s="1"/>
  <c r="C1931" i="14" s="1"/>
  <c r="A1930" i="14"/>
  <c r="B1930" i="14" s="1"/>
  <c r="C1930" i="14" s="1"/>
  <c r="A1929" i="14"/>
  <c r="B1929" i="14" s="1"/>
  <c r="C1929" i="14" s="1"/>
  <c r="A1928" i="14"/>
  <c r="B1928" i="14" s="1"/>
  <c r="C1928" i="14" s="1"/>
  <c r="A1927" i="14"/>
  <c r="B1927" i="14" s="1"/>
  <c r="C1927" i="14" s="1"/>
  <c r="A1926" i="14"/>
  <c r="B1926" i="14" s="1"/>
  <c r="C1926" i="14" s="1"/>
  <c r="A1925" i="14"/>
  <c r="B1925" i="14" s="1"/>
  <c r="C1925" i="14" s="1"/>
  <c r="A1924" i="14"/>
  <c r="B1924" i="14" s="1"/>
  <c r="C1924" i="14" s="1"/>
  <c r="A1923" i="14"/>
  <c r="B1923" i="14" s="1"/>
  <c r="C1923" i="14" s="1"/>
  <c r="A1922" i="14"/>
  <c r="B1922" i="14" s="1"/>
  <c r="C1922" i="14" s="1"/>
  <c r="A1921" i="14"/>
  <c r="B1921" i="14" s="1"/>
  <c r="C1921" i="14" s="1"/>
  <c r="A1920" i="14"/>
  <c r="B1920" i="14" s="1"/>
  <c r="C1920" i="14" s="1"/>
  <c r="A1919" i="14"/>
  <c r="B1919" i="14" s="1"/>
  <c r="C1919" i="14" s="1"/>
  <c r="A1918" i="14"/>
  <c r="B1918" i="14" s="1"/>
  <c r="C1918" i="14" s="1"/>
  <c r="A1917" i="14"/>
  <c r="B1917" i="14" s="1"/>
  <c r="C1917" i="14" s="1"/>
  <c r="A1916" i="14"/>
  <c r="B1916" i="14" s="1"/>
  <c r="C1916" i="14" s="1"/>
  <c r="A1915" i="14"/>
  <c r="B1915" i="14" s="1"/>
  <c r="C1915" i="14" s="1"/>
  <c r="A1914" i="14"/>
  <c r="B1914" i="14" s="1"/>
  <c r="C1914" i="14" s="1"/>
  <c r="A1913" i="14"/>
  <c r="B1913" i="14" s="1"/>
  <c r="C1913" i="14" s="1"/>
  <c r="A1912" i="14"/>
  <c r="B1912" i="14" s="1"/>
  <c r="C1912" i="14" s="1"/>
  <c r="A1911" i="14"/>
  <c r="B1911" i="14" s="1"/>
  <c r="C1911" i="14" s="1"/>
  <c r="A1910" i="14"/>
  <c r="B1910" i="14" s="1"/>
  <c r="C1910" i="14" s="1"/>
  <c r="A1909" i="14"/>
  <c r="B1909" i="14" s="1"/>
  <c r="C1909" i="14" s="1"/>
  <c r="A1908" i="14"/>
  <c r="B1908" i="14" s="1"/>
  <c r="C1908" i="14" s="1"/>
  <c r="A1907" i="14"/>
  <c r="B1907" i="14" s="1"/>
  <c r="C1907" i="14" s="1"/>
  <c r="A1906" i="14"/>
  <c r="B1906" i="14" s="1"/>
  <c r="C1906" i="14" s="1"/>
  <c r="A1905" i="14"/>
  <c r="B1905" i="14" s="1"/>
  <c r="C1905" i="14" s="1"/>
  <c r="A1904" i="14"/>
  <c r="B1904" i="14" s="1"/>
  <c r="C1904" i="14" s="1"/>
  <c r="A1903" i="14"/>
  <c r="B1903" i="14" s="1"/>
  <c r="C1903" i="14" s="1"/>
  <c r="A1902" i="14"/>
  <c r="B1902" i="14" s="1"/>
  <c r="C1902" i="14" s="1"/>
  <c r="A1901" i="14"/>
  <c r="B1901" i="14" s="1"/>
  <c r="C1901" i="14" s="1"/>
  <c r="A1900" i="14"/>
  <c r="B1900" i="14" s="1"/>
  <c r="C1900" i="14" s="1"/>
  <c r="A1899" i="14"/>
  <c r="B1899" i="14" s="1"/>
  <c r="C1899" i="14" s="1"/>
  <c r="A1898" i="14"/>
  <c r="B1898" i="14" s="1"/>
  <c r="C1898" i="14" s="1"/>
  <c r="A1897" i="14"/>
  <c r="B1897" i="14" s="1"/>
  <c r="C1897" i="14" s="1"/>
  <c r="A1896" i="14"/>
  <c r="B1896" i="14" s="1"/>
  <c r="C1896" i="14" s="1"/>
  <c r="A1895" i="14"/>
  <c r="B1895" i="14" s="1"/>
  <c r="C1895" i="14" s="1"/>
  <c r="A1894" i="14"/>
  <c r="B1894" i="14" s="1"/>
  <c r="C1894" i="14" s="1"/>
  <c r="A1893" i="14"/>
  <c r="B1893" i="14" s="1"/>
  <c r="C1893" i="14" s="1"/>
  <c r="A1892" i="14"/>
  <c r="B1892" i="14" s="1"/>
  <c r="C1892" i="14" s="1"/>
  <c r="A1891" i="14"/>
  <c r="B1891" i="14" s="1"/>
  <c r="C1891" i="14" s="1"/>
  <c r="A1890" i="14"/>
  <c r="B1890" i="14" s="1"/>
  <c r="C1890" i="14" s="1"/>
  <c r="A1889" i="14"/>
  <c r="B1889" i="14" s="1"/>
  <c r="C1889" i="14" s="1"/>
  <c r="A1888" i="14"/>
  <c r="B1888" i="14" s="1"/>
  <c r="C1888" i="14" s="1"/>
  <c r="A1887" i="14"/>
  <c r="B1887" i="14" s="1"/>
  <c r="C1887" i="14" s="1"/>
  <c r="A1886" i="14"/>
  <c r="B1886" i="14" s="1"/>
  <c r="C1886" i="14" s="1"/>
  <c r="A1885" i="14"/>
  <c r="B1885" i="14" s="1"/>
  <c r="C1885" i="14" s="1"/>
  <c r="A1884" i="14"/>
  <c r="B1884" i="14" s="1"/>
  <c r="C1884" i="14" s="1"/>
  <c r="A1883" i="14"/>
  <c r="B1883" i="14" s="1"/>
  <c r="C1883" i="14" s="1"/>
  <c r="A1882" i="14"/>
  <c r="B1882" i="14" s="1"/>
  <c r="C1882" i="14" s="1"/>
  <c r="A1881" i="14"/>
  <c r="B1881" i="14" s="1"/>
  <c r="C1881" i="14" s="1"/>
  <c r="A1880" i="14"/>
  <c r="B1880" i="14" s="1"/>
  <c r="C1880" i="14" s="1"/>
  <c r="A1879" i="14"/>
  <c r="B1879" i="14" s="1"/>
  <c r="C1879" i="14" s="1"/>
  <c r="A1878" i="14"/>
  <c r="B1878" i="14" s="1"/>
  <c r="C1878" i="14" s="1"/>
  <c r="A1877" i="14"/>
  <c r="B1877" i="14" s="1"/>
  <c r="C1877" i="14" s="1"/>
  <c r="A1876" i="14"/>
  <c r="B1876" i="14" s="1"/>
  <c r="C1876" i="14" s="1"/>
  <c r="A1875" i="14"/>
  <c r="B1875" i="14" s="1"/>
  <c r="C1875" i="14" s="1"/>
  <c r="A1874" i="14"/>
  <c r="B1874" i="14" s="1"/>
  <c r="C1874" i="14" s="1"/>
  <c r="A1873" i="14"/>
  <c r="B1873" i="14" s="1"/>
  <c r="C1873" i="14" s="1"/>
  <c r="A1872" i="14"/>
  <c r="B1872" i="14" s="1"/>
  <c r="C1872" i="14" s="1"/>
  <c r="A1871" i="14"/>
  <c r="B1871" i="14" s="1"/>
  <c r="C1871" i="14" s="1"/>
  <c r="A1870" i="14"/>
  <c r="B1870" i="14" s="1"/>
  <c r="C1870" i="14" s="1"/>
  <c r="A1869" i="14"/>
  <c r="B1869" i="14" s="1"/>
  <c r="C1869" i="14" s="1"/>
  <c r="A1868" i="14"/>
  <c r="B1868" i="14" s="1"/>
  <c r="C1868" i="14" s="1"/>
  <c r="A1867" i="14"/>
  <c r="B1867" i="14" s="1"/>
  <c r="C1867" i="14" s="1"/>
  <c r="A1866" i="14"/>
  <c r="B1866" i="14" s="1"/>
  <c r="C1866" i="14" s="1"/>
  <c r="A1865" i="14"/>
  <c r="B1865" i="14" s="1"/>
  <c r="C1865" i="14" s="1"/>
  <c r="A1864" i="14"/>
  <c r="B1864" i="14" s="1"/>
  <c r="C1864" i="14" s="1"/>
  <c r="A1863" i="14"/>
  <c r="B1863" i="14" s="1"/>
  <c r="C1863" i="14" s="1"/>
  <c r="A1862" i="14"/>
  <c r="B1862" i="14" s="1"/>
  <c r="C1862" i="14" s="1"/>
  <c r="A1861" i="14"/>
  <c r="B1861" i="14" s="1"/>
  <c r="C1861" i="14" s="1"/>
  <c r="A1860" i="14"/>
  <c r="B1860" i="14" s="1"/>
  <c r="C1860" i="14" s="1"/>
  <c r="A1859" i="14"/>
  <c r="B1859" i="14" s="1"/>
  <c r="C1859" i="14" s="1"/>
  <c r="A1858" i="14"/>
  <c r="B1858" i="14" s="1"/>
  <c r="C1858" i="14" s="1"/>
  <c r="A1857" i="14"/>
  <c r="B1857" i="14" s="1"/>
  <c r="C1857" i="14" s="1"/>
  <c r="A1856" i="14"/>
  <c r="B1856" i="14" s="1"/>
  <c r="C1856" i="14" s="1"/>
  <c r="A1855" i="14"/>
  <c r="B1855" i="14" s="1"/>
  <c r="C1855" i="14" s="1"/>
  <c r="A1854" i="14"/>
  <c r="B1854" i="14" s="1"/>
  <c r="C1854" i="14" s="1"/>
  <c r="A1853" i="14"/>
  <c r="B1853" i="14" s="1"/>
  <c r="C1853" i="14" s="1"/>
  <c r="A1852" i="14"/>
  <c r="B1852" i="14" s="1"/>
  <c r="C1852" i="14" s="1"/>
  <c r="A1851" i="14"/>
  <c r="B1851" i="14" s="1"/>
  <c r="C1851" i="14" s="1"/>
  <c r="A1850" i="14"/>
  <c r="B1850" i="14" s="1"/>
  <c r="C1850" i="14" s="1"/>
  <c r="A1849" i="14"/>
  <c r="B1849" i="14" s="1"/>
  <c r="C1849" i="14" s="1"/>
  <c r="A1848" i="14"/>
  <c r="B1848" i="14" s="1"/>
  <c r="C1848" i="14" s="1"/>
  <c r="A1847" i="14"/>
  <c r="B1847" i="14" s="1"/>
  <c r="C1847" i="14" s="1"/>
  <c r="A1846" i="14"/>
  <c r="B1846" i="14" s="1"/>
  <c r="C1846" i="14" s="1"/>
  <c r="A1845" i="14"/>
  <c r="B1845" i="14" s="1"/>
  <c r="C1845" i="14" s="1"/>
  <c r="A1844" i="14"/>
  <c r="B1844" i="14" s="1"/>
  <c r="C1844" i="14" s="1"/>
  <c r="A1843" i="14"/>
  <c r="B1843" i="14" s="1"/>
  <c r="C1843" i="14" s="1"/>
  <c r="A1842" i="14"/>
  <c r="B1842" i="14" s="1"/>
  <c r="C1842" i="14" s="1"/>
  <c r="A1841" i="14"/>
  <c r="B1841" i="14" s="1"/>
  <c r="C1841" i="14" s="1"/>
  <c r="A1840" i="14"/>
  <c r="B1840" i="14" s="1"/>
  <c r="C1840" i="14" s="1"/>
  <c r="A1839" i="14"/>
  <c r="B1839" i="14" s="1"/>
  <c r="C1839" i="14" s="1"/>
  <c r="A1838" i="14"/>
  <c r="B1838" i="14" s="1"/>
  <c r="C1838" i="14" s="1"/>
  <c r="A1837" i="14"/>
  <c r="B1837" i="14" s="1"/>
  <c r="C1837" i="14" s="1"/>
  <c r="A1836" i="14"/>
  <c r="B1836" i="14" s="1"/>
  <c r="C1836" i="14" s="1"/>
  <c r="A1835" i="14"/>
  <c r="B1835" i="14" s="1"/>
  <c r="C1835" i="14" s="1"/>
  <c r="A1834" i="14"/>
  <c r="B1834" i="14" s="1"/>
  <c r="C1834" i="14" s="1"/>
  <c r="A1833" i="14"/>
  <c r="B1833" i="14" s="1"/>
  <c r="C1833" i="14" s="1"/>
  <c r="A1832" i="14"/>
  <c r="B1832" i="14" s="1"/>
  <c r="C1832" i="14" s="1"/>
  <c r="A1831" i="14"/>
  <c r="B1831" i="14" s="1"/>
  <c r="C1831" i="14" s="1"/>
  <c r="A1830" i="14"/>
  <c r="B1830" i="14" s="1"/>
  <c r="C1830" i="14" s="1"/>
  <c r="A1829" i="14"/>
  <c r="B1829" i="14" s="1"/>
  <c r="C1829" i="14" s="1"/>
  <c r="A1828" i="14"/>
  <c r="B1828" i="14" s="1"/>
  <c r="C1828" i="14" s="1"/>
  <c r="A1827" i="14"/>
  <c r="B1827" i="14" s="1"/>
  <c r="C1827" i="14" s="1"/>
  <c r="A1826" i="14"/>
  <c r="B1826" i="14" s="1"/>
  <c r="C1826" i="14" s="1"/>
  <c r="A1825" i="14"/>
  <c r="B1825" i="14" s="1"/>
  <c r="C1825" i="14" s="1"/>
  <c r="A1824" i="14"/>
  <c r="B1824" i="14" s="1"/>
  <c r="C1824" i="14" s="1"/>
  <c r="A1823" i="14"/>
  <c r="B1823" i="14" s="1"/>
  <c r="C1823" i="14" s="1"/>
  <c r="A1822" i="14"/>
  <c r="B1822" i="14" s="1"/>
  <c r="C1822" i="14" s="1"/>
  <c r="A1821" i="14"/>
  <c r="B1821" i="14" s="1"/>
  <c r="C1821" i="14" s="1"/>
  <c r="A1820" i="14"/>
  <c r="B1820" i="14" s="1"/>
  <c r="C1820" i="14" s="1"/>
  <c r="A1819" i="14"/>
  <c r="B1819" i="14" s="1"/>
  <c r="C1819" i="14" s="1"/>
  <c r="A1818" i="14"/>
  <c r="B1818" i="14" s="1"/>
  <c r="C1818" i="14" s="1"/>
  <c r="A1817" i="14"/>
  <c r="B1817" i="14" s="1"/>
  <c r="C1817" i="14" s="1"/>
  <c r="A1816" i="14"/>
  <c r="B1816" i="14" s="1"/>
  <c r="C1816" i="14" s="1"/>
  <c r="A1815" i="14"/>
  <c r="B1815" i="14" s="1"/>
  <c r="C1815" i="14" s="1"/>
  <c r="A1814" i="14"/>
  <c r="B1814" i="14" s="1"/>
  <c r="C1814" i="14" s="1"/>
  <c r="A1813" i="14"/>
  <c r="B1813" i="14" s="1"/>
  <c r="C1813" i="14" s="1"/>
  <c r="A1812" i="14"/>
  <c r="B1812" i="14" s="1"/>
  <c r="C1812" i="14" s="1"/>
  <c r="A1811" i="14"/>
  <c r="B1811" i="14" s="1"/>
  <c r="C1811" i="14" s="1"/>
  <c r="A1810" i="14"/>
  <c r="B1810" i="14" s="1"/>
  <c r="C1810" i="14" s="1"/>
  <c r="A1809" i="14"/>
  <c r="B1809" i="14" s="1"/>
  <c r="C1809" i="14" s="1"/>
  <c r="A1808" i="14"/>
  <c r="B1808" i="14" s="1"/>
  <c r="C1808" i="14" s="1"/>
  <c r="A1807" i="14"/>
  <c r="B1807" i="14" s="1"/>
  <c r="C1807" i="14" s="1"/>
  <c r="A1806" i="14"/>
  <c r="B1806" i="14" s="1"/>
  <c r="C1806" i="14" s="1"/>
  <c r="A1805" i="14"/>
  <c r="B1805" i="14" s="1"/>
  <c r="C1805" i="14" s="1"/>
  <c r="A1804" i="14"/>
  <c r="B1804" i="14" s="1"/>
  <c r="C1804" i="14" s="1"/>
  <c r="A1803" i="14"/>
  <c r="B1803" i="14" s="1"/>
  <c r="C1803" i="14" s="1"/>
  <c r="A1802" i="14"/>
  <c r="B1802" i="14" s="1"/>
  <c r="C1802" i="14" s="1"/>
  <c r="A1801" i="14"/>
  <c r="B1801" i="14" s="1"/>
  <c r="C1801" i="14" s="1"/>
  <c r="A1800" i="14"/>
  <c r="B1800" i="14" s="1"/>
  <c r="C1800" i="14" s="1"/>
  <c r="A1799" i="14"/>
  <c r="B1799" i="14" s="1"/>
  <c r="C1799" i="14" s="1"/>
  <c r="A1798" i="14"/>
  <c r="B1798" i="14" s="1"/>
  <c r="C1798" i="14" s="1"/>
  <c r="A1797" i="14"/>
  <c r="B1797" i="14" s="1"/>
  <c r="C1797" i="14" s="1"/>
  <c r="A1796" i="14"/>
  <c r="B1796" i="14" s="1"/>
  <c r="C1796" i="14" s="1"/>
  <c r="A1795" i="14"/>
  <c r="B1795" i="14" s="1"/>
  <c r="C1795" i="14" s="1"/>
  <c r="A1794" i="14"/>
  <c r="B1794" i="14" s="1"/>
  <c r="C1794" i="14" s="1"/>
  <c r="A1793" i="14"/>
  <c r="B1793" i="14" s="1"/>
  <c r="C1793" i="14" s="1"/>
  <c r="A1792" i="14"/>
  <c r="B1792" i="14" s="1"/>
  <c r="C1792" i="14" s="1"/>
  <c r="A1791" i="14"/>
  <c r="B1791" i="14" s="1"/>
  <c r="C1791" i="14" s="1"/>
  <c r="A1790" i="14"/>
  <c r="B1790" i="14" s="1"/>
  <c r="C1790" i="14" s="1"/>
  <c r="A1789" i="14"/>
  <c r="B1789" i="14" s="1"/>
  <c r="C1789" i="14" s="1"/>
  <c r="A1788" i="14"/>
  <c r="B1788" i="14" s="1"/>
  <c r="C1788" i="14" s="1"/>
  <c r="A1787" i="14"/>
  <c r="B1787" i="14" s="1"/>
  <c r="C1787" i="14" s="1"/>
  <c r="A1786" i="14"/>
  <c r="B1786" i="14" s="1"/>
  <c r="C1786" i="14" s="1"/>
  <c r="A1785" i="14"/>
  <c r="B1785" i="14" s="1"/>
  <c r="C1785" i="14" s="1"/>
  <c r="A1784" i="14"/>
  <c r="B1784" i="14" s="1"/>
  <c r="C1784" i="14" s="1"/>
  <c r="A1783" i="14"/>
  <c r="B1783" i="14" s="1"/>
  <c r="C1783" i="14" s="1"/>
  <c r="A1782" i="14"/>
  <c r="B1782" i="14" s="1"/>
  <c r="C1782" i="14" s="1"/>
  <c r="A1781" i="14"/>
  <c r="B1781" i="14" s="1"/>
  <c r="C1781" i="14" s="1"/>
  <c r="A1780" i="14"/>
  <c r="B1780" i="14" s="1"/>
  <c r="C1780" i="14" s="1"/>
  <c r="A1779" i="14"/>
  <c r="B1779" i="14" s="1"/>
  <c r="C1779" i="14" s="1"/>
  <c r="A1778" i="14"/>
  <c r="B1778" i="14" s="1"/>
  <c r="C1778" i="14" s="1"/>
  <c r="A1777" i="14"/>
  <c r="B1777" i="14" s="1"/>
  <c r="C1777" i="14" s="1"/>
  <c r="A1776" i="14"/>
  <c r="B1776" i="14" s="1"/>
  <c r="C1776" i="14" s="1"/>
  <c r="A1775" i="14"/>
  <c r="B1775" i="14" s="1"/>
  <c r="C1775" i="14" s="1"/>
  <c r="A1774" i="14"/>
  <c r="B1774" i="14" s="1"/>
  <c r="C1774" i="14" s="1"/>
  <c r="A1773" i="14"/>
  <c r="B1773" i="14" s="1"/>
  <c r="C1773" i="14" s="1"/>
  <c r="A1772" i="14"/>
  <c r="B1772" i="14" s="1"/>
  <c r="C1772" i="14" s="1"/>
  <c r="A1771" i="14"/>
  <c r="B1771" i="14" s="1"/>
  <c r="C1771" i="14" s="1"/>
  <c r="A1770" i="14"/>
  <c r="B1770" i="14" s="1"/>
  <c r="C1770" i="14" s="1"/>
  <c r="A1769" i="14"/>
  <c r="B1769" i="14" s="1"/>
  <c r="C1769" i="14" s="1"/>
  <c r="A1768" i="14"/>
  <c r="B1768" i="14" s="1"/>
  <c r="C1768" i="14" s="1"/>
  <c r="A1767" i="14"/>
  <c r="B1767" i="14" s="1"/>
  <c r="C1767" i="14" s="1"/>
  <c r="A1766" i="14"/>
  <c r="B1766" i="14" s="1"/>
  <c r="C1766" i="14" s="1"/>
  <c r="A1765" i="14"/>
  <c r="B1765" i="14" s="1"/>
  <c r="C1765" i="14" s="1"/>
  <c r="A1764" i="14"/>
  <c r="B1764" i="14" s="1"/>
  <c r="C1764" i="14" s="1"/>
  <c r="A1763" i="14"/>
  <c r="B1763" i="14" s="1"/>
  <c r="C1763" i="14" s="1"/>
  <c r="A1762" i="14"/>
  <c r="B1762" i="14" s="1"/>
  <c r="C1762" i="14" s="1"/>
  <c r="A1761" i="14"/>
  <c r="B1761" i="14" s="1"/>
  <c r="C1761" i="14" s="1"/>
  <c r="A1760" i="14"/>
  <c r="B1760" i="14" s="1"/>
  <c r="C1760" i="14" s="1"/>
  <c r="A1759" i="14"/>
  <c r="B1759" i="14" s="1"/>
  <c r="C1759" i="14" s="1"/>
  <c r="A1758" i="14"/>
  <c r="B1758" i="14" s="1"/>
  <c r="C1758" i="14" s="1"/>
  <c r="A1757" i="14"/>
  <c r="B1757" i="14" s="1"/>
  <c r="C1757" i="14" s="1"/>
  <c r="A1756" i="14"/>
  <c r="B1756" i="14" s="1"/>
  <c r="C1756" i="14" s="1"/>
  <c r="A1755" i="14"/>
  <c r="B1755" i="14" s="1"/>
  <c r="C1755" i="14" s="1"/>
  <c r="A1754" i="14"/>
  <c r="B1754" i="14" s="1"/>
  <c r="C1754" i="14" s="1"/>
  <c r="A1753" i="14"/>
  <c r="B1753" i="14" s="1"/>
  <c r="C1753" i="14" s="1"/>
  <c r="A1752" i="14"/>
  <c r="B1752" i="14" s="1"/>
  <c r="C1752" i="14" s="1"/>
  <c r="A1751" i="14"/>
  <c r="B1751" i="14" s="1"/>
  <c r="C1751" i="14" s="1"/>
  <c r="A1750" i="14"/>
  <c r="B1750" i="14" s="1"/>
  <c r="C1750" i="14" s="1"/>
  <c r="A1749" i="14"/>
  <c r="B1749" i="14" s="1"/>
  <c r="C1749" i="14" s="1"/>
  <c r="A1748" i="14"/>
  <c r="B1748" i="14" s="1"/>
  <c r="C1748" i="14" s="1"/>
  <c r="A1747" i="14"/>
  <c r="B1747" i="14" s="1"/>
  <c r="C1747" i="14" s="1"/>
  <c r="A1746" i="14"/>
  <c r="B1746" i="14" s="1"/>
  <c r="C1746" i="14" s="1"/>
  <c r="A1745" i="14"/>
  <c r="B1745" i="14" s="1"/>
  <c r="C1745" i="14" s="1"/>
  <c r="A1744" i="14"/>
  <c r="B1744" i="14" s="1"/>
  <c r="C1744" i="14" s="1"/>
  <c r="A1743" i="14"/>
  <c r="B1743" i="14" s="1"/>
  <c r="C1743" i="14" s="1"/>
  <c r="A1742" i="14"/>
  <c r="B1742" i="14" s="1"/>
  <c r="C1742" i="14" s="1"/>
  <c r="A1741" i="14"/>
  <c r="B1741" i="14" s="1"/>
  <c r="C1741" i="14" s="1"/>
  <c r="A1740" i="14"/>
  <c r="B1740" i="14" s="1"/>
  <c r="C1740" i="14" s="1"/>
  <c r="A1739" i="14"/>
  <c r="B1739" i="14" s="1"/>
  <c r="C1739" i="14" s="1"/>
  <c r="A1738" i="14"/>
  <c r="B1738" i="14" s="1"/>
  <c r="C1738" i="14" s="1"/>
  <c r="A1737" i="14"/>
  <c r="B1737" i="14" s="1"/>
  <c r="C1737" i="14" s="1"/>
  <c r="A1736" i="14"/>
  <c r="B1736" i="14" s="1"/>
  <c r="C1736" i="14" s="1"/>
  <c r="A1735" i="14"/>
  <c r="B1735" i="14" s="1"/>
  <c r="C1735" i="14" s="1"/>
  <c r="A1734" i="14"/>
  <c r="B1734" i="14" s="1"/>
  <c r="C1734" i="14" s="1"/>
  <c r="A1733" i="14"/>
  <c r="B1733" i="14" s="1"/>
  <c r="C1733" i="14" s="1"/>
  <c r="A1732" i="14"/>
  <c r="B1732" i="14" s="1"/>
  <c r="C1732" i="14" s="1"/>
  <c r="A1731" i="14"/>
  <c r="B1731" i="14" s="1"/>
  <c r="C1731" i="14" s="1"/>
  <c r="A1730" i="14"/>
  <c r="B1730" i="14" s="1"/>
  <c r="C1730" i="14" s="1"/>
  <c r="A1729" i="14"/>
  <c r="B1729" i="14" s="1"/>
  <c r="C1729" i="14" s="1"/>
  <c r="A1728" i="14"/>
  <c r="B1728" i="14" s="1"/>
  <c r="C1728" i="14" s="1"/>
  <c r="A1727" i="14"/>
  <c r="B1727" i="14" s="1"/>
  <c r="C1727" i="14" s="1"/>
  <c r="A1726" i="14"/>
  <c r="B1726" i="14" s="1"/>
  <c r="C1726" i="14" s="1"/>
  <c r="A1725" i="14"/>
  <c r="B1725" i="14" s="1"/>
  <c r="C1725" i="14" s="1"/>
  <c r="A1724" i="14"/>
  <c r="B1724" i="14" s="1"/>
  <c r="C1724" i="14" s="1"/>
  <c r="A1723" i="14"/>
  <c r="B1723" i="14" s="1"/>
  <c r="C1723" i="14" s="1"/>
  <c r="A1722" i="14"/>
  <c r="B1722" i="14" s="1"/>
  <c r="C1722" i="14" s="1"/>
  <c r="A1721" i="14"/>
  <c r="B1721" i="14" s="1"/>
  <c r="C1721" i="14" s="1"/>
  <c r="A1720" i="14"/>
  <c r="B1720" i="14" s="1"/>
  <c r="C1720" i="14" s="1"/>
  <c r="A1719" i="14"/>
  <c r="B1719" i="14" s="1"/>
  <c r="C1719" i="14" s="1"/>
  <c r="A1718" i="14"/>
  <c r="B1718" i="14" s="1"/>
  <c r="C1718" i="14" s="1"/>
  <c r="A1717" i="14"/>
  <c r="B1717" i="14" s="1"/>
  <c r="C1717" i="14" s="1"/>
  <c r="A1716" i="14"/>
  <c r="B1716" i="14" s="1"/>
  <c r="C1716" i="14" s="1"/>
  <c r="A1715" i="14"/>
  <c r="B1715" i="14" s="1"/>
  <c r="C1715" i="14" s="1"/>
  <c r="A1714" i="14"/>
  <c r="B1714" i="14" s="1"/>
  <c r="C1714" i="14" s="1"/>
  <c r="A1713" i="14"/>
  <c r="B1713" i="14" s="1"/>
  <c r="C1713" i="14" s="1"/>
  <c r="A1712" i="14"/>
  <c r="B1712" i="14" s="1"/>
  <c r="C1712" i="14" s="1"/>
  <c r="A1711" i="14"/>
  <c r="B1711" i="14" s="1"/>
  <c r="C1711" i="14" s="1"/>
  <c r="A1710" i="14"/>
  <c r="B1710" i="14" s="1"/>
  <c r="C1710" i="14" s="1"/>
  <c r="A1709" i="14"/>
  <c r="B1709" i="14" s="1"/>
  <c r="C1709" i="14" s="1"/>
  <c r="A1708" i="14"/>
  <c r="B1708" i="14" s="1"/>
  <c r="C1708" i="14" s="1"/>
  <c r="A1707" i="14"/>
  <c r="B1707" i="14" s="1"/>
  <c r="C1707" i="14" s="1"/>
  <c r="A1706" i="14"/>
  <c r="B1706" i="14" s="1"/>
  <c r="C1706" i="14" s="1"/>
  <c r="A1705" i="14"/>
  <c r="B1705" i="14" s="1"/>
  <c r="C1705" i="14" s="1"/>
  <c r="A1704" i="14"/>
  <c r="B1704" i="14" s="1"/>
  <c r="C1704" i="14" s="1"/>
  <c r="A1703" i="14"/>
  <c r="B1703" i="14" s="1"/>
  <c r="C1703" i="14" s="1"/>
  <c r="A1702" i="14"/>
  <c r="B1702" i="14" s="1"/>
  <c r="C1702" i="14" s="1"/>
  <c r="A1701" i="14"/>
  <c r="B1701" i="14" s="1"/>
  <c r="C1701" i="14" s="1"/>
  <c r="A1700" i="14"/>
  <c r="B1700" i="14" s="1"/>
  <c r="C1700" i="14" s="1"/>
  <c r="A1699" i="14"/>
  <c r="B1699" i="14" s="1"/>
  <c r="C1699" i="14" s="1"/>
  <c r="A1698" i="14"/>
  <c r="B1698" i="14" s="1"/>
  <c r="C1698" i="14" s="1"/>
  <c r="A1697" i="14"/>
  <c r="B1697" i="14" s="1"/>
  <c r="C1697" i="14" s="1"/>
  <c r="A1696" i="14"/>
  <c r="B1696" i="14" s="1"/>
  <c r="C1696" i="14" s="1"/>
  <c r="A1695" i="14"/>
  <c r="B1695" i="14" s="1"/>
  <c r="C1695" i="14" s="1"/>
  <c r="A1694" i="14"/>
  <c r="B1694" i="14" s="1"/>
  <c r="C1694" i="14" s="1"/>
  <c r="A1693" i="14"/>
  <c r="B1693" i="14" s="1"/>
  <c r="C1693" i="14" s="1"/>
  <c r="A1692" i="14"/>
  <c r="B1692" i="14" s="1"/>
  <c r="C1692" i="14" s="1"/>
  <c r="A1691" i="14"/>
  <c r="B1691" i="14" s="1"/>
  <c r="C1691" i="14" s="1"/>
  <c r="A1690" i="14"/>
  <c r="B1690" i="14" s="1"/>
  <c r="C1690" i="14" s="1"/>
  <c r="A1689" i="14"/>
  <c r="B1689" i="14" s="1"/>
  <c r="C1689" i="14" s="1"/>
  <c r="A1688" i="14"/>
  <c r="B1688" i="14" s="1"/>
  <c r="C1688" i="14" s="1"/>
  <c r="A1687" i="14"/>
  <c r="B1687" i="14" s="1"/>
  <c r="C1687" i="14" s="1"/>
  <c r="A1686" i="14"/>
  <c r="B1686" i="14" s="1"/>
  <c r="C1686" i="14" s="1"/>
  <c r="A1685" i="14"/>
  <c r="B1685" i="14" s="1"/>
  <c r="C1685" i="14" s="1"/>
  <c r="A1684" i="14"/>
  <c r="B1684" i="14" s="1"/>
  <c r="C1684" i="14" s="1"/>
  <c r="A1683" i="14"/>
  <c r="B1683" i="14" s="1"/>
  <c r="C1683" i="14" s="1"/>
  <c r="A1682" i="14"/>
  <c r="B1682" i="14" s="1"/>
  <c r="C1682" i="14" s="1"/>
  <c r="A1681" i="14"/>
  <c r="B1681" i="14" s="1"/>
  <c r="C1681" i="14" s="1"/>
  <c r="A1680" i="14"/>
  <c r="B1680" i="14" s="1"/>
  <c r="C1680" i="14" s="1"/>
  <c r="A1679" i="14"/>
  <c r="B1679" i="14" s="1"/>
  <c r="C1679" i="14" s="1"/>
  <c r="A1678" i="14"/>
  <c r="B1678" i="14" s="1"/>
  <c r="C1678" i="14" s="1"/>
  <c r="A1677" i="14"/>
  <c r="B1677" i="14" s="1"/>
  <c r="C1677" i="14" s="1"/>
  <c r="A1676" i="14"/>
  <c r="B1676" i="14" s="1"/>
  <c r="C1676" i="14" s="1"/>
  <c r="A1675" i="14"/>
  <c r="B1675" i="14" s="1"/>
  <c r="C1675" i="14" s="1"/>
  <c r="A1674" i="14"/>
  <c r="B1674" i="14" s="1"/>
  <c r="C1674" i="14" s="1"/>
  <c r="A1673" i="14"/>
  <c r="B1673" i="14" s="1"/>
  <c r="C1673" i="14" s="1"/>
  <c r="A1672" i="14"/>
  <c r="B1672" i="14" s="1"/>
  <c r="C1672" i="14" s="1"/>
  <c r="A1671" i="14"/>
  <c r="B1671" i="14" s="1"/>
  <c r="C1671" i="14" s="1"/>
  <c r="A1670" i="14"/>
  <c r="B1670" i="14" s="1"/>
  <c r="C1670" i="14" s="1"/>
  <c r="A1669" i="14"/>
  <c r="B1669" i="14" s="1"/>
  <c r="C1669" i="14" s="1"/>
  <c r="A1668" i="14"/>
  <c r="B1668" i="14" s="1"/>
  <c r="C1668" i="14" s="1"/>
  <c r="A1667" i="14"/>
  <c r="B1667" i="14" s="1"/>
  <c r="C1667" i="14" s="1"/>
  <c r="A1666" i="14"/>
  <c r="B1666" i="14" s="1"/>
  <c r="C1666" i="14" s="1"/>
  <c r="A1665" i="14"/>
  <c r="B1665" i="14" s="1"/>
  <c r="C1665" i="14" s="1"/>
  <c r="A1664" i="14"/>
  <c r="B1664" i="14" s="1"/>
  <c r="C1664" i="14" s="1"/>
  <c r="A1663" i="14"/>
  <c r="B1663" i="14" s="1"/>
  <c r="C1663" i="14" s="1"/>
  <c r="A1662" i="14"/>
  <c r="B1662" i="14" s="1"/>
  <c r="C1662" i="14" s="1"/>
  <c r="A1661" i="14"/>
  <c r="B1661" i="14" s="1"/>
  <c r="C1661" i="14" s="1"/>
  <c r="A1660" i="14"/>
  <c r="B1660" i="14" s="1"/>
  <c r="C1660" i="14" s="1"/>
  <c r="A1659" i="14"/>
  <c r="B1659" i="14" s="1"/>
  <c r="C1659" i="14" s="1"/>
  <c r="A1658" i="14"/>
  <c r="B1658" i="14" s="1"/>
  <c r="C1658" i="14" s="1"/>
  <c r="A1657" i="14"/>
  <c r="B1657" i="14" s="1"/>
  <c r="C1657" i="14" s="1"/>
  <c r="A1656" i="14"/>
  <c r="B1656" i="14" s="1"/>
  <c r="C1656" i="14" s="1"/>
  <c r="A1655" i="14"/>
  <c r="B1655" i="14" s="1"/>
  <c r="C1655" i="14" s="1"/>
  <c r="A1654" i="14"/>
  <c r="B1654" i="14" s="1"/>
  <c r="C1654" i="14" s="1"/>
  <c r="A1653" i="14"/>
  <c r="B1653" i="14" s="1"/>
  <c r="C1653" i="14" s="1"/>
  <c r="A1652" i="14"/>
  <c r="B1652" i="14" s="1"/>
  <c r="C1652" i="14" s="1"/>
  <c r="A1651" i="14"/>
  <c r="B1651" i="14" s="1"/>
  <c r="C1651" i="14" s="1"/>
  <c r="A1650" i="14"/>
  <c r="B1650" i="14" s="1"/>
  <c r="C1650" i="14" s="1"/>
  <c r="A1649" i="14"/>
  <c r="B1649" i="14" s="1"/>
  <c r="C1649" i="14" s="1"/>
  <c r="A1648" i="14"/>
  <c r="B1648" i="14" s="1"/>
  <c r="C1648" i="14" s="1"/>
  <c r="A1647" i="14"/>
  <c r="B1647" i="14" s="1"/>
  <c r="C1647" i="14" s="1"/>
  <c r="A1646" i="14"/>
  <c r="B1646" i="14" s="1"/>
  <c r="C1646" i="14" s="1"/>
  <c r="A1645" i="14"/>
  <c r="B1645" i="14" s="1"/>
  <c r="C1645" i="14" s="1"/>
  <c r="A1644" i="14"/>
  <c r="B1644" i="14" s="1"/>
  <c r="C1644" i="14" s="1"/>
  <c r="A1643" i="14"/>
  <c r="B1643" i="14" s="1"/>
  <c r="C1643" i="14" s="1"/>
  <c r="A1642" i="14"/>
  <c r="B1642" i="14" s="1"/>
  <c r="C1642" i="14" s="1"/>
  <c r="A1641" i="14"/>
  <c r="B1641" i="14" s="1"/>
  <c r="C1641" i="14" s="1"/>
  <c r="A1640" i="14"/>
  <c r="B1640" i="14" s="1"/>
  <c r="C1640" i="14" s="1"/>
  <c r="A1639" i="14"/>
  <c r="B1639" i="14" s="1"/>
  <c r="C1639" i="14" s="1"/>
  <c r="A1638" i="14"/>
  <c r="B1638" i="14" s="1"/>
  <c r="C1638" i="14" s="1"/>
  <c r="A1637" i="14"/>
  <c r="B1637" i="14" s="1"/>
  <c r="C1637" i="14" s="1"/>
  <c r="A1636" i="14"/>
  <c r="B1636" i="14" s="1"/>
  <c r="C1636" i="14" s="1"/>
  <c r="A1635" i="14"/>
  <c r="B1635" i="14" s="1"/>
  <c r="C1635" i="14" s="1"/>
  <c r="A1634" i="14"/>
  <c r="B1634" i="14" s="1"/>
  <c r="C1634" i="14" s="1"/>
  <c r="A1633" i="14"/>
  <c r="B1633" i="14" s="1"/>
  <c r="C1633" i="14" s="1"/>
  <c r="A1632" i="14"/>
  <c r="B1632" i="14" s="1"/>
  <c r="C1632" i="14" s="1"/>
  <c r="A1631" i="14"/>
  <c r="B1631" i="14" s="1"/>
  <c r="C1631" i="14" s="1"/>
  <c r="A1630" i="14"/>
  <c r="B1630" i="14" s="1"/>
  <c r="C1630" i="14" s="1"/>
  <c r="A1629" i="14"/>
  <c r="B1629" i="14" s="1"/>
  <c r="C1629" i="14" s="1"/>
  <c r="A1628" i="14"/>
  <c r="B1628" i="14" s="1"/>
  <c r="C1628" i="14" s="1"/>
  <c r="A1627" i="14"/>
  <c r="B1627" i="14" s="1"/>
  <c r="C1627" i="14" s="1"/>
  <c r="A1626" i="14"/>
  <c r="B1626" i="14" s="1"/>
  <c r="C1626" i="14" s="1"/>
  <c r="A1625" i="14"/>
  <c r="B1625" i="14" s="1"/>
  <c r="C1625" i="14" s="1"/>
  <c r="A1624" i="14"/>
  <c r="B1624" i="14" s="1"/>
  <c r="C1624" i="14" s="1"/>
  <c r="A1623" i="14"/>
  <c r="B1623" i="14" s="1"/>
  <c r="C1623" i="14" s="1"/>
  <c r="A1622" i="14"/>
  <c r="B1622" i="14" s="1"/>
  <c r="C1622" i="14" s="1"/>
  <c r="A1621" i="14"/>
  <c r="B1621" i="14" s="1"/>
  <c r="C1621" i="14" s="1"/>
  <c r="A1620" i="14"/>
  <c r="B1620" i="14" s="1"/>
  <c r="C1620" i="14" s="1"/>
  <c r="A1619" i="14"/>
  <c r="B1619" i="14" s="1"/>
  <c r="C1619" i="14" s="1"/>
  <c r="A1618" i="14"/>
  <c r="B1618" i="14" s="1"/>
  <c r="C1618" i="14" s="1"/>
  <c r="A1617" i="14"/>
  <c r="B1617" i="14" s="1"/>
  <c r="C1617" i="14" s="1"/>
  <c r="A1616" i="14"/>
  <c r="B1616" i="14" s="1"/>
  <c r="C1616" i="14" s="1"/>
  <c r="A1615" i="14"/>
  <c r="B1615" i="14" s="1"/>
  <c r="C1615" i="14" s="1"/>
  <c r="A1614" i="14"/>
  <c r="B1614" i="14" s="1"/>
  <c r="C1614" i="14" s="1"/>
  <c r="A1613" i="14"/>
  <c r="B1613" i="14" s="1"/>
  <c r="C1613" i="14" s="1"/>
  <c r="A1612" i="14"/>
  <c r="B1612" i="14" s="1"/>
  <c r="C1612" i="14" s="1"/>
  <c r="A1611" i="14"/>
  <c r="B1611" i="14" s="1"/>
  <c r="C1611" i="14" s="1"/>
  <c r="A1610" i="14"/>
  <c r="B1610" i="14" s="1"/>
  <c r="C1610" i="14" s="1"/>
  <c r="A1609" i="14"/>
  <c r="B1609" i="14" s="1"/>
  <c r="C1609" i="14" s="1"/>
  <c r="A1608" i="14"/>
  <c r="B1608" i="14" s="1"/>
  <c r="C1608" i="14" s="1"/>
  <c r="A1607" i="14"/>
  <c r="B1607" i="14" s="1"/>
  <c r="C1607" i="14" s="1"/>
  <c r="A1606" i="14"/>
  <c r="B1606" i="14" s="1"/>
  <c r="C1606" i="14" s="1"/>
  <c r="A1605" i="14"/>
  <c r="B1605" i="14" s="1"/>
  <c r="C1605" i="14" s="1"/>
  <c r="A1604" i="14"/>
  <c r="B1604" i="14" s="1"/>
  <c r="C1604" i="14" s="1"/>
  <c r="A1603" i="14"/>
  <c r="B1603" i="14" s="1"/>
  <c r="C1603" i="14" s="1"/>
  <c r="A1602" i="14"/>
  <c r="B1602" i="14" s="1"/>
  <c r="C1602" i="14" s="1"/>
  <c r="A1601" i="14"/>
  <c r="B1601" i="14" s="1"/>
  <c r="C1601" i="14" s="1"/>
  <c r="A1600" i="14"/>
  <c r="B1600" i="14" s="1"/>
  <c r="C1600" i="14" s="1"/>
  <c r="A1599" i="14"/>
  <c r="B1599" i="14" s="1"/>
  <c r="C1599" i="14" s="1"/>
  <c r="A1598" i="14"/>
  <c r="B1598" i="14" s="1"/>
  <c r="C1598" i="14" s="1"/>
  <c r="A1597" i="14"/>
  <c r="B1597" i="14" s="1"/>
  <c r="C1597" i="14" s="1"/>
  <c r="A1596" i="14"/>
  <c r="B1596" i="14" s="1"/>
  <c r="C1596" i="14" s="1"/>
  <c r="A1595" i="14"/>
  <c r="B1595" i="14" s="1"/>
  <c r="C1595" i="14" s="1"/>
  <c r="A1594" i="14"/>
  <c r="B1594" i="14" s="1"/>
  <c r="C1594" i="14" s="1"/>
  <c r="A1593" i="14"/>
  <c r="B1593" i="14" s="1"/>
  <c r="C1593" i="14" s="1"/>
  <c r="A1592" i="14"/>
  <c r="B1592" i="14" s="1"/>
  <c r="C1592" i="14" s="1"/>
  <c r="A1591" i="14"/>
  <c r="B1591" i="14" s="1"/>
  <c r="C1591" i="14" s="1"/>
  <c r="A1590" i="14"/>
  <c r="B1590" i="14" s="1"/>
  <c r="C1590" i="14" s="1"/>
  <c r="A1589" i="14"/>
  <c r="B1589" i="14" s="1"/>
  <c r="C1589" i="14" s="1"/>
  <c r="A1588" i="14"/>
  <c r="B1588" i="14" s="1"/>
  <c r="C1588" i="14" s="1"/>
  <c r="A1587" i="14"/>
  <c r="B1587" i="14" s="1"/>
  <c r="C1587" i="14" s="1"/>
  <c r="A1586" i="14"/>
  <c r="B1586" i="14" s="1"/>
  <c r="C1586" i="14" s="1"/>
  <c r="A1585" i="14"/>
  <c r="B1585" i="14" s="1"/>
  <c r="C1585" i="14" s="1"/>
  <c r="A1584" i="14"/>
  <c r="B1584" i="14" s="1"/>
  <c r="C1584" i="14" s="1"/>
  <c r="A1583" i="14"/>
  <c r="B1583" i="14" s="1"/>
  <c r="C1583" i="14" s="1"/>
  <c r="A1582" i="14"/>
  <c r="B1582" i="14" s="1"/>
  <c r="C1582" i="14" s="1"/>
  <c r="A1581" i="14"/>
  <c r="B1581" i="14" s="1"/>
  <c r="C1581" i="14" s="1"/>
  <c r="A1580" i="14"/>
  <c r="B1580" i="14" s="1"/>
  <c r="C1580" i="14" s="1"/>
  <c r="A1579" i="14"/>
  <c r="B1579" i="14" s="1"/>
  <c r="C1579" i="14" s="1"/>
  <c r="A1578" i="14"/>
  <c r="B1578" i="14" s="1"/>
  <c r="C1578" i="14" s="1"/>
  <c r="A1577" i="14"/>
  <c r="B1577" i="14" s="1"/>
  <c r="C1577" i="14" s="1"/>
  <c r="A1576" i="14"/>
  <c r="B1576" i="14" s="1"/>
  <c r="C1576" i="14" s="1"/>
  <c r="A1575" i="14"/>
  <c r="B1575" i="14" s="1"/>
  <c r="C1575" i="14" s="1"/>
  <c r="A1574" i="14"/>
  <c r="B1574" i="14" s="1"/>
  <c r="C1574" i="14" s="1"/>
  <c r="A1573" i="14"/>
  <c r="B1573" i="14" s="1"/>
  <c r="C1573" i="14" s="1"/>
  <c r="A1572" i="14"/>
  <c r="B1572" i="14" s="1"/>
  <c r="C1572" i="14" s="1"/>
  <c r="A1571" i="14"/>
  <c r="B1571" i="14" s="1"/>
  <c r="C1571" i="14" s="1"/>
  <c r="A1570" i="14"/>
  <c r="B1570" i="14" s="1"/>
  <c r="C1570" i="14" s="1"/>
  <c r="A1569" i="14"/>
  <c r="B1569" i="14" s="1"/>
  <c r="C1569" i="14" s="1"/>
  <c r="A1568" i="14"/>
  <c r="B1568" i="14" s="1"/>
  <c r="C1568" i="14" s="1"/>
  <c r="A1567" i="14"/>
  <c r="B1567" i="14" s="1"/>
  <c r="C1567" i="14" s="1"/>
  <c r="A1566" i="14"/>
  <c r="B1566" i="14" s="1"/>
  <c r="C1566" i="14" s="1"/>
  <c r="A1565" i="14"/>
  <c r="B1565" i="14" s="1"/>
  <c r="C1565" i="14" s="1"/>
  <c r="A1564" i="14"/>
  <c r="B1564" i="14" s="1"/>
  <c r="C1564" i="14" s="1"/>
  <c r="A1563" i="14"/>
  <c r="B1563" i="14" s="1"/>
  <c r="C1563" i="14" s="1"/>
  <c r="A1562" i="14"/>
  <c r="B1562" i="14" s="1"/>
  <c r="C1562" i="14" s="1"/>
  <c r="A1561" i="14"/>
  <c r="B1561" i="14" s="1"/>
  <c r="C1561" i="14" s="1"/>
  <c r="A1560" i="14"/>
  <c r="B1560" i="14" s="1"/>
  <c r="C1560" i="14" s="1"/>
  <c r="A1559" i="14"/>
  <c r="B1559" i="14" s="1"/>
  <c r="C1559" i="14" s="1"/>
  <c r="A1558" i="14"/>
  <c r="B1558" i="14" s="1"/>
  <c r="C1558" i="14" s="1"/>
  <c r="A1557" i="14"/>
  <c r="B1557" i="14" s="1"/>
  <c r="C1557" i="14" s="1"/>
  <c r="A1556" i="14"/>
  <c r="B1556" i="14" s="1"/>
  <c r="C1556" i="14" s="1"/>
  <c r="A1555" i="14"/>
  <c r="B1555" i="14" s="1"/>
  <c r="C1555" i="14" s="1"/>
  <c r="A1554" i="14"/>
  <c r="B1554" i="14" s="1"/>
  <c r="C1554" i="14" s="1"/>
  <c r="A1553" i="14"/>
  <c r="B1553" i="14" s="1"/>
  <c r="C1553" i="14" s="1"/>
  <c r="A1552" i="14"/>
  <c r="B1552" i="14" s="1"/>
  <c r="C1552" i="14" s="1"/>
  <c r="A1551" i="14"/>
  <c r="B1551" i="14" s="1"/>
  <c r="C1551" i="14" s="1"/>
  <c r="A1550" i="14"/>
  <c r="B1550" i="14" s="1"/>
  <c r="C1550" i="14" s="1"/>
  <c r="A1549" i="14"/>
  <c r="B1549" i="14" s="1"/>
  <c r="C1549" i="14" s="1"/>
  <c r="A1548" i="14"/>
  <c r="B1548" i="14" s="1"/>
  <c r="C1548" i="14" s="1"/>
  <c r="A1547" i="14"/>
  <c r="B1547" i="14" s="1"/>
  <c r="C1547" i="14" s="1"/>
  <c r="A1546" i="14"/>
  <c r="B1546" i="14" s="1"/>
  <c r="C1546" i="14" s="1"/>
  <c r="A1545" i="14"/>
  <c r="B1545" i="14" s="1"/>
  <c r="C1545" i="14" s="1"/>
  <c r="A1544" i="14"/>
  <c r="B1544" i="14" s="1"/>
  <c r="C1544" i="14" s="1"/>
  <c r="A1543" i="14"/>
  <c r="B1543" i="14" s="1"/>
  <c r="C1543" i="14" s="1"/>
  <c r="A1542" i="14"/>
  <c r="B1542" i="14" s="1"/>
  <c r="C1542" i="14" s="1"/>
  <c r="A1541" i="14"/>
  <c r="B1541" i="14" s="1"/>
  <c r="C1541" i="14" s="1"/>
  <c r="A1540" i="14"/>
  <c r="B1540" i="14" s="1"/>
  <c r="C1540" i="14" s="1"/>
  <c r="A1539" i="14"/>
  <c r="B1539" i="14" s="1"/>
  <c r="C1539" i="14" s="1"/>
  <c r="A1538" i="14"/>
  <c r="B1538" i="14" s="1"/>
  <c r="C1538" i="14" s="1"/>
  <c r="A1537" i="14"/>
  <c r="B1537" i="14" s="1"/>
  <c r="C1537" i="14" s="1"/>
  <c r="A1536" i="14"/>
  <c r="B1536" i="14" s="1"/>
  <c r="C1536" i="14" s="1"/>
  <c r="A1535" i="14"/>
  <c r="B1535" i="14" s="1"/>
  <c r="C1535" i="14" s="1"/>
  <c r="A1534" i="14"/>
  <c r="B1534" i="14" s="1"/>
  <c r="C1534" i="14" s="1"/>
  <c r="A1533" i="14"/>
  <c r="B1533" i="14" s="1"/>
  <c r="C1533" i="14" s="1"/>
  <c r="A1532" i="14"/>
  <c r="B1532" i="14" s="1"/>
  <c r="C1532" i="14" s="1"/>
  <c r="A1531" i="14"/>
  <c r="B1531" i="14" s="1"/>
  <c r="C1531" i="14" s="1"/>
  <c r="A1530" i="14"/>
  <c r="B1530" i="14" s="1"/>
  <c r="C1530" i="14" s="1"/>
  <c r="A1529" i="14"/>
  <c r="B1529" i="14" s="1"/>
  <c r="C1529" i="14" s="1"/>
  <c r="A1528" i="14"/>
  <c r="B1528" i="14" s="1"/>
  <c r="C1528" i="14" s="1"/>
  <c r="A1527" i="14"/>
  <c r="B1527" i="14" s="1"/>
  <c r="C1527" i="14" s="1"/>
  <c r="A1526" i="14"/>
  <c r="B1526" i="14" s="1"/>
  <c r="C1526" i="14" s="1"/>
  <c r="A1525" i="14"/>
  <c r="B1525" i="14" s="1"/>
  <c r="C1525" i="14" s="1"/>
  <c r="A1524" i="14"/>
  <c r="B1524" i="14" s="1"/>
  <c r="C1524" i="14" s="1"/>
  <c r="A1523" i="14"/>
  <c r="B1523" i="14" s="1"/>
  <c r="C1523" i="14" s="1"/>
  <c r="A1522" i="14"/>
  <c r="B1522" i="14" s="1"/>
  <c r="C1522" i="14" s="1"/>
  <c r="A1521" i="14"/>
  <c r="B1521" i="14" s="1"/>
  <c r="C1521" i="14" s="1"/>
  <c r="A1520" i="14"/>
  <c r="B1520" i="14" s="1"/>
  <c r="C1520" i="14" s="1"/>
  <c r="A1519" i="14"/>
  <c r="B1519" i="14" s="1"/>
  <c r="C1519" i="14" s="1"/>
  <c r="A1518" i="14"/>
  <c r="B1518" i="14" s="1"/>
  <c r="C1518" i="14" s="1"/>
  <c r="A1517" i="14"/>
  <c r="B1517" i="14" s="1"/>
  <c r="C1517" i="14" s="1"/>
  <c r="A1516" i="14"/>
  <c r="B1516" i="14" s="1"/>
  <c r="C1516" i="14" s="1"/>
  <c r="A1515" i="14"/>
  <c r="B1515" i="14" s="1"/>
  <c r="C1515" i="14" s="1"/>
  <c r="A1514" i="14"/>
  <c r="B1514" i="14" s="1"/>
  <c r="C1514" i="14" s="1"/>
  <c r="A1513" i="14"/>
  <c r="B1513" i="14" s="1"/>
  <c r="C1513" i="14" s="1"/>
  <c r="A1512" i="14"/>
  <c r="B1512" i="14" s="1"/>
  <c r="C1512" i="14" s="1"/>
  <c r="A1511" i="14"/>
  <c r="B1511" i="14" s="1"/>
  <c r="C1511" i="14" s="1"/>
  <c r="A1510" i="14"/>
  <c r="B1510" i="14" s="1"/>
  <c r="C1510" i="14" s="1"/>
  <c r="A1509" i="14"/>
  <c r="B1509" i="14" s="1"/>
  <c r="C1509" i="14" s="1"/>
  <c r="A1508" i="14"/>
  <c r="B1508" i="14" s="1"/>
  <c r="C1508" i="14" s="1"/>
  <c r="A1507" i="14"/>
  <c r="B1507" i="14" s="1"/>
  <c r="C1507" i="14" s="1"/>
  <c r="A1506" i="14"/>
  <c r="B1506" i="14" s="1"/>
  <c r="C1506" i="14" s="1"/>
  <c r="A1505" i="14"/>
  <c r="B1505" i="14" s="1"/>
  <c r="C1505" i="14" s="1"/>
  <c r="A1504" i="14"/>
  <c r="B1504" i="14" s="1"/>
  <c r="C1504" i="14" s="1"/>
  <c r="A1503" i="14"/>
  <c r="B1503" i="14" s="1"/>
  <c r="C1503" i="14" s="1"/>
  <c r="A1502" i="14"/>
  <c r="B1502" i="14" s="1"/>
  <c r="C1502" i="14" s="1"/>
  <c r="A1501" i="14"/>
  <c r="B1501" i="14" s="1"/>
  <c r="C1501" i="14" s="1"/>
  <c r="A1500" i="14"/>
  <c r="B1500" i="14" s="1"/>
  <c r="C1500" i="14" s="1"/>
  <c r="A1499" i="14"/>
  <c r="B1499" i="14" s="1"/>
  <c r="C1499" i="14" s="1"/>
  <c r="A1498" i="14"/>
  <c r="B1498" i="14" s="1"/>
  <c r="C1498" i="14" s="1"/>
  <c r="A1497" i="14"/>
  <c r="B1497" i="14" s="1"/>
  <c r="C1497" i="14" s="1"/>
  <c r="A1496" i="14"/>
  <c r="B1496" i="14" s="1"/>
  <c r="C1496" i="14" s="1"/>
  <c r="A1495" i="14"/>
  <c r="B1495" i="14" s="1"/>
  <c r="C1495" i="14" s="1"/>
  <c r="A1494" i="14"/>
  <c r="B1494" i="14" s="1"/>
  <c r="C1494" i="14" s="1"/>
  <c r="A1493" i="14"/>
  <c r="B1493" i="14" s="1"/>
  <c r="C1493" i="14" s="1"/>
  <c r="A1492" i="14"/>
  <c r="B1492" i="14" s="1"/>
  <c r="C1492" i="14" s="1"/>
  <c r="A1491" i="14"/>
  <c r="B1491" i="14" s="1"/>
  <c r="C1491" i="14" s="1"/>
  <c r="A1490" i="14"/>
  <c r="B1490" i="14" s="1"/>
  <c r="C1490" i="14" s="1"/>
  <c r="A1489" i="14"/>
  <c r="B1489" i="14" s="1"/>
  <c r="C1489" i="14" s="1"/>
  <c r="A1488" i="14"/>
  <c r="B1488" i="14" s="1"/>
  <c r="C1488" i="14" s="1"/>
  <c r="A1487" i="14"/>
  <c r="B1487" i="14" s="1"/>
  <c r="C1487" i="14" s="1"/>
  <c r="A1486" i="14"/>
  <c r="B1486" i="14" s="1"/>
  <c r="C1486" i="14" s="1"/>
  <c r="A1485" i="14"/>
  <c r="B1485" i="14" s="1"/>
  <c r="C1485" i="14" s="1"/>
  <c r="A1484" i="14"/>
  <c r="B1484" i="14" s="1"/>
  <c r="C1484" i="14" s="1"/>
  <c r="A1483" i="14"/>
  <c r="B1483" i="14" s="1"/>
  <c r="C1483" i="14" s="1"/>
  <c r="A1482" i="14"/>
  <c r="B1482" i="14" s="1"/>
  <c r="C1482" i="14" s="1"/>
  <c r="A1481" i="14"/>
  <c r="B1481" i="14" s="1"/>
  <c r="C1481" i="14" s="1"/>
  <c r="A1480" i="14"/>
  <c r="B1480" i="14" s="1"/>
  <c r="C1480" i="14" s="1"/>
  <c r="A1479" i="14"/>
  <c r="B1479" i="14" s="1"/>
  <c r="C1479" i="14" s="1"/>
  <c r="A1478" i="14"/>
  <c r="B1478" i="14" s="1"/>
  <c r="C1478" i="14" s="1"/>
  <c r="A1477" i="14"/>
  <c r="B1477" i="14" s="1"/>
  <c r="C1477" i="14" s="1"/>
  <c r="A1476" i="14"/>
  <c r="B1476" i="14" s="1"/>
  <c r="C1476" i="14" s="1"/>
  <c r="A1475" i="14"/>
  <c r="B1475" i="14" s="1"/>
  <c r="C1475" i="14" s="1"/>
  <c r="A1474" i="14"/>
  <c r="B1474" i="14" s="1"/>
  <c r="C1474" i="14" s="1"/>
  <c r="A1473" i="14"/>
  <c r="B1473" i="14" s="1"/>
  <c r="C1473" i="14" s="1"/>
  <c r="A1472" i="14"/>
  <c r="B1472" i="14" s="1"/>
  <c r="C1472" i="14" s="1"/>
  <c r="A1471" i="14"/>
  <c r="B1471" i="14" s="1"/>
  <c r="C1471" i="14" s="1"/>
  <c r="A1470" i="14"/>
  <c r="B1470" i="14" s="1"/>
  <c r="C1470" i="14" s="1"/>
  <c r="A1469" i="14"/>
  <c r="B1469" i="14" s="1"/>
  <c r="C1469" i="14" s="1"/>
  <c r="A1468" i="14"/>
  <c r="B1468" i="14" s="1"/>
  <c r="C1468" i="14" s="1"/>
  <c r="A1467" i="14"/>
  <c r="B1467" i="14" s="1"/>
  <c r="C1467" i="14" s="1"/>
  <c r="A1466" i="14"/>
  <c r="B1466" i="14" s="1"/>
  <c r="C1466" i="14" s="1"/>
  <c r="A1465" i="14"/>
  <c r="B1465" i="14" s="1"/>
  <c r="C1465" i="14" s="1"/>
  <c r="A1464" i="14"/>
  <c r="B1464" i="14" s="1"/>
  <c r="C1464" i="14" s="1"/>
  <c r="A1463" i="14"/>
  <c r="B1463" i="14" s="1"/>
  <c r="C1463" i="14" s="1"/>
  <c r="A1462" i="14"/>
  <c r="B1462" i="14" s="1"/>
  <c r="C1462" i="14" s="1"/>
  <c r="A1461" i="14"/>
  <c r="B1461" i="14" s="1"/>
  <c r="C1461" i="14" s="1"/>
  <c r="A1460" i="14"/>
  <c r="B1460" i="14" s="1"/>
  <c r="C1460" i="14" s="1"/>
  <c r="A1459" i="14"/>
  <c r="B1459" i="14" s="1"/>
  <c r="C1459" i="14" s="1"/>
  <c r="A1458" i="14"/>
  <c r="B1458" i="14" s="1"/>
  <c r="C1458" i="14" s="1"/>
  <c r="A1457" i="14"/>
  <c r="B1457" i="14" s="1"/>
  <c r="C1457" i="14" s="1"/>
  <c r="A1456" i="14"/>
  <c r="B1456" i="14" s="1"/>
  <c r="C1456" i="14" s="1"/>
  <c r="A1455" i="14"/>
  <c r="B1455" i="14" s="1"/>
  <c r="C1455" i="14" s="1"/>
  <c r="A1454" i="14"/>
  <c r="B1454" i="14" s="1"/>
  <c r="C1454" i="14" s="1"/>
  <c r="A1453" i="14"/>
  <c r="B1453" i="14" s="1"/>
  <c r="C1453" i="14" s="1"/>
  <c r="A1452" i="14"/>
  <c r="B1452" i="14" s="1"/>
  <c r="C1452" i="14" s="1"/>
  <c r="A1451" i="14"/>
  <c r="B1451" i="14" s="1"/>
  <c r="C1451" i="14" s="1"/>
  <c r="A1450" i="14"/>
  <c r="B1450" i="14" s="1"/>
  <c r="C1450" i="14" s="1"/>
  <c r="A1449" i="14"/>
  <c r="B1449" i="14" s="1"/>
  <c r="C1449" i="14" s="1"/>
  <c r="A1448" i="14"/>
  <c r="B1448" i="14" s="1"/>
  <c r="C1448" i="14" s="1"/>
  <c r="A1447" i="14"/>
  <c r="B1447" i="14" s="1"/>
  <c r="C1447" i="14" s="1"/>
  <c r="A1446" i="14"/>
  <c r="B1446" i="14" s="1"/>
  <c r="C1446" i="14" s="1"/>
  <c r="A1445" i="14"/>
  <c r="B1445" i="14" s="1"/>
  <c r="C1445" i="14" s="1"/>
  <c r="A1444" i="14"/>
  <c r="B1444" i="14" s="1"/>
  <c r="C1444" i="14" s="1"/>
  <c r="A1443" i="14"/>
  <c r="B1443" i="14" s="1"/>
  <c r="C1443" i="14" s="1"/>
  <c r="A1442" i="14"/>
  <c r="B1442" i="14" s="1"/>
  <c r="C1442" i="14" s="1"/>
  <c r="A1441" i="14"/>
  <c r="B1441" i="14" s="1"/>
  <c r="C1441" i="14" s="1"/>
  <c r="A1440" i="14"/>
  <c r="B1440" i="14" s="1"/>
  <c r="C1440" i="14" s="1"/>
  <c r="A1439" i="14"/>
  <c r="B1439" i="14" s="1"/>
  <c r="C1439" i="14" s="1"/>
  <c r="A1438" i="14"/>
  <c r="B1438" i="14" s="1"/>
  <c r="C1438" i="14" s="1"/>
  <c r="A1437" i="14"/>
  <c r="B1437" i="14" s="1"/>
  <c r="C1437" i="14" s="1"/>
  <c r="A1436" i="14"/>
  <c r="B1436" i="14" s="1"/>
  <c r="C1436" i="14" s="1"/>
  <c r="A1435" i="14"/>
  <c r="B1435" i="14" s="1"/>
  <c r="C1435" i="14" s="1"/>
  <c r="A1434" i="14"/>
  <c r="B1434" i="14" s="1"/>
  <c r="C1434" i="14" s="1"/>
  <c r="A1433" i="14"/>
  <c r="B1433" i="14" s="1"/>
  <c r="C1433" i="14" s="1"/>
  <c r="A1432" i="14"/>
  <c r="B1432" i="14" s="1"/>
  <c r="C1432" i="14" s="1"/>
  <c r="A1431" i="14"/>
  <c r="B1431" i="14" s="1"/>
  <c r="C1431" i="14" s="1"/>
  <c r="A1430" i="14"/>
  <c r="B1430" i="14" s="1"/>
  <c r="C1430" i="14" s="1"/>
  <c r="A1429" i="14"/>
  <c r="B1429" i="14" s="1"/>
  <c r="C1429" i="14" s="1"/>
  <c r="A1428" i="14"/>
  <c r="B1428" i="14" s="1"/>
  <c r="C1428" i="14" s="1"/>
  <c r="A1427" i="14"/>
  <c r="B1427" i="14" s="1"/>
  <c r="C1427" i="14" s="1"/>
  <c r="A1426" i="14"/>
  <c r="B1426" i="14" s="1"/>
  <c r="C1426" i="14" s="1"/>
  <c r="A1425" i="14"/>
  <c r="B1425" i="14" s="1"/>
  <c r="C1425" i="14" s="1"/>
  <c r="A1424" i="14"/>
  <c r="B1424" i="14" s="1"/>
  <c r="C1424" i="14" s="1"/>
  <c r="A1423" i="14"/>
  <c r="B1423" i="14" s="1"/>
  <c r="C1423" i="14" s="1"/>
  <c r="A1422" i="14"/>
  <c r="B1422" i="14" s="1"/>
  <c r="C1422" i="14" s="1"/>
  <c r="A1421" i="14"/>
  <c r="B1421" i="14" s="1"/>
  <c r="C1421" i="14" s="1"/>
  <c r="A1420" i="14"/>
  <c r="B1420" i="14" s="1"/>
  <c r="C1420" i="14" s="1"/>
  <c r="A1419" i="14"/>
  <c r="B1419" i="14" s="1"/>
  <c r="C1419" i="14" s="1"/>
  <c r="A1418" i="14"/>
  <c r="B1418" i="14" s="1"/>
  <c r="C1418" i="14" s="1"/>
  <c r="A1417" i="14"/>
  <c r="B1417" i="14" s="1"/>
  <c r="C1417" i="14" s="1"/>
  <c r="A1416" i="14"/>
  <c r="B1416" i="14" s="1"/>
  <c r="C1416" i="14" s="1"/>
  <c r="A1415" i="14"/>
  <c r="B1415" i="14" s="1"/>
  <c r="C1415" i="14" s="1"/>
  <c r="A1414" i="14"/>
  <c r="B1414" i="14" s="1"/>
  <c r="C1414" i="14" s="1"/>
  <c r="A1413" i="14"/>
  <c r="B1413" i="14" s="1"/>
  <c r="C1413" i="14" s="1"/>
  <c r="A1412" i="14"/>
  <c r="B1412" i="14" s="1"/>
  <c r="C1412" i="14" s="1"/>
  <c r="A1411" i="14"/>
  <c r="B1411" i="14" s="1"/>
  <c r="C1411" i="14" s="1"/>
  <c r="A1410" i="14"/>
  <c r="B1410" i="14" s="1"/>
  <c r="C1410" i="14" s="1"/>
  <c r="A1409" i="14"/>
  <c r="B1409" i="14" s="1"/>
  <c r="C1409" i="14" s="1"/>
  <c r="A1408" i="14"/>
  <c r="B1408" i="14" s="1"/>
  <c r="C1408" i="14" s="1"/>
  <c r="A1407" i="14"/>
  <c r="B1407" i="14" s="1"/>
  <c r="C1407" i="14" s="1"/>
  <c r="A1406" i="14"/>
  <c r="B1406" i="14" s="1"/>
  <c r="C1406" i="14" s="1"/>
  <c r="A1405" i="14"/>
  <c r="B1405" i="14" s="1"/>
  <c r="C1405" i="14" s="1"/>
  <c r="A1404" i="14"/>
  <c r="B1404" i="14" s="1"/>
  <c r="C1404" i="14" s="1"/>
  <c r="A1403" i="14"/>
  <c r="B1403" i="14" s="1"/>
  <c r="C1403" i="14" s="1"/>
  <c r="A1402" i="14"/>
  <c r="B1402" i="14" s="1"/>
  <c r="C1402" i="14" s="1"/>
  <c r="A1401" i="14"/>
  <c r="B1401" i="14" s="1"/>
  <c r="C1401" i="14" s="1"/>
  <c r="A1400" i="14"/>
  <c r="B1400" i="14" s="1"/>
  <c r="C1400" i="14" s="1"/>
  <c r="A1399" i="14"/>
  <c r="B1399" i="14" s="1"/>
  <c r="C1399" i="14" s="1"/>
  <c r="A1398" i="14"/>
  <c r="B1398" i="14" s="1"/>
  <c r="C1398" i="14" s="1"/>
  <c r="A1397" i="14"/>
  <c r="B1397" i="14" s="1"/>
  <c r="C1397" i="14" s="1"/>
  <c r="A1396" i="14"/>
  <c r="B1396" i="14" s="1"/>
  <c r="C1396" i="14" s="1"/>
  <c r="A1395" i="14"/>
  <c r="B1395" i="14" s="1"/>
  <c r="C1395" i="14" s="1"/>
  <c r="A1394" i="14"/>
  <c r="B1394" i="14" s="1"/>
  <c r="C1394" i="14" s="1"/>
  <c r="A1393" i="14"/>
  <c r="B1393" i="14" s="1"/>
  <c r="C1393" i="14" s="1"/>
  <c r="A1392" i="14"/>
  <c r="B1392" i="14" s="1"/>
  <c r="C1392" i="14" s="1"/>
  <c r="A1391" i="14"/>
  <c r="B1391" i="14" s="1"/>
  <c r="C1391" i="14" s="1"/>
  <c r="A1390" i="14"/>
  <c r="B1390" i="14" s="1"/>
  <c r="C1390" i="14" s="1"/>
  <c r="A1389" i="14"/>
  <c r="B1389" i="14" s="1"/>
  <c r="C1389" i="14" s="1"/>
  <c r="A1388" i="14"/>
  <c r="B1388" i="14" s="1"/>
  <c r="C1388" i="14" s="1"/>
  <c r="A1387" i="14"/>
  <c r="B1387" i="14" s="1"/>
  <c r="C1387" i="14" s="1"/>
  <c r="A1386" i="14"/>
  <c r="B1386" i="14" s="1"/>
  <c r="C1386" i="14" s="1"/>
  <c r="A1385" i="14"/>
  <c r="B1385" i="14" s="1"/>
  <c r="C1385" i="14" s="1"/>
  <c r="A1384" i="14"/>
  <c r="B1384" i="14" s="1"/>
  <c r="C1384" i="14" s="1"/>
  <c r="A1383" i="14"/>
  <c r="B1383" i="14" s="1"/>
  <c r="C1383" i="14" s="1"/>
  <c r="A1382" i="14"/>
  <c r="B1382" i="14" s="1"/>
  <c r="C1382" i="14" s="1"/>
  <c r="A1381" i="14"/>
  <c r="B1381" i="14" s="1"/>
  <c r="C1381" i="14" s="1"/>
  <c r="A1380" i="14"/>
  <c r="B1380" i="14" s="1"/>
  <c r="C1380" i="14" s="1"/>
  <c r="A1379" i="14"/>
  <c r="B1379" i="14" s="1"/>
  <c r="C1379" i="14" s="1"/>
  <c r="A1378" i="14"/>
  <c r="B1378" i="14" s="1"/>
  <c r="C1378" i="14" s="1"/>
  <c r="A1377" i="14"/>
  <c r="B1377" i="14" s="1"/>
  <c r="C1377" i="14" s="1"/>
  <c r="A1376" i="14"/>
  <c r="B1376" i="14" s="1"/>
  <c r="C1376" i="14" s="1"/>
  <c r="A1375" i="14"/>
  <c r="B1375" i="14" s="1"/>
  <c r="C1375" i="14" s="1"/>
  <c r="A1374" i="14"/>
  <c r="B1374" i="14" s="1"/>
  <c r="C1374" i="14" s="1"/>
  <c r="A1373" i="14"/>
  <c r="B1373" i="14" s="1"/>
  <c r="C1373" i="14" s="1"/>
  <c r="A1372" i="14"/>
  <c r="B1372" i="14" s="1"/>
  <c r="C1372" i="14" s="1"/>
  <c r="A1371" i="14"/>
  <c r="B1371" i="14" s="1"/>
  <c r="C1371" i="14" s="1"/>
  <c r="A1370" i="14"/>
  <c r="B1370" i="14" s="1"/>
  <c r="C1370" i="14" s="1"/>
  <c r="A1369" i="14"/>
  <c r="B1369" i="14" s="1"/>
  <c r="C1369" i="14" s="1"/>
  <c r="A1368" i="14"/>
  <c r="B1368" i="14" s="1"/>
  <c r="C1368" i="14" s="1"/>
  <c r="A1367" i="14"/>
  <c r="B1367" i="14" s="1"/>
  <c r="C1367" i="14" s="1"/>
  <c r="A1366" i="14"/>
  <c r="B1366" i="14" s="1"/>
  <c r="C1366" i="14" s="1"/>
  <c r="A1365" i="14"/>
  <c r="B1365" i="14" s="1"/>
  <c r="C1365" i="14" s="1"/>
  <c r="A1364" i="14"/>
  <c r="B1364" i="14" s="1"/>
  <c r="C1364" i="14" s="1"/>
  <c r="A1363" i="14"/>
  <c r="B1363" i="14" s="1"/>
  <c r="C1363" i="14" s="1"/>
  <c r="A1362" i="14"/>
  <c r="B1362" i="14" s="1"/>
  <c r="C1362" i="14" s="1"/>
  <c r="A1361" i="14"/>
  <c r="B1361" i="14" s="1"/>
  <c r="C1361" i="14" s="1"/>
  <c r="A1360" i="14"/>
  <c r="B1360" i="14" s="1"/>
  <c r="C1360" i="14" s="1"/>
  <c r="A1359" i="14"/>
  <c r="B1359" i="14" s="1"/>
  <c r="C1359" i="14" s="1"/>
  <c r="A1358" i="14"/>
  <c r="B1358" i="14" s="1"/>
  <c r="C1358" i="14" s="1"/>
  <c r="A1357" i="14"/>
  <c r="B1357" i="14" s="1"/>
  <c r="C1357" i="14" s="1"/>
  <c r="A1356" i="14"/>
  <c r="B1356" i="14" s="1"/>
  <c r="C1356" i="14" s="1"/>
  <c r="A1355" i="14"/>
  <c r="B1355" i="14" s="1"/>
  <c r="C1355" i="14" s="1"/>
  <c r="A1354" i="14"/>
  <c r="B1354" i="14" s="1"/>
  <c r="C1354" i="14" s="1"/>
  <c r="A1353" i="14"/>
  <c r="B1353" i="14" s="1"/>
  <c r="C1353" i="14" s="1"/>
  <c r="A1352" i="14"/>
  <c r="B1352" i="14" s="1"/>
  <c r="C1352" i="14" s="1"/>
  <c r="A1351" i="14"/>
  <c r="B1351" i="14" s="1"/>
  <c r="C1351" i="14" s="1"/>
  <c r="A1350" i="14"/>
  <c r="B1350" i="14" s="1"/>
  <c r="C1350" i="14" s="1"/>
  <c r="A1349" i="14"/>
  <c r="B1349" i="14" s="1"/>
  <c r="C1349" i="14" s="1"/>
  <c r="A1348" i="14"/>
  <c r="B1348" i="14" s="1"/>
  <c r="C1348" i="14" s="1"/>
  <c r="A1347" i="14"/>
  <c r="B1347" i="14" s="1"/>
  <c r="C1347" i="14" s="1"/>
  <c r="A1346" i="14"/>
  <c r="B1346" i="14" s="1"/>
  <c r="C1346" i="14" s="1"/>
  <c r="A1345" i="14"/>
  <c r="B1345" i="14" s="1"/>
  <c r="C1345" i="14" s="1"/>
  <c r="A1344" i="14"/>
  <c r="B1344" i="14" s="1"/>
  <c r="C1344" i="14" s="1"/>
  <c r="A1343" i="14"/>
  <c r="B1343" i="14" s="1"/>
  <c r="C1343" i="14" s="1"/>
  <c r="A1342" i="14"/>
  <c r="B1342" i="14" s="1"/>
  <c r="C1342" i="14" s="1"/>
  <c r="A1341" i="14"/>
  <c r="B1341" i="14" s="1"/>
  <c r="C1341" i="14" s="1"/>
  <c r="A1340" i="14"/>
  <c r="B1340" i="14" s="1"/>
  <c r="C1340" i="14" s="1"/>
  <c r="A1339" i="14"/>
  <c r="B1339" i="14" s="1"/>
  <c r="C1339" i="14" s="1"/>
  <c r="A1338" i="14"/>
  <c r="B1338" i="14" s="1"/>
  <c r="C1338" i="14" s="1"/>
  <c r="A1337" i="14"/>
  <c r="B1337" i="14" s="1"/>
  <c r="C1337" i="14" s="1"/>
  <c r="A1336" i="14"/>
  <c r="B1336" i="14" s="1"/>
  <c r="C1336" i="14" s="1"/>
  <c r="A1335" i="14"/>
  <c r="B1335" i="14" s="1"/>
  <c r="C1335" i="14" s="1"/>
  <c r="A1334" i="14"/>
  <c r="B1334" i="14" s="1"/>
  <c r="C1334" i="14" s="1"/>
  <c r="A1333" i="14"/>
  <c r="B1333" i="14" s="1"/>
  <c r="C1333" i="14" s="1"/>
  <c r="A1332" i="14"/>
  <c r="B1332" i="14" s="1"/>
  <c r="C1332" i="14" s="1"/>
  <c r="A1331" i="14"/>
  <c r="B1331" i="14" s="1"/>
  <c r="C1331" i="14" s="1"/>
  <c r="A1330" i="14"/>
  <c r="B1330" i="14" s="1"/>
  <c r="C1330" i="14" s="1"/>
  <c r="A1329" i="14"/>
  <c r="B1329" i="14" s="1"/>
  <c r="C1329" i="14" s="1"/>
  <c r="A1328" i="14"/>
  <c r="B1328" i="14" s="1"/>
  <c r="C1328" i="14" s="1"/>
  <c r="A1327" i="14"/>
  <c r="B1327" i="14" s="1"/>
  <c r="C1327" i="14" s="1"/>
  <c r="A1326" i="14"/>
  <c r="B1326" i="14" s="1"/>
  <c r="C1326" i="14" s="1"/>
  <c r="A1325" i="14"/>
  <c r="B1325" i="14" s="1"/>
  <c r="C1325" i="14" s="1"/>
  <c r="A1324" i="14"/>
  <c r="B1324" i="14" s="1"/>
  <c r="C1324" i="14" s="1"/>
  <c r="A1323" i="14"/>
  <c r="B1323" i="14" s="1"/>
  <c r="C1323" i="14" s="1"/>
  <c r="A1322" i="14"/>
  <c r="B1322" i="14" s="1"/>
  <c r="C1322" i="14" s="1"/>
  <c r="A1321" i="14"/>
  <c r="B1321" i="14" s="1"/>
  <c r="C1321" i="14" s="1"/>
  <c r="A1320" i="14"/>
  <c r="B1320" i="14" s="1"/>
  <c r="C1320" i="14" s="1"/>
  <c r="A1319" i="14"/>
  <c r="B1319" i="14" s="1"/>
  <c r="C1319" i="14" s="1"/>
  <c r="A1318" i="14"/>
  <c r="B1318" i="14" s="1"/>
  <c r="C1318" i="14" s="1"/>
  <c r="A1317" i="14"/>
  <c r="B1317" i="14" s="1"/>
  <c r="C1317" i="14" s="1"/>
  <c r="A1316" i="14"/>
  <c r="B1316" i="14" s="1"/>
  <c r="C1316" i="14" s="1"/>
  <c r="A1315" i="14"/>
  <c r="B1315" i="14" s="1"/>
  <c r="C1315" i="14" s="1"/>
  <c r="A1314" i="14"/>
  <c r="B1314" i="14" s="1"/>
  <c r="C1314" i="14" s="1"/>
  <c r="A1313" i="14"/>
  <c r="B1313" i="14" s="1"/>
  <c r="C1313" i="14" s="1"/>
  <c r="A1312" i="14"/>
  <c r="B1312" i="14" s="1"/>
  <c r="C1312" i="14" s="1"/>
  <c r="A1311" i="14"/>
  <c r="B1311" i="14" s="1"/>
  <c r="C1311" i="14" s="1"/>
  <c r="A1310" i="14"/>
  <c r="B1310" i="14" s="1"/>
  <c r="C1310" i="14" s="1"/>
  <c r="A1309" i="14"/>
  <c r="B1309" i="14" s="1"/>
  <c r="C1309" i="14" s="1"/>
  <c r="A1308" i="14"/>
  <c r="B1308" i="14" s="1"/>
  <c r="C1308" i="14" s="1"/>
  <c r="A1307" i="14"/>
  <c r="B1307" i="14" s="1"/>
  <c r="C1307" i="14" s="1"/>
  <c r="A1306" i="14"/>
  <c r="B1306" i="14" s="1"/>
  <c r="C1306" i="14" s="1"/>
  <c r="A1305" i="14"/>
  <c r="B1305" i="14" s="1"/>
  <c r="C1305" i="14" s="1"/>
  <c r="A1304" i="14"/>
  <c r="B1304" i="14" s="1"/>
  <c r="C1304" i="14" s="1"/>
  <c r="A1303" i="14"/>
  <c r="B1303" i="14" s="1"/>
  <c r="C1303" i="14" s="1"/>
  <c r="A1302" i="14"/>
  <c r="B1302" i="14" s="1"/>
  <c r="C1302" i="14" s="1"/>
  <c r="A1301" i="14"/>
  <c r="B1301" i="14" s="1"/>
  <c r="C1301" i="14" s="1"/>
  <c r="A1300" i="14"/>
  <c r="B1300" i="14" s="1"/>
  <c r="C1300" i="14" s="1"/>
  <c r="A1299" i="14"/>
  <c r="B1299" i="14" s="1"/>
  <c r="C1299" i="14" s="1"/>
  <c r="A1298" i="14"/>
  <c r="B1298" i="14" s="1"/>
  <c r="C1298" i="14" s="1"/>
  <c r="A1297" i="14"/>
  <c r="B1297" i="14" s="1"/>
  <c r="C1297" i="14" s="1"/>
  <c r="A1296" i="14"/>
  <c r="B1296" i="14" s="1"/>
  <c r="C1296" i="14" s="1"/>
  <c r="A1295" i="14"/>
  <c r="B1295" i="14" s="1"/>
  <c r="C1295" i="14" s="1"/>
  <c r="A1294" i="14"/>
  <c r="B1294" i="14" s="1"/>
  <c r="C1294" i="14" s="1"/>
  <c r="A1293" i="14"/>
  <c r="B1293" i="14" s="1"/>
  <c r="C1293" i="14" s="1"/>
  <c r="A1292" i="14"/>
  <c r="B1292" i="14" s="1"/>
  <c r="C1292" i="14" s="1"/>
  <c r="A1291" i="14"/>
  <c r="B1291" i="14" s="1"/>
  <c r="C1291" i="14" s="1"/>
  <c r="A1290" i="14"/>
  <c r="B1290" i="14" s="1"/>
  <c r="C1290" i="14" s="1"/>
  <c r="A1289" i="14"/>
  <c r="B1289" i="14" s="1"/>
  <c r="C1289" i="14" s="1"/>
  <c r="A1288" i="14"/>
  <c r="B1288" i="14" s="1"/>
  <c r="C1288" i="14" s="1"/>
  <c r="A1287" i="14"/>
  <c r="B1287" i="14" s="1"/>
  <c r="C1287" i="14" s="1"/>
  <c r="A1286" i="14"/>
  <c r="B1286" i="14" s="1"/>
  <c r="C1286" i="14" s="1"/>
  <c r="A1285" i="14"/>
  <c r="B1285" i="14" s="1"/>
  <c r="C1285" i="14" s="1"/>
  <c r="A1284" i="14"/>
  <c r="B1284" i="14" s="1"/>
  <c r="C1284" i="14" s="1"/>
  <c r="A1283" i="14"/>
  <c r="B1283" i="14" s="1"/>
  <c r="C1283" i="14" s="1"/>
  <c r="A1282" i="14"/>
  <c r="B1282" i="14" s="1"/>
  <c r="C1282" i="14" s="1"/>
  <c r="A1281" i="14"/>
  <c r="B1281" i="14" s="1"/>
  <c r="C1281" i="14" s="1"/>
  <c r="A1280" i="14"/>
  <c r="B1280" i="14" s="1"/>
  <c r="C1280" i="14" s="1"/>
  <c r="A1279" i="14"/>
  <c r="B1279" i="14" s="1"/>
  <c r="C1279" i="14" s="1"/>
  <c r="A1278" i="14"/>
  <c r="B1278" i="14" s="1"/>
  <c r="C1278" i="14" s="1"/>
  <c r="A1277" i="14"/>
  <c r="B1277" i="14" s="1"/>
  <c r="C1277" i="14" s="1"/>
  <c r="A1276" i="14"/>
  <c r="B1276" i="14" s="1"/>
  <c r="C1276" i="14" s="1"/>
  <c r="A1275" i="14"/>
  <c r="B1275" i="14" s="1"/>
  <c r="C1275" i="14" s="1"/>
  <c r="A1274" i="14"/>
  <c r="B1274" i="14" s="1"/>
  <c r="C1274" i="14" s="1"/>
  <c r="A1273" i="14"/>
  <c r="B1273" i="14" s="1"/>
  <c r="C1273" i="14" s="1"/>
  <c r="A1272" i="14"/>
  <c r="B1272" i="14" s="1"/>
  <c r="C1272" i="14" s="1"/>
  <c r="A1271" i="14"/>
  <c r="B1271" i="14" s="1"/>
  <c r="C1271" i="14" s="1"/>
  <c r="A1270" i="14"/>
  <c r="B1270" i="14" s="1"/>
  <c r="C1270" i="14" s="1"/>
  <c r="A1269" i="14"/>
  <c r="B1269" i="14" s="1"/>
  <c r="C1269" i="14" s="1"/>
  <c r="A1268" i="14"/>
  <c r="B1268" i="14" s="1"/>
  <c r="C1268" i="14" s="1"/>
  <c r="A1267" i="14"/>
  <c r="B1267" i="14" s="1"/>
  <c r="C1267" i="14" s="1"/>
  <c r="A1266" i="14"/>
  <c r="B1266" i="14" s="1"/>
  <c r="C1266" i="14" s="1"/>
  <c r="A1265" i="14"/>
  <c r="B1265" i="14" s="1"/>
  <c r="C1265" i="14" s="1"/>
  <c r="A1264" i="14"/>
  <c r="B1264" i="14" s="1"/>
  <c r="C1264" i="14" s="1"/>
  <c r="A1263" i="14"/>
  <c r="B1263" i="14" s="1"/>
  <c r="C1263" i="14" s="1"/>
  <c r="A1262" i="14"/>
  <c r="B1262" i="14" s="1"/>
  <c r="C1262" i="14" s="1"/>
  <c r="A1261" i="14"/>
  <c r="B1261" i="14" s="1"/>
  <c r="C1261" i="14" s="1"/>
  <c r="A1260" i="14"/>
  <c r="B1260" i="14" s="1"/>
  <c r="C1260" i="14" s="1"/>
  <c r="A1259" i="14"/>
  <c r="B1259" i="14" s="1"/>
  <c r="C1259" i="14" s="1"/>
  <c r="A1258" i="14"/>
  <c r="B1258" i="14" s="1"/>
  <c r="C1258" i="14" s="1"/>
  <c r="A1257" i="14"/>
  <c r="B1257" i="14" s="1"/>
  <c r="C1257" i="14" s="1"/>
  <c r="A1256" i="14"/>
  <c r="B1256" i="14" s="1"/>
  <c r="C1256" i="14" s="1"/>
  <c r="A1255" i="14"/>
  <c r="B1255" i="14" s="1"/>
  <c r="C1255" i="14" s="1"/>
  <c r="A1254" i="14"/>
  <c r="B1254" i="14" s="1"/>
  <c r="C1254" i="14" s="1"/>
  <c r="A1253" i="14"/>
  <c r="B1253" i="14" s="1"/>
  <c r="C1253" i="14" s="1"/>
  <c r="A1252" i="14"/>
  <c r="B1252" i="14" s="1"/>
  <c r="C1252" i="14" s="1"/>
  <c r="A1251" i="14"/>
  <c r="B1251" i="14" s="1"/>
  <c r="C1251" i="14" s="1"/>
  <c r="A1250" i="14"/>
  <c r="B1250" i="14" s="1"/>
  <c r="C1250" i="14" s="1"/>
  <c r="A1249" i="14"/>
  <c r="B1249" i="14" s="1"/>
  <c r="C1249" i="14" s="1"/>
  <c r="A1248" i="14"/>
  <c r="B1248" i="14" s="1"/>
  <c r="C1248" i="14" s="1"/>
  <c r="A1247" i="14"/>
  <c r="B1247" i="14" s="1"/>
  <c r="C1247" i="14" s="1"/>
  <c r="A1246" i="14"/>
  <c r="B1246" i="14" s="1"/>
  <c r="C1246" i="14" s="1"/>
  <c r="A1245" i="14"/>
  <c r="B1245" i="14" s="1"/>
  <c r="C1245" i="14" s="1"/>
  <c r="A1244" i="14"/>
  <c r="B1244" i="14" s="1"/>
  <c r="C1244" i="14" s="1"/>
  <c r="A1243" i="14"/>
  <c r="B1243" i="14" s="1"/>
  <c r="C1243" i="14" s="1"/>
  <c r="A1242" i="14"/>
  <c r="B1242" i="14" s="1"/>
  <c r="C1242" i="14" s="1"/>
  <c r="A1241" i="14"/>
  <c r="B1241" i="14" s="1"/>
  <c r="C1241" i="14" s="1"/>
  <c r="A1240" i="14"/>
  <c r="B1240" i="14" s="1"/>
  <c r="C1240" i="14" s="1"/>
  <c r="A1239" i="14"/>
  <c r="B1239" i="14" s="1"/>
  <c r="C1239" i="14" s="1"/>
  <c r="A1238" i="14"/>
  <c r="B1238" i="14" s="1"/>
  <c r="C1238" i="14" s="1"/>
  <c r="A1237" i="14"/>
  <c r="B1237" i="14" s="1"/>
  <c r="C1237" i="14" s="1"/>
  <c r="A1236" i="14"/>
  <c r="B1236" i="14" s="1"/>
  <c r="C1236" i="14" s="1"/>
  <c r="A1235" i="14"/>
  <c r="B1235" i="14" s="1"/>
  <c r="C1235" i="14" s="1"/>
  <c r="A1234" i="14"/>
  <c r="B1234" i="14" s="1"/>
  <c r="C1234" i="14" s="1"/>
  <c r="A1233" i="14"/>
  <c r="B1233" i="14" s="1"/>
  <c r="C1233" i="14" s="1"/>
  <c r="A1232" i="14"/>
  <c r="B1232" i="14" s="1"/>
  <c r="C1232" i="14" s="1"/>
  <c r="A1231" i="14"/>
  <c r="B1231" i="14" s="1"/>
  <c r="C1231" i="14" s="1"/>
  <c r="A1230" i="14"/>
  <c r="B1230" i="14" s="1"/>
  <c r="C1230" i="14" s="1"/>
  <c r="A1229" i="14"/>
  <c r="B1229" i="14" s="1"/>
  <c r="C1229" i="14" s="1"/>
  <c r="A1228" i="14"/>
  <c r="B1228" i="14" s="1"/>
  <c r="C1228" i="14" s="1"/>
  <c r="A1227" i="14"/>
  <c r="B1227" i="14" s="1"/>
  <c r="C1227" i="14" s="1"/>
  <c r="A1226" i="14"/>
  <c r="B1226" i="14" s="1"/>
  <c r="C1226" i="14" s="1"/>
  <c r="A1225" i="14"/>
  <c r="B1225" i="14" s="1"/>
  <c r="C1225" i="14" s="1"/>
  <c r="A1224" i="14"/>
  <c r="B1224" i="14" s="1"/>
  <c r="C1224" i="14" s="1"/>
  <c r="A1223" i="14"/>
  <c r="B1223" i="14" s="1"/>
  <c r="C1223" i="14" s="1"/>
  <c r="A1222" i="14"/>
  <c r="B1222" i="14" s="1"/>
  <c r="C1222" i="14" s="1"/>
  <c r="A1221" i="14"/>
  <c r="B1221" i="14" s="1"/>
  <c r="C1221" i="14" s="1"/>
  <c r="A1220" i="14"/>
  <c r="B1220" i="14" s="1"/>
  <c r="C1220" i="14" s="1"/>
  <c r="A1219" i="14"/>
  <c r="B1219" i="14" s="1"/>
  <c r="C1219" i="14" s="1"/>
  <c r="A1218" i="14"/>
  <c r="B1218" i="14" s="1"/>
  <c r="C1218" i="14" s="1"/>
  <c r="A1217" i="14"/>
  <c r="B1217" i="14" s="1"/>
  <c r="C1217" i="14" s="1"/>
  <c r="A1216" i="14"/>
  <c r="B1216" i="14" s="1"/>
  <c r="C1216" i="14" s="1"/>
  <c r="A1215" i="14"/>
  <c r="B1215" i="14" s="1"/>
  <c r="C1215" i="14" s="1"/>
  <c r="A1214" i="14"/>
  <c r="B1214" i="14" s="1"/>
  <c r="C1214" i="14" s="1"/>
  <c r="A1213" i="14"/>
  <c r="B1213" i="14" s="1"/>
  <c r="C1213" i="14" s="1"/>
  <c r="A1212" i="14"/>
  <c r="B1212" i="14" s="1"/>
  <c r="C1212" i="14" s="1"/>
  <c r="A1211" i="14"/>
  <c r="B1211" i="14" s="1"/>
  <c r="C1211" i="14" s="1"/>
  <c r="A1210" i="14"/>
  <c r="B1210" i="14" s="1"/>
  <c r="C1210" i="14" s="1"/>
  <c r="A1209" i="14"/>
  <c r="B1209" i="14" s="1"/>
  <c r="C1209" i="14" s="1"/>
  <c r="A1208" i="14"/>
  <c r="B1208" i="14" s="1"/>
  <c r="C1208" i="14" s="1"/>
  <c r="A1207" i="14"/>
  <c r="B1207" i="14" s="1"/>
  <c r="C1207" i="14" s="1"/>
  <c r="A1206" i="14"/>
  <c r="B1206" i="14" s="1"/>
  <c r="C1206" i="14" s="1"/>
  <c r="A1205" i="14"/>
  <c r="B1205" i="14" s="1"/>
  <c r="C1205" i="14" s="1"/>
  <c r="A1204" i="14"/>
  <c r="B1204" i="14" s="1"/>
  <c r="C1204" i="14" s="1"/>
  <c r="A1203" i="14"/>
  <c r="B1203" i="14" s="1"/>
  <c r="C1203" i="14" s="1"/>
  <c r="A1202" i="14"/>
  <c r="B1202" i="14" s="1"/>
  <c r="C1202" i="14" s="1"/>
  <c r="A1201" i="14"/>
  <c r="B1201" i="14" s="1"/>
  <c r="C1201" i="14" s="1"/>
  <c r="A1200" i="14"/>
  <c r="B1200" i="14" s="1"/>
  <c r="C1200" i="14" s="1"/>
  <c r="A1199" i="14"/>
  <c r="B1199" i="14" s="1"/>
  <c r="C1199" i="14" s="1"/>
  <c r="A1198" i="14"/>
  <c r="B1198" i="14" s="1"/>
  <c r="C1198" i="14" s="1"/>
  <c r="A1197" i="14"/>
  <c r="B1197" i="14" s="1"/>
  <c r="C1197" i="14" s="1"/>
  <c r="A1196" i="14"/>
  <c r="B1196" i="14" s="1"/>
  <c r="C1196" i="14" s="1"/>
  <c r="A1195" i="14"/>
  <c r="B1195" i="14" s="1"/>
  <c r="C1195" i="14" s="1"/>
  <c r="A1194" i="14"/>
  <c r="B1194" i="14" s="1"/>
  <c r="C1194" i="14" s="1"/>
  <c r="A1193" i="14"/>
  <c r="B1193" i="14" s="1"/>
  <c r="C1193" i="14" s="1"/>
  <c r="A1192" i="14"/>
  <c r="B1192" i="14" s="1"/>
  <c r="C1192" i="14" s="1"/>
  <c r="A1191" i="14"/>
  <c r="B1191" i="14" s="1"/>
  <c r="C1191" i="14" s="1"/>
  <c r="A1190" i="14"/>
  <c r="B1190" i="14" s="1"/>
  <c r="C1190" i="14" s="1"/>
  <c r="A1189" i="14"/>
  <c r="B1189" i="14" s="1"/>
  <c r="C1189" i="14" s="1"/>
  <c r="A1188" i="14"/>
  <c r="B1188" i="14" s="1"/>
  <c r="C1188" i="14" s="1"/>
  <c r="A1187" i="14"/>
  <c r="B1187" i="14" s="1"/>
  <c r="C1187" i="14" s="1"/>
  <c r="A1186" i="14"/>
  <c r="B1186" i="14" s="1"/>
  <c r="C1186" i="14" s="1"/>
  <c r="A1185" i="14"/>
  <c r="B1185" i="14" s="1"/>
  <c r="C1185" i="14" s="1"/>
  <c r="A1184" i="14"/>
  <c r="B1184" i="14" s="1"/>
  <c r="C1184" i="14" s="1"/>
  <c r="A1183" i="14"/>
  <c r="B1183" i="14" s="1"/>
  <c r="C1183" i="14" s="1"/>
  <c r="A1182" i="14"/>
  <c r="B1182" i="14" s="1"/>
  <c r="C1182" i="14" s="1"/>
  <c r="A1181" i="14"/>
  <c r="B1181" i="14" s="1"/>
  <c r="C1181" i="14" s="1"/>
  <c r="A1180" i="14"/>
  <c r="B1180" i="14" s="1"/>
  <c r="C1180" i="14" s="1"/>
  <c r="A1179" i="14"/>
  <c r="B1179" i="14" s="1"/>
  <c r="C1179" i="14" s="1"/>
  <c r="A1178" i="14"/>
  <c r="B1178" i="14" s="1"/>
  <c r="C1178" i="14" s="1"/>
  <c r="A1177" i="14"/>
  <c r="B1177" i="14" s="1"/>
  <c r="C1177" i="14" s="1"/>
  <c r="A1176" i="14"/>
  <c r="B1176" i="14" s="1"/>
  <c r="C1176" i="14" s="1"/>
  <c r="A1175" i="14"/>
  <c r="B1175" i="14" s="1"/>
  <c r="C1175" i="14" s="1"/>
  <c r="A1174" i="14"/>
  <c r="B1174" i="14" s="1"/>
  <c r="C1174" i="14" s="1"/>
  <c r="A1173" i="14"/>
  <c r="B1173" i="14" s="1"/>
  <c r="C1173" i="14" s="1"/>
  <c r="A1172" i="14"/>
  <c r="B1172" i="14" s="1"/>
  <c r="C1172" i="14" s="1"/>
  <c r="A1171" i="14"/>
  <c r="B1171" i="14" s="1"/>
  <c r="C1171" i="14" s="1"/>
  <c r="A1170" i="14"/>
  <c r="B1170" i="14" s="1"/>
  <c r="C1170" i="14" s="1"/>
  <c r="A1169" i="14"/>
  <c r="B1169" i="14" s="1"/>
  <c r="C1169" i="14" s="1"/>
  <c r="A1168" i="14"/>
  <c r="B1168" i="14" s="1"/>
  <c r="C1168" i="14" s="1"/>
  <c r="A1167" i="14"/>
  <c r="B1167" i="14" s="1"/>
  <c r="C1167" i="14" s="1"/>
  <c r="A1166" i="14"/>
  <c r="B1166" i="14" s="1"/>
  <c r="C1166" i="14" s="1"/>
  <c r="A1165" i="14"/>
  <c r="B1165" i="14" s="1"/>
  <c r="C1165" i="14" s="1"/>
  <c r="A1164" i="14"/>
  <c r="B1164" i="14" s="1"/>
  <c r="C1164" i="14" s="1"/>
  <c r="A1163" i="14"/>
  <c r="B1163" i="14" s="1"/>
  <c r="C1163" i="14" s="1"/>
  <c r="A1162" i="14"/>
  <c r="B1162" i="14" s="1"/>
  <c r="C1162" i="14" s="1"/>
  <c r="A1161" i="14"/>
  <c r="B1161" i="14" s="1"/>
  <c r="C1161" i="14" s="1"/>
  <c r="A1160" i="14"/>
  <c r="B1160" i="14" s="1"/>
  <c r="C1160" i="14" s="1"/>
  <c r="A1159" i="14"/>
  <c r="B1159" i="14" s="1"/>
  <c r="C1159" i="14" s="1"/>
  <c r="A1158" i="14"/>
  <c r="B1158" i="14" s="1"/>
  <c r="C1158" i="14" s="1"/>
  <c r="A1157" i="14"/>
  <c r="B1157" i="14" s="1"/>
  <c r="C1157" i="14" s="1"/>
  <c r="A1156" i="14"/>
  <c r="B1156" i="14" s="1"/>
  <c r="C1156" i="14" s="1"/>
  <c r="A1155" i="14"/>
  <c r="B1155" i="14" s="1"/>
  <c r="C1155" i="14" s="1"/>
  <c r="A1154" i="14"/>
  <c r="B1154" i="14" s="1"/>
  <c r="C1154" i="14" s="1"/>
  <c r="A1153" i="14"/>
  <c r="B1153" i="14" s="1"/>
  <c r="C1153" i="14" s="1"/>
  <c r="A1152" i="14"/>
  <c r="B1152" i="14" s="1"/>
  <c r="C1152" i="14" s="1"/>
  <c r="A1151" i="14"/>
  <c r="B1151" i="14" s="1"/>
  <c r="C1151" i="14" s="1"/>
  <c r="A1150" i="14"/>
  <c r="B1150" i="14" s="1"/>
  <c r="C1150" i="14" s="1"/>
  <c r="A1149" i="14"/>
  <c r="B1149" i="14" s="1"/>
  <c r="C1149" i="14" s="1"/>
  <c r="A1148" i="14"/>
  <c r="B1148" i="14" s="1"/>
  <c r="C1148" i="14" s="1"/>
  <c r="A1147" i="14"/>
  <c r="B1147" i="14" s="1"/>
  <c r="C1147" i="14" s="1"/>
  <c r="A1146" i="14"/>
  <c r="B1146" i="14" s="1"/>
  <c r="C1146" i="14" s="1"/>
  <c r="A1145" i="14"/>
  <c r="B1145" i="14" s="1"/>
  <c r="C1145" i="14" s="1"/>
  <c r="A1144" i="14"/>
  <c r="B1144" i="14" s="1"/>
  <c r="C1144" i="14" s="1"/>
  <c r="A1143" i="14"/>
  <c r="B1143" i="14" s="1"/>
  <c r="C1143" i="14" s="1"/>
  <c r="A1142" i="14"/>
  <c r="B1142" i="14" s="1"/>
  <c r="C1142" i="14" s="1"/>
  <c r="A1141" i="14"/>
  <c r="B1141" i="14" s="1"/>
  <c r="C1141" i="14" s="1"/>
  <c r="A1140" i="14"/>
  <c r="B1140" i="14" s="1"/>
  <c r="C1140" i="14" s="1"/>
  <c r="A1139" i="14"/>
  <c r="B1139" i="14" s="1"/>
  <c r="C1139" i="14" s="1"/>
  <c r="A1138" i="14"/>
  <c r="B1138" i="14" s="1"/>
  <c r="C1138" i="14" s="1"/>
  <c r="A1137" i="14"/>
  <c r="B1137" i="14" s="1"/>
  <c r="C1137" i="14" s="1"/>
  <c r="A1136" i="14"/>
  <c r="B1136" i="14" s="1"/>
  <c r="C1136" i="14" s="1"/>
  <c r="A1135" i="14"/>
  <c r="B1135" i="14" s="1"/>
  <c r="C1135" i="14" s="1"/>
  <c r="A1134" i="14"/>
  <c r="B1134" i="14" s="1"/>
  <c r="C1134" i="14" s="1"/>
  <c r="A1133" i="14"/>
  <c r="B1133" i="14" s="1"/>
  <c r="C1133" i="14" s="1"/>
  <c r="A1132" i="14"/>
  <c r="B1132" i="14" s="1"/>
  <c r="C1132" i="14" s="1"/>
  <c r="A1131" i="14"/>
  <c r="B1131" i="14" s="1"/>
  <c r="C1131" i="14" s="1"/>
  <c r="A1130" i="14"/>
  <c r="B1130" i="14" s="1"/>
  <c r="C1130" i="14" s="1"/>
  <c r="A1129" i="14"/>
  <c r="B1129" i="14" s="1"/>
  <c r="C1129" i="14" s="1"/>
  <c r="A1128" i="14"/>
  <c r="B1128" i="14" s="1"/>
  <c r="C1128" i="14" s="1"/>
  <c r="A1127" i="14"/>
  <c r="B1127" i="14" s="1"/>
  <c r="C1127" i="14" s="1"/>
  <c r="A1126" i="14"/>
  <c r="B1126" i="14" s="1"/>
  <c r="C1126" i="14" s="1"/>
  <c r="A1125" i="14"/>
  <c r="B1125" i="14" s="1"/>
  <c r="C1125" i="14" s="1"/>
  <c r="A1124" i="14"/>
  <c r="B1124" i="14" s="1"/>
  <c r="C1124" i="14" s="1"/>
  <c r="A1123" i="14"/>
  <c r="B1123" i="14" s="1"/>
  <c r="C1123" i="14" s="1"/>
  <c r="A1122" i="14"/>
  <c r="B1122" i="14" s="1"/>
  <c r="C1122" i="14" s="1"/>
  <c r="A1121" i="14"/>
  <c r="B1121" i="14" s="1"/>
  <c r="C1121" i="14" s="1"/>
  <c r="A1120" i="14"/>
  <c r="B1120" i="14" s="1"/>
  <c r="C1120" i="14" s="1"/>
  <c r="A1119" i="14"/>
  <c r="B1119" i="14" s="1"/>
  <c r="C1119" i="14" s="1"/>
  <c r="A1118" i="14"/>
  <c r="B1118" i="14" s="1"/>
  <c r="C1118" i="14" s="1"/>
  <c r="A1117" i="14"/>
  <c r="B1117" i="14" s="1"/>
  <c r="C1117" i="14" s="1"/>
  <c r="A1116" i="14"/>
  <c r="B1116" i="14" s="1"/>
  <c r="C1116" i="14" s="1"/>
  <c r="A1115" i="14"/>
  <c r="B1115" i="14" s="1"/>
  <c r="C1115" i="14" s="1"/>
  <c r="A1114" i="14"/>
  <c r="B1114" i="14" s="1"/>
  <c r="C1114" i="14" s="1"/>
  <c r="A1113" i="14"/>
  <c r="B1113" i="14" s="1"/>
  <c r="C1113" i="14" s="1"/>
  <c r="A1112" i="14"/>
  <c r="B1112" i="14" s="1"/>
  <c r="C1112" i="14" s="1"/>
  <c r="A1111" i="14"/>
  <c r="B1111" i="14" s="1"/>
  <c r="C1111" i="14" s="1"/>
  <c r="A1110" i="14"/>
  <c r="B1110" i="14" s="1"/>
  <c r="C1110" i="14" s="1"/>
  <c r="A1109" i="14"/>
  <c r="B1109" i="14" s="1"/>
  <c r="C1109" i="14" s="1"/>
  <c r="A1108" i="14"/>
  <c r="B1108" i="14" s="1"/>
  <c r="C1108" i="14" s="1"/>
  <c r="A1107" i="14"/>
  <c r="B1107" i="14" s="1"/>
  <c r="C1107" i="14" s="1"/>
  <c r="A1106" i="14"/>
  <c r="B1106" i="14" s="1"/>
  <c r="C1106" i="14" s="1"/>
  <c r="A1105" i="14"/>
  <c r="B1105" i="14" s="1"/>
  <c r="C1105" i="14" s="1"/>
  <c r="A1104" i="14"/>
  <c r="B1104" i="14" s="1"/>
  <c r="C1104" i="14" s="1"/>
  <c r="A1103" i="14"/>
  <c r="B1103" i="14" s="1"/>
  <c r="C1103" i="14" s="1"/>
  <c r="A1102" i="14"/>
  <c r="B1102" i="14" s="1"/>
  <c r="C1102" i="14" s="1"/>
  <c r="A1101" i="14"/>
  <c r="B1101" i="14" s="1"/>
  <c r="C1101" i="14" s="1"/>
  <c r="A1100" i="14"/>
  <c r="B1100" i="14" s="1"/>
  <c r="C1100" i="14" s="1"/>
  <c r="A1099" i="14"/>
  <c r="B1099" i="14" s="1"/>
  <c r="C1099" i="14" s="1"/>
  <c r="A1098" i="14"/>
  <c r="B1098" i="14" s="1"/>
  <c r="C1098" i="14" s="1"/>
  <c r="A1097" i="14"/>
  <c r="B1097" i="14" s="1"/>
  <c r="C1097" i="14" s="1"/>
  <c r="A1096" i="14"/>
  <c r="B1096" i="14" s="1"/>
  <c r="C1096" i="14" s="1"/>
  <c r="A1095" i="14"/>
  <c r="B1095" i="14" s="1"/>
  <c r="C1095" i="14" s="1"/>
  <c r="A1094" i="14"/>
  <c r="B1094" i="14" s="1"/>
  <c r="C1094" i="14" s="1"/>
  <c r="A1093" i="14"/>
  <c r="B1093" i="14" s="1"/>
  <c r="C1093" i="14" s="1"/>
  <c r="A1092" i="14"/>
  <c r="B1092" i="14" s="1"/>
  <c r="C1092" i="14" s="1"/>
  <c r="A1091" i="14"/>
  <c r="B1091" i="14" s="1"/>
  <c r="C1091" i="14" s="1"/>
  <c r="A1090" i="14"/>
  <c r="B1090" i="14" s="1"/>
  <c r="C1090" i="14" s="1"/>
  <c r="A1089" i="14"/>
  <c r="B1089" i="14" s="1"/>
  <c r="C1089" i="14" s="1"/>
  <c r="A1088" i="14"/>
  <c r="B1088" i="14" s="1"/>
  <c r="C1088" i="14" s="1"/>
  <c r="A1087" i="14"/>
  <c r="B1087" i="14" s="1"/>
  <c r="C1087" i="14" s="1"/>
  <c r="A1086" i="14"/>
  <c r="B1086" i="14" s="1"/>
  <c r="C1086" i="14" s="1"/>
  <c r="A1085" i="14"/>
  <c r="B1085" i="14" s="1"/>
  <c r="C1085" i="14" s="1"/>
  <c r="A1084" i="14"/>
  <c r="B1084" i="14" s="1"/>
  <c r="C1084" i="14" s="1"/>
  <c r="A1083" i="14"/>
  <c r="B1083" i="14" s="1"/>
  <c r="C1083" i="14" s="1"/>
  <c r="A1082" i="14"/>
  <c r="B1082" i="14" s="1"/>
  <c r="C1082" i="14" s="1"/>
  <c r="A1081" i="14"/>
  <c r="B1081" i="14" s="1"/>
  <c r="C1081" i="14" s="1"/>
  <c r="A1080" i="14"/>
  <c r="B1080" i="14" s="1"/>
  <c r="C1080" i="14" s="1"/>
  <c r="A1079" i="14"/>
  <c r="B1079" i="14" s="1"/>
  <c r="C1079" i="14" s="1"/>
  <c r="A1078" i="14"/>
  <c r="B1078" i="14" s="1"/>
  <c r="C1078" i="14" s="1"/>
  <c r="A1077" i="14"/>
  <c r="B1077" i="14" s="1"/>
  <c r="C1077" i="14" s="1"/>
  <c r="A1076" i="14"/>
  <c r="B1076" i="14" s="1"/>
  <c r="C1076" i="14" s="1"/>
  <c r="A1075" i="14"/>
  <c r="B1075" i="14" s="1"/>
  <c r="C1075" i="14" s="1"/>
  <c r="A1074" i="14"/>
  <c r="B1074" i="14" s="1"/>
  <c r="C1074" i="14" s="1"/>
  <c r="A1073" i="14"/>
  <c r="B1073" i="14" s="1"/>
  <c r="C1073" i="14" s="1"/>
  <c r="A1072" i="14"/>
  <c r="B1072" i="14" s="1"/>
  <c r="C1072" i="14" s="1"/>
  <c r="A1071" i="14"/>
  <c r="B1071" i="14" s="1"/>
  <c r="C1071" i="14" s="1"/>
  <c r="A1070" i="14"/>
  <c r="B1070" i="14" s="1"/>
  <c r="C1070" i="14" s="1"/>
  <c r="A1069" i="14"/>
  <c r="B1069" i="14" s="1"/>
  <c r="C1069" i="14" s="1"/>
  <c r="A1068" i="14"/>
  <c r="B1068" i="14" s="1"/>
  <c r="C1068" i="14" s="1"/>
  <c r="A1067" i="14"/>
  <c r="B1067" i="14" s="1"/>
  <c r="C1067" i="14" s="1"/>
  <c r="A1066" i="14"/>
  <c r="B1066" i="14" s="1"/>
  <c r="C1066" i="14" s="1"/>
  <c r="A1065" i="14"/>
  <c r="B1065" i="14" s="1"/>
  <c r="C1065" i="14" s="1"/>
  <c r="A1064" i="14"/>
  <c r="B1064" i="14" s="1"/>
  <c r="C1064" i="14" s="1"/>
  <c r="A1063" i="14"/>
  <c r="B1063" i="14" s="1"/>
  <c r="C1063" i="14" s="1"/>
  <c r="A1062" i="14"/>
  <c r="B1062" i="14" s="1"/>
  <c r="C1062" i="14" s="1"/>
  <c r="A1061" i="14"/>
  <c r="B1061" i="14" s="1"/>
  <c r="C1061" i="14" s="1"/>
  <c r="A1060" i="14"/>
  <c r="B1060" i="14" s="1"/>
  <c r="C1060" i="14" s="1"/>
  <c r="A1059" i="14"/>
  <c r="B1059" i="14" s="1"/>
  <c r="C1059" i="14" s="1"/>
  <c r="A1058" i="14"/>
  <c r="B1058" i="14" s="1"/>
  <c r="C1058" i="14" s="1"/>
  <c r="A1057" i="14"/>
  <c r="B1057" i="14" s="1"/>
  <c r="C1057" i="14" s="1"/>
  <c r="A1056" i="14"/>
  <c r="B1056" i="14" s="1"/>
  <c r="C1056" i="14" s="1"/>
  <c r="A1055" i="14"/>
  <c r="B1055" i="14" s="1"/>
  <c r="C1055" i="14" s="1"/>
  <c r="A1054" i="14"/>
  <c r="B1054" i="14" s="1"/>
  <c r="C1054" i="14" s="1"/>
  <c r="A1053" i="14"/>
  <c r="B1053" i="14" s="1"/>
  <c r="C1053" i="14" s="1"/>
  <c r="A1052" i="14"/>
  <c r="B1052" i="14" s="1"/>
  <c r="C1052" i="14" s="1"/>
  <c r="A1051" i="14"/>
  <c r="B1051" i="14" s="1"/>
  <c r="C1051" i="14" s="1"/>
  <c r="A1050" i="14"/>
  <c r="B1050" i="14" s="1"/>
  <c r="C1050" i="14" s="1"/>
  <c r="A1049" i="14"/>
  <c r="B1049" i="14" s="1"/>
  <c r="C1049" i="14" s="1"/>
  <c r="A1048" i="14"/>
  <c r="B1048" i="14" s="1"/>
  <c r="C1048" i="14" s="1"/>
  <c r="A1047" i="14"/>
  <c r="B1047" i="14" s="1"/>
  <c r="C1047" i="14" s="1"/>
  <c r="A1046" i="14"/>
  <c r="B1046" i="14" s="1"/>
  <c r="C1046" i="14" s="1"/>
  <c r="A1045" i="14"/>
  <c r="B1045" i="14" s="1"/>
  <c r="C1045" i="14" s="1"/>
  <c r="A1044" i="14"/>
  <c r="B1044" i="14" s="1"/>
  <c r="C1044" i="14" s="1"/>
  <c r="A1043" i="14"/>
  <c r="B1043" i="14" s="1"/>
  <c r="C1043" i="14" s="1"/>
  <c r="A1042" i="14"/>
  <c r="B1042" i="14" s="1"/>
  <c r="C1042" i="14" s="1"/>
  <c r="A1041" i="14"/>
  <c r="B1041" i="14" s="1"/>
  <c r="C1041" i="14" s="1"/>
  <c r="A1040" i="14"/>
  <c r="B1040" i="14" s="1"/>
  <c r="C1040" i="14" s="1"/>
  <c r="A1039" i="14"/>
  <c r="B1039" i="14" s="1"/>
  <c r="C1039" i="14" s="1"/>
  <c r="A1038" i="14"/>
  <c r="B1038" i="14" s="1"/>
  <c r="C1038" i="14" s="1"/>
  <c r="A1037" i="14"/>
  <c r="B1037" i="14" s="1"/>
  <c r="C1037" i="14" s="1"/>
  <c r="A1036" i="14"/>
  <c r="B1036" i="14" s="1"/>
  <c r="C1036" i="14" s="1"/>
  <c r="A1035" i="14"/>
  <c r="B1035" i="14" s="1"/>
  <c r="C1035" i="14" s="1"/>
  <c r="A1034" i="14"/>
  <c r="B1034" i="14" s="1"/>
  <c r="C1034" i="14" s="1"/>
  <c r="A1033" i="14"/>
  <c r="B1033" i="14" s="1"/>
  <c r="C1033" i="14" s="1"/>
  <c r="A1032" i="14"/>
  <c r="B1032" i="14" s="1"/>
  <c r="C1032" i="14" s="1"/>
  <c r="A1031" i="14"/>
  <c r="B1031" i="14" s="1"/>
  <c r="C1031" i="14" s="1"/>
  <c r="A1030" i="14"/>
  <c r="B1030" i="14" s="1"/>
  <c r="C1030" i="14" s="1"/>
  <c r="A1029" i="14"/>
  <c r="B1029" i="14" s="1"/>
  <c r="C1029" i="14" s="1"/>
  <c r="A1028" i="14"/>
  <c r="B1028" i="14" s="1"/>
  <c r="C1028" i="14" s="1"/>
  <c r="A1027" i="14"/>
  <c r="B1027" i="14" s="1"/>
  <c r="C1027" i="14" s="1"/>
  <c r="A1026" i="14"/>
  <c r="B1026" i="14" s="1"/>
  <c r="C1026" i="14" s="1"/>
  <c r="A1025" i="14"/>
  <c r="B1025" i="14" s="1"/>
  <c r="C1025" i="14" s="1"/>
  <c r="A1024" i="14"/>
  <c r="B1024" i="14" s="1"/>
  <c r="C1024" i="14" s="1"/>
  <c r="A1023" i="14"/>
  <c r="B1023" i="14" s="1"/>
  <c r="C1023" i="14" s="1"/>
  <c r="A1022" i="14"/>
  <c r="B1022" i="14" s="1"/>
  <c r="C1022" i="14" s="1"/>
  <c r="A1021" i="14"/>
  <c r="B1021" i="14" s="1"/>
  <c r="C1021" i="14" s="1"/>
  <c r="A1020" i="14"/>
  <c r="B1020" i="14" s="1"/>
  <c r="C1020" i="14" s="1"/>
  <c r="A1019" i="14"/>
  <c r="B1019" i="14" s="1"/>
  <c r="C1019" i="14" s="1"/>
  <c r="A1018" i="14"/>
  <c r="B1018" i="14" s="1"/>
  <c r="C1018" i="14" s="1"/>
  <c r="A1017" i="14"/>
  <c r="B1017" i="14" s="1"/>
  <c r="C1017" i="14" s="1"/>
  <c r="A1016" i="14"/>
  <c r="B1016" i="14" s="1"/>
  <c r="C1016" i="14" s="1"/>
  <c r="A1015" i="14"/>
  <c r="B1015" i="14" s="1"/>
  <c r="C1015" i="14" s="1"/>
  <c r="A1014" i="14"/>
  <c r="B1014" i="14" s="1"/>
  <c r="C1014" i="14" s="1"/>
  <c r="A1013" i="14"/>
  <c r="B1013" i="14" s="1"/>
  <c r="C1013" i="14" s="1"/>
  <c r="A1012" i="14"/>
  <c r="B1012" i="14" s="1"/>
  <c r="C1012" i="14" s="1"/>
  <c r="A1011" i="14"/>
  <c r="B1011" i="14" s="1"/>
  <c r="C1011" i="14" s="1"/>
  <c r="A1010" i="14"/>
  <c r="B1010" i="14" s="1"/>
  <c r="C1010" i="14" s="1"/>
  <c r="A1009" i="14"/>
  <c r="B1009" i="14" s="1"/>
  <c r="C1009" i="14" s="1"/>
  <c r="A1008" i="14"/>
  <c r="B1008" i="14" s="1"/>
  <c r="C1008" i="14" s="1"/>
  <c r="A1007" i="14"/>
  <c r="B1007" i="14" s="1"/>
  <c r="C1007" i="14" s="1"/>
  <c r="A1006" i="14"/>
  <c r="B1006" i="14" s="1"/>
  <c r="C1006" i="14" s="1"/>
  <c r="A1005" i="14"/>
  <c r="B1005" i="14" s="1"/>
  <c r="C1005" i="14" s="1"/>
  <c r="A1004" i="14"/>
  <c r="B1004" i="14" s="1"/>
  <c r="C1004" i="14" s="1"/>
  <c r="A1003" i="14"/>
  <c r="B1003" i="14" s="1"/>
  <c r="C1003" i="14" s="1"/>
  <c r="A1002" i="14"/>
  <c r="B1002" i="14" s="1"/>
  <c r="C1002" i="14" s="1"/>
  <c r="A1001" i="14"/>
  <c r="B1001" i="14" s="1"/>
  <c r="C1001" i="14" s="1"/>
  <c r="A1000" i="14"/>
  <c r="B1000" i="14" s="1"/>
  <c r="C1000" i="14" s="1"/>
  <c r="A999" i="14"/>
  <c r="B999" i="14" s="1"/>
  <c r="C999" i="14" s="1"/>
  <c r="A998" i="14"/>
  <c r="B998" i="14" s="1"/>
  <c r="C998" i="14" s="1"/>
  <c r="A997" i="14"/>
  <c r="B997" i="14" s="1"/>
  <c r="C997" i="14" s="1"/>
  <c r="A996" i="14"/>
  <c r="B996" i="14" s="1"/>
  <c r="C996" i="14" s="1"/>
  <c r="A995" i="14"/>
  <c r="B995" i="14" s="1"/>
  <c r="C995" i="14" s="1"/>
  <c r="A994" i="14"/>
  <c r="B994" i="14" s="1"/>
  <c r="C994" i="14" s="1"/>
  <c r="A993" i="14"/>
  <c r="B993" i="14" s="1"/>
  <c r="C993" i="14" s="1"/>
  <c r="A992" i="14"/>
  <c r="B992" i="14" s="1"/>
  <c r="C992" i="14" s="1"/>
  <c r="A991" i="14"/>
  <c r="B991" i="14" s="1"/>
  <c r="C991" i="14" s="1"/>
  <c r="A990" i="14"/>
  <c r="B990" i="14" s="1"/>
  <c r="C990" i="14" s="1"/>
  <c r="A989" i="14"/>
  <c r="B989" i="14" s="1"/>
  <c r="C989" i="14" s="1"/>
  <c r="A988" i="14"/>
  <c r="B988" i="14" s="1"/>
  <c r="C988" i="14" s="1"/>
  <c r="A987" i="14"/>
  <c r="B987" i="14" s="1"/>
  <c r="C987" i="14" s="1"/>
  <c r="A986" i="14"/>
  <c r="B986" i="14" s="1"/>
  <c r="C986" i="14" s="1"/>
  <c r="A985" i="14"/>
  <c r="B985" i="14" s="1"/>
  <c r="C985" i="14" s="1"/>
  <c r="A984" i="14"/>
  <c r="B984" i="14" s="1"/>
  <c r="C984" i="14" s="1"/>
  <c r="A983" i="14"/>
  <c r="B983" i="14" s="1"/>
  <c r="C983" i="14" s="1"/>
  <c r="A982" i="14"/>
  <c r="B982" i="14" s="1"/>
  <c r="C982" i="14" s="1"/>
  <c r="A981" i="14"/>
  <c r="B981" i="14" s="1"/>
  <c r="C981" i="14" s="1"/>
  <c r="A980" i="14"/>
  <c r="B980" i="14" s="1"/>
  <c r="C980" i="14" s="1"/>
  <c r="A979" i="14"/>
  <c r="B979" i="14" s="1"/>
  <c r="C979" i="14" s="1"/>
  <c r="A978" i="14"/>
  <c r="B978" i="14" s="1"/>
  <c r="C978" i="14" s="1"/>
  <c r="A977" i="14"/>
  <c r="B977" i="14" s="1"/>
  <c r="C977" i="14" s="1"/>
  <c r="A976" i="14"/>
  <c r="B976" i="14" s="1"/>
  <c r="C976" i="14" s="1"/>
  <c r="A975" i="14"/>
  <c r="B975" i="14" s="1"/>
  <c r="C975" i="14" s="1"/>
  <c r="A974" i="14"/>
  <c r="B974" i="14" s="1"/>
  <c r="C974" i="14" s="1"/>
  <c r="A973" i="14"/>
  <c r="B973" i="14" s="1"/>
  <c r="C973" i="14" s="1"/>
  <c r="A972" i="14"/>
  <c r="B972" i="14" s="1"/>
  <c r="C972" i="14" s="1"/>
  <c r="A971" i="14"/>
  <c r="B971" i="14" s="1"/>
  <c r="C971" i="14" s="1"/>
  <c r="A970" i="14"/>
  <c r="B970" i="14" s="1"/>
  <c r="C970" i="14" s="1"/>
  <c r="A969" i="14"/>
  <c r="B969" i="14" s="1"/>
  <c r="C969" i="14" s="1"/>
  <c r="A968" i="14"/>
  <c r="B968" i="14" s="1"/>
  <c r="C968" i="14" s="1"/>
  <c r="A967" i="14"/>
  <c r="B967" i="14" s="1"/>
  <c r="C967" i="14" s="1"/>
  <c r="A966" i="14"/>
  <c r="B966" i="14" s="1"/>
  <c r="C966" i="14" s="1"/>
  <c r="A965" i="14"/>
  <c r="B965" i="14" s="1"/>
  <c r="C965" i="14" s="1"/>
  <c r="A964" i="14"/>
  <c r="B964" i="14" s="1"/>
  <c r="C964" i="14" s="1"/>
  <c r="A963" i="14"/>
  <c r="B963" i="14" s="1"/>
  <c r="C963" i="14" s="1"/>
  <c r="A962" i="14"/>
  <c r="B962" i="14" s="1"/>
  <c r="C962" i="14" s="1"/>
  <c r="A961" i="14"/>
  <c r="B961" i="14" s="1"/>
  <c r="C961" i="14" s="1"/>
  <c r="A960" i="14"/>
  <c r="B960" i="14" s="1"/>
  <c r="C960" i="14" s="1"/>
  <c r="A959" i="14"/>
  <c r="B959" i="14" s="1"/>
  <c r="C959" i="14" s="1"/>
  <c r="A958" i="14"/>
  <c r="B958" i="14" s="1"/>
  <c r="C958" i="14" s="1"/>
  <c r="A957" i="14"/>
  <c r="B957" i="14" s="1"/>
  <c r="C957" i="14" s="1"/>
  <c r="A956" i="14"/>
  <c r="B956" i="14" s="1"/>
  <c r="C956" i="14" s="1"/>
  <c r="A955" i="14"/>
  <c r="B955" i="14" s="1"/>
  <c r="C955" i="14" s="1"/>
  <c r="A954" i="14"/>
  <c r="B954" i="14" s="1"/>
  <c r="C954" i="14" s="1"/>
  <c r="A953" i="14"/>
  <c r="B953" i="14" s="1"/>
  <c r="C953" i="14" s="1"/>
  <c r="A952" i="14"/>
  <c r="B952" i="14" s="1"/>
  <c r="C952" i="14" s="1"/>
  <c r="A951" i="14"/>
  <c r="B951" i="14" s="1"/>
  <c r="C951" i="14" s="1"/>
  <c r="A950" i="14"/>
  <c r="B950" i="14" s="1"/>
  <c r="C950" i="14" s="1"/>
  <c r="A949" i="14"/>
  <c r="B949" i="14" s="1"/>
  <c r="C949" i="14" s="1"/>
  <c r="A948" i="14"/>
  <c r="B948" i="14" s="1"/>
  <c r="C948" i="14" s="1"/>
  <c r="A947" i="14"/>
  <c r="B947" i="14" s="1"/>
  <c r="C947" i="14" s="1"/>
  <c r="A946" i="14"/>
  <c r="B946" i="14" s="1"/>
  <c r="C946" i="14" s="1"/>
  <c r="A945" i="14"/>
  <c r="B945" i="14" s="1"/>
  <c r="C945" i="14" s="1"/>
  <c r="A944" i="14"/>
  <c r="B944" i="14" s="1"/>
  <c r="C944" i="14" s="1"/>
  <c r="A943" i="14"/>
  <c r="B943" i="14" s="1"/>
  <c r="C943" i="14" s="1"/>
  <c r="A942" i="14"/>
  <c r="B942" i="14" s="1"/>
  <c r="C942" i="14" s="1"/>
  <c r="A941" i="14"/>
  <c r="B941" i="14" s="1"/>
  <c r="C941" i="14" s="1"/>
  <c r="A940" i="14"/>
  <c r="B940" i="14" s="1"/>
  <c r="C940" i="14" s="1"/>
  <c r="A939" i="14"/>
  <c r="B939" i="14" s="1"/>
  <c r="C939" i="14" s="1"/>
  <c r="A938" i="14"/>
  <c r="B938" i="14" s="1"/>
  <c r="C938" i="14" s="1"/>
  <c r="A937" i="14"/>
  <c r="B937" i="14" s="1"/>
  <c r="C937" i="14" s="1"/>
  <c r="A936" i="14"/>
  <c r="B936" i="14" s="1"/>
  <c r="C936" i="14" s="1"/>
  <c r="A935" i="14"/>
  <c r="B935" i="14" s="1"/>
  <c r="C935" i="14" s="1"/>
  <c r="A934" i="14"/>
  <c r="B934" i="14" s="1"/>
  <c r="C934" i="14" s="1"/>
  <c r="A933" i="14"/>
  <c r="B933" i="14" s="1"/>
  <c r="C933" i="14" s="1"/>
  <c r="A932" i="14"/>
  <c r="B932" i="14" s="1"/>
  <c r="C932" i="14" s="1"/>
  <c r="A931" i="14"/>
  <c r="B931" i="14" s="1"/>
  <c r="C931" i="14" s="1"/>
  <c r="A930" i="14"/>
  <c r="B930" i="14" s="1"/>
  <c r="C930" i="14" s="1"/>
  <c r="A929" i="14"/>
  <c r="B929" i="14" s="1"/>
  <c r="C929" i="14" s="1"/>
  <c r="A928" i="14"/>
  <c r="B928" i="14" s="1"/>
  <c r="C928" i="14" s="1"/>
  <c r="A927" i="14"/>
  <c r="B927" i="14" s="1"/>
  <c r="C927" i="14" s="1"/>
  <c r="A926" i="14"/>
  <c r="B926" i="14" s="1"/>
  <c r="C926" i="14" s="1"/>
  <c r="A925" i="14"/>
  <c r="B925" i="14" s="1"/>
  <c r="C925" i="14" s="1"/>
  <c r="A924" i="14"/>
  <c r="B924" i="14" s="1"/>
  <c r="C924" i="14" s="1"/>
  <c r="A923" i="14"/>
  <c r="B923" i="14" s="1"/>
  <c r="C923" i="14" s="1"/>
  <c r="A922" i="14"/>
  <c r="B922" i="14" s="1"/>
  <c r="C922" i="14" s="1"/>
  <c r="A921" i="14"/>
  <c r="B921" i="14" s="1"/>
  <c r="C921" i="14" s="1"/>
  <c r="A920" i="14"/>
  <c r="B920" i="14" s="1"/>
  <c r="C920" i="14" s="1"/>
  <c r="A919" i="14"/>
  <c r="B919" i="14" s="1"/>
  <c r="C919" i="14" s="1"/>
  <c r="A918" i="14"/>
  <c r="B918" i="14" s="1"/>
  <c r="C918" i="14" s="1"/>
  <c r="A917" i="14"/>
  <c r="B917" i="14" s="1"/>
  <c r="C917" i="14" s="1"/>
  <c r="A916" i="14"/>
  <c r="B916" i="14" s="1"/>
  <c r="C916" i="14" s="1"/>
  <c r="A915" i="14"/>
  <c r="B915" i="14" s="1"/>
  <c r="C915" i="14" s="1"/>
  <c r="A914" i="14"/>
  <c r="B914" i="14" s="1"/>
  <c r="C914" i="14" s="1"/>
  <c r="A913" i="14"/>
  <c r="B913" i="14" s="1"/>
  <c r="C913" i="14" s="1"/>
  <c r="A912" i="14"/>
  <c r="B912" i="14" s="1"/>
  <c r="C912" i="14" s="1"/>
  <c r="A911" i="14"/>
  <c r="B911" i="14" s="1"/>
  <c r="C911" i="14" s="1"/>
  <c r="A910" i="14"/>
  <c r="B910" i="14" s="1"/>
  <c r="C910" i="14" s="1"/>
  <c r="A909" i="14"/>
  <c r="B909" i="14" s="1"/>
  <c r="C909" i="14" s="1"/>
  <c r="A908" i="14"/>
  <c r="B908" i="14" s="1"/>
  <c r="C908" i="14" s="1"/>
  <c r="A907" i="14"/>
  <c r="B907" i="14" s="1"/>
  <c r="C907" i="14" s="1"/>
  <c r="A906" i="14"/>
  <c r="B906" i="14" s="1"/>
  <c r="C906" i="14" s="1"/>
  <c r="A905" i="14"/>
  <c r="B905" i="14" s="1"/>
  <c r="C905" i="14" s="1"/>
  <c r="A904" i="14"/>
  <c r="B904" i="14" s="1"/>
  <c r="C904" i="14" s="1"/>
  <c r="A903" i="14"/>
  <c r="B903" i="14" s="1"/>
  <c r="C903" i="14" s="1"/>
  <c r="A902" i="14"/>
  <c r="B902" i="14" s="1"/>
  <c r="C902" i="14" s="1"/>
  <c r="A901" i="14"/>
  <c r="B901" i="14" s="1"/>
  <c r="C901" i="14" s="1"/>
  <c r="A900" i="14"/>
  <c r="B900" i="14" s="1"/>
  <c r="C900" i="14" s="1"/>
  <c r="A899" i="14"/>
  <c r="B899" i="14" s="1"/>
  <c r="C899" i="14" s="1"/>
  <c r="A898" i="14"/>
  <c r="B898" i="14" s="1"/>
  <c r="C898" i="14" s="1"/>
  <c r="A897" i="14"/>
  <c r="B897" i="14" s="1"/>
  <c r="C897" i="14" s="1"/>
  <c r="A896" i="14"/>
  <c r="B896" i="14" s="1"/>
  <c r="C896" i="14" s="1"/>
  <c r="A895" i="14"/>
  <c r="B895" i="14" s="1"/>
  <c r="C895" i="14" s="1"/>
  <c r="A894" i="14"/>
  <c r="B894" i="14" s="1"/>
  <c r="C894" i="14" s="1"/>
  <c r="A893" i="14"/>
  <c r="B893" i="14" s="1"/>
  <c r="C893" i="14" s="1"/>
  <c r="A892" i="14"/>
  <c r="B892" i="14" s="1"/>
  <c r="C892" i="14" s="1"/>
  <c r="A891" i="14"/>
  <c r="B891" i="14" s="1"/>
  <c r="C891" i="14" s="1"/>
  <c r="A890" i="14"/>
  <c r="B890" i="14" s="1"/>
  <c r="C890" i="14" s="1"/>
  <c r="A889" i="14"/>
  <c r="B889" i="14" s="1"/>
  <c r="C889" i="14" s="1"/>
  <c r="A888" i="14"/>
  <c r="B888" i="14" s="1"/>
  <c r="C888" i="14" s="1"/>
  <c r="A887" i="14"/>
  <c r="B887" i="14" s="1"/>
  <c r="C887" i="14" s="1"/>
  <c r="A886" i="14"/>
  <c r="B886" i="14" s="1"/>
  <c r="C886" i="14" s="1"/>
  <c r="A885" i="14"/>
  <c r="B885" i="14" s="1"/>
  <c r="C885" i="14" s="1"/>
  <c r="A884" i="14"/>
  <c r="B884" i="14" s="1"/>
  <c r="C884" i="14" s="1"/>
  <c r="A883" i="14"/>
  <c r="B883" i="14" s="1"/>
  <c r="C883" i="14" s="1"/>
  <c r="A882" i="14"/>
  <c r="B882" i="14" s="1"/>
  <c r="C882" i="14" s="1"/>
  <c r="A881" i="14"/>
  <c r="B881" i="14" s="1"/>
  <c r="C881" i="14" s="1"/>
  <c r="A880" i="14"/>
  <c r="B880" i="14" s="1"/>
  <c r="C880" i="14" s="1"/>
  <c r="A879" i="14"/>
  <c r="B879" i="14" s="1"/>
  <c r="C879" i="14" s="1"/>
  <c r="A878" i="14"/>
  <c r="B878" i="14" s="1"/>
  <c r="C878" i="14" s="1"/>
  <c r="A877" i="14"/>
  <c r="B877" i="14" s="1"/>
  <c r="C877" i="14" s="1"/>
  <c r="A876" i="14"/>
  <c r="B876" i="14" s="1"/>
  <c r="C876" i="14" s="1"/>
  <c r="A875" i="14"/>
  <c r="B875" i="14" s="1"/>
  <c r="C875" i="14" s="1"/>
  <c r="A874" i="14"/>
  <c r="B874" i="14" s="1"/>
  <c r="C874" i="14" s="1"/>
  <c r="A873" i="14"/>
  <c r="B873" i="14" s="1"/>
  <c r="C873" i="14" s="1"/>
  <c r="A872" i="14"/>
  <c r="B872" i="14" s="1"/>
  <c r="C872" i="14" s="1"/>
  <c r="A871" i="14"/>
  <c r="B871" i="14" s="1"/>
  <c r="C871" i="14" s="1"/>
  <c r="A870" i="14"/>
  <c r="B870" i="14" s="1"/>
  <c r="C870" i="14" s="1"/>
  <c r="A869" i="14"/>
  <c r="B869" i="14" s="1"/>
  <c r="C869" i="14" s="1"/>
  <c r="A868" i="14"/>
  <c r="B868" i="14" s="1"/>
  <c r="C868" i="14" s="1"/>
  <c r="A867" i="14"/>
  <c r="B867" i="14" s="1"/>
  <c r="C867" i="14" s="1"/>
  <c r="A866" i="14"/>
  <c r="B866" i="14" s="1"/>
  <c r="C866" i="14" s="1"/>
  <c r="A865" i="14"/>
  <c r="B865" i="14" s="1"/>
  <c r="C865" i="14" s="1"/>
  <c r="A864" i="14"/>
  <c r="B864" i="14" s="1"/>
  <c r="C864" i="14" s="1"/>
  <c r="A863" i="14"/>
  <c r="B863" i="14" s="1"/>
  <c r="C863" i="14" s="1"/>
  <c r="A862" i="14"/>
  <c r="B862" i="14" s="1"/>
  <c r="C862" i="14" s="1"/>
  <c r="A861" i="14"/>
  <c r="B861" i="14" s="1"/>
  <c r="C861" i="14" s="1"/>
  <c r="A860" i="14"/>
  <c r="B860" i="14" s="1"/>
  <c r="C860" i="14" s="1"/>
  <c r="A859" i="14"/>
  <c r="B859" i="14" s="1"/>
  <c r="C859" i="14" s="1"/>
  <c r="A858" i="14"/>
  <c r="B858" i="14" s="1"/>
  <c r="C858" i="14" s="1"/>
  <c r="A857" i="14"/>
  <c r="B857" i="14" s="1"/>
  <c r="C857" i="14" s="1"/>
  <c r="A856" i="14"/>
  <c r="B856" i="14" s="1"/>
  <c r="C856" i="14" s="1"/>
  <c r="A855" i="14"/>
  <c r="B855" i="14" s="1"/>
  <c r="C855" i="14" s="1"/>
  <c r="A854" i="14"/>
  <c r="B854" i="14" s="1"/>
  <c r="C854" i="14" s="1"/>
  <c r="A853" i="14"/>
  <c r="B853" i="14" s="1"/>
  <c r="C853" i="14" s="1"/>
  <c r="A852" i="14"/>
  <c r="B852" i="14" s="1"/>
  <c r="C852" i="14" s="1"/>
  <c r="A851" i="14"/>
  <c r="B851" i="14" s="1"/>
  <c r="C851" i="14" s="1"/>
  <c r="A850" i="14"/>
  <c r="B850" i="14" s="1"/>
  <c r="C850" i="14" s="1"/>
  <c r="A849" i="14"/>
  <c r="B849" i="14" s="1"/>
  <c r="C849" i="14" s="1"/>
  <c r="A848" i="14"/>
  <c r="B848" i="14" s="1"/>
  <c r="C848" i="14" s="1"/>
  <c r="A847" i="14"/>
  <c r="B847" i="14" s="1"/>
  <c r="C847" i="14" s="1"/>
  <c r="A846" i="14"/>
  <c r="B846" i="14" s="1"/>
  <c r="C846" i="14" s="1"/>
  <c r="A845" i="14"/>
  <c r="B845" i="14" s="1"/>
  <c r="C845" i="14" s="1"/>
  <c r="A844" i="14"/>
  <c r="B844" i="14" s="1"/>
  <c r="C844" i="14" s="1"/>
  <c r="A843" i="14"/>
  <c r="B843" i="14" s="1"/>
  <c r="C843" i="14" s="1"/>
  <c r="A842" i="14"/>
  <c r="B842" i="14" s="1"/>
  <c r="C842" i="14" s="1"/>
  <c r="A841" i="14"/>
  <c r="B841" i="14" s="1"/>
  <c r="C841" i="14" s="1"/>
  <c r="A840" i="14"/>
  <c r="B840" i="14" s="1"/>
  <c r="C840" i="14" s="1"/>
  <c r="A839" i="14"/>
  <c r="B839" i="14" s="1"/>
  <c r="C839" i="14" s="1"/>
  <c r="A838" i="14"/>
  <c r="B838" i="14" s="1"/>
  <c r="C838" i="14" s="1"/>
  <c r="A837" i="14"/>
  <c r="B837" i="14" s="1"/>
  <c r="C837" i="14" s="1"/>
  <c r="A836" i="14"/>
  <c r="B836" i="14" s="1"/>
  <c r="C836" i="14" s="1"/>
  <c r="A835" i="14"/>
  <c r="B835" i="14" s="1"/>
  <c r="C835" i="14" s="1"/>
  <c r="A834" i="14"/>
  <c r="B834" i="14" s="1"/>
  <c r="C834" i="14" s="1"/>
  <c r="A833" i="14"/>
  <c r="B833" i="14" s="1"/>
  <c r="C833" i="14" s="1"/>
  <c r="A832" i="14"/>
  <c r="B832" i="14" s="1"/>
  <c r="C832" i="14" s="1"/>
  <c r="A831" i="14"/>
  <c r="B831" i="14" s="1"/>
  <c r="C831" i="14" s="1"/>
  <c r="A830" i="14"/>
  <c r="B830" i="14" s="1"/>
  <c r="C830" i="14" s="1"/>
  <c r="A829" i="14"/>
  <c r="B829" i="14" s="1"/>
  <c r="C829" i="14" s="1"/>
  <c r="A828" i="14"/>
  <c r="B828" i="14" s="1"/>
  <c r="C828" i="14" s="1"/>
  <c r="A827" i="14"/>
  <c r="B827" i="14" s="1"/>
  <c r="C827" i="14" s="1"/>
  <c r="A826" i="14"/>
  <c r="B826" i="14" s="1"/>
  <c r="C826" i="14" s="1"/>
  <c r="A825" i="14"/>
  <c r="B825" i="14" s="1"/>
  <c r="C825" i="14" s="1"/>
  <c r="A824" i="14"/>
  <c r="B824" i="14" s="1"/>
  <c r="C824" i="14" s="1"/>
  <c r="A823" i="14"/>
  <c r="B823" i="14" s="1"/>
  <c r="C823" i="14" s="1"/>
  <c r="A822" i="14"/>
  <c r="B822" i="14" s="1"/>
  <c r="C822" i="14" s="1"/>
  <c r="A821" i="14"/>
  <c r="B821" i="14" s="1"/>
  <c r="C821" i="14" s="1"/>
  <c r="A820" i="14"/>
  <c r="B820" i="14" s="1"/>
  <c r="C820" i="14" s="1"/>
  <c r="A819" i="14"/>
  <c r="B819" i="14" s="1"/>
  <c r="C819" i="14" s="1"/>
  <c r="A818" i="14"/>
  <c r="B818" i="14" s="1"/>
  <c r="C818" i="14" s="1"/>
  <c r="A817" i="14"/>
  <c r="B817" i="14" s="1"/>
  <c r="C817" i="14" s="1"/>
  <c r="A816" i="14"/>
  <c r="B816" i="14" s="1"/>
  <c r="C816" i="14" s="1"/>
  <c r="A815" i="14"/>
  <c r="B815" i="14" s="1"/>
  <c r="C815" i="14" s="1"/>
  <c r="A814" i="14"/>
  <c r="B814" i="14" s="1"/>
  <c r="C814" i="14" s="1"/>
  <c r="A813" i="14"/>
  <c r="B813" i="14" s="1"/>
  <c r="C813" i="14" s="1"/>
  <c r="A812" i="14"/>
  <c r="B812" i="14" s="1"/>
  <c r="C812" i="14" s="1"/>
  <c r="A811" i="14"/>
  <c r="B811" i="14" s="1"/>
  <c r="C811" i="14" s="1"/>
  <c r="A810" i="14"/>
  <c r="B810" i="14" s="1"/>
  <c r="C810" i="14" s="1"/>
  <c r="A809" i="14"/>
  <c r="B809" i="14" s="1"/>
  <c r="C809" i="14" s="1"/>
  <c r="A808" i="14"/>
  <c r="B808" i="14" s="1"/>
  <c r="C808" i="14" s="1"/>
  <c r="A807" i="14"/>
  <c r="B807" i="14" s="1"/>
  <c r="C807" i="14" s="1"/>
  <c r="A806" i="14"/>
  <c r="B806" i="14" s="1"/>
  <c r="C806" i="14" s="1"/>
  <c r="A805" i="14"/>
  <c r="B805" i="14" s="1"/>
  <c r="C805" i="14" s="1"/>
  <c r="A804" i="14"/>
  <c r="B804" i="14" s="1"/>
  <c r="C804" i="14" s="1"/>
  <c r="A803" i="14"/>
  <c r="B803" i="14" s="1"/>
  <c r="C803" i="14" s="1"/>
  <c r="A802" i="14"/>
  <c r="B802" i="14" s="1"/>
  <c r="C802" i="14" s="1"/>
  <c r="A801" i="14"/>
  <c r="B801" i="14" s="1"/>
  <c r="C801" i="14" s="1"/>
  <c r="A800" i="14"/>
  <c r="B800" i="14" s="1"/>
  <c r="C800" i="14" s="1"/>
  <c r="A799" i="14"/>
  <c r="B799" i="14" s="1"/>
  <c r="C799" i="14" s="1"/>
  <c r="A798" i="14"/>
  <c r="B798" i="14" s="1"/>
  <c r="C798" i="14" s="1"/>
  <c r="A797" i="14"/>
  <c r="B797" i="14" s="1"/>
  <c r="C797" i="14" s="1"/>
  <c r="A796" i="14"/>
  <c r="B796" i="14" s="1"/>
  <c r="C796" i="14" s="1"/>
  <c r="A795" i="14"/>
  <c r="B795" i="14" s="1"/>
  <c r="C795" i="14" s="1"/>
  <c r="A794" i="14"/>
  <c r="B794" i="14" s="1"/>
  <c r="C794" i="14" s="1"/>
  <c r="A793" i="14"/>
  <c r="B793" i="14" s="1"/>
  <c r="C793" i="14" s="1"/>
  <c r="A792" i="14"/>
  <c r="B792" i="14" s="1"/>
  <c r="C792" i="14" s="1"/>
  <c r="A791" i="14"/>
  <c r="B791" i="14" s="1"/>
  <c r="C791" i="14" s="1"/>
  <c r="A790" i="14"/>
  <c r="B790" i="14" s="1"/>
  <c r="C790" i="14" s="1"/>
  <c r="A789" i="14"/>
  <c r="B789" i="14" s="1"/>
  <c r="C789" i="14" s="1"/>
  <c r="A788" i="14"/>
  <c r="B788" i="14" s="1"/>
  <c r="C788" i="14" s="1"/>
  <c r="A787" i="14"/>
  <c r="B787" i="14" s="1"/>
  <c r="C787" i="14" s="1"/>
  <c r="A786" i="14"/>
  <c r="B786" i="14" s="1"/>
  <c r="C786" i="14" s="1"/>
  <c r="A785" i="14"/>
  <c r="B785" i="14" s="1"/>
  <c r="C785" i="14" s="1"/>
  <c r="A784" i="14"/>
  <c r="B784" i="14" s="1"/>
  <c r="C784" i="14" s="1"/>
  <c r="A783" i="14"/>
  <c r="B783" i="14" s="1"/>
  <c r="C783" i="14" s="1"/>
  <c r="A782" i="14"/>
  <c r="B782" i="14" s="1"/>
  <c r="C782" i="14" s="1"/>
  <c r="A781" i="14"/>
  <c r="B781" i="14" s="1"/>
  <c r="C781" i="14" s="1"/>
  <c r="A780" i="14"/>
  <c r="B780" i="14" s="1"/>
  <c r="C780" i="14" s="1"/>
  <c r="A779" i="14"/>
  <c r="B779" i="14" s="1"/>
  <c r="C779" i="14" s="1"/>
  <c r="A778" i="14"/>
  <c r="B778" i="14" s="1"/>
  <c r="C778" i="14" s="1"/>
  <c r="A777" i="14"/>
  <c r="B777" i="14" s="1"/>
  <c r="C777" i="14" s="1"/>
  <c r="A776" i="14"/>
  <c r="B776" i="14" s="1"/>
  <c r="C776" i="14" s="1"/>
  <c r="A775" i="14"/>
  <c r="B775" i="14" s="1"/>
  <c r="C775" i="14" s="1"/>
  <c r="A774" i="14"/>
  <c r="B774" i="14" s="1"/>
  <c r="C774" i="14" s="1"/>
  <c r="A773" i="14"/>
  <c r="B773" i="14" s="1"/>
  <c r="C773" i="14" s="1"/>
  <c r="A772" i="14"/>
  <c r="B772" i="14" s="1"/>
  <c r="C772" i="14" s="1"/>
  <c r="A771" i="14"/>
  <c r="B771" i="14" s="1"/>
  <c r="C771" i="14" s="1"/>
  <c r="A770" i="14"/>
  <c r="B770" i="14" s="1"/>
  <c r="C770" i="14" s="1"/>
  <c r="A769" i="14"/>
  <c r="B769" i="14" s="1"/>
  <c r="C769" i="14" s="1"/>
  <c r="A768" i="14"/>
  <c r="B768" i="14" s="1"/>
  <c r="C768" i="14" s="1"/>
  <c r="A767" i="14"/>
  <c r="B767" i="14" s="1"/>
  <c r="C767" i="14" s="1"/>
  <c r="A766" i="14"/>
  <c r="B766" i="14" s="1"/>
  <c r="C766" i="14" s="1"/>
  <c r="A765" i="14"/>
  <c r="B765" i="14" s="1"/>
  <c r="C765" i="14" s="1"/>
  <c r="A764" i="14"/>
  <c r="B764" i="14" s="1"/>
  <c r="C764" i="14" s="1"/>
  <c r="A763" i="14"/>
  <c r="B763" i="14" s="1"/>
  <c r="C763" i="14" s="1"/>
  <c r="A762" i="14"/>
  <c r="B762" i="14" s="1"/>
  <c r="C762" i="14" s="1"/>
  <c r="A761" i="14"/>
  <c r="B761" i="14" s="1"/>
  <c r="C761" i="14" s="1"/>
  <c r="A760" i="14"/>
  <c r="B760" i="14" s="1"/>
  <c r="C760" i="14" s="1"/>
  <c r="A759" i="14"/>
  <c r="B759" i="14" s="1"/>
  <c r="C759" i="14" s="1"/>
  <c r="A758" i="14"/>
  <c r="B758" i="14" s="1"/>
  <c r="C758" i="14" s="1"/>
  <c r="A757" i="14"/>
  <c r="B757" i="14" s="1"/>
  <c r="C757" i="14" s="1"/>
  <c r="A756" i="14"/>
  <c r="B756" i="14" s="1"/>
  <c r="C756" i="14" s="1"/>
  <c r="A755" i="14"/>
  <c r="B755" i="14" s="1"/>
  <c r="C755" i="14" s="1"/>
  <c r="A754" i="14"/>
  <c r="B754" i="14" s="1"/>
  <c r="C754" i="14" s="1"/>
  <c r="A753" i="14"/>
  <c r="B753" i="14" s="1"/>
  <c r="C753" i="14" s="1"/>
  <c r="A752" i="14"/>
  <c r="B752" i="14" s="1"/>
  <c r="C752" i="14" s="1"/>
  <c r="A751" i="14"/>
  <c r="B751" i="14" s="1"/>
  <c r="C751" i="14" s="1"/>
  <c r="A750" i="14"/>
  <c r="B750" i="14" s="1"/>
  <c r="C750" i="14" s="1"/>
  <c r="A749" i="14"/>
  <c r="B749" i="14" s="1"/>
  <c r="C749" i="14" s="1"/>
  <c r="A748" i="14"/>
  <c r="B748" i="14" s="1"/>
  <c r="C748" i="14" s="1"/>
  <c r="A747" i="14"/>
  <c r="B747" i="14" s="1"/>
  <c r="C747" i="14" s="1"/>
  <c r="A746" i="14"/>
  <c r="B746" i="14" s="1"/>
  <c r="C746" i="14" s="1"/>
  <c r="A745" i="14"/>
  <c r="B745" i="14" s="1"/>
  <c r="C745" i="14" s="1"/>
  <c r="A744" i="14"/>
  <c r="B744" i="14" s="1"/>
  <c r="C744" i="14" s="1"/>
  <c r="A743" i="14"/>
  <c r="B743" i="14" s="1"/>
  <c r="C743" i="14" s="1"/>
  <c r="A742" i="14"/>
  <c r="B742" i="14" s="1"/>
  <c r="C742" i="14" s="1"/>
  <c r="A741" i="14"/>
  <c r="B741" i="14" s="1"/>
  <c r="C741" i="14" s="1"/>
  <c r="A740" i="14"/>
  <c r="B740" i="14" s="1"/>
  <c r="C740" i="14" s="1"/>
  <c r="A739" i="14"/>
  <c r="B739" i="14" s="1"/>
  <c r="C739" i="14" s="1"/>
  <c r="A738" i="14"/>
  <c r="B738" i="14" s="1"/>
  <c r="C738" i="14" s="1"/>
  <c r="A737" i="14"/>
  <c r="B737" i="14" s="1"/>
  <c r="C737" i="14" s="1"/>
  <c r="A736" i="14"/>
  <c r="B736" i="14" s="1"/>
  <c r="C736" i="14" s="1"/>
  <c r="A735" i="14"/>
  <c r="B735" i="14" s="1"/>
  <c r="C735" i="14" s="1"/>
  <c r="A734" i="14"/>
  <c r="B734" i="14" s="1"/>
  <c r="C734" i="14" s="1"/>
  <c r="A733" i="14"/>
  <c r="B733" i="14" s="1"/>
  <c r="C733" i="14" s="1"/>
  <c r="A732" i="14"/>
  <c r="B732" i="14" s="1"/>
  <c r="C732" i="14" s="1"/>
  <c r="A731" i="14"/>
  <c r="B731" i="14" s="1"/>
  <c r="C731" i="14" s="1"/>
  <c r="A730" i="14"/>
  <c r="B730" i="14" s="1"/>
  <c r="C730" i="14" s="1"/>
  <c r="A729" i="14"/>
  <c r="B729" i="14" s="1"/>
  <c r="C729" i="14" s="1"/>
  <c r="A728" i="14"/>
  <c r="B728" i="14" s="1"/>
  <c r="C728" i="14" s="1"/>
  <c r="A727" i="14"/>
  <c r="B727" i="14" s="1"/>
  <c r="C727" i="14" s="1"/>
  <c r="A726" i="14"/>
  <c r="B726" i="14" s="1"/>
  <c r="C726" i="14" s="1"/>
  <c r="A725" i="14"/>
  <c r="B725" i="14" s="1"/>
  <c r="C725" i="14" s="1"/>
  <c r="A724" i="14"/>
  <c r="B724" i="14" s="1"/>
  <c r="C724" i="14" s="1"/>
  <c r="A723" i="14"/>
  <c r="B723" i="14" s="1"/>
  <c r="C723" i="14" s="1"/>
  <c r="A722" i="14"/>
  <c r="B722" i="14" s="1"/>
  <c r="C722" i="14" s="1"/>
  <c r="A721" i="14"/>
  <c r="B721" i="14" s="1"/>
  <c r="C721" i="14" s="1"/>
  <c r="A720" i="14"/>
  <c r="B720" i="14" s="1"/>
  <c r="C720" i="14" s="1"/>
  <c r="A719" i="14"/>
  <c r="B719" i="14" s="1"/>
  <c r="C719" i="14" s="1"/>
  <c r="A718" i="14"/>
  <c r="B718" i="14" s="1"/>
  <c r="C718" i="14" s="1"/>
  <c r="A717" i="14"/>
  <c r="B717" i="14" s="1"/>
  <c r="C717" i="14" s="1"/>
  <c r="A716" i="14"/>
  <c r="B716" i="14" s="1"/>
  <c r="C716" i="14" s="1"/>
  <c r="A715" i="14"/>
  <c r="B715" i="14" s="1"/>
  <c r="C715" i="14" s="1"/>
  <c r="A714" i="14"/>
  <c r="B714" i="14" s="1"/>
  <c r="C714" i="14" s="1"/>
  <c r="A713" i="14"/>
  <c r="B713" i="14" s="1"/>
  <c r="C713" i="14" s="1"/>
  <c r="A712" i="14"/>
  <c r="B712" i="14" s="1"/>
  <c r="C712" i="14" s="1"/>
  <c r="A711" i="14"/>
  <c r="B711" i="14" s="1"/>
  <c r="C711" i="14" s="1"/>
  <c r="A710" i="14"/>
  <c r="B710" i="14" s="1"/>
  <c r="C710" i="14" s="1"/>
  <c r="A709" i="14"/>
  <c r="B709" i="14" s="1"/>
  <c r="C709" i="14" s="1"/>
  <c r="A708" i="14"/>
  <c r="B708" i="14" s="1"/>
  <c r="C708" i="14" s="1"/>
  <c r="A707" i="14"/>
  <c r="B707" i="14" s="1"/>
  <c r="C707" i="14" s="1"/>
  <c r="A706" i="14"/>
  <c r="B706" i="14" s="1"/>
  <c r="C706" i="14" s="1"/>
  <c r="A705" i="14"/>
  <c r="B705" i="14" s="1"/>
  <c r="C705" i="14" s="1"/>
  <c r="A704" i="14"/>
  <c r="B704" i="14" s="1"/>
  <c r="C704" i="14" s="1"/>
  <c r="A703" i="14"/>
  <c r="B703" i="14" s="1"/>
  <c r="C703" i="14" s="1"/>
  <c r="A702" i="14"/>
  <c r="B702" i="14" s="1"/>
  <c r="C702" i="14" s="1"/>
  <c r="A701" i="14"/>
  <c r="B701" i="14" s="1"/>
  <c r="C701" i="14" s="1"/>
  <c r="A700" i="14"/>
  <c r="B700" i="14" s="1"/>
  <c r="C700" i="14" s="1"/>
  <c r="A699" i="14"/>
  <c r="B699" i="14" s="1"/>
  <c r="C699" i="14" s="1"/>
  <c r="A698" i="14"/>
  <c r="B698" i="14" s="1"/>
  <c r="C698" i="14" s="1"/>
  <c r="A697" i="14"/>
  <c r="B697" i="14" s="1"/>
  <c r="C697" i="14" s="1"/>
  <c r="A696" i="14"/>
  <c r="B696" i="14" s="1"/>
  <c r="C696" i="14" s="1"/>
  <c r="A695" i="14"/>
  <c r="B695" i="14" s="1"/>
  <c r="C695" i="14" s="1"/>
  <c r="A694" i="14"/>
  <c r="B694" i="14" s="1"/>
  <c r="C694" i="14" s="1"/>
  <c r="A693" i="14"/>
  <c r="B693" i="14" s="1"/>
  <c r="C693" i="14" s="1"/>
  <c r="A692" i="14"/>
  <c r="B692" i="14" s="1"/>
  <c r="C692" i="14" s="1"/>
  <c r="A691" i="14"/>
  <c r="B691" i="14" s="1"/>
  <c r="C691" i="14" s="1"/>
  <c r="A690" i="14"/>
  <c r="B690" i="14" s="1"/>
  <c r="C690" i="14" s="1"/>
  <c r="A689" i="14"/>
  <c r="B689" i="14" s="1"/>
  <c r="C689" i="14" s="1"/>
  <c r="A688" i="14"/>
  <c r="B688" i="14" s="1"/>
  <c r="C688" i="14" s="1"/>
  <c r="A687" i="14"/>
  <c r="B687" i="14" s="1"/>
  <c r="C687" i="14" s="1"/>
  <c r="A686" i="14"/>
  <c r="B686" i="14" s="1"/>
  <c r="C686" i="14" s="1"/>
  <c r="A685" i="14"/>
  <c r="B685" i="14" s="1"/>
  <c r="C685" i="14" s="1"/>
  <c r="A684" i="14"/>
  <c r="B684" i="14" s="1"/>
  <c r="C684" i="14" s="1"/>
  <c r="A683" i="14"/>
  <c r="B683" i="14" s="1"/>
  <c r="C683" i="14" s="1"/>
  <c r="A682" i="14"/>
  <c r="B682" i="14" s="1"/>
  <c r="C682" i="14" s="1"/>
  <c r="A681" i="14"/>
  <c r="B681" i="14" s="1"/>
  <c r="C681" i="14" s="1"/>
  <c r="A680" i="14"/>
  <c r="B680" i="14" s="1"/>
  <c r="C680" i="14" s="1"/>
  <c r="A679" i="14"/>
  <c r="B679" i="14" s="1"/>
  <c r="C679" i="14" s="1"/>
  <c r="A678" i="14"/>
  <c r="B678" i="14" s="1"/>
  <c r="C678" i="14" s="1"/>
  <c r="A677" i="14"/>
  <c r="B677" i="14" s="1"/>
  <c r="C677" i="14" s="1"/>
  <c r="A676" i="14"/>
  <c r="B676" i="14" s="1"/>
  <c r="C676" i="14" s="1"/>
  <c r="A675" i="14"/>
  <c r="B675" i="14" s="1"/>
  <c r="C675" i="14" s="1"/>
  <c r="A674" i="14"/>
  <c r="B674" i="14" s="1"/>
  <c r="C674" i="14" s="1"/>
  <c r="A673" i="14"/>
  <c r="B673" i="14" s="1"/>
  <c r="C673" i="14" s="1"/>
  <c r="A672" i="14"/>
  <c r="B672" i="14" s="1"/>
  <c r="C672" i="14" s="1"/>
  <c r="A671" i="14"/>
  <c r="B671" i="14" s="1"/>
  <c r="C671" i="14" s="1"/>
  <c r="A670" i="14"/>
  <c r="B670" i="14" s="1"/>
  <c r="C670" i="14" s="1"/>
  <c r="A669" i="14"/>
  <c r="B669" i="14" s="1"/>
  <c r="C669" i="14" s="1"/>
  <c r="A668" i="14"/>
  <c r="B668" i="14" s="1"/>
  <c r="C668" i="14" s="1"/>
  <c r="A667" i="14"/>
  <c r="B667" i="14" s="1"/>
  <c r="C667" i="14" s="1"/>
  <c r="A666" i="14"/>
  <c r="B666" i="14" s="1"/>
  <c r="C666" i="14" s="1"/>
  <c r="A665" i="14"/>
  <c r="B665" i="14" s="1"/>
  <c r="C665" i="14" s="1"/>
  <c r="A664" i="14"/>
  <c r="B664" i="14" s="1"/>
  <c r="C664" i="14" s="1"/>
  <c r="A663" i="14"/>
  <c r="B663" i="14" s="1"/>
  <c r="C663" i="14" s="1"/>
  <c r="A662" i="14"/>
  <c r="B662" i="14" s="1"/>
  <c r="C662" i="14" s="1"/>
  <c r="A661" i="14"/>
  <c r="B661" i="14" s="1"/>
  <c r="C661" i="14" s="1"/>
  <c r="A660" i="14"/>
  <c r="B660" i="14" s="1"/>
  <c r="C660" i="14" s="1"/>
  <c r="A659" i="14"/>
  <c r="B659" i="14" s="1"/>
  <c r="C659" i="14" s="1"/>
  <c r="A658" i="14"/>
  <c r="B658" i="14" s="1"/>
  <c r="C658" i="14" s="1"/>
  <c r="A657" i="14"/>
  <c r="B657" i="14" s="1"/>
  <c r="C657" i="14" s="1"/>
  <c r="A656" i="14"/>
  <c r="B656" i="14" s="1"/>
  <c r="C656" i="14" s="1"/>
  <c r="A655" i="14"/>
  <c r="B655" i="14" s="1"/>
  <c r="C655" i="14" s="1"/>
  <c r="A654" i="14"/>
  <c r="B654" i="14" s="1"/>
  <c r="C654" i="14" s="1"/>
  <c r="A653" i="14"/>
  <c r="B653" i="14" s="1"/>
  <c r="C653" i="14" s="1"/>
  <c r="A652" i="14"/>
  <c r="B652" i="14" s="1"/>
  <c r="C652" i="14" s="1"/>
  <c r="A651" i="14"/>
  <c r="B651" i="14" s="1"/>
  <c r="C651" i="14" s="1"/>
  <c r="A650" i="14"/>
  <c r="B650" i="14" s="1"/>
  <c r="C650" i="14" s="1"/>
  <c r="A649" i="14"/>
  <c r="B649" i="14" s="1"/>
  <c r="C649" i="14" s="1"/>
  <c r="A648" i="14"/>
  <c r="B648" i="14" s="1"/>
  <c r="C648" i="14" s="1"/>
  <c r="A647" i="14"/>
  <c r="B647" i="14" s="1"/>
  <c r="C647" i="14" s="1"/>
  <c r="A646" i="14"/>
  <c r="B646" i="14" s="1"/>
  <c r="C646" i="14" s="1"/>
  <c r="A645" i="14"/>
  <c r="B645" i="14" s="1"/>
  <c r="C645" i="14" s="1"/>
  <c r="A644" i="14"/>
  <c r="B644" i="14" s="1"/>
  <c r="C644" i="14" s="1"/>
  <c r="A643" i="14"/>
  <c r="B643" i="14" s="1"/>
  <c r="C643" i="14" s="1"/>
  <c r="A642" i="14"/>
  <c r="B642" i="14" s="1"/>
  <c r="C642" i="14" s="1"/>
  <c r="A641" i="14"/>
  <c r="B641" i="14" s="1"/>
  <c r="C641" i="14" s="1"/>
  <c r="A640" i="14"/>
  <c r="B640" i="14" s="1"/>
  <c r="C640" i="14" s="1"/>
  <c r="A639" i="14"/>
  <c r="B639" i="14" s="1"/>
  <c r="C639" i="14" s="1"/>
  <c r="A638" i="14"/>
  <c r="B638" i="14" s="1"/>
  <c r="C638" i="14" s="1"/>
  <c r="A637" i="14"/>
  <c r="B637" i="14" s="1"/>
  <c r="C637" i="14" s="1"/>
  <c r="A636" i="14"/>
  <c r="B636" i="14" s="1"/>
  <c r="C636" i="14" s="1"/>
  <c r="A635" i="14"/>
  <c r="B635" i="14" s="1"/>
  <c r="C635" i="14" s="1"/>
  <c r="A634" i="14"/>
  <c r="B634" i="14" s="1"/>
  <c r="C634" i="14" s="1"/>
  <c r="A633" i="14"/>
  <c r="B633" i="14" s="1"/>
  <c r="C633" i="14" s="1"/>
  <c r="A632" i="14"/>
  <c r="B632" i="14" s="1"/>
  <c r="C632" i="14" s="1"/>
  <c r="A631" i="14"/>
  <c r="B631" i="14" s="1"/>
  <c r="C631" i="14" s="1"/>
  <c r="A630" i="14"/>
  <c r="B630" i="14" s="1"/>
  <c r="C630" i="14" s="1"/>
  <c r="A629" i="14"/>
  <c r="B629" i="14" s="1"/>
  <c r="C629" i="14" s="1"/>
  <c r="A628" i="14"/>
  <c r="B628" i="14" s="1"/>
  <c r="C628" i="14" s="1"/>
  <c r="A627" i="14"/>
  <c r="B627" i="14" s="1"/>
  <c r="C627" i="14" s="1"/>
  <c r="A626" i="14"/>
  <c r="B626" i="14" s="1"/>
  <c r="C626" i="14" s="1"/>
  <c r="A625" i="14"/>
  <c r="B625" i="14" s="1"/>
  <c r="C625" i="14" s="1"/>
  <c r="A624" i="14"/>
  <c r="B624" i="14" s="1"/>
  <c r="C624" i="14" s="1"/>
  <c r="A623" i="14"/>
  <c r="B623" i="14" s="1"/>
  <c r="C623" i="14" s="1"/>
  <c r="A622" i="14"/>
  <c r="B622" i="14" s="1"/>
  <c r="C622" i="14" s="1"/>
  <c r="A621" i="14"/>
  <c r="B621" i="14" s="1"/>
  <c r="C621" i="14" s="1"/>
  <c r="A620" i="14"/>
  <c r="B620" i="14" s="1"/>
  <c r="C620" i="14" s="1"/>
  <c r="A619" i="14"/>
  <c r="B619" i="14" s="1"/>
  <c r="C619" i="14" s="1"/>
  <c r="A618" i="14"/>
  <c r="B618" i="14" s="1"/>
  <c r="C618" i="14" s="1"/>
  <c r="A617" i="14"/>
  <c r="B617" i="14" s="1"/>
  <c r="C617" i="14" s="1"/>
  <c r="A616" i="14"/>
  <c r="B616" i="14" s="1"/>
  <c r="C616" i="14" s="1"/>
  <c r="A615" i="14"/>
  <c r="B615" i="14" s="1"/>
  <c r="C615" i="14" s="1"/>
  <c r="A614" i="14"/>
  <c r="B614" i="14" s="1"/>
  <c r="C614" i="14" s="1"/>
  <c r="A613" i="14"/>
  <c r="B613" i="14" s="1"/>
  <c r="C613" i="14" s="1"/>
  <c r="A612" i="14"/>
  <c r="B612" i="14" s="1"/>
  <c r="C612" i="14" s="1"/>
  <c r="A611" i="14"/>
  <c r="B611" i="14" s="1"/>
  <c r="C611" i="14" s="1"/>
  <c r="A610" i="14"/>
  <c r="B610" i="14" s="1"/>
  <c r="C610" i="14" s="1"/>
  <c r="A609" i="14"/>
  <c r="B609" i="14" s="1"/>
  <c r="C609" i="14" s="1"/>
  <c r="A608" i="14"/>
  <c r="B608" i="14" s="1"/>
  <c r="C608" i="14" s="1"/>
  <c r="A607" i="14"/>
  <c r="B607" i="14" s="1"/>
  <c r="C607" i="14" s="1"/>
  <c r="A606" i="14"/>
  <c r="B606" i="14" s="1"/>
  <c r="C606" i="14" s="1"/>
  <c r="A605" i="14"/>
  <c r="B605" i="14" s="1"/>
  <c r="C605" i="14" s="1"/>
  <c r="A604" i="14"/>
  <c r="B604" i="14" s="1"/>
  <c r="C604" i="14" s="1"/>
  <c r="A603" i="14"/>
  <c r="B603" i="14" s="1"/>
  <c r="C603" i="14" s="1"/>
  <c r="A602" i="14"/>
  <c r="B602" i="14" s="1"/>
  <c r="C602" i="14" s="1"/>
  <c r="A601" i="14"/>
  <c r="B601" i="14" s="1"/>
  <c r="C601" i="14" s="1"/>
  <c r="A600" i="14"/>
  <c r="B600" i="14" s="1"/>
  <c r="C600" i="14" s="1"/>
  <c r="A599" i="14"/>
  <c r="B599" i="14" s="1"/>
  <c r="C599" i="14" s="1"/>
  <c r="A598" i="14"/>
  <c r="B598" i="14" s="1"/>
  <c r="C598" i="14" s="1"/>
  <c r="A597" i="14"/>
  <c r="B597" i="14" s="1"/>
  <c r="C597" i="14" s="1"/>
  <c r="A596" i="14"/>
  <c r="B596" i="14" s="1"/>
  <c r="C596" i="14" s="1"/>
  <c r="A595" i="14"/>
  <c r="B595" i="14" s="1"/>
  <c r="C595" i="14" s="1"/>
  <c r="A594" i="14"/>
  <c r="B594" i="14" s="1"/>
  <c r="C594" i="14" s="1"/>
  <c r="A593" i="14"/>
  <c r="B593" i="14" s="1"/>
  <c r="C593" i="14" s="1"/>
  <c r="A592" i="14"/>
  <c r="B592" i="14" s="1"/>
  <c r="C592" i="14" s="1"/>
  <c r="A591" i="14"/>
  <c r="B591" i="14" s="1"/>
  <c r="C591" i="14" s="1"/>
  <c r="A590" i="14"/>
  <c r="B590" i="14" s="1"/>
  <c r="C590" i="14" s="1"/>
  <c r="A589" i="14"/>
  <c r="B589" i="14" s="1"/>
  <c r="C589" i="14" s="1"/>
  <c r="A588" i="14"/>
  <c r="B588" i="14" s="1"/>
  <c r="C588" i="14" s="1"/>
  <c r="A587" i="14"/>
  <c r="B587" i="14" s="1"/>
  <c r="C587" i="14" s="1"/>
  <c r="A586" i="14"/>
  <c r="B586" i="14" s="1"/>
  <c r="C586" i="14" s="1"/>
  <c r="A585" i="14"/>
  <c r="B585" i="14" s="1"/>
  <c r="C585" i="14" s="1"/>
  <c r="A584" i="14"/>
  <c r="B584" i="14" s="1"/>
  <c r="C584" i="14" s="1"/>
  <c r="A583" i="14"/>
  <c r="B583" i="14" s="1"/>
  <c r="C583" i="14" s="1"/>
  <c r="A582" i="14"/>
  <c r="B582" i="14" s="1"/>
  <c r="C582" i="14" s="1"/>
  <c r="A581" i="14"/>
  <c r="B581" i="14" s="1"/>
  <c r="C581" i="14" s="1"/>
  <c r="A580" i="14"/>
  <c r="B580" i="14" s="1"/>
  <c r="C580" i="14" s="1"/>
  <c r="A579" i="14"/>
  <c r="B579" i="14" s="1"/>
  <c r="C579" i="14" s="1"/>
  <c r="A578" i="14"/>
  <c r="B578" i="14" s="1"/>
  <c r="C578" i="14" s="1"/>
  <c r="A577" i="14"/>
  <c r="B577" i="14" s="1"/>
  <c r="C577" i="14" s="1"/>
  <c r="A576" i="14"/>
  <c r="B576" i="14" s="1"/>
  <c r="C576" i="14" s="1"/>
  <c r="A575" i="14"/>
  <c r="B575" i="14" s="1"/>
  <c r="C575" i="14" s="1"/>
  <c r="A574" i="14"/>
  <c r="B574" i="14" s="1"/>
  <c r="C574" i="14" s="1"/>
  <c r="A573" i="14"/>
  <c r="B573" i="14" s="1"/>
  <c r="C573" i="14" s="1"/>
  <c r="A572" i="14"/>
  <c r="B572" i="14" s="1"/>
  <c r="C572" i="14" s="1"/>
  <c r="A571" i="14"/>
  <c r="B571" i="14" s="1"/>
  <c r="C571" i="14" s="1"/>
  <c r="A570" i="14"/>
  <c r="B570" i="14" s="1"/>
  <c r="C570" i="14" s="1"/>
  <c r="A569" i="14"/>
  <c r="B569" i="14" s="1"/>
  <c r="C569" i="14" s="1"/>
  <c r="A568" i="14"/>
  <c r="B568" i="14" s="1"/>
  <c r="C568" i="14" s="1"/>
  <c r="A567" i="14"/>
  <c r="B567" i="14" s="1"/>
  <c r="C567" i="14" s="1"/>
  <c r="A566" i="14"/>
  <c r="B566" i="14" s="1"/>
  <c r="C566" i="14" s="1"/>
  <c r="A565" i="14"/>
  <c r="B565" i="14" s="1"/>
  <c r="C565" i="14" s="1"/>
  <c r="A564" i="14"/>
  <c r="B564" i="14" s="1"/>
  <c r="C564" i="14" s="1"/>
  <c r="A563" i="14"/>
  <c r="B563" i="14" s="1"/>
  <c r="C563" i="14" s="1"/>
  <c r="A562" i="14"/>
  <c r="B562" i="14" s="1"/>
  <c r="C562" i="14" s="1"/>
  <c r="A561" i="14"/>
  <c r="B561" i="14" s="1"/>
  <c r="C561" i="14" s="1"/>
  <c r="A560" i="14"/>
  <c r="B560" i="14" s="1"/>
  <c r="C560" i="14" s="1"/>
  <c r="A559" i="14"/>
  <c r="B559" i="14" s="1"/>
  <c r="C559" i="14" s="1"/>
  <c r="A558" i="14"/>
  <c r="B558" i="14" s="1"/>
  <c r="C558" i="14" s="1"/>
  <c r="A557" i="14"/>
  <c r="B557" i="14" s="1"/>
  <c r="C557" i="14" s="1"/>
  <c r="A556" i="14"/>
  <c r="B556" i="14" s="1"/>
  <c r="C556" i="14" s="1"/>
  <c r="A555" i="14"/>
  <c r="B555" i="14" s="1"/>
  <c r="C555" i="14" s="1"/>
  <c r="A554" i="14"/>
  <c r="B554" i="14" s="1"/>
  <c r="C554" i="14" s="1"/>
  <c r="A553" i="14"/>
  <c r="B553" i="14" s="1"/>
  <c r="C553" i="14" s="1"/>
  <c r="A552" i="14"/>
  <c r="B552" i="14" s="1"/>
  <c r="C552" i="14" s="1"/>
  <c r="A551" i="14"/>
  <c r="B551" i="14" s="1"/>
  <c r="C551" i="14" s="1"/>
  <c r="A550" i="14"/>
  <c r="B550" i="14" s="1"/>
  <c r="C550" i="14" s="1"/>
  <c r="A549" i="14"/>
  <c r="B549" i="14" s="1"/>
  <c r="C549" i="14" s="1"/>
  <c r="A548" i="14"/>
  <c r="B548" i="14" s="1"/>
  <c r="C548" i="14" s="1"/>
  <c r="A547" i="14"/>
  <c r="B547" i="14" s="1"/>
  <c r="C547" i="14" s="1"/>
  <c r="A546" i="14"/>
  <c r="B546" i="14" s="1"/>
  <c r="C546" i="14" s="1"/>
  <c r="A545" i="14"/>
  <c r="B545" i="14" s="1"/>
  <c r="C545" i="14" s="1"/>
  <c r="A544" i="14"/>
  <c r="B544" i="14" s="1"/>
  <c r="C544" i="14" s="1"/>
  <c r="A543" i="14"/>
  <c r="B543" i="14" s="1"/>
  <c r="C543" i="14" s="1"/>
  <c r="A542" i="14"/>
  <c r="B542" i="14" s="1"/>
  <c r="C542" i="14" s="1"/>
  <c r="A541" i="14"/>
  <c r="B541" i="14" s="1"/>
  <c r="C541" i="14" s="1"/>
  <c r="A540" i="14"/>
  <c r="B540" i="14" s="1"/>
  <c r="C540" i="14" s="1"/>
  <c r="A539" i="14"/>
  <c r="B539" i="14" s="1"/>
  <c r="C539" i="14" s="1"/>
  <c r="A538" i="14"/>
  <c r="B538" i="14" s="1"/>
  <c r="C538" i="14" s="1"/>
  <c r="A537" i="14"/>
  <c r="B537" i="14" s="1"/>
  <c r="C537" i="14" s="1"/>
  <c r="A536" i="14"/>
  <c r="B536" i="14" s="1"/>
  <c r="C536" i="14" s="1"/>
  <c r="A535" i="14"/>
  <c r="B535" i="14" s="1"/>
  <c r="C535" i="14" s="1"/>
  <c r="A534" i="14"/>
  <c r="B534" i="14" s="1"/>
  <c r="C534" i="14" s="1"/>
  <c r="A533" i="14"/>
  <c r="B533" i="14" s="1"/>
  <c r="C533" i="14" s="1"/>
  <c r="A532" i="14"/>
  <c r="B532" i="14" s="1"/>
  <c r="C532" i="14" s="1"/>
  <c r="A531" i="14"/>
  <c r="B531" i="14" s="1"/>
  <c r="C531" i="14" s="1"/>
  <c r="A530" i="14"/>
  <c r="B530" i="14" s="1"/>
  <c r="C530" i="14" s="1"/>
  <c r="A529" i="14"/>
  <c r="B529" i="14" s="1"/>
  <c r="C529" i="14" s="1"/>
  <c r="A528" i="14"/>
  <c r="B528" i="14" s="1"/>
  <c r="C528" i="14" s="1"/>
  <c r="A527" i="14"/>
  <c r="B527" i="14" s="1"/>
  <c r="C527" i="14" s="1"/>
  <c r="A526" i="14"/>
  <c r="B526" i="14" s="1"/>
  <c r="C526" i="14" s="1"/>
  <c r="A525" i="14"/>
  <c r="B525" i="14" s="1"/>
  <c r="C525" i="14" s="1"/>
  <c r="A524" i="14"/>
  <c r="B524" i="14" s="1"/>
  <c r="C524" i="14" s="1"/>
  <c r="A523" i="14"/>
  <c r="B523" i="14" s="1"/>
  <c r="C523" i="14" s="1"/>
  <c r="A522" i="14"/>
  <c r="B522" i="14" s="1"/>
  <c r="C522" i="14" s="1"/>
  <c r="A521" i="14"/>
  <c r="B521" i="14" s="1"/>
  <c r="C521" i="14" s="1"/>
  <c r="A520" i="14"/>
  <c r="B520" i="14" s="1"/>
  <c r="C520" i="14" s="1"/>
  <c r="A519" i="14"/>
  <c r="B519" i="14" s="1"/>
  <c r="C519" i="14" s="1"/>
  <c r="A518" i="14"/>
  <c r="B518" i="14" s="1"/>
  <c r="C518" i="14" s="1"/>
  <c r="A517" i="14"/>
  <c r="B517" i="14" s="1"/>
  <c r="C517" i="14" s="1"/>
  <c r="A516" i="14"/>
  <c r="B516" i="14" s="1"/>
  <c r="C516" i="14" s="1"/>
  <c r="A515" i="14"/>
  <c r="B515" i="14" s="1"/>
  <c r="C515" i="14" s="1"/>
  <c r="A514" i="14"/>
  <c r="B514" i="14" s="1"/>
  <c r="C514" i="14" s="1"/>
  <c r="A513" i="14"/>
  <c r="B513" i="14" s="1"/>
  <c r="C513" i="14" s="1"/>
  <c r="A512" i="14"/>
  <c r="B512" i="14" s="1"/>
  <c r="C512" i="14" s="1"/>
  <c r="A511" i="14"/>
  <c r="B511" i="14" s="1"/>
  <c r="C511" i="14" s="1"/>
  <c r="A510" i="14"/>
  <c r="B510" i="14" s="1"/>
  <c r="C510" i="14" s="1"/>
  <c r="A509" i="14"/>
  <c r="B509" i="14" s="1"/>
  <c r="C509" i="14" s="1"/>
  <c r="A508" i="14"/>
  <c r="B508" i="14" s="1"/>
  <c r="C508" i="14" s="1"/>
  <c r="A507" i="14"/>
  <c r="B507" i="14" s="1"/>
  <c r="C507" i="14" s="1"/>
  <c r="A506" i="14"/>
  <c r="B506" i="14" s="1"/>
  <c r="C506" i="14" s="1"/>
  <c r="A505" i="14"/>
  <c r="B505" i="14" s="1"/>
  <c r="C505" i="14" s="1"/>
  <c r="A504" i="14"/>
  <c r="B504" i="14" s="1"/>
  <c r="C504" i="14" s="1"/>
  <c r="A503" i="14"/>
  <c r="B503" i="14" s="1"/>
  <c r="C503" i="14" s="1"/>
  <c r="A502" i="14"/>
  <c r="B502" i="14" s="1"/>
  <c r="C502" i="14" s="1"/>
  <c r="A501" i="14"/>
  <c r="B501" i="14" s="1"/>
  <c r="C501" i="14" s="1"/>
  <c r="A500" i="14"/>
  <c r="B500" i="14" s="1"/>
  <c r="C500" i="14" s="1"/>
  <c r="A499" i="14"/>
  <c r="B499" i="14" s="1"/>
  <c r="C499" i="14" s="1"/>
  <c r="A498" i="14"/>
  <c r="B498" i="14" s="1"/>
  <c r="C498" i="14" s="1"/>
  <c r="A497" i="14"/>
  <c r="B497" i="14" s="1"/>
  <c r="C497" i="14" s="1"/>
  <c r="A496" i="14"/>
  <c r="B496" i="14" s="1"/>
  <c r="C496" i="14" s="1"/>
  <c r="A495" i="14"/>
  <c r="B495" i="14" s="1"/>
  <c r="C495" i="14" s="1"/>
  <c r="A494" i="14"/>
  <c r="B494" i="14" s="1"/>
  <c r="C494" i="14" s="1"/>
  <c r="A493" i="14"/>
  <c r="B493" i="14" s="1"/>
  <c r="C493" i="14" s="1"/>
  <c r="A492" i="14"/>
  <c r="B492" i="14" s="1"/>
  <c r="C492" i="14" s="1"/>
  <c r="A491" i="14"/>
  <c r="B491" i="14" s="1"/>
  <c r="C491" i="14" s="1"/>
  <c r="A490" i="14"/>
  <c r="B490" i="14" s="1"/>
  <c r="C490" i="14" s="1"/>
  <c r="A489" i="14"/>
  <c r="B489" i="14" s="1"/>
  <c r="C489" i="14" s="1"/>
  <c r="A488" i="14"/>
  <c r="B488" i="14" s="1"/>
  <c r="C488" i="14" s="1"/>
  <c r="A487" i="14"/>
  <c r="B487" i="14" s="1"/>
  <c r="C487" i="14" s="1"/>
  <c r="A486" i="14"/>
  <c r="B486" i="14" s="1"/>
  <c r="C486" i="14" s="1"/>
  <c r="A485" i="14"/>
  <c r="B485" i="14" s="1"/>
  <c r="C485" i="14" s="1"/>
  <c r="A484" i="14"/>
  <c r="B484" i="14" s="1"/>
  <c r="C484" i="14" s="1"/>
  <c r="A483" i="14"/>
  <c r="B483" i="14" s="1"/>
  <c r="C483" i="14" s="1"/>
  <c r="A482" i="14"/>
  <c r="B482" i="14" s="1"/>
  <c r="C482" i="14" s="1"/>
  <c r="A481" i="14"/>
  <c r="B481" i="14" s="1"/>
  <c r="C481" i="14" s="1"/>
  <c r="A480" i="14"/>
  <c r="B480" i="14" s="1"/>
  <c r="C480" i="14" s="1"/>
  <c r="A479" i="14"/>
  <c r="B479" i="14" s="1"/>
  <c r="C479" i="14" s="1"/>
  <c r="A478" i="14"/>
  <c r="B478" i="14" s="1"/>
  <c r="C478" i="14" s="1"/>
  <c r="A477" i="14"/>
  <c r="B477" i="14" s="1"/>
  <c r="C477" i="14" s="1"/>
  <c r="A476" i="14"/>
  <c r="B476" i="14" s="1"/>
  <c r="C476" i="14" s="1"/>
  <c r="A475" i="14"/>
  <c r="B475" i="14" s="1"/>
  <c r="C475" i="14" s="1"/>
  <c r="A474" i="14"/>
  <c r="B474" i="14" s="1"/>
  <c r="C474" i="14" s="1"/>
  <c r="A473" i="14"/>
  <c r="B473" i="14" s="1"/>
  <c r="C473" i="14" s="1"/>
  <c r="A472" i="14"/>
  <c r="B472" i="14" s="1"/>
  <c r="C472" i="14" s="1"/>
  <c r="A471" i="14"/>
  <c r="B471" i="14" s="1"/>
  <c r="C471" i="14" s="1"/>
  <c r="A470" i="14"/>
  <c r="B470" i="14" s="1"/>
  <c r="C470" i="14" s="1"/>
  <c r="A469" i="14"/>
  <c r="B469" i="14" s="1"/>
  <c r="C469" i="14" s="1"/>
  <c r="A468" i="14"/>
  <c r="B468" i="14" s="1"/>
  <c r="C468" i="14" s="1"/>
  <c r="A467" i="14"/>
  <c r="B467" i="14" s="1"/>
  <c r="C467" i="14" s="1"/>
  <c r="A466" i="14"/>
  <c r="B466" i="14" s="1"/>
  <c r="C466" i="14" s="1"/>
  <c r="A465" i="14"/>
  <c r="B465" i="14" s="1"/>
  <c r="C465" i="14" s="1"/>
  <c r="A464" i="14"/>
  <c r="B464" i="14" s="1"/>
  <c r="C464" i="14" s="1"/>
  <c r="A463" i="14"/>
  <c r="B463" i="14" s="1"/>
  <c r="C463" i="14" s="1"/>
  <c r="A462" i="14"/>
  <c r="B462" i="14" s="1"/>
  <c r="C462" i="14" s="1"/>
  <c r="A461" i="14"/>
  <c r="B461" i="14" s="1"/>
  <c r="C461" i="14" s="1"/>
  <c r="A460" i="14"/>
  <c r="B460" i="14" s="1"/>
  <c r="C460" i="14" s="1"/>
  <c r="A459" i="14"/>
  <c r="B459" i="14" s="1"/>
  <c r="C459" i="14" s="1"/>
  <c r="A458" i="14"/>
  <c r="B458" i="14" s="1"/>
  <c r="C458" i="14" s="1"/>
  <c r="A457" i="14"/>
  <c r="B457" i="14" s="1"/>
  <c r="C457" i="14" s="1"/>
  <c r="A456" i="14"/>
  <c r="B456" i="14" s="1"/>
  <c r="C456" i="14" s="1"/>
  <c r="A455" i="14"/>
  <c r="B455" i="14" s="1"/>
  <c r="C455" i="14" s="1"/>
  <c r="A454" i="14"/>
  <c r="B454" i="14" s="1"/>
  <c r="C454" i="14" s="1"/>
  <c r="A453" i="14"/>
  <c r="B453" i="14" s="1"/>
  <c r="C453" i="14" s="1"/>
  <c r="A452" i="14"/>
  <c r="B452" i="14" s="1"/>
  <c r="C452" i="14" s="1"/>
  <c r="A451" i="14"/>
  <c r="B451" i="14" s="1"/>
  <c r="C451" i="14" s="1"/>
  <c r="A450" i="14"/>
  <c r="B450" i="14" s="1"/>
  <c r="C450" i="14" s="1"/>
  <c r="A449" i="14"/>
  <c r="B449" i="14" s="1"/>
  <c r="C449" i="14" s="1"/>
  <c r="A448" i="14"/>
  <c r="B448" i="14" s="1"/>
  <c r="C448" i="14" s="1"/>
  <c r="A447" i="14"/>
  <c r="B447" i="14" s="1"/>
  <c r="C447" i="14" s="1"/>
  <c r="A446" i="14"/>
  <c r="B446" i="14" s="1"/>
  <c r="C446" i="14" s="1"/>
  <c r="A445" i="14"/>
  <c r="B445" i="14" s="1"/>
  <c r="C445" i="14" s="1"/>
  <c r="A444" i="14"/>
  <c r="B444" i="14" s="1"/>
  <c r="C444" i="14" s="1"/>
  <c r="A443" i="14"/>
  <c r="B443" i="14" s="1"/>
  <c r="C443" i="14" s="1"/>
  <c r="A442" i="14"/>
  <c r="B442" i="14" s="1"/>
  <c r="C442" i="14" s="1"/>
  <c r="A441" i="14"/>
  <c r="B441" i="14" s="1"/>
  <c r="C441" i="14" s="1"/>
  <c r="A440" i="14"/>
  <c r="B440" i="14" s="1"/>
  <c r="C440" i="14" s="1"/>
  <c r="A439" i="14"/>
  <c r="B439" i="14" s="1"/>
  <c r="C439" i="14" s="1"/>
  <c r="A438" i="14"/>
  <c r="B438" i="14" s="1"/>
  <c r="C438" i="14" s="1"/>
  <c r="A437" i="14"/>
  <c r="B437" i="14" s="1"/>
  <c r="C437" i="14" s="1"/>
  <c r="A436" i="14"/>
  <c r="B436" i="14" s="1"/>
  <c r="C436" i="14" s="1"/>
  <c r="A435" i="14"/>
  <c r="B435" i="14" s="1"/>
  <c r="C435" i="14" s="1"/>
  <c r="A434" i="14"/>
  <c r="B434" i="14" s="1"/>
  <c r="C434" i="14" s="1"/>
  <c r="A433" i="14"/>
  <c r="B433" i="14" s="1"/>
  <c r="C433" i="14" s="1"/>
  <c r="A432" i="14"/>
  <c r="B432" i="14" s="1"/>
  <c r="C432" i="14" s="1"/>
  <c r="A431" i="14"/>
  <c r="B431" i="14" s="1"/>
  <c r="C431" i="14" s="1"/>
  <c r="A430" i="14"/>
  <c r="B430" i="14" s="1"/>
  <c r="C430" i="14" s="1"/>
  <c r="A429" i="14"/>
  <c r="B429" i="14" s="1"/>
  <c r="C429" i="14" s="1"/>
  <c r="A428" i="14"/>
  <c r="B428" i="14" s="1"/>
  <c r="C428" i="14" s="1"/>
  <c r="A427" i="14"/>
  <c r="B427" i="14" s="1"/>
  <c r="C427" i="14" s="1"/>
  <c r="A426" i="14"/>
  <c r="B426" i="14" s="1"/>
  <c r="C426" i="14" s="1"/>
  <c r="A425" i="14"/>
  <c r="B425" i="14" s="1"/>
  <c r="C425" i="14" s="1"/>
  <c r="A424" i="14"/>
  <c r="B424" i="14" s="1"/>
  <c r="C424" i="14" s="1"/>
  <c r="A423" i="14"/>
  <c r="B423" i="14" s="1"/>
  <c r="C423" i="14" s="1"/>
  <c r="A422" i="14"/>
  <c r="B422" i="14" s="1"/>
  <c r="C422" i="14" s="1"/>
  <c r="A421" i="14"/>
  <c r="B421" i="14" s="1"/>
  <c r="C421" i="14" s="1"/>
  <c r="A420" i="14"/>
  <c r="B420" i="14" s="1"/>
  <c r="C420" i="14" s="1"/>
  <c r="A419" i="14"/>
  <c r="B419" i="14" s="1"/>
  <c r="C419" i="14" s="1"/>
  <c r="A418" i="14"/>
  <c r="B418" i="14" s="1"/>
  <c r="C418" i="14" s="1"/>
  <c r="A417" i="14"/>
  <c r="B417" i="14" s="1"/>
  <c r="C417" i="14" s="1"/>
  <c r="A416" i="14"/>
  <c r="B416" i="14" s="1"/>
  <c r="C416" i="14" s="1"/>
  <c r="A415" i="14"/>
  <c r="B415" i="14" s="1"/>
  <c r="C415" i="14" s="1"/>
  <c r="A414" i="14"/>
  <c r="B414" i="14" s="1"/>
  <c r="C414" i="14" s="1"/>
  <c r="A413" i="14"/>
  <c r="B413" i="14" s="1"/>
  <c r="C413" i="14" s="1"/>
  <c r="A412" i="14"/>
  <c r="B412" i="14" s="1"/>
  <c r="C412" i="14" s="1"/>
  <c r="A411" i="14"/>
  <c r="B411" i="14" s="1"/>
  <c r="C411" i="14" s="1"/>
  <c r="A410" i="14"/>
  <c r="B410" i="14" s="1"/>
  <c r="C410" i="14" s="1"/>
  <c r="A409" i="14"/>
  <c r="B409" i="14" s="1"/>
  <c r="C409" i="14" s="1"/>
  <c r="A408" i="14"/>
  <c r="B408" i="14" s="1"/>
  <c r="C408" i="14" s="1"/>
  <c r="A407" i="14"/>
  <c r="B407" i="14" s="1"/>
  <c r="C407" i="14" s="1"/>
  <c r="A406" i="14"/>
  <c r="B406" i="14" s="1"/>
  <c r="C406" i="14" s="1"/>
  <c r="A405" i="14"/>
  <c r="B405" i="14" s="1"/>
  <c r="C405" i="14" s="1"/>
  <c r="A404" i="14"/>
  <c r="B404" i="14" s="1"/>
  <c r="C404" i="14" s="1"/>
  <c r="A403" i="14"/>
  <c r="B403" i="14" s="1"/>
  <c r="C403" i="14" s="1"/>
  <c r="A402" i="14"/>
  <c r="B402" i="14" s="1"/>
  <c r="C402" i="14" s="1"/>
  <c r="A401" i="14"/>
  <c r="B401" i="14" s="1"/>
  <c r="C401" i="14" s="1"/>
  <c r="A400" i="14"/>
  <c r="B400" i="14" s="1"/>
  <c r="C400" i="14" s="1"/>
  <c r="A399" i="14"/>
  <c r="B399" i="14" s="1"/>
  <c r="C399" i="14" s="1"/>
  <c r="A398" i="14"/>
  <c r="B398" i="14" s="1"/>
  <c r="C398" i="14" s="1"/>
  <c r="A397" i="14"/>
  <c r="B397" i="14" s="1"/>
  <c r="C397" i="14" s="1"/>
  <c r="A396" i="14"/>
  <c r="B396" i="14" s="1"/>
  <c r="C396" i="14" s="1"/>
  <c r="A395" i="14"/>
  <c r="B395" i="14" s="1"/>
  <c r="C395" i="14" s="1"/>
  <c r="A394" i="14"/>
  <c r="B394" i="14" s="1"/>
  <c r="C394" i="14" s="1"/>
  <c r="A393" i="14"/>
  <c r="B393" i="14" s="1"/>
  <c r="C393" i="14" s="1"/>
  <c r="A392" i="14"/>
  <c r="B392" i="14" s="1"/>
  <c r="C392" i="14" s="1"/>
  <c r="A391" i="14"/>
  <c r="B391" i="14" s="1"/>
  <c r="C391" i="14" s="1"/>
  <c r="A390" i="14"/>
  <c r="B390" i="14" s="1"/>
  <c r="C390" i="14" s="1"/>
  <c r="A389" i="14"/>
  <c r="B389" i="14" s="1"/>
  <c r="C389" i="14" s="1"/>
  <c r="A388" i="14"/>
  <c r="B388" i="14" s="1"/>
  <c r="C388" i="14" s="1"/>
  <c r="A387" i="14"/>
  <c r="B387" i="14" s="1"/>
  <c r="C387" i="14" s="1"/>
  <c r="A386" i="14"/>
  <c r="B386" i="14" s="1"/>
  <c r="C386" i="14" s="1"/>
  <c r="A385" i="14"/>
  <c r="B385" i="14" s="1"/>
  <c r="C385" i="14" s="1"/>
  <c r="A384" i="14"/>
  <c r="B384" i="14" s="1"/>
  <c r="C384" i="14" s="1"/>
  <c r="A383" i="14"/>
  <c r="B383" i="14" s="1"/>
  <c r="C383" i="14" s="1"/>
  <c r="A382" i="14"/>
  <c r="B382" i="14" s="1"/>
  <c r="C382" i="14" s="1"/>
  <c r="A381" i="14"/>
  <c r="B381" i="14" s="1"/>
  <c r="C381" i="14" s="1"/>
  <c r="A380" i="14"/>
  <c r="B380" i="14" s="1"/>
  <c r="C380" i="14" s="1"/>
  <c r="A379" i="14"/>
  <c r="B379" i="14" s="1"/>
  <c r="C379" i="14" s="1"/>
  <c r="A378" i="14"/>
  <c r="B378" i="14" s="1"/>
  <c r="C378" i="14" s="1"/>
  <c r="A377" i="14"/>
  <c r="B377" i="14" s="1"/>
  <c r="C377" i="14" s="1"/>
  <c r="A376" i="14"/>
  <c r="B376" i="14" s="1"/>
  <c r="C376" i="14" s="1"/>
  <c r="A375" i="14"/>
  <c r="B375" i="14" s="1"/>
  <c r="C375" i="14" s="1"/>
  <c r="A374" i="14"/>
  <c r="B374" i="14" s="1"/>
  <c r="C374" i="14" s="1"/>
  <c r="A373" i="14"/>
  <c r="B373" i="14" s="1"/>
  <c r="C373" i="14" s="1"/>
  <c r="A372" i="14"/>
  <c r="B372" i="14" s="1"/>
  <c r="C372" i="14" s="1"/>
  <c r="A371" i="14"/>
  <c r="B371" i="14" s="1"/>
  <c r="C371" i="14" s="1"/>
  <c r="A370" i="14"/>
  <c r="B370" i="14" s="1"/>
  <c r="C370" i="14" s="1"/>
  <c r="A369" i="14"/>
  <c r="B369" i="14" s="1"/>
  <c r="C369" i="14" s="1"/>
  <c r="A368" i="14"/>
  <c r="B368" i="14" s="1"/>
  <c r="C368" i="14" s="1"/>
  <c r="A367" i="14"/>
  <c r="B367" i="14" s="1"/>
  <c r="C367" i="14" s="1"/>
  <c r="A366" i="14"/>
  <c r="B366" i="14" s="1"/>
  <c r="C366" i="14" s="1"/>
  <c r="A365" i="14"/>
  <c r="B365" i="14" s="1"/>
  <c r="C365" i="14" s="1"/>
  <c r="A364" i="14"/>
  <c r="B364" i="14" s="1"/>
  <c r="C364" i="14" s="1"/>
  <c r="A363" i="14"/>
  <c r="B363" i="14" s="1"/>
  <c r="C363" i="14" s="1"/>
  <c r="A362" i="14"/>
  <c r="B362" i="14" s="1"/>
  <c r="C362" i="14" s="1"/>
  <c r="A361" i="14"/>
  <c r="B361" i="14" s="1"/>
  <c r="C361" i="14" s="1"/>
  <c r="A360" i="14"/>
  <c r="B360" i="14" s="1"/>
  <c r="C360" i="14" s="1"/>
  <c r="A359" i="14"/>
  <c r="B359" i="14" s="1"/>
  <c r="C359" i="14" s="1"/>
  <c r="A358" i="14"/>
  <c r="B358" i="14" s="1"/>
  <c r="C358" i="14" s="1"/>
  <c r="A357" i="14"/>
  <c r="B357" i="14" s="1"/>
  <c r="C357" i="14" s="1"/>
  <c r="A356" i="14"/>
  <c r="B356" i="14" s="1"/>
  <c r="C356" i="14" s="1"/>
  <c r="A355" i="14"/>
  <c r="B355" i="14" s="1"/>
  <c r="C355" i="14" s="1"/>
  <c r="A354" i="14"/>
  <c r="B354" i="14" s="1"/>
  <c r="C354" i="14" s="1"/>
  <c r="A353" i="14"/>
  <c r="B353" i="14" s="1"/>
  <c r="C353" i="14" s="1"/>
  <c r="A352" i="14"/>
  <c r="B352" i="14" s="1"/>
  <c r="C352" i="14" s="1"/>
  <c r="A351" i="14"/>
  <c r="B351" i="14" s="1"/>
  <c r="C351" i="14" s="1"/>
  <c r="A350" i="14"/>
  <c r="B350" i="14" s="1"/>
  <c r="C350" i="14" s="1"/>
  <c r="A349" i="14"/>
  <c r="B349" i="14" s="1"/>
  <c r="C349" i="14" s="1"/>
  <c r="A348" i="14"/>
  <c r="B348" i="14" s="1"/>
  <c r="C348" i="14" s="1"/>
  <c r="A347" i="14"/>
  <c r="B347" i="14" s="1"/>
  <c r="C347" i="14" s="1"/>
  <c r="A346" i="14"/>
  <c r="B346" i="14" s="1"/>
  <c r="C346" i="14" s="1"/>
  <c r="A345" i="14"/>
  <c r="B345" i="14" s="1"/>
  <c r="C345" i="14" s="1"/>
  <c r="A344" i="14"/>
  <c r="B344" i="14" s="1"/>
  <c r="C344" i="14" s="1"/>
  <c r="A343" i="14"/>
  <c r="B343" i="14" s="1"/>
  <c r="C343" i="14" s="1"/>
  <c r="A342" i="14"/>
  <c r="B342" i="14" s="1"/>
  <c r="C342" i="14" s="1"/>
  <c r="A341" i="14"/>
  <c r="B341" i="14" s="1"/>
  <c r="C341" i="14" s="1"/>
  <c r="A340" i="14"/>
  <c r="B340" i="14" s="1"/>
  <c r="C340" i="14" s="1"/>
  <c r="A339" i="14"/>
  <c r="B339" i="14" s="1"/>
  <c r="C339" i="14" s="1"/>
  <c r="A338" i="14"/>
  <c r="B338" i="14" s="1"/>
  <c r="C338" i="14" s="1"/>
  <c r="A337" i="14"/>
  <c r="B337" i="14" s="1"/>
  <c r="C337" i="14" s="1"/>
  <c r="A336" i="14"/>
  <c r="B336" i="14" s="1"/>
  <c r="C336" i="14" s="1"/>
  <c r="A335" i="14"/>
  <c r="B335" i="14" s="1"/>
  <c r="C335" i="14" s="1"/>
  <c r="A334" i="14"/>
  <c r="B334" i="14" s="1"/>
  <c r="C334" i="14" s="1"/>
  <c r="A333" i="14"/>
  <c r="B333" i="14" s="1"/>
  <c r="C333" i="14" s="1"/>
  <c r="A332" i="14"/>
  <c r="B332" i="14" s="1"/>
  <c r="C332" i="14" s="1"/>
  <c r="A331" i="14"/>
  <c r="B331" i="14" s="1"/>
  <c r="C331" i="14" s="1"/>
  <c r="A330" i="14"/>
  <c r="B330" i="14" s="1"/>
  <c r="C330" i="14" s="1"/>
  <c r="A329" i="14"/>
  <c r="B329" i="14" s="1"/>
  <c r="C329" i="14" s="1"/>
  <c r="A328" i="14"/>
  <c r="B328" i="14" s="1"/>
  <c r="C328" i="14" s="1"/>
  <c r="A327" i="14"/>
  <c r="B327" i="14" s="1"/>
  <c r="C327" i="14" s="1"/>
  <c r="A326" i="14"/>
  <c r="B326" i="14" s="1"/>
  <c r="C326" i="14" s="1"/>
  <c r="A325" i="14"/>
  <c r="B325" i="14" s="1"/>
  <c r="C325" i="14" s="1"/>
  <c r="A324" i="14"/>
  <c r="B324" i="14" s="1"/>
  <c r="C324" i="14" s="1"/>
  <c r="A323" i="14"/>
  <c r="B323" i="14" s="1"/>
  <c r="C323" i="14" s="1"/>
  <c r="A322" i="14"/>
  <c r="B322" i="14" s="1"/>
  <c r="C322" i="14" s="1"/>
  <c r="A321" i="14"/>
  <c r="B321" i="14" s="1"/>
  <c r="C321" i="14" s="1"/>
  <c r="A320" i="14"/>
  <c r="B320" i="14" s="1"/>
  <c r="C320" i="14" s="1"/>
  <c r="A319" i="14"/>
  <c r="B319" i="14" s="1"/>
  <c r="C319" i="14" s="1"/>
  <c r="A318" i="14"/>
  <c r="B318" i="14" s="1"/>
  <c r="C318" i="14" s="1"/>
  <c r="A317" i="14"/>
  <c r="B317" i="14" s="1"/>
  <c r="C317" i="14" s="1"/>
  <c r="A316" i="14"/>
  <c r="B316" i="14" s="1"/>
  <c r="C316" i="14" s="1"/>
  <c r="A315" i="14"/>
  <c r="B315" i="14" s="1"/>
  <c r="C315" i="14" s="1"/>
  <c r="A314" i="14"/>
  <c r="B314" i="14" s="1"/>
  <c r="C314" i="14" s="1"/>
  <c r="A313" i="14"/>
  <c r="B313" i="14" s="1"/>
  <c r="C313" i="14" s="1"/>
  <c r="A312" i="14"/>
  <c r="B312" i="14" s="1"/>
  <c r="C312" i="14" s="1"/>
  <c r="A311" i="14"/>
  <c r="B311" i="14" s="1"/>
  <c r="C311" i="14" s="1"/>
  <c r="A310" i="14"/>
  <c r="B310" i="14" s="1"/>
  <c r="C310" i="14" s="1"/>
  <c r="A309" i="14"/>
  <c r="B309" i="14" s="1"/>
  <c r="C309" i="14" s="1"/>
  <c r="A308" i="14"/>
  <c r="B308" i="14" s="1"/>
  <c r="C308" i="14" s="1"/>
  <c r="A307" i="14"/>
  <c r="B307" i="14" s="1"/>
  <c r="C307" i="14" s="1"/>
  <c r="A306" i="14"/>
  <c r="B306" i="14" s="1"/>
  <c r="C306" i="14" s="1"/>
  <c r="A305" i="14"/>
  <c r="B305" i="14" s="1"/>
  <c r="C305" i="14" s="1"/>
  <c r="A304" i="14"/>
  <c r="B304" i="14" s="1"/>
  <c r="C304" i="14" s="1"/>
  <c r="A303" i="14"/>
  <c r="B303" i="14" s="1"/>
  <c r="C303" i="14" s="1"/>
  <c r="A302" i="14"/>
  <c r="B302" i="14" s="1"/>
  <c r="C302" i="14" s="1"/>
  <c r="A301" i="14"/>
  <c r="B301" i="14" s="1"/>
  <c r="C301" i="14" s="1"/>
  <c r="A300" i="14"/>
  <c r="B300" i="14" s="1"/>
  <c r="C300" i="14" s="1"/>
  <c r="A299" i="14"/>
  <c r="B299" i="14" s="1"/>
  <c r="C299" i="14" s="1"/>
  <c r="A298" i="14"/>
  <c r="B298" i="14" s="1"/>
  <c r="C298" i="14" s="1"/>
  <c r="A297" i="14"/>
  <c r="B297" i="14" s="1"/>
  <c r="C297" i="14" s="1"/>
  <c r="A296" i="14"/>
  <c r="B296" i="14" s="1"/>
  <c r="C296" i="14" s="1"/>
  <c r="A295" i="14"/>
  <c r="B295" i="14" s="1"/>
  <c r="C295" i="14" s="1"/>
  <c r="A294" i="14"/>
  <c r="B294" i="14" s="1"/>
  <c r="C294" i="14" s="1"/>
  <c r="A293" i="14"/>
  <c r="B293" i="14" s="1"/>
  <c r="C293" i="14" s="1"/>
  <c r="A292" i="14"/>
  <c r="B292" i="14" s="1"/>
  <c r="C292" i="14" s="1"/>
  <c r="A291" i="14"/>
  <c r="B291" i="14" s="1"/>
  <c r="C291" i="14" s="1"/>
  <c r="A290" i="14"/>
  <c r="B290" i="14" s="1"/>
  <c r="C290" i="14" s="1"/>
  <c r="A289" i="14"/>
  <c r="B289" i="14" s="1"/>
  <c r="C289" i="14" s="1"/>
  <c r="A288" i="14"/>
  <c r="B288" i="14" s="1"/>
  <c r="C288" i="14" s="1"/>
  <c r="A287" i="14"/>
  <c r="B287" i="14" s="1"/>
  <c r="C287" i="14" s="1"/>
  <c r="A286" i="14"/>
  <c r="B286" i="14" s="1"/>
  <c r="C286" i="14" s="1"/>
  <c r="A285" i="14"/>
  <c r="B285" i="14" s="1"/>
  <c r="C285" i="14" s="1"/>
  <c r="A284" i="14"/>
  <c r="B284" i="14" s="1"/>
  <c r="C284" i="14" s="1"/>
  <c r="A283" i="14"/>
  <c r="B283" i="14" s="1"/>
  <c r="C283" i="14" s="1"/>
  <c r="A282" i="14"/>
  <c r="B282" i="14" s="1"/>
  <c r="C282" i="14" s="1"/>
  <c r="A281" i="14"/>
  <c r="B281" i="14" s="1"/>
  <c r="C281" i="14" s="1"/>
  <c r="A280" i="14"/>
  <c r="B280" i="14" s="1"/>
  <c r="C280" i="14" s="1"/>
  <c r="A279" i="14"/>
  <c r="B279" i="14" s="1"/>
  <c r="C279" i="14" s="1"/>
  <c r="A278" i="14"/>
  <c r="B278" i="14" s="1"/>
  <c r="C278" i="14" s="1"/>
  <c r="A277" i="14"/>
  <c r="B277" i="14" s="1"/>
  <c r="C277" i="14" s="1"/>
  <c r="A276" i="14"/>
  <c r="B276" i="14" s="1"/>
  <c r="C276" i="14" s="1"/>
  <c r="A275" i="14"/>
  <c r="B275" i="14" s="1"/>
  <c r="C275" i="14" s="1"/>
  <c r="A274" i="14"/>
  <c r="B274" i="14" s="1"/>
  <c r="C274" i="14" s="1"/>
  <c r="A273" i="14"/>
  <c r="B273" i="14" s="1"/>
  <c r="C273" i="14" s="1"/>
  <c r="A272" i="14"/>
  <c r="B272" i="14" s="1"/>
  <c r="C272" i="14" s="1"/>
  <c r="A271" i="14"/>
  <c r="B271" i="14" s="1"/>
  <c r="C271" i="14" s="1"/>
  <c r="A270" i="14"/>
  <c r="B270" i="14" s="1"/>
  <c r="C270" i="14" s="1"/>
  <c r="A269" i="14"/>
  <c r="B269" i="14" s="1"/>
  <c r="C269" i="14" s="1"/>
  <c r="A268" i="14"/>
  <c r="B268" i="14" s="1"/>
  <c r="C268" i="14" s="1"/>
  <c r="A267" i="14"/>
  <c r="B267" i="14" s="1"/>
  <c r="C267" i="14" s="1"/>
  <c r="A266" i="14"/>
  <c r="B266" i="14" s="1"/>
  <c r="C266" i="14" s="1"/>
  <c r="A265" i="14"/>
  <c r="B265" i="14" s="1"/>
  <c r="C265" i="14" s="1"/>
  <c r="A264" i="14"/>
  <c r="B264" i="14" s="1"/>
  <c r="C264" i="14" s="1"/>
  <c r="A263" i="14"/>
  <c r="B263" i="14" s="1"/>
  <c r="C263" i="14" s="1"/>
  <c r="A262" i="14"/>
  <c r="B262" i="14" s="1"/>
  <c r="C262" i="14" s="1"/>
  <c r="A261" i="14"/>
  <c r="B261" i="14" s="1"/>
  <c r="C261" i="14" s="1"/>
  <c r="A260" i="14"/>
  <c r="B260" i="14" s="1"/>
  <c r="C260" i="14" s="1"/>
  <c r="A259" i="14"/>
  <c r="B259" i="14" s="1"/>
  <c r="C259" i="14" s="1"/>
  <c r="A258" i="14"/>
  <c r="B258" i="14" s="1"/>
  <c r="C258" i="14" s="1"/>
  <c r="A257" i="14"/>
  <c r="B257" i="14" s="1"/>
  <c r="C257" i="14" s="1"/>
  <c r="A256" i="14"/>
  <c r="B256" i="14" s="1"/>
  <c r="C256" i="14" s="1"/>
  <c r="A255" i="14"/>
  <c r="B255" i="14" s="1"/>
  <c r="C255" i="14" s="1"/>
  <c r="A254" i="14"/>
  <c r="B254" i="14" s="1"/>
  <c r="C254" i="14" s="1"/>
  <c r="A253" i="14"/>
  <c r="B253" i="14" s="1"/>
  <c r="C253" i="14" s="1"/>
  <c r="A252" i="14"/>
  <c r="B252" i="14" s="1"/>
  <c r="C252" i="14" s="1"/>
  <c r="A251" i="14"/>
  <c r="B251" i="14" s="1"/>
  <c r="C251" i="14" s="1"/>
  <c r="A250" i="14"/>
  <c r="B250" i="14" s="1"/>
  <c r="C250" i="14" s="1"/>
  <c r="A249" i="14"/>
  <c r="B249" i="14" s="1"/>
  <c r="C249" i="14" s="1"/>
  <c r="A248" i="14"/>
  <c r="B248" i="14" s="1"/>
  <c r="C248" i="14" s="1"/>
  <c r="A247" i="14"/>
  <c r="B247" i="14" s="1"/>
  <c r="C247" i="14" s="1"/>
  <c r="A246" i="14"/>
  <c r="B246" i="14" s="1"/>
  <c r="C246" i="14" s="1"/>
  <c r="A245" i="14"/>
  <c r="B245" i="14" s="1"/>
  <c r="C245" i="14" s="1"/>
  <c r="A244" i="14"/>
  <c r="B244" i="14" s="1"/>
  <c r="C244" i="14" s="1"/>
  <c r="A243" i="14"/>
  <c r="B243" i="14" s="1"/>
  <c r="C243" i="14" s="1"/>
  <c r="A242" i="14"/>
  <c r="B242" i="14" s="1"/>
  <c r="C242" i="14" s="1"/>
  <c r="A241" i="14"/>
  <c r="B241" i="14" s="1"/>
  <c r="C241" i="14" s="1"/>
  <c r="A240" i="14"/>
  <c r="B240" i="14" s="1"/>
  <c r="C240" i="14" s="1"/>
  <c r="A239" i="14"/>
  <c r="B239" i="14" s="1"/>
  <c r="C239" i="14" s="1"/>
  <c r="A238" i="14"/>
  <c r="B238" i="14" s="1"/>
  <c r="C238" i="14" s="1"/>
  <c r="A237" i="14"/>
  <c r="B237" i="14" s="1"/>
  <c r="C237" i="14" s="1"/>
  <c r="A236" i="14"/>
  <c r="B236" i="14" s="1"/>
  <c r="C236" i="14" s="1"/>
  <c r="A235" i="14"/>
  <c r="B235" i="14" s="1"/>
  <c r="C235" i="14" s="1"/>
  <c r="A234" i="14"/>
  <c r="B234" i="14" s="1"/>
  <c r="C234" i="14" s="1"/>
  <c r="A233" i="14"/>
  <c r="B233" i="14" s="1"/>
  <c r="C233" i="14" s="1"/>
  <c r="A232" i="14"/>
  <c r="B232" i="14" s="1"/>
  <c r="C232" i="14" s="1"/>
  <c r="A231" i="14"/>
  <c r="B231" i="14" s="1"/>
  <c r="C231" i="14" s="1"/>
  <c r="A230" i="14"/>
  <c r="B230" i="14" s="1"/>
  <c r="C230" i="14" s="1"/>
  <c r="A229" i="14"/>
  <c r="B229" i="14" s="1"/>
  <c r="C229" i="14" s="1"/>
  <c r="A228" i="14"/>
  <c r="B228" i="14" s="1"/>
  <c r="C228" i="14" s="1"/>
  <c r="A227" i="14"/>
  <c r="B227" i="14" s="1"/>
  <c r="C227" i="14" s="1"/>
  <c r="A226" i="14"/>
  <c r="B226" i="14" s="1"/>
  <c r="C226" i="14" s="1"/>
  <c r="A225" i="14"/>
  <c r="B225" i="14" s="1"/>
  <c r="C225" i="14" s="1"/>
  <c r="A224" i="14"/>
  <c r="B224" i="14" s="1"/>
  <c r="C224" i="14" s="1"/>
  <c r="A223" i="14"/>
  <c r="B223" i="14" s="1"/>
  <c r="C223" i="14" s="1"/>
  <c r="A222" i="14"/>
  <c r="B222" i="14" s="1"/>
  <c r="C222" i="14" s="1"/>
  <c r="A221" i="14"/>
  <c r="B221" i="14" s="1"/>
  <c r="C221" i="14" s="1"/>
  <c r="A220" i="14"/>
  <c r="B220" i="14" s="1"/>
  <c r="C220" i="14" s="1"/>
  <c r="A219" i="14"/>
  <c r="B219" i="14" s="1"/>
  <c r="C219" i="14" s="1"/>
  <c r="A218" i="14"/>
  <c r="B218" i="14" s="1"/>
  <c r="C218" i="14" s="1"/>
  <c r="A217" i="14"/>
  <c r="B217" i="14" s="1"/>
  <c r="C217" i="14" s="1"/>
  <c r="A216" i="14"/>
  <c r="B216" i="14" s="1"/>
  <c r="C216" i="14" s="1"/>
  <c r="A215" i="14"/>
  <c r="B215" i="14" s="1"/>
  <c r="C215" i="14" s="1"/>
  <c r="A214" i="14"/>
  <c r="B214" i="14" s="1"/>
  <c r="C214" i="14" s="1"/>
  <c r="A213" i="14"/>
  <c r="B213" i="14" s="1"/>
  <c r="C213" i="14" s="1"/>
  <c r="A212" i="14"/>
  <c r="B212" i="14" s="1"/>
  <c r="C212" i="14" s="1"/>
  <c r="A211" i="14"/>
  <c r="B211" i="14" s="1"/>
  <c r="C211" i="14" s="1"/>
  <c r="A210" i="14"/>
  <c r="B210" i="14" s="1"/>
  <c r="C210" i="14" s="1"/>
  <c r="A209" i="14"/>
  <c r="B209" i="14" s="1"/>
  <c r="C209" i="14" s="1"/>
  <c r="A208" i="14"/>
  <c r="B208" i="14" s="1"/>
  <c r="C208" i="14" s="1"/>
  <c r="A207" i="14"/>
  <c r="B207" i="14" s="1"/>
  <c r="C207" i="14" s="1"/>
  <c r="A206" i="14"/>
  <c r="B206" i="14" s="1"/>
  <c r="C206" i="14" s="1"/>
  <c r="A205" i="14"/>
  <c r="B205" i="14" s="1"/>
  <c r="C205" i="14" s="1"/>
  <c r="A204" i="14"/>
  <c r="B204" i="14" s="1"/>
  <c r="C204" i="14" s="1"/>
  <c r="A203" i="14"/>
  <c r="B203" i="14" s="1"/>
  <c r="C203" i="14" s="1"/>
  <c r="A202" i="14"/>
  <c r="B202" i="14" s="1"/>
  <c r="C202" i="14" s="1"/>
  <c r="A201" i="14"/>
  <c r="B201" i="14" s="1"/>
  <c r="C201" i="14" s="1"/>
  <c r="A200" i="14"/>
  <c r="B200" i="14" s="1"/>
  <c r="C200" i="14" s="1"/>
  <c r="A199" i="14"/>
  <c r="B199" i="14" s="1"/>
  <c r="C199" i="14" s="1"/>
  <c r="A198" i="14"/>
  <c r="B198" i="14" s="1"/>
  <c r="C198" i="14" s="1"/>
  <c r="A197" i="14"/>
  <c r="B197" i="14" s="1"/>
  <c r="C197" i="14" s="1"/>
  <c r="A196" i="14"/>
  <c r="B196" i="14" s="1"/>
  <c r="C196" i="14" s="1"/>
  <c r="A195" i="14"/>
  <c r="B195" i="14" s="1"/>
  <c r="C195" i="14" s="1"/>
  <c r="A194" i="14"/>
  <c r="B194" i="14" s="1"/>
  <c r="C194" i="14" s="1"/>
  <c r="A193" i="14"/>
  <c r="B193" i="14" s="1"/>
  <c r="C193" i="14" s="1"/>
  <c r="A192" i="14"/>
  <c r="B192" i="14" s="1"/>
  <c r="C192" i="14" s="1"/>
  <c r="A191" i="14"/>
  <c r="B191" i="14" s="1"/>
  <c r="C191" i="14" s="1"/>
  <c r="A190" i="14"/>
  <c r="B190" i="14" s="1"/>
  <c r="C190" i="14" s="1"/>
  <c r="A189" i="14"/>
  <c r="B189" i="14" s="1"/>
  <c r="C189" i="14" s="1"/>
  <c r="A188" i="14"/>
  <c r="B188" i="14" s="1"/>
  <c r="C188" i="14" s="1"/>
  <c r="A187" i="14"/>
  <c r="B187" i="14" s="1"/>
  <c r="C187" i="14" s="1"/>
  <c r="A186" i="14"/>
  <c r="B186" i="14" s="1"/>
  <c r="C186" i="14" s="1"/>
  <c r="A185" i="14"/>
  <c r="B185" i="14" s="1"/>
  <c r="C185" i="14" s="1"/>
  <c r="A184" i="14"/>
  <c r="B184" i="14" s="1"/>
  <c r="C184" i="14" s="1"/>
  <c r="A183" i="14"/>
  <c r="B183" i="14" s="1"/>
  <c r="C183" i="14" s="1"/>
  <c r="A182" i="14"/>
  <c r="B182" i="14" s="1"/>
  <c r="C182" i="14" s="1"/>
  <c r="A181" i="14"/>
  <c r="B181" i="14" s="1"/>
  <c r="C181" i="14" s="1"/>
  <c r="A180" i="14"/>
  <c r="B180" i="14" s="1"/>
  <c r="C180" i="14" s="1"/>
  <c r="A179" i="14"/>
  <c r="B179" i="14" s="1"/>
  <c r="C179" i="14" s="1"/>
  <c r="A178" i="14"/>
  <c r="B178" i="14" s="1"/>
  <c r="C178" i="14" s="1"/>
  <c r="A177" i="14"/>
  <c r="B177" i="14" s="1"/>
  <c r="C177" i="14" s="1"/>
  <c r="A176" i="14"/>
  <c r="B176" i="14" s="1"/>
  <c r="C176" i="14" s="1"/>
  <c r="A175" i="14"/>
  <c r="B175" i="14" s="1"/>
  <c r="C175" i="14" s="1"/>
  <c r="A174" i="14"/>
  <c r="B174" i="14" s="1"/>
  <c r="C174" i="14" s="1"/>
  <c r="A173" i="14"/>
  <c r="B173" i="14" s="1"/>
  <c r="C173" i="14" s="1"/>
  <c r="A172" i="14"/>
  <c r="B172" i="14" s="1"/>
  <c r="C172" i="14" s="1"/>
  <c r="A171" i="14"/>
  <c r="B171" i="14" s="1"/>
  <c r="C171" i="14" s="1"/>
  <c r="A170" i="14"/>
  <c r="B170" i="14" s="1"/>
  <c r="C170" i="14" s="1"/>
  <c r="A169" i="14"/>
  <c r="B169" i="14" s="1"/>
  <c r="C169" i="14" s="1"/>
  <c r="A168" i="14"/>
  <c r="B168" i="14" s="1"/>
  <c r="C168" i="14" s="1"/>
  <c r="A167" i="14"/>
  <c r="B167" i="14" s="1"/>
  <c r="C167" i="14" s="1"/>
  <c r="A166" i="14"/>
  <c r="B166" i="14" s="1"/>
  <c r="C166" i="14" s="1"/>
  <c r="A165" i="14"/>
  <c r="B165" i="14" s="1"/>
  <c r="C165" i="14" s="1"/>
  <c r="A164" i="14"/>
  <c r="B164" i="14" s="1"/>
  <c r="C164" i="14" s="1"/>
  <c r="A163" i="14"/>
  <c r="B163" i="14" s="1"/>
  <c r="C163" i="14" s="1"/>
  <c r="A162" i="14"/>
  <c r="B162" i="14" s="1"/>
  <c r="C162" i="14" s="1"/>
  <c r="A161" i="14"/>
  <c r="B161" i="14" s="1"/>
  <c r="C161" i="14" s="1"/>
  <c r="A160" i="14"/>
  <c r="B160" i="14" s="1"/>
  <c r="C160" i="14" s="1"/>
  <c r="A159" i="14"/>
  <c r="B159" i="14" s="1"/>
  <c r="C159" i="14" s="1"/>
  <c r="A158" i="14"/>
  <c r="B158" i="14" s="1"/>
  <c r="C158" i="14" s="1"/>
  <c r="A157" i="14"/>
  <c r="B157" i="14" s="1"/>
  <c r="C157" i="14" s="1"/>
  <c r="A156" i="14"/>
  <c r="B156" i="14" s="1"/>
  <c r="C156" i="14" s="1"/>
  <c r="A155" i="14"/>
  <c r="B155" i="14" s="1"/>
  <c r="C155" i="14" s="1"/>
  <c r="A154" i="14"/>
  <c r="B154" i="14" s="1"/>
  <c r="C154" i="14" s="1"/>
  <c r="A153" i="14"/>
  <c r="B153" i="14" s="1"/>
  <c r="C153" i="14" s="1"/>
  <c r="A152" i="14"/>
  <c r="B152" i="14" s="1"/>
  <c r="C152" i="14" s="1"/>
  <c r="A151" i="14"/>
  <c r="B151" i="14" s="1"/>
  <c r="C151" i="14" s="1"/>
  <c r="A150" i="14"/>
  <c r="B150" i="14" s="1"/>
  <c r="C150" i="14" s="1"/>
  <c r="A149" i="14"/>
  <c r="B149" i="14" s="1"/>
  <c r="C149" i="14" s="1"/>
  <c r="A148" i="14"/>
  <c r="B148" i="14" s="1"/>
  <c r="C148" i="14" s="1"/>
  <c r="A147" i="14"/>
  <c r="B147" i="14" s="1"/>
  <c r="C147" i="14" s="1"/>
  <c r="A146" i="14"/>
  <c r="B146" i="14" s="1"/>
  <c r="C146" i="14" s="1"/>
  <c r="A145" i="14"/>
  <c r="B145" i="14" s="1"/>
  <c r="C145" i="14" s="1"/>
  <c r="A144" i="14"/>
  <c r="B144" i="14" s="1"/>
  <c r="C144" i="14" s="1"/>
  <c r="A143" i="14"/>
  <c r="B143" i="14" s="1"/>
  <c r="C143" i="14" s="1"/>
  <c r="A142" i="14"/>
  <c r="B142" i="14" s="1"/>
  <c r="C142" i="14" s="1"/>
  <c r="A141" i="14"/>
  <c r="B141" i="14" s="1"/>
  <c r="C141" i="14" s="1"/>
  <c r="A140" i="14"/>
  <c r="B140" i="14" s="1"/>
  <c r="C140" i="14" s="1"/>
  <c r="A139" i="14"/>
  <c r="B139" i="14" s="1"/>
  <c r="C139" i="14" s="1"/>
  <c r="A138" i="14"/>
  <c r="B138" i="14" s="1"/>
  <c r="C138" i="14" s="1"/>
  <c r="A137" i="14"/>
  <c r="B137" i="14" s="1"/>
  <c r="C137" i="14" s="1"/>
  <c r="A136" i="14"/>
  <c r="B136" i="14" s="1"/>
  <c r="C136" i="14" s="1"/>
  <c r="A135" i="14"/>
  <c r="B135" i="14" s="1"/>
  <c r="C135" i="14" s="1"/>
  <c r="A134" i="14"/>
  <c r="B134" i="14" s="1"/>
  <c r="C134" i="14" s="1"/>
  <c r="A133" i="14"/>
  <c r="B133" i="14" s="1"/>
  <c r="C133" i="14" s="1"/>
  <c r="A132" i="14"/>
  <c r="B132" i="14" s="1"/>
  <c r="C132" i="14" s="1"/>
  <c r="A131" i="14"/>
  <c r="B131" i="14" s="1"/>
  <c r="C131" i="14" s="1"/>
  <c r="A130" i="14"/>
  <c r="B130" i="14" s="1"/>
  <c r="C130" i="14" s="1"/>
  <c r="A129" i="14"/>
  <c r="B129" i="14" s="1"/>
  <c r="C129" i="14" s="1"/>
  <c r="A128" i="14"/>
  <c r="B128" i="14" s="1"/>
  <c r="C128" i="14" s="1"/>
  <c r="A127" i="14"/>
  <c r="B127" i="14" s="1"/>
  <c r="C127" i="14" s="1"/>
  <c r="A126" i="14"/>
  <c r="B126" i="14" s="1"/>
  <c r="C126" i="14" s="1"/>
  <c r="A125" i="14"/>
  <c r="B125" i="14" s="1"/>
  <c r="C125" i="14" s="1"/>
  <c r="A124" i="14"/>
  <c r="B124" i="14" s="1"/>
  <c r="C124" i="14" s="1"/>
  <c r="A123" i="14"/>
  <c r="B123" i="14" s="1"/>
  <c r="C123" i="14" s="1"/>
  <c r="A122" i="14"/>
  <c r="B122" i="14" s="1"/>
  <c r="C122" i="14" s="1"/>
  <c r="A121" i="14"/>
  <c r="B121" i="14" s="1"/>
  <c r="C121" i="14" s="1"/>
  <c r="A120" i="14"/>
  <c r="B120" i="14" s="1"/>
  <c r="C120" i="14" s="1"/>
  <c r="A119" i="14"/>
  <c r="B119" i="14" s="1"/>
  <c r="C119" i="14" s="1"/>
  <c r="A118" i="14"/>
  <c r="B118" i="14" s="1"/>
  <c r="C118" i="14" s="1"/>
  <c r="A117" i="14"/>
  <c r="B117" i="14" s="1"/>
  <c r="C117" i="14" s="1"/>
  <c r="A116" i="14"/>
  <c r="B116" i="14" s="1"/>
  <c r="C116" i="14" s="1"/>
  <c r="A115" i="14"/>
  <c r="B115" i="14" s="1"/>
  <c r="C115" i="14" s="1"/>
  <c r="A114" i="14"/>
  <c r="B114" i="14" s="1"/>
  <c r="C114" i="14" s="1"/>
  <c r="A113" i="14"/>
  <c r="B113" i="14" s="1"/>
  <c r="C113" i="14" s="1"/>
  <c r="A112" i="14"/>
  <c r="B112" i="14" s="1"/>
  <c r="C112" i="14" s="1"/>
  <c r="A111" i="14"/>
  <c r="B111" i="14" s="1"/>
  <c r="C111" i="14" s="1"/>
  <c r="A110" i="14"/>
  <c r="B110" i="14" s="1"/>
  <c r="C110" i="14" s="1"/>
  <c r="A109" i="14"/>
  <c r="B109" i="14" s="1"/>
  <c r="C109" i="14" s="1"/>
  <c r="A108" i="14"/>
  <c r="B108" i="14" s="1"/>
  <c r="C108" i="14" s="1"/>
  <c r="A107" i="14"/>
  <c r="B107" i="14" s="1"/>
  <c r="C107" i="14" s="1"/>
  <c r="A106" i="14"/>
  <c r="B106" i="14" s="1"/>
  <c r="C106" i="14" s="1"/>
  <c r="A105" i="14"/>
  <c r="B105" i="14" s="1"/>
  <c r="C105" i="14" s="1"/>
  <c r="A104" i="14"/>
  <c r="B104" i="14" s="1"/>
  <c r="C104" i="14" s="1"/>
  <c r="A103" i="14"/>
  <c r="B103" i="14" s="1"/>
  <c r="C103" i="14" s="1"/>
  <c r="A102" i="14"/>
  <c r="B102" i="14" s="1"/>
  <c r="C102" i="14" s="1"/>
  <c r="A101" i="14"/>
  <c r="B101" i="14" s="1"/>
  <c r="C101" i="14" s="1"/>
  <c r="A100" i="14"/>
  <c r="B100" i="14" s="1"/>
  <c r="C100" i="14" s="1"/>
  <c r="A99" i="14"/>
  <c r="B99" i="14" s="1"/>
  <c r="C99" i="14" s="1"/>
  <c r="A98" i="14"/>
  <c r="B98" i="14" s="1"/>
  <c r="C98" i="14" s="1"/>
  <c r="A97" i="14"/>
  <c r="B97" i="14" s="1"/>
  <c r="C97" i="14" s="1"/>
  <c r="A96" i="14"/>
  <c r="B96" i="14" s="1"/>
  <c r="C96" i="14" s="1"/>
  <c r="A95" i="14"/>
  <c r="B95" i="14" s="1"/>
  <c r="C95" i="14" s="1"/>
  <c r="A94" i="14"/>
  <c r="B94" i="14" s="1"/>
  <c r="C94" i="14" s="1"/>
  <c r="A93" i="14"/>
  <c r="B93" i="14" s="1"/>
  <c r="C93" i="14" s="1"/>
  <c r="A92" i="14"/>
  <c r="B92" i="14" s="1"/>
  <c r="C92" i="14" s="1"/>
  <c r="A91" i="14"/>
  <c r="B91" i="14" s="1"/>
  <c r="C91" i="14" s="1"/>
  <c r="A90" i="14"/>
  <c r="B90" i="14" s="1"/>
  <c r="C90" i="14" s="1"/>
  <c r="A89" i="14"/>
  <c r="B89" i="14" s="1"/>
  <c r="C89" i="14" s="1"/>
  <c r="A88" i="14"/>
  <c r="B88" i="14" s="1"/>
  <c r="C88" i="14" s="1"/>
  <c r="A87" i="14"/>
  <c r="B87" i="14" s="1"/>
  <c r="C87" i="14" s="1"/>
  <c r="A86" i="14"/>
  <c r="B86" i="14" s="1"/>
  <c r="C86" i="14" s="1"/>
  <c r="A85" i="14"/>
  <c r="B85" i="14" s="1"/>
  <c r="C85" i="14" s="1"/>
  <c r="A84" i="14"/>
  <c r="B84" i="14" s="1"/>
  <c r="C84" i="14" s="1"/>
  <c r="A83" i="14"/>
  <c r="B83" i="14" s="1"/>
  <c r="C83" i="14" s="1"/>
  <c r="A82" i="14"/>
  <c r="B82" i="14" s="1"/>
  <c r="C82" i="14" s="1"/>
  <c r="A81" i="14"/>
  <c r="B81" i="14" s="1"/>
  <c r="C81" i="14" s="1"/>
  <c r="A80" i="14"/>
  <c r="B80" i="14" s="1"/>
  <c r="C80" i="14" s="1"/>
  <c r="A79" i="14"/>
  <c r="B79" i="14" s="1"/>
  <c r="C79" i="14" s="1"/>
  <c r="A78" i="14"/>
  <c r="B78" i="14" s="1"/>
  <c r="C78" i="14" s="1"/>
  <c r="A77" i="14"/>
  <c r="B77" i="14" s="1"/>
  <c r="C77" i="14" s="1"/>
  <c r="A76" i="14"/>
  <c r="B76" i="14" s="1"/>
  <c r="C76" i="14" s="1"/>
  <c r="A75" i="14"/>
  <c r="B75" i="14" s="1"/>
  <c r="C75" i="14" s="1"/>
  <c r="A74" i="14"/>
  <c r="B74" i="14" s="1"/>
  <c r="C74" i="14" s="1"/>
  <c r="A73" i="14"/>
  <c r="B73" i="14" s="1"/>
  <c r="C73" i="14" s="1"/>
  <c r="A72" i="14"/>
  <c r="B72" i="14" s="1"/>
  <c r="C72" i="14" s="1"/>
  <c r="A71" i="14"/>
  <c r="B71" i="14" s="1"/>
  <c r="C71" i="14" s="1"/>
  <c r="A70" i="14"/>
  <c r="B70" i="14" s="1"/>
  <c r="C70" i="14" s="1"/>
  <c r="A69" i="14"/>
  <c r="B69" i="14" s="1"/>
  <c r="C69" i="14" s="1"/>
  <c r="A68" i="14"/>
  <c r="B68" i="14" s="1"/>
  <c r="C68" i="14" s="1"/>
  <c r="A67" i="14"/>
  <c r="B67" i="14" s="1"/>
  <c r="C67" i="14" s="1"/>
  <c r="A66" i="14"/>
  <c r="B66" i="14" s="1"/>
  <c r="C66" i="14" s="1"/>
  <c r="A65" i="14"/>
  <c r="B65" i="14" s="1"/>
  <c r="C65" i="14" s="1"/>
  <c r="A64" i="14"/>
  <c r="B64" i="14" s="1"/>
  <c r="C64" i="14" s="1"/>
  <c r="A63" i="14"/>
  <c r="B63" i="14" s="1"/>
  <c r="C63" i="14" s="1"/>
  <c r="A62" i="14"/>
  <c r="B62" i="14" s="1"/>
  <c r="C62" i="14" s="1"/>
  <c r="A61" i="14"/>
  <c r="B61" i="14" s="1"/>
  <c r="C61" i="14" s="1"/>
  <c r="A60" i="14"/>
  <c r="B60" i="14" s="1"/>
  <c r="C60" i="14" s="1"/>
  <c r="A59" i="14"/>
  <c r="B59" i="14" s="1"/>
  <c r="C59" i="14" s="1"/>
  <c r="A58" i="14"/>
  <c r="B58" i="14" s="1"/>
  <c r="C58" i="14" s="1"/>
  <c r="A57" i="14"/>
  <c r="B57" i="14" s="1"/>
  <c r="C57" i="14" s="1"/>
  <c r="A56" i="14"/>
  <c r="B56" i="14" s="1"/>
  <c r="C56" i="14" s="1"/>
  <c r="A55" i="14"/>
  <c r="B55" i="14" s="1"/>
  <c r="C55" i="14" s="1"/>
  <c r="A54" i="14"/>
  <c r="B54" i="14" s="1"/>
  <c r="C54" i="14" s="1"/>
  <c r="A53" i="14"/>
  <c r="B53" i="14" s="1"/>
  <c r="C53" i="14" s="1"/>
  <c r="A52" i="14"/>
  <c r="B52" i="14" s="1"/>
  <c r="C52" i="14" s="1"/>
  <c r="A51" i="14"/>
  <c r="B51" i="14" s="1"/>
  <c r="C51" i="14" s="1"/>
  <c r="A50" i="14"/>
  <c r="B50" i="14" s="1"/>
  <c r="C50" i="14" s="1"/>
  <c r="A49" i="14"/>
  <c r="B49" i="14" s="1"/>
  <c r="C49" i="14" s="1"/>
  <c r="A48" i="14"/>
  <c r="B48" i="14" s="1"/>
  <c r="C48" i="14" s="1"/>
  <c r="A47" i="14"/>
  <c r="B47" i="14" s="1"/>
  <c r="C47" i="14" s="1"/>
  <c r="A46" i="14"/>
  <c r="B46" i="14" s="1"/>
  <c r="C46" i="14" s="1"/>
  <c r="A45" i="14"/>
  <c r="B45" i="14" s="1"/>
  <c r="C45" i="14" s="1"/>
  <c r="A44" i="14"/>
  <c r="B44" i="14" s="1"/>
  <c r="C44" i="14" s="1"/>
  <c r="A43" i="14"/>
  <c r="B43" i="14" s="1"/>
  <c r="C43" i="14" s="1"/>
  <c r="A42" i="14"/>
  <c r="B42" i="14" s="1"/>
  <c r="C42" i="14" s="1"/>
  <c r="A41" i="14"/>
  <c r="B41" i="14" s="1"/>
  <c r="C41" i="14" s="1"/>
  <c r="A40" i="14"/>
  <c r="B40" i="14" s="1"/>
  <c r="C40" i="14" s="1"/>
  <c r="A39" i="14"/>
  <c r="B39" i="14" s="1"/>
  <c r="C39" i="14" s="1"/>
  <c r="A38" i="14"/>
  <c r="B38" i="14" s="1"/>
  <c r="C38" i="14" s="1"/>
  <c r="A37" i="14"/>
  <c r="B37" i="14" s="1"/>
  <c r="C37" i="14" s="1"/>
  <c r="A36" i="14"/>
  <c r="B36" i="14" s="1"/>
  <c r="C36" i="14" s="1"/>
  <c r="A35" i="14"/>
  <c r="B35" i="14" s="1"/>
  <c r="C35" i="14" s="1"/>
  <c r="A34" i="14"/>
  <c r="B34" i="14" s="1"/>
  <c r="C34" i="14" s="1"/>
  <c r="A33" i="14"/>
  <c r="B33" i="14" s="1"/>
  <c r="C33" i="14" s="1"/>
  <c r="A32" i="14"/>
  <c r="B32" i="14" s="1"/>
  <c r="C32" i="14" s="1"/>
  <c r="A31" i="14"/>
  <c r="B31" i="14" s="1"/>
  <c r="C31" i="14" s="1"/>
  <c r="A30" i="14"/>
  <c r="B30" i="14" s="1"/>
  <c r="C30" i="14" s="1"/>
  <c r="A29" i="14"/>
  <c r="B29" i="14" s="1"/>
  <c r="C29" i="14" s="1"/>
  <c r="A28" i="14"/>
  <c r="B28" i="14" s="1"/>
  <c r="C28" i="14" s="1"/>
  <c r="A27" i="14"/>
  <c r="B27" i="14" s="1"/>
  <c r="C27" i="14" s="1"/>
  <c r="A26" i="14"/>
  <c r="B26" i="14" s="1"/>
  <c r="C26" i="14" s="1"/>
  <c r="A25" i="14"/>
  <c r="B25" i="14" s="1"/>
  <c r="C25" i="14" s="1"/>
  <c r="A24" i="14"/>
  <c r="B24" i="14" s="1"/>
  <c r="C24" i="14" s="1"/>
  <c r="A23" i="14"/>
  <c r="B23" i="14" s="1"/>
  <c r="C23" i="14" s="1"/>
  <c r="A22" i="14"/>
  <c r="B22" i="14" s="1"/>
  <c r="C22" i="14" s="1"/>
  <c r="A21" i="14"/>
  <c r="B21" i="14" s="1"/>
  <c r="C21" i="14" s="1"/>
  <c r="A20" i="14"/>
  <c r="B20" i="14" s="1"/>
  <c r="C20" i="14" s="1"/>
  <c r="A19" i="14"/>
  <c r="B19" i="14" s="1"/>
  <c r="C19" i="14" s="1"/>
  <c r="A18" i="14"/>
  <c r="B18" i="14" s="1"/>
  <c r="C18" i="14" s="1"/>
  <c r="A17" i="14"/>
  <c r="B17" i="14" s="1"/>
  <c r="C17" i="14" s="1"/>
  <c r="A16" i="14"/>
  <c r="B16" i="14" s="1"/>
  <c r="C16" i="14" s="1"/>
  <c r="A15" i="14"/>
  <c r="B15" i="14" s="1"/>
  <c r="C15" i="14" s="1"/>
  <c r="A14" i="14"/>
  <c r="B14" i="14" s="1"/>
  <c r="C14" i="14" s="1"/>
  <c r="A13" i="14"/>
  <c r="B13" i="14" s="1"/>
  <c r="C13" i="14" s="1"/>
  <c r="A12" i="14"/>
  <c r="B12" i="14" s="1"/>
  <c r="C12" i="14" s="1"/>
  <c r="A11" i="14"/>
  <c r="A10" i="14"/>
  <c r="B11" i="14" l="1"/>
  <c r="C11" i="14" s="1"/>
  <c r="D11" i="14"/>
  <c r="B10" i="14"/>
  <c r="C10" i="14" s="1"/>
  <c r="D10" i="14"/>
  <c r="B1" i="4" l="1"/>
  <c r="I1048576" i="11"/>
  <c r="E6" i="2" s="1"/>
  <c r="H1048576" i="11"/>
  <c r="D6" i="2" s="1"/>
  <c r="G1048576" i="11"/>
  <c r="C6" i="2" s="1"/>
  <c r="F1048576" i="11"/>
  <c r="B6" i="2" s="1"/>
  <c r="E1048576" i="11"/>
  <c r="B1" i="11"/>
  <c r="I1048576" i="10"/>
  <c r="K7" i="2" s="1"/>
  <c r="H1048576" i="10"/>
  <c r="G1048576" i="10"/>
  <c r="F1048576" i="10"/>
  <c r="E1048576" i="10"/>
  <c r="B1" i="10"/>
  <c r="I1048576" i="9"/>
  <c r="H1048576" i="9"/>
  <c r="G1048576" i="9"/>
  <c r="I6" i="2" s="1"/>
  <c r="F1048576" i="9"/>
  <c r="E1048576" i="9"/>
  <c r="B1" i="9"/>
  <c r="I1048575" i="8"/>
  <c r="H1048575" i="8"/>
  <c r="G1048575" i="8"/>
  <c r="F1048575" i="8"/>
  <c r="E1048575" i="8"/>
  <c r="B1" i="8"/>
  <c r="J1048576" i="7"/>
  <c r="K5" i="2" s="1"/>
  <c r="I1048576" i="7"/>
  <c r="J5" i="2" s="1"/>
  <c r="H1048576" i="7"/>
  <c r="I5" i="2" s="1"/>
  <c r="G1048576" i="7"/>
  <c r="H5" i="2" s="1"/>
  <c r="F1048576" i="7"/>
  <c r="B1" i="7"/>
  <c r="I1048576" i="6"/>
  <c r="K4" i="2" s="1"/>
  <c r="H1048576" i="6"/>
  <c r="J4" i="2" s="1"/>
  <c r="G1048576" i="6"/>
  <c r="I4" i="2" s="1"/>
  <c r="F1048576" i="6"/>
  <c r="H4" i="2" s="1"/>
  <c r="E1048576" i="6"/>
  <c r="B1" i="6"/>
  <c r="J1048576" i="5"/>
  <c r="E5" i="2" s="1"/>
  <c r="I1048576" i="5"/>
  <c r="D5" i="2" s="1"/>
  <c r="H1048576" i="5"/>
  <c r="C5" i="2" s="1"/>
  <c r="G1048576" i="5"/>
  <c r="B5" i="2" s="1"/>
  <c r="F1048576" i="5"/>
  <c r="B1" i="5"/>
  <c r="I1048576" i="4"/>
  <c r="E4" i="2" s="1"/>
  <c r="H1048576" i="4"/>
  <c r="D4" i="2" s="1"/>
  <c r="G1048576" i="4"/>
  <c r="C4" i="2" s="1"/>
  <c r="F1048576" i="4"/>
  <c r="B4" i="2" s="1"/>
  <c r="E1048576" i="4"/>
  <c r="J7" i="2"/>
  <c r="I7" i="2"/>
  <c r="H7" i="2"/>
  <c r="K6" i="2"/>
  <c r="J6" i="2"/>
  <c r="H6" i="2"/>
  <c r="B1" i="2"/>
  <c r="A9" i="14" l="1"/>
  <c r="A8" i="14"/>
  <c r="D8" i="14" s="1"/>
  <c r="A7" i="14"/>
  <c r="D7" i="14" s="1"/>
  <c r="A6" i="14"/>
  <c r="A5" i="14"/>
  <c r="A4" i="14"/>
  <c r="A3" i="14"/>
  <c r="B8" i="2"/>
  <c r="B11" i="2" s="1"/>
  <c r="H8" i="2"/>
  <c r="H11" i="2" s="1"/>
  <c r="I8" i="2"/>
  <c r="I11" i="2" s="1"/>
  <c r="J8" i="2"/>
  <c r="J11" i="2" s="1"/>
  <c r="K8" i="2"/>
  <c r="K11" i="2" s="1"/>
  <c r="C8" i="2"/>
  <c r="C11" i="2" s="1"/>
  <c r="D8" i="2"/>
  <c r="D11" i="2" s="1"/>
  <c r="E8" i="2"/>
  <c r="E11" i="2" s="1"/>
  <c r="B9" i="14" l="1"/>
  <c r="C9" i="14" s="1"/>
  <c r="D9" i="14"/>
  <c r="B6" i="14"/>
  <c r="C6" i="14" s="1"/>
  <c r="D6" i="14"/>
  <c r="B5" i="14"/>
  <c r="C5" i="14" s="1"/>
  <c r="D5" i="14"/>
  <c r="B4" i="14"/>
  <c r="C4" i="14" s="1"/>
  <c r="D4" i="14"/>
  <c r="B3" i="14"/>
  <c r="C3" i="14" s="1"/>
  <c r="D3" i="14"/>
  <c r="B8" i="14"/>
  <c r="C8" i="14" s="1"/>
  <c r="B7" i="14"/>
  <c r="C7" i="14" s="1"/>
</calcChain>
</file>

<file path=xl/sharedStrings.xml><?xml version="1.0" encoding="utf-8"?>
<sst xmlns="http://schemas.openxmlformats.org/spreadsheetml/2006/main" count="255" uniqueCount="113">
  <si>
    <t>ITC MATCH</t>
  </si>
  <si>
    <t>F.Y.</t>
  </si>
  <si>
    <t>DATA UPLOAD</t>
  </si>
  <si>
    <t>SET ACCOUNTS NAME FOR JOURNAL ENTRIES</t>
  </si>
  <si>
    <t>CONTROLS</t>
  </si>
  <si>
    <t>Upload Purchase as per books</t>
  </si>
  <si>
    <t>click here</t>
  </si>
  <si>
    <t>Accounts required</t>
  </si>
  <si>
    <t>Account name as per busy</t>
  </si>
  <si>
    <t>Action</t>
  </si>
  <si>
    <t>Button</t>
  </si>
  <si>
    <t>Upload CN as per books</t>
  </si>
  <si>
    <t>CGST input</t>
  </si>
  <si>
    <t>CGST INPUT</t>
  </si>
  <si>
    <t>Reconcile purchase of books and GSTN</t>
  </si>
  <si>
    <t>Upload Purchase as per GSTN</t>
  </si>
  <si>
    <t>SGST input</t>
  </si>
  <si>
    <t>SGST INPUT</t>
  </si>
  <si>
    <t>Reconcile CN of Books and GSTN</t>
  </si>
  <si>
    <t>Upload CN as per GSTN</t>
  </si>
  <si>
    <t>IGST input</t>
  </si>
  <si>
    <t>IGST INPUT</t>
  </si>
  <si>
    <t>Journal entry for inter months adj.</t>
  </si>
  <si>
    <t>Upload GSTR-1 due dates</t>
  </si>
  <si>
    <t>Cess input</t>
  </si>
  <si>
    <t>CESS INPUT</t>
  </si>
  <si>
    <t>Journal entry for ITC not get in current F.Y.</t>
  </si>
  <si>
    <t>Inter month ITC adj.</t>
  </si>
  <si>
    <t>GST NOT IN 2B</t>
  </si>
  <si>
    <t>REPORTS</t>
  </si>
  <si>
    <t>ITC not get in current F.y.</t>
  </si>
  <si>
    <t>ITC TO BE GET IN NEXT F.Y.</t>
  </si>
  <si>
    <t>Invoices not recorded in books</t>
  </si>
  <si>
    <t>ITC of previous F.Y.</t>
  </si>
  <si>
    <t>ITC of current F.y. to be get in next F.Y.</t>
  </si>
  <si>
    <t>Credit Note Mismatch</t>
  </si>
  <si>
    <t>Invoices Matched</t>
  </si>
  <si>
    <t>Summary of ITC</t>
  </si>
  <si>
    <t xml:space="preserve">SUMMARY OF ITC </t>
  </si>
  <si>
    <t>DASHBOARD</t>
  </si>
  <si>
    <t>ITC as per GSTN portal</t>
  </si>
  <si>
    <t>ITC as per BOOKS of Accounts</t>
  </si>
  <si>
    <t>PART (A)</t>
  </si>
  <si>
    <t xml:space="preserve">CGST </t>
  </si>
  <si>
    <t>SGST</t>
  </si>
  <si>
    <t xml:space="preserve">IGST </t>
  </si>
  <si>
    <t>CESS</t>
  </si>
  <si>
    <t>CGST</t>
  </si>
  <si>
    <t>IGST</t>
  </si>
  <si>
    <t xml:space="preserve">ITC of pur. of current F.Y. </t>
  </si>
  <si>
    <t>Less: Net Credit notes</t>
  </si>
  <si>
    <t>less : ITC belongs to pervious F.Y.</t>
  </si>
  <si>
    <t>Add : ITC of pur. Not recorded in books</t>
  </si>
  <si>
    <t>Less: ITC of Invoices not get in the F.Y.</t>
  </si>
  <si>
    <t xml:space="preserve">(A) Total ITC belongs to current F.Y. </t>
  </si>
  <si>
    <t xml:space="preserve">(A) Total ITC belongs to current F.y. </t>
  </si>
  <si>
    <t>PART (B)</t>
  </si>
  <si>
    <t>Less: ITC used to pay output tax liability</t>
  </si>
  <si>
    <t>Less: ITC reversed</t>
  </si>
  <si>
    <t>Add: ITC get under RCM</t>
  </si>
  <si>
    <t>Less: RCM output liability</t>
  </si>
  <si>
    <t>(B) Total ITC as per Electronic credit ledger</t>
  </si>
  <si>
    <t>GSTR-1 FILING DUE DATE</t>
  </si>
  <si>
    <t>Instructions</t>
  </si>
  <si>
    <t xml:space="preserve">month </t>
  </si>
  <si>
    <t>Cutoff day</t>
  </si>
  <si>
    <t>cutoff date</t>
  </si>
  <si>
    <t>Write the GSTR-1 filing due date monthwise for the purpose of determination of eligibility of ITC claim in the eligible month.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</si>
  <si>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</si>
  <si>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</si>
  <si>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</si>
  <si>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</si>
  <si>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</si>
  <si>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</si>
  <si>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</si>
  <si>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</si>
  <si>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</si>
  <si>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</si>
  <si>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</si>
  <si>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</si>
  <si>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ITC AS PER GSTR-2B</t>
  </si>
  <si>
    <t>GSTN</t>
  </si>
  <si>
    <t>Name</t>
  </si>
  <si>
    <t>Invoice Date</t>
  </si>
  <si>
    <t>Invoice Number</t>
  </si>
  <si>
    <t>Taxable</t>
  </si>
  <si>
    <t>gstr1_filing_date</t>
  </si>
  <si>
    <t>09AAJFD7469D1Z5</t>
  </si>
  <si>
    <t>DEEPAK STEELS, AMROHA</t>
  </si>
  <si>
    <t>09ACQPK4038G1ZD</t>
  </si>
  <si>
    <t>JAI LAXMI STEELS</t>
  </si>
  <si>
    <t>CREDIT NOTE/ DEBIT NOTE AS PER GSTN</t>
  </si>
  <si>
    <t>NOTE NUMBER</t>
  </si>
  <si>
    <t>NOTE TYPE</t>
  </si>
  <si>
    <t>NOTE DATE</t>
  </si>
  <si>
    <t>ITC AS PER BOOKS OF ACCOUNTS</t>
  </si>
  <si>
    <t>09BWHPS7479H1ZN</t>
  </si>
  <si>
    <t>GULAAB METAL</t>
  </si>
  <si>
    <t>CREDIT NOTE/ DEBIT NOTE AS PER BOOKS</t>
  </si>
  <si>
    <t>MATCHED INVOICES AS PER BOOKS AND GSTR-2B</t>
  </si>
  <si>
    <t>GSTR-1 FILING</t>
  </si>
  <si>
    <t>mistmatch</t>
  </si>
  <si>
    <t/>
  </si>
  <si>
    <r>
      <t xml:space="preserve">ITC of Current F.Y. to be get in </t>
    </r>
    <r>
      <rPr>
        <b/>
        <sz val="16"/>
        <color rgb="FFFF0000"/>
        <rFont val="Aptos Narrow"/>
        <family val="2"/>
        <scheme val="minor"/>
      </rPr>
      <t>Next F.Y.</t>
    </r>
    <r>
      <rPr>
        <b/>
        <sz val="16"/>
        <color theme="0" tint="-4.9989318521683403E-2"/>
        <rFont val="Aptos Narrow"/>
        <family val="2"/>
        <scheme val="minor"/>
      </rPr>
      <t xml:space="preserve"> in GSTR-2B</t>
    </r>
  </si>
  <si>
    <r>
      <t xml:space="preserve">ITC OF </t>
    </r>
    <r>
      <rPr>
        <b/>
        <sz val="16"/>
        <color rgb="FFFF0000"/>
        <rFont val="Aptos Narrow"/>
        <family val="2"/>
        <scheme val="minor"/>
      </rPr>
      <t>Previous F.Y.</t>
    </r>
    <r>
      <rPr>
        <b/>
        <sz val="16"/>
        <color theme="0" tint="-4.9989318521683403E-2"/>
        <rFont val="Aptos Narrow"/>
        <family val="2"/>
        <scheme val="minor"/>
      </rPr>
      <t xml:space="preserve"> get in current F.Y. in GSTR-2B</t>
    </r>
  </si>
  <si>
    <r>
      <t xml:space="preserve">INVOICES </t>
    </r>
    <r>
      <rPr>
        <b/>
        <sz val="16"/>
        <color rgb="FFFF0000"/>
        <rFont val="Aptos Narrow"/>
        <family val="2"/>
        <scheme val="minor"/>
      </rPr>
      <t>NOT FOUND IN BOOKS</t>
    </r>
    <r>
      <rPr>
        <b/>
        <sz val="16"/>
        <color theme="0" tint="-4.9989318521683403E-2"/>
        <rFont val="Aptos Narrow"/>
        <family val="2"/>
        <scheme val="minor"/>
      </rPr>
      <t xml:space="preserve"> OF ACCOUNTS</t>
    </r>
  </si>
  <si>
    <t>Cutoff date</t>
  </si>
  <si>
    <t>Inter month entry needed?</t>
  </si>
  <si>
    <t>reverse month</t>
  </si>
  <si>
    <t>ITC get in the month</t>
  </si>
  <si>
    <t>Journal Entry for Inter month adjustment of ITC (data source&lt;"MATCHED" sheet)</t>
  </si>
  <si>
    <t>2023-24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</si>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</sst>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yyyy\-mm\-dd\ hh:mm:ss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 tint="-4.9989318521683403E-2"/>
      <name val="Aptos Narrow"/>
      <family val="2"/>
      <scheme val="minor"/>
    </font>
    <font>
      <b/>
      <sz val="20"/>
      <color theme="0" tint="-4.9989318521683403E-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0" tint="-4.9989318521683403E-2"/>
      <name val="Rockwell Nova"/>
      <family val="1"/>
    </font>
    <font>
      <b/>
      <sz val="12"/>
      <color theme="1"/>
      <name val="Calibri"/>
      <family val="2"/>
    </font>
    <font>
      <b/>
      <i/>
      <sz val="11"/>
      <color theme="0" tint="-4.9989318521683403E-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2"/>
      <color theme="0" tint="-4.9989318521683403E-2"/>
      <name val="Calibri"/>
      <family val="2"/>
    </font>
    <font>
      <sz val="11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1"/>
      <color theme="1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164" fontId="1" fillId="0" borderId="0"/>
    <xf numFmtId="0" fontId="10" fillId="0" borderId="0"/>
  </cellStyleXfs>
  <cellXfs count="109">
    <xf numFmtId="0" fontId="0" fillId="0" borderId="0" xfId="0"/>
    <xf numFmtId="2" fontId="0" fillId="0" borderId="0" xfId="0" applyNumberFormat="1" applyProtection="1">
      <protection locked="0"/>
    </xf>
    <xf numFmtId="0" fontId="3" fillId="3" borderId="3" xfId="0" applyFont="1" applyFill="1" applyBorder="1"/>
    <xf numFmtId="0" fontId="3" fillId="0" borderId="3" xfId="0" applyFont="1" applyBorder="1" applyAlignment="1" applyProtection="1">
      <alignment horizontal="center"/>
      <protection locked="0"/>
    </xf>
    <xf numFmtId="0" fontId="3" fillId="3" borderId="3" xfId="0" applyFont="1" applyFill="1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 applyProtection="1">
      <alignment horizontal="center"/>
      <protection locked="0"/>
    </xf>
    <xf numFmtId="14" fontId="0" fillId="3" borderId="3" xfId="0" applyNumberFormat="1" applyFill="1" applyBorder="1" applyAlignment="1">
      <alignment horizontal="right"/>
    </xf>
    <xf numFmtId="0" fontId="7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8" fillId="2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1" applyAlignment="1">
      <alignment horizontal="center"/>
    </xf>
    <xf numFmtId="164" fontId="0" fillId="0" borderId="0" xfId="1" applyFont="1" applyAlignment="1">
      <alignment horizontal="center"/>
    </xf>
    <xf numFmtId="164" fontId="0" fillId="0" borderId="0" xfId="1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1" applyFont="1" applyAlignment="1">
      <alignment horizontal="center"/>
    </xf>
    <xf numFmtId="0" fontId="8" fillId="2" borderId="0" xfId="0" applyFont="1" applyFill="1" applyAlignment="1">
      <alignment horizontal="center"/>
    </xf>
    <xf numFmtId="14" fontId="0" fillId="0" borderId="0" xfId="0" applyNumberFormat="1" applyProtection="1">
      <protection locked="0"/>
    </xf>
    <xf numFmtId="0" fontId="2" fillId="4" borderId="9" xfId="0" applyFont="1" applyFill="1" applyBorder="1" applyAlignment="1">
      <alignment horizontal="center"/>
    </xf>
    <xf numFmtId="0" fontId="0" fillId="5" borderId="0" xfId="0" applyFill="1"/>
    <xf numFmtId="1" fontId="12" fillId="0" borderId="3" xfId="0" applyNumberFormat="1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164" fontId="2" fillId="4" borderId="10" xfId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left"/>
    </xf>
    <xf numFmtId="0" fontId="13" fillId="2" borderId="0" xfId="2" applyFont="1" applyFill="1" applyAlignment="1">
      <alignment horizontal="center" vertical="center"/>
    </xf>
    <xf numFmtId="0" fontId="0" fillId="5" borderId="3" xfId="0" applyFill="1" applyBorder="1"/>
    <xf numFmtId="1" fontId="12" fillId="5" borderId="0" xfId="0" applyNumberFormat="1" applyFont="1" applyFill="1" applyAlignment="1">
      <alignment horizontal="center"/>
    </xf>
    <xf numFmtId="164" fontId="1" fillId="5" borderId="0" xfId="1" applyFill="1"/>
    <xf numFmtId="0" fontId="4" fillId="5" borderId="0" xfId="0" applyFont="1" applyFill="1"/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14" fillId="5" borderId="3" xfId="0" applyFont="1" applyFill="1" applyBorder="1"/>
    <xf numFmtId="0" fontId="15" fillId="5" borderId="3" xfId="0" applyFont="1" applyFill="1" applyBorder="1"/>
    <xf numFmtId="0" fontId="10" fillId="5" borderId="0" xfId="2" applyFill="1" applyAlignment="1">
      <alignment horizontal="center"/>
    </xf>
    <xf numFmtId="0" fontId="16" fillId="5" borderId="3" xfId="2" applyFont="1" applyFill="1" applyBorder="1" applyAlignment="1">
      <alignment horizontal="center"/>
    </xf>
    <xf numFmtId="0" fontId="16" fillId="5" borderId="0" xfId="2" applyFont="1" applyFill="1"/>
    <xf numFmtId="0" fontId="0" fillId="5" borderId="0" xfId="0" applyFill="1" applyAlignment="1">
      <alignment horizontal="left"/>
    </xf>
    <xf numFmtId="0" fontId="18" fillId="6" borderId="3" xfId="0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15" fillId="8" borderId="3" xfId="0" applyFont="1" applyFill="1" applyBorder="1"/>
    <xf numFmtId="0" fontId="3" fillId="7" borderId="3" xfId="0" applyFont="1" applyFill="1" applyBorder="1" applyAlignment="1">
      <alignment horizontal="center"/>
    </xf>
    <xf numFmtId="164" fontId="0" fillId="5" borderId="3" xfId="1" applyFont="1" applyFill="1" applyBorder="1" applyAlignment="1">
      <alignment horizontal="center"/>
    </xf>
    <xf numFmtId="164" fontId="0" fillId="5" borderId="0" xfId="1" applyFont="1" applyFill="1" applyAlignment="1">
      <alignment horizontal="center"/>
    </xf>
    <xf numFmtId="164" fontId="15" fillId="8" borderId="3" xfId="1" applyFont="1" applyFill="1" applyBorder="1" applyAlignment="1">
      <alignment horizontal="center"/>
    </xf>
    <xf numFmtId="0" fontId="0" fillId="5" borderId="3" xfId="0" applyFill="1" applyBorder="1" applyAlignment="1">
      <alignment wrapText="1"/>
    </xf>
    <xf numFmtId="0" fontId="15" fillId="8" borderId="3" xfId="0" applyFont="1" applyFill="1" applyBorder="1" applyAlignment="1">
      <alignment wrapText="1"/>
    </xf>
    <xf numFmtId="164" fontId="0" fillId="5" borderId="3" xfId="1" applyFont="1" applyFill="1" applyBorder="1" applyAlignment="1">
      <alignment horizontal="center" wrapText="1"/>
    </xf>
    <xf numFmtId="0" fontId="0" fillId="5" borderId="0" xfId="0" applyFill="1" applyAlignment="1">
      <alignment wrapText="1"/>
    </xf>
    <xf numFmtId="164" fontId="3" fillId="7" borderId="3" xfId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9" fillId="5" borderId="3" xfId="0" applyFont="1" applyFill="1" applyBorder="1"/>
    <xf numFmtId="0" fontId="19" fillId="5" borderId="0" xfId="0" applyFont="1" applyFill="1"/>
    <xf numFmtId="0" fontId="11" fillId="5" borderId="0" xfId="0" applyFont="1" applyFill="1"/>
    <xf numFmtId="14" fontId="0" fillId="0" borderId="0" xfId="0" applyNumberFormat="1"/>
    <xf numFmtId="164" fontId="8" fillId="2" borderId="0" xfId="1" applyFont="1" applyFill="1"/>
    <xf numFmtId="164" fontId="13" fillId="2" borderId="0" xfId="1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164" fontId="0" fillId="2" borderId="3" xfId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164" fontId="14" fillId="5" borderId="3" xfId="1" applyFont="1" applyFill="1" applyBorder="1" applyAlignment="1">
      <alignment horizontal="center"/>
    </xf>
    <xf numFmtId="164" fontId="0" fillId="5" borderId="0" xfId="1" applyFont="1" applyFill="1"/>
    <xf numFmtId="1" fontId="8" fillId="2" borderId="0" xfId="1" applyNumberFormat="1" applyFont="1" applyFill="1" applyAlignment="1">
      <alignment horizontal="left"/>
    </xf>
    <xf numFmtId="164" fontId="0" fillId="5" borderId="3" xfId="1" applyFont="1" applyFill="1" applyBorder="1"/>
    <xf numFmtId="165" fontId="0" fillId="0" borderId="0" xfId="0" applyNumberFormat="1"/>
    <xf numFmtId="0" fontId="8" fillId="2" borderId="17" xfId="0" applyFont="1" applyFill="1" applyBorder="1"/>
    <xf numFmtId="9" fontId="0" fillId="0" borderId="0" xfId="0" applyNumberFormat="1"/>
    <xf numFmtId="0" fontId="21" fillId="5" borderId="3" xfId="2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4" fontId="3" fillId="0" borderId="0" xfId="0" applyNumberFormat="1" applyFont="1"/>
    <xf numFmtId="0" fontId="3" fillId="0" borderId="0" xfId="0" applyFont="1"/>
    <xf numFmtId="0" fontId="22" fillId="0" borderId="0" xfId="0" applyFont="1"/>
    <xf numFmtId="1" fontId="0" fillId="0" borderId="0" xfId="0" applyNumberFormat="1"/>
    <xf numFmtId="0" fontId="1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164" fontId="0" fillId="5" borderId="0" xfId="1" applyFont="1" applyFill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14" xfId="0" applyBorder="1"/>
    <xf numFmtId="0" fontId="4" fillId="2" borderId="3" xfId="0" applyFont="1" applyFill="1" applyBorder="1" applyAlignment="1">
      <alignment horizontal="center"/>
    </xf>
    <xf numFmtId="0" fontId="0" fillId="0" borderId="13" xfId="0" applyBorder="1"/>
    <xf numFmtId="0" fontId="0" fillId="5" borderId="0" xfId="0" applyFill="1" applyAlignment="1">
      <alignment horizontal="left"/>
    </xf>
    <xf numFmtId="0" fontId="4" fillId="6" borderId="12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0" borderId="11" xfId="0" applyBorder="1"/>
    <xf numFmtId="0" fontId="4" fillId="2" borderId="0" xfId="0" applyFont="1" applyFill="1" applyAlignment="1">
      <alignment horizontal="center"/>
    </xf>
    <xf numFmtId="0" fontId="0" fillId="0" borderId="0" xfId="0"/>
    <xf numFmtId="0" fontId="13" fillId="2" borderId="16" xfId="2" applyFont="1" applyFill="1" applyBorder="1" applyAlignment="1">
      <alignment horizontal="center" vertical="center"/>
    </xf>
    <xf numFmtId="0" fontId="0" fillId="0" borderId="16" xfId="0" applyBorder="1"/>
    <xf numFmtId="0" fontId="6" fillId="0" borderId="4" xfId="0" applyFont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>
          <fgColor indexed="64"/>
          <bgColor indexed="65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alignment horizontal="center" vertical="bottom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numFmt numFmtId="164" formatCode="_ * #,##0.00_ ;_ * \-#,##0.00_ ;_ * &quot;-&quot;??_ ;_ @_ "/>
      <fill>
        <patternFill patternType="solid">
          <fgColor theme="4"/>
          <bgColor theme="4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alignment horizontal="center" vertical="bottom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numFmt numFmtId="164" formatCode="_ * #,##0.00_ ;_ * \-#,##0.00_ ;_ * &quot;-&quot;??_ ;_ @_ "/>
      <fill>
        <patternFill patternType="solid">
          <fgColor theme="4"/>
          <bgColor theme="4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1048576" totalsRowShown="0" headerRowDxfId="11" headerRowCellStyle="Comma">
  <autoFilter ref="A2:J1048576" xr:uid="{00000000-0009-0000-0100-000001000000}"/>
  <tableColumns count="10">
    <tableColumn id="1" xr3:uid="{00000000-0010-0000-0000-000001000000}" name="GSTN"/>
    <tableColumn id="2" xr3:uid="{00000000-0010-0000-0000-000002000000}" name="Name"/>
    <tableColumn id="3" xr3:uid="{00000000-0010-0000-0000-000003000000}" name="Invoice Date"/>
    <tableColumn id="4" xr3:uid="{00000000-0010-0000-0000-000004000000}" name="Invoice Number"/>
    <tableColumn id="5" xr3:uid="{00000000-0010-0000-0000-000005000000}" name="Taxable"/>
    <tableColumn id="6" xr3:uid="{00000000-0010-0000-0000-000006000000}" name="CGST"/>
    <tableColumn id="7" xr3:uid="{00000000-0010-0000-0000-000007000000}" name="SGST"/>
    <tableColumn id="8" xr3:uid="{00000000-0010-0000-0000-000008000000}" name="IGST"/>
    <tableColumn id="9" xr3:uid="{00000000-0010-0000-0000-000009000000}" name="CESS"/>
    <tableColumn id="10" xr3:uid="{00000000-0010-0000-0000-00000A000000}" name="gstr1_filing_dat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7" displayName="Table7" ref="A2:K1048576" totalsRowShown="0" headerRowDxfId="10" headerRowBorderDxfId="9" tableBorderDxfId="8" headerRowCellStyle="Comma">
  <autoFilter ref="A2:K1048576" xr:uid="{00000000-0009-0000-0100-000002000000}"/>
  <tableColumns count="11">
    <tableColumn id="1" xr3:uid="{00000000-0010-0000-0100-000001000000}" name="GSTN"/>
    <tableColumn id="2" xr3:uid="{00000000-0010-0000-0100-000002000000}" name="Name"/>
    <tableColumn id="3" xr3:uid="{00000000-0010-0000-0100-000003000000}" name="NOTE NUMBER"/>
    <tableColumn id="4" xr3:uid="{00000000-0010-0000-0100-000004000000}" name="NOTE TYPE"/>
    <tableColumn id="5" xr3:uid="{00000000-0010-0000-0100-000005000000}" name="NOTE DATE"/>
    <tableColumn id="6" xr3:uid="{00000000-0010-0000-0100-000006000000}" name="Taxable" dataCellStyle="Comma"/>
    <tableColumn id="7" xr3:uid="{00000000-0010-0000-0100-000007000000}" name="CGST" dataCellStyle="Comma"/>
    <tableColumn id="8" xr3:uid="{00000000-0010-0000-0100-000008000000}" name="SGST" dataCellStyle="Comma"/>
    <tableColumn id="9" xr3:uid="{00000000-0010-0000-0100-000009000000}" name="IGST" dataCellStyle="Comma"/>
    <tableColumn id="10" xr3:uid="{00000000-0010-0000-0100-00000A000000}" name="CESS"/>
    <tableColumn id="11" xr3:uid="{00000000-0010-0000-0100-00000B000000}" name="gstr1_filing_date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2:I1048576" totalsRowShown="0" headerRowDxfId="7" headerRowCellStyle="Comma">
  <autoFilter ref="A2:I1048576" xr:uid="{00000000-0009-0000-0100-000003000000}"/>
  <tableColumns count="9">
    <tableColumn id="1" xr3:uid="{00000000-0010-0000-0200-000001000000}" name="GSTN"/>
    <tableColumn id="2" xr3:uid="{00000000-0010-0000-0200-000002000000}" name="Name"/>
    <tableColumn id="3" xr3:uid="{00000000-0010-0000-0200-000003000000}" name="Invoice Date"/>
    <tableColumn id="4" xr3:uid="{00000000-0010-0000-0200-000004000000}" name="Invoice Number"/>
    <tableColumn id="5" xr3:uid="{00000000-0010-0000-0200-000005000000}" name="Taxable"/>
    <tableColumn id="6" xr3:uid="{00000000-0010-0000-0200-000006000000}" name="CGST"/>
    <tableColumn id="7" xr3:uid="{00000000-0010-0000-0200-000007000000}" name="SGST"/>
    <tableColumn id="8" xr3:uid="{00000000-0010-0000-0200-000008000000}" name="IGST"/>
    <tableColumn id="9" xr3:uid="{00000000-0010-0000-0200-000009000000}" name="CES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8" displayName="Table8" ref="A2:J1048576" totalsRowShown="0" headerRowDxfId="6" headerRowBorderDxfId="5" tableBorderDxfId="4" headerRowCellStyle="Comma">
  <autoFilter ref="A2:J1048576" xr:uid="{00000000-0009-0000-0100-000004000000}"/>
  <tableColumns count="10">
    <tableColumn id="1" xr3:uid="{00000000-0010-0000-0300-000001000000}" name="GSTN"/>
    <tableColumn id="2" xr3:uid="{00000000-0010-0000-0300-000002000000}" name="Name"/>
    <tableColumn id="3" xr3:uid="{00000000-0010-0000-0300-000003000000}" name="NOTE NUMBER"/>
    <tableColumn id="4" xr3:uid="{00000000-0010-0000-0300-000004000000}" name="NOTE TYPE"/>
    <tableColumn id="5" xr3:uid="{00000000-0010-0000-0300-000005000000}" name="NOTE DATE"/>
    <tableColumn id="6" xr3:uid="{00000000-0010-0000-0300-000006000000}" name="Taxable" dataCellStyle="Comma"/>
    <tableColumn id="7" xr3:uid="{00000000-0010-0000-0300-000007000000}" name="CGST" dataCellStyle="Comma"/>
    <tableColumn id="8" xr3:uid="{00000000-0010-0000-0300-000008000000}" name="SGST" dataCellStyle="Comma"/>
    <tableColumn id="9" xr3:uid="{00000000-0010-0000-0300-000009000000}" name="IGST" dataCellStyle="Comma"/>
    <tableColumn id="10" xr3:uid="{00000000-0010-0000-0300-00000A000000}" name="CESS" dataCellStyle="Comm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" displayName="Table3" ref="A2:K1048575" totalsRowShown="0" headerRowDxfId="3" headerRowCellStyle="Comma">
  <autoFilter ref="A2:K1048575" xr:uid="{00000000-0009-0000-0100-000005000000}"/>
  <tableColumns count="11">
    <tableColumn id="1" xr3:uid="{00000000-0010-0000-0400-000001000000}" name="GSTN"/>
    <tableColumn id="2" xr3:uid="{00000000-0010-0000-0400-000002000000}" name="Name"/>
    <tableColumn id="3" xr3:uid="{00000000-0010-0000-0400-000003000000}" name="Invoice Date"/>
    <tableColumn id="4" xr3:uid="{00000000-0010-0000-0400-000004000000}" name="Invoice Number"/>
    <tableColumn id="5" xr3:uid="{00000000-0010-0000-0400-000005000000}" name="Taxable"/>
    <tableColumn id="6" xr3:uid="{00000000-0010-0000-0400-000006000000}" name="CGST"/>
    <tableColumn id="7" xr3:uid="{00000000-0010-0000-0400-000007000000}" name="SGST"/>
    <tableColumn id="8" xr3:uid="{00000000-0010-0000-0400-000008000000}" name="IGST"/>
    <tableColumn id="9" xr3:uid="{00000000-0010-0000-0400-000009000000}" name="CESS"/>
    <tableColumn id="10" xr3:uid="{00000000-0010-0000-0400-00000A000000}" name="GSTR-1 FILING"/>
    <tableColumn id="11" xr3:uid="{00000000-0010-0000-0400-00000B000000}" name="mistmatch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" displayName="Table4" ref="A2:I1048576" totalsRowShown="0" headerRowDxfId="2" headerRowCellStyle="Comma">
  <autoFilter ref="A2:I1048576" xr:uid="{00000000-0009-0000-0100-000006000000}"/>
  <tableColumns count="9">
    <tableColumn id="1" xr3:uid="{00000000-0010-0000-0500-000001000000}" name="GSTN"/>
    <tableColumn id="2" xr3:uid="{00000000-0010-0000-0500-000002000000}" name="Name"/>
    <tableColumn id="3" xr3:uid="{00000000-0010-0000-0500-000003000000}" name="Invoice Date"/>
    <tableColumn id="4" xr3:uid="{00000000-0010-0000-0500-000004000000}" name="Invoice Number"/>
    <tableColumn id="5" xr3:uid="{00000000-0010-0000-0500-000005000000}" name="Taxable" dataCellStyle="Comma"/>
    <tableColumn id="6" xr3:uid="{00000000-0010-0000-0500-000006000000}" name="CGST" dataCellStyle="Comma"/>
    <tableColumn id="7" xr3:uid="{00000000-0010-0000-0500-000007000000}" name="SGST" dataCellStyle="Comma"/>
    <tableColumn id="8" xr3:uid="{00000000-0010-0000-0500-000008000000}" name="IGST" dataCellStyle="Comma"/>
    <tableColumn id="9" xr3:uid="{00000000-0010-0000-0500-000009000000}" name="CESS" dataCellStyle="Comma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5" displayName="Table5" ref="A2:I1048576" totalsRowShown="0" headerRowDxfId="1" headerRowCellStyle="Comma">
  <autoFilter ref="A2:I1048576" xr:uid="{00000000-0009-0000-0100-000007000000}"/>
  <tableColumns count="9">
    <tableColumn id="1" xr3:uid="{00000000-0010-0000-0600-000001000000}" name="GSTN"/>
    <tableColumn id="2" xr3:uid="{00000000-0010-0000-0600-000002000000}" name="Name"/>
    <tableColumn id="3" xr3:uid="{00000000-0010-0000-0600-000003000000}" name="Invoice Date"/>
    <tableColumn id="4" xr3:uid="{00000000-0010-0000-0600-000004000000}" name="Invoice Number"/>
    <tableColumn id="5" xr3:uid="{00000000-0010-0000-0600-000005000000}" name="Taxable"/>
    <tableColumn id="6" xr3:uid="{00000000-0010-0000-0600-000006000000}" name="CGST"/>
    <tableColumn id="7" xr3:uid="{00000000-0010-0000-0600-000007000000}" name="SGST"/>
    <tableColumn id="8" xr3:uid="{00000000-0010-0000-0600-000008000000}" name="IGST"/>
    <tableColumn id="9" xr3:uid="{00000000-0010-0000-0600-000009000000}" name="CES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6" displayName="Table6" ref="A2:I1048576" totalsRowShown="0" headerRowDxfId="0" headerRowCellStyle="Comma">
  <autoFilter ref="A2:I1048576" xr:uid="{00000000-0009-0000-0100-000008000000}"/>
  <tableColumns count="9">
    <tableColumn id="1" xr3:uid="{00000000-0010-0000-0700-000001000000}" name="GSTN"/>
    <tableColumn id="2" xr3:uid="{00000000-0010-0000-0700-000002000000}" name="Name"/>
    <tableColumn id="3" xr3:uid="{00000000-0010-0000-0700-000003000000}" name="Invoice Date"/>
    <tableColumn id="4" xr3:uid="{00000000-0010-0000-0700-000004000000}" name="Invoice Number"/>
    <tableColumn id="5" xr3:uid="{00000000-0010-0000-0700-000005000000}" name="Taxable"/>
    <tableColumn id="6" xr3:uid="{00000000-0010-0000-0700-000006000000}" name="CGST"/>
    <tableColumn id="7" xr3:uid="{00000000-0010-0000-0700-000007000000}" name="SGST"/>
    <tableColumn id="8" xr3:uid="{00000000-0010-0000-0700-000008000000}" name="IGST"/>
    <tableColumn id="9" xr3:uid="{00000000-0010-0000-0700-000009000000}" name="CES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4"/>
  <sheetViews>
    <sheetView showGridLines="0" zoomScale="140" zoomScaleNormal="140" workbookViewId="0">
      <selection activeCell="A2" sqref="A2"/>
    </sheetView>
  </sheetViews>
  <sheetFormatPr defaultRowHeight="14.4" x14ac:dyDescent="0.3"/>
  <cols>
    <col min="1" max="1" width="31.77734375" style="22" customWidth="1"/>
    <col min="2" max="2" width="13.88671875" style="33" customWidth="1"/>
    <col min="3" max="3" width="1.6640625" style="33" customWidth="1"/>
    <col min="4" max="4" width="23.5546875" style="33" customWidth="1"/>
    <col min="5" max="5" width="22.88671875" style="22" bestFit="1" customWidth="1"/>
    <col min="6" max="6" width="1.6640625" style="47" customWidth="1"/>
    <col min="7" max="7" width="35.21875" style="33" bestFit="1" customWidth="1"/>
    <col min="8" max="9" width="13.77734375" style="33" customWidth="1"/>
    <col min="10" max="10" width="1.88671875" style="22" customWidth="1"/>
    <col min="11" max="11" width="14" style="22" bestFit="1" customWidth="1"/>
    <col min="12" max="12" width="18.44140625" style="22" bestFit="1" customWidth="1"/>
    <col min="13" max="13" width="1.6640625" style="22" customWidth="1"/>
    <col min="14" max="14" width="33.88671875" style="22" bestFit="1" customWidth="1"/>
    <col min="15" max="15" width="10.44140625" style="22" customWidth="1"/>
    <col min="16" max="16" width="18.44140625" style="22" bestFit="1" customWidth="1"/>
    <col min="17" max="19" width="8.88671875" style="22" customWidth="1"/>
    <col min="20" max="16384" width="8.88671875" style="22"/>
  </cols>
  <sheetData>
    <row r="1" spans="1:12" ht="19.2" customHeight="1" x14ac:dyDescent="0.4">
      <c r="A1" s="84" t="s">
        <v>0</v>
      </c>
      <c r="B1" s="85"/>
      <c r="C1" s="85"/>
      <c r="D1" s="85"/>
      <c r="E1" s="86"/>
      <c r="F1" s="87"/>
      <c r="G1" s="85"/>
      <c r="H1" s="85"/>
      <c r="I1" s="57"/>
      <c r="J1" s="57"/>
      <c r="K1" s="57"/>
      <c r="L1" s="57"/>
    </row>
    <row r="2" spans="1:12" ht="15.6" customHeight="1" x14ac:dyDescent="0.3">
      <c r="A2" s="41" t="s">
        <v>1</v>
      </c>
      <c r="B2" s="23" t="s">
        <v>111</v>
      </c>
      <c r="C2" s="30"/>
      <c r="D2" s="30"/>
      <c r="E2" s="31"/>
    </row>
    <row r="4" spans="1:12" x14ac:dyDescent="0.3">
      <c r="A4" s="88" t="s">
        <v>2</v>
      </c>
      <c r="B4" s="89"/>
      <c r="C4" s="32"/>
      <c r="D4" s="90" t="s">
        <v>3</v>
      </c>
      <c r="E4" s="91"/>
      <c r="F4" s="32"/>
      <c r="G4" s="90" t="s">
        <v>4</v>
      </c>
      <c r="H4" s="91"/>
      <c r="I4" s="32"/>
      <c r="J4" s="32"/>
      <c r="K4" s="32"/>
      <c r="L4" s="32"/>
    </row>
    <row r="5" spans="1:12" x14ac:dyDescent="0.3">
      <c r="A5" s="29" t="s">
        <v>5</v>
      </c>
      <c r="B5" s="38" t="s">
        <v>6</v>
      </c>
      <c r="C5" s="39"/>
      <c r="D5" s="42" t="s">
        <v>7</v>
      </c>
      <c r="E5" s="42" t="s">
        <v>8</v>
      </c>
      <c r="F5" s="56"/>
      <c r="G5" s="42" t="s">
        <v>9</v>
      </c>
      <c r="H5" s="42" t="s">
        <v>10</v>
      </c>
      <c r="I5" s="56"/>
      <c r="J5" s="56"/>
      <c r="K5" s="56"/>
      <c r="L5" s="56"/>
    </row>
    <row r="6" spans="1:12" x14ac:dyDescent="0.3">
      <c r="A6" s="29" t="s">
        <v>11</v>
      </c>
      <c r="B6" s="38" t="s">
        <v>6</v>
      </c>
      <c r="C6" s="39"/>
      <c r="D6" s="55" t="s">
        <v>12</v>
      </c>
      <c r="E6" s="55" t="s">
        <v>13</v>
      </c>
      <c r="F6" s="33"/>
      <c r="G6" s="29" t="s">
        <v>14</v>
      </c>
      <c r="H6" s="34"/>
      <c r="I6" s="56"/>
      <c r="J6" s="56"/>
      <c r="K6" s="56"/>
      <c r="L6" s="33"/>
    </row>
    <row r="7" spans="1:12" x14ac:dyDescent="0.3">
      <c r="A7" s="29" t="s">
        <v>15</v>
      </c>
      <c r="B7" s="38" t="s">
        <v>6</v>
      </c>
      <c r="C7" s="39"/>
      <c r="D7" s="55" t="s">
        <v>16</v>
      </c>
      <c r="E7" s="55" t="s">
        <v>17</v>
      </c>
      <c r="F7" s="33"/>
      <c r="G7" s="29" t="s">
        <v>18</v>
      </c>
      <c r="H7" s="34"/>
      <c r="I7" s="56"/>
      <c r="J7" s="56"/>
      <c r="K7" s="56"/>
      <c r="L7" s="33"/>
    </row>
    <row r="8" spans="1:12" x14ac:dyDescent="0.3">
      <c r="A8" s="29" t="s">
        <v>19</v>
      </c>
      <c r="B8" s="38" t="s">
        <v>6</v>
      </c>
      <c r="C8" s="39"/>
      <c r="D8" s="55" t="s">
        <v>20</v>
      </c>
      <c r="E8" s="55" t="s">
        <v>21</v>
      </c>
      <c r="F8" s="33"/>
      <c r="G8" s="29" t="s">
        <v>22</v>
      </c>
      <c r="H8" s="34"/>
      <c r="I8" s="56"/>
      <c r="J8" s="56"/>
      <c r="K8" s="56"/>
      <c r="L8" s="33"/>
    </row>
    <row r="9" spans="1:12" x14ac:dyDescent="0.3">
      <c r="C9" s="39"/>
      <c r="D9" s="55" t="s">
        <v>24</v>
      </c>
      <c r="E9" s="55" t="s">
        <v>25</v>
      </c>
      <c r="F9" s="33"/>
      <c r="G9" s="29" t="s">
        <v>26</v>
      </c>
      <c r="H9" s="34"/>
      <c r="I9" s="56"/>
      <c r="J9" s="56"/>
      <c r="K9" s="56"/>
      <c r="L9" s="33"/>
    </row>
    <row r="10" spans="1:12" x14ac:dyDescent="0.3">
      <c r="A10" s="92"/>
      <c r="B10" s="85"/>
      <c r="C10" s="40"/>
      <c r="D10" s="55" t="s">
        <v>27</v>
      </c>
      <c r="E10" s="55" t="s">
        <v>28</v>
      </c>
      <c r="F10" s="33"/>
      <c r="G10" s="29"/>
      <c r="H10" s="34"/>
      <c r="I10" s="56"/>
      <c r="J10" s="56"/>
      <c r="K10" s="56"/>
      <c r="L10" s="33"/>
    </row>
    <row r="11" spans="1:12" x14ac:dyDescent="0.3">
      <c r="A11" s="90" t="s">
        <v>29</v>
      </c>
      <c r="B11" s="91"/>
      <c r="C11" s="22"/>
      <c r="D11" s="55" t="s">
        <v>30</v>
      </c>
      <c r="E11" s="55" t="s">
        <v>31</v>
      </c>
      <c r="F11" s="33"/>
      <c r="G11" s="22"/>
      <c r="I11" s="56"/>
      <c r="J11" s="56"/>
      <c r="K11" s="56"/>
      <c r="L11" s="33"/>
    </row>
    <row r="12" spans="1:12" x14ac:dyDescent="0.3">
      <c r="A12" s="79" t="s">
        <v>37</v>
      </c>
      <c r="B12" s="78" t="s">
        <v>6</v>
      </c>
      <c r="C12" s="22"/>
      <c r="D12" s="55"/>
      <c r="E12" s="55"/>
      <c r="F12" s="33"/>
      <c r="G12" s="22"/>
      <c r="I12" s="56"/>
      <c r="J12" s="56"/>
      <c r="K12" s="56"/>
      <c r="L12" s="33"/>
    </row>
    <row r="13" spans="1:12" x14ac:dyDescent="0.3">
      <c r="A13" s="29" t="s">
        <v>32</v>
      </c>
      <c r="B13" s="38" t="s">
        <v>6</v>
      </c>
      <c r="C13" s="22"/>
      <c r="D13" s="55"/>
      <c r="E13" s="55"/>
      <c r="F13" s="33"/>
      <c r="G13" s="22"/>
      <c r="I13" s="56"/>
      <c r="J13" s="56"/>
      <c r="K13" s="56"/>
      <c r="L13" s="33"/>
    </row>
    <row r="14" spans="1:12" x14ac:dyDescent="0.3">
      <c r="A14" s="29" t="s">
        <v>33</v>
      </c>
      <c r="B14" s="38" t="s">
        <v>6</v>
      </c>
      <c r="C14" s="22"/>
      <c r="D14" s="55"/>
      <c r="E14" s="55"/>
      <c r="F14" s="33"/>
      <c r="G14" s="22"/>
      <c r="I14" s="56"/>
      <c r="J14" s="56"/>
      <c r="K14" s="56"/>
      <c r="L14" s="33"/>
    </row>
    <row r="15" spans="1:12" x14ac:dyDescent="0.3">
      <c r="A15" s="29" t="s">
        <v>34</v>
      </c>
      <c r="B15" s="38" t="s">
        <v>6</v>
      </c>
      <c r="C15" s="22"/>
      <c r="D15" s="55"/>
      <c r="E15" s="55"/>
      <c r="F15" s="33"/>
      <c r="G15" s="22"/>
      <c r="I15" s="56"/>
      <c r="J15" s="56"/>
      <c r="K15" s="56"/>
      <c r="L15" s="33"/>
    </row>
    <row r="16" spans="1:12" x14ac:dyDescent="0.3">
      <c r="A16" s="29" t="s">
        <v>35</v>
      </c>
      <c r="B16" s="38" t="s">
        <v>6</v>
      </c>
      <c r="C16" s="22"/>
      <c r="D16" s="29"/>
      <c r="E16" s="55"/>
      <c r="I16" s="56"/>
      <c r="J16" s="56"/>
      <c r="K16" s="56"/>
      <c r="L16" s="33"/>
    </row>
    <row r="17" spans="1:9" x14ac:dyDescent="0.3">
      <c r="A17" s="29" t="s">
        <v>36</v>
      </c>
      <c r="B17" s="38" t="s">
        <v>6</v>
      </c>
      <c r="D17" s="34"/>
      <c r="E17" s="29"/>
      <c r="G17" s="29" t="s">
        <v>23</v>
      </c>
      <c r="H17" s="38" t="s">
        <v>6</v>
      </c>
    </row>
    <row r="18" spans="1:9" x14ac:dyDescent="0.3">
      <c r="C18" s="37"/>
      <c r="D18" s="37"/>
    </row>
    <row r="19" spans="1:9" x14ac:dyDescent="0.3">
      <c r="B19" s="22"/>
      <c r="C19" s="22"/>
      <c r="D19" s="22"/>
      <c r="F19" s="22"/>
      <c r="G19" s="22"/>
      <c r="H19" s="22"/>
      <c r="I19" s="22"/>
    </row>
    <row r="20" spans="1:9" x14ac:dyDescent="0.3">
      <c r="B20" s="22"/>
      <c r="C20" s="22"/>
      <c r="D20" s="22"/>
      <c r="F20" s="22"/>
      <c r="G20" s="22"/>
      <c r="H20" s="22"/>
      <c r="I20" s="22"/>
    </row>
    <row r="30" spans="1:9" s="52" customFormat="1" x14ac:dyDescent="0.3"/>
    <row r="32" spans="1:9" ht="32.4" customHeight="1" x14ac:dyDescent="0.3"/>
    <row r="34" ht="28.8" customHeight="1" x14ac:dyDescent="0.3"/>
  </sheetData>
  <mergeCells count="6">
    <mergeCell ref="A1:H1"/>
    <mergeCell ref="A4:B4"/>
    <mergeCell ref="G4:H4"/>
    <mergeCell ref="A11:B11"/>
    <mergeCell ref="A10:B10"/>
    <mergeCell ref="D4:E4"/>
  </mergeCells>
  <hyperlinks>
    <hyperlink ref="B5" location="BOOKS!A1" display="click here" xr:uid="{00000000-0004-0000-0000-000000000000}"/>
    <hyperlink ref="B6" location="BOOKS_CN!A1" display="click here" xr:uid="{00000000-0004-0000-0000-000001000000}"/>
    <hyperlink ref="B7" location="GSTN!A1" display="click here" xr:uid="{00000000-0004-0000-0000-000002000000}"/>
    <hyperlink ref="B8" location="GSTN_CN!A1" display="click here" xr:uid="{00000000-0004-0000-0000-000003000000}"/>
    <hyperlink ref="H17" location="CUTOFFDAY!A1" display="click here" xr:uid="{00000000-0004-0000-0000-000004000000}"/>
    <hyperlink ref="B13" location="NOTINBOOKS!A1" display="click here" xr:uid="{00000000-0004-0000-0000-000005000000}"/>
    <hyperlink ref="B14" location="PREV_FY_ITC!A1" display="click here" xr:uid="{00000000-0004-0000-0000-000006000000}"/>
    <hyperlink ref="B15" location="NEXT_FY_ITC!A1" display="click here" xr:uid="{00000000-0004-0000-0000-000007000000}"/>
    <hyperlink ref="B16" location="CN_MISMATCH!A1" display="click here" xr:uid="{00000000-0004-0000-0000-000008000000}"/>
    <hyperlink ref="B17" location="MATCHED!A1" display="click here" xr:uid="{00000000-0004-0000-0000-000009000000}"/>
    <hyperlink ref="B12" location="SUMMARY!A1" display="click here" xr:uid="{00000000-0004-0000-0000-00000A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1048576"/>
  <sheetViews>
    <sheetView zoomScale="120" zoomScaleNormal="120" workbookViewId="0">
      <selection activeCell="A2" sqref="A2"/>
    </sheetView>
  </sheetViews>
  <sheetFormatPr defaultRowHeight="14.4" x14ac:dyDescent="0.3"/>
  <cols>
    <col min="1" max="1" width="18.77734375" customWidth="1"/>
    <col min="2" max="2" width="34.21875" customWidth="1"/>
    <col min="3" max="3" width="15.6640625" bestFit="1" customWidth="1"/>
    <col min="4" max="4" width="18.6640625" bestFit="1" customWidth="1"/>
    <col min="5" max="5" width="19.33203125" customWidth="1"/>
    <col min="6" max="9" width="15.21875" customWidth="1"/>
  </cols>
  <sheetData>
    <row r="1" spans="1:12" ht="21" customHeight="1" x14ac:dyDescent="0.4">
      <c r="A1" s="19" t="s">
        <v>1</v>
      </c>
      <c r="B1" s="27" t="str">
        <f>DASHBOARD!$B$2</f>
        <v>2023-24</v>
      </c>
      <c r="C1" s="10" t="s">
        <v>103</v>
      </c>
      <c r="D1" s="10"/>
      <c r="E1" s="10"/>
      <c r="F1" s="10"/>
      <c r="G1" s="10"/>
      <c r="H1" s="10"/>
      <c r="I1" s="28" t="s">
        <v>39</v>
      </c>
    </row>
    <row r="2" spans="1:12" x14ac:dyDescent="0.3">
      <c r="A2" s="16" t="s">
        <v>81</v>
      </c>
      <c r="B2" s="16" t="s">
        <v>82</v>
      </c>
      <c r="C2" s="17" t="s">
        <v>83</v>
      </c>
      <c r="D2" s="16" t="s">
        <v>84</v>
      </c>
      <c r="E2" s="18" t="s">
        <v>85</v>
      </c>
      <c r="F2" s="14" t="s">
        <v>47</v>
      </c>
      <c r="G2" s="14" t="s">
        <v>44</v>
      </c>
      <c r="H2" s="14" t="s">
        <v>48</v>
      </c>
      <c r="I2" s="14" t="s">
        <v>46</v>
      </c>
    </row>
    <row r="3" spans="1:12" x14ac:dyDescent="0.3">
      <c r="C3" s="11"/>
      <c r="D3" s="75"/>
      <c r="F3" s="15"/>
      <c r="G3" s="15"/>
      <c r="H3" s="15"/>
      <c r="I3" s="15"/>
      <c r="L3" t="s">
        <v>102</v>
      </c>
    </row>
    <row r="4" spans="1:12" x14ac:dyDescent="0.3">
      <c r="C4" s="11"/>
      <c r="F4" s="15"/>
      <c r="G4" s="15"/>
      <c r="H4" s="15"/>
      <c r="I4" s="15"/>
    </row>
    <row r="5" spans="1:12" x14ac:dyDescent="0.3">
      <c r="C5" s="11"/>
      <c r="F5" s="15"/>
      <c r="G5" s="15"/>
      <c r="H5" s="15"/>
      <c r="I5" s="15"/>
    </row>
    <row r="6" spans="1:12" x14ac:dyDescent="0.3">
      <c r="C6" s="12"/>
      <c r="E6" s="15"/>
      <c r="F6" s="15"/>
      <c r="G6" s="15"/>
      <c r="H6" s="15"/>
      <c r="I6" s="15"/>
    </row>
    <row r="7" spans="1:12" x14ac:dyDescent="0.3">
      <c r="C7" s="12"/>
      <c r="E7" s="15"/>
      <c r="F7" s="15"/>
      <c r="G7" s="15"/>
      <c r="H7" s="15"/>
      <c r="I7" s="15"/>
    </row>
    <row r="1048576" spans="5:9" x14ac:dyDescent="0.3">
      <c r="E1048576">
        <f>SUM(E3:E1048575)</f>
        <v>0</v>
      </c>
      <c r="F1048576">
        <f>SUM(F3:F1048575)</f>
        <v>0</v>
      </c>
      <c r="G1048576">
        <f>SUM(G3:G1048575)</f>
        <v>0</v>
      </c>
      <c r="H1048576">
        <f>SUM(H3:H1048575)</f>
        <v>0</v>
      </c>
      <c r="I1048576">
        <f>SUM(I3:I1048575)</f>
        <v>0</v>
      </c>
    </row>
  </sheetData>
  <hyperlinks>
    <hyperlink ref="I1" location="DASHBOARD!A1" display="DASHBOARD" xr:uid="{00000000-0004-0000-0900-000000000000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1048576"/>
  <sheetViews>
    <sheetView zoomScale="120" zoomScaleNormal="120" workbookViewId="0">
      <selection activeCell="D21" sqref="D21"/>
    </sheetView>
  </sheetViews>
  <sheetFormatPr defaultRowHeight="14.4" x14ac:dyDescent="0.3"/>
  <cols>
    <col min="1" max="1" width="19.44140625" customWidth="1"/>
    <col min="2" max="2" width="34.44140625" customWidth="1"/>
    <col min="3" max="3" width="14" customWidth="1"/>
    <col min="4" max="4" width="16" customWidth="1"/>
    <col min="5" max="5" width="22" customWidth="1"/>
    <col min="6" max="9" width="15.5546875" customWidth="1"/>
  </cols>
  <sheetData>
    <row r="1" spans="1:9" ht="21" customHeight="1" x14ac:dyDescent="0.4">
      <c r="A1" s="19" t="s">
        <v>1</v>
      </c>
      <c r="B1" s="27" t="str">
        <f>DASHBOARD!$B$2</f>
        <v>2023-24</v>
      </c>
      <c r="C1" s="76" t="s">
        <v>104</v>
      </c>
      <c r="D1" s="10"/>
      <c r="E1" s="10"/>
      <c r="F1" s="10"/>
      <c r="G1" s="10"/>
      <c r="H1" s="10"/>
      <c r="I1" s="28" t="s">
        <v>39</v>
      </c>
    </row>
    <row r="2" spans="1:9" x14ac:dyDescent="0.3">
      <c r="A2" s="21" t="s">
        <v>81</v>
      </c>
      <c r="B2" s="16" t="s">
        <v>82</v>
      </c>
      <c r="C2" s="17" t="s">
        <v>83</v>
      </c>
      <c r="D2" s="16" t="s">
        <v>84</v>
      </c>
      <c r="E2" s="18" t="s">
        <v>85</v>
      </c>
      <c r="F2" s="14" t="s">
        <v>47</v>
      </c>
      <c r="G2" s="14" t="s">
        <v>44</v>
      </c>
      <c r="H2" s="14" t="s">
        <v>48</v>
      </c>
      <c r="I2" s="14" t="s">
        <v>46</v>
      </c>
    </row>
    <row r="3" spans="1:9" x14ac:dyDescent="0.3">
      <c r="C3" s="11"/>
      <c r="F3" s="15"/>
      <c r="G3" s="15"/>
      <c r="H3" s="15"/>
      <c r="I3" s="15"/>
    </row>
    <row r="4" spans="1:9" x14ac:dyDescent="0.3">
      <c r="F4" s="15"/>
      <c r="G4" s="15"/>
      <c r="H4" s="15"/>
      <c r="I4" s="15"/>
    </row>
    <row r="5" spans="1:9" x14ac:dyDescent="0.3">
      <c r="C5" s="11"/>
      <c r="F5" s="15"/>
      <c r="G5" s="15"/>
      <c r="H5" s="15"/>
      <c r="I5" s="15"/>
    </row>
    <row r="6" spans="1:9" x14ac:dyDescent="0.3">
      <c r="C6" s="12"/>
      <c r="E6" s="15"/>
      <c r="F6" s="15"/>
      <c r="G6" s="15"/>
      <c r="H6" s="15"/>
      <c r="I6" s="15"/>
    </row>
    <row r="7" spans="1:9" x14ac:dyDescent="0.3">
      <c r="C7" s="12"/>
      <c r="E7" s="15"/>
      <c r="F7" s="15"/>
      <c r="G7" s="15"/>
      <c r="H7" s="15"/>
      <c r="I7" s="15"/>
    </row>
    <row r="1048576" spans="5:9" x14ac:dyDescent="0.3">
      <c r="E1048576">
        <f>SUM(E3:E1048575)</f>
        <v>0</v>
      </c>
      <c r="F1048576">
        <f>SUM(F3:F1048575)</f>
        <v>0</v>
      </c>
      <c r="G1048576">
        <f>SUM(G3:G1048575)</f>
        <v>0</v>
      </c>
      <c r="H1048576">
        <f>SUM(H3:H1048575)</f>
        <v>0</v>
      </c>
      <c r="I1048576">
        <f>SUM(I3:I1048575)</f>
        <v>0</v>
      </c>
    </row>
  </sheetData>
  <hyperlinks>
    <hyperlink ref="I1" location="DASHBOARD!A1" display="DASHBOARD" xr:uid="{00000000-0004-0000-0A00-000000000000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FA49-6336-4A4D-B7A3-08F6F1335696}">
  <dimension ref="A1:D5000"/>
  <sheetViews>
    <sheetView zoomScale="170" zoomScaleNormal="170" workbookViewId="0">
      <selection activeCell="B3" sqref="B3"/>
    </sheetView>
  </sheetViews>
  <sheetFormatPr defaultRowHeight="14.4" x14ac:dyDescent="0.3"/>
  <cols>
    <col min="1" max="1" width="10.44140625" bestFit="1" customWidth="1"/>
    <col min="2" max="2" width="23" bestFit="1" customWidth="1"/>
    <col min="3" max="3" width="12.88671875" bestFit="1" customWidth="1"/>
    <col min="4" max="4" width="17.44140625" bestFit="1" customWidth="1"/>
  </cols>
  <sheetData>
    <row r="1" spans="1:4" ht="18" x14ac:dyDescent="0.35">
      <c r="A1" s="82" t="s">
        <v>110</v>
      </c>
    </row>
    <row r="2" spans="1:4" x14ac:dyDescent="0.3">
      <c r="A2" s="80" t="s">
        <v>106</v>
      </c>
      <c r="B2" s="16" t="s">
        <v>107</v>
      </c>
      <c r="C2" s="16" t="s">
        <v>108</v>
      </c>
      <c r="D2" s="81" t="s">
        <v>109</v>
      </c>
    </row>
    <row r="3" spans="1:4" x14ac:dyDescent="0.3">
      <c r="A3" s="58" t="str">
        <f>IF(MATCHED!C3="","",VLOOKUP(TEXT(MATCHED!C3,"mmm"),CUTOFFDAY!$A$2:$C$14,3,FALSE))</f>
        <v/>
      </c>
      <c r="B3" s="11" t="str">
        <f>IF(MATCHED!J3&gt;A3,"yes","")</f>
        <v/>
      </c>
      <c r="C3" s="11" t="str">
        <f>IF(B3="","",TEXT(MATCHED!C3,"mm"))</f>
        <v/>
      </c>
      <c r="D3" s="58" t="str">
        <f>IF(A3="","",IF(MATCHED!J3&lt;VLOOKUP(TEXT(MATCHED!J3,"mmm"),CUTOFFDAY!$A$3:$C$14,3,FALSE),TEXT(EDATE(MATCHED!J3,-1),"mm"),TEXT(MATCHED!J3,"mm")))</f>
        <v/>
      </c>
    </row>
    <row r="4" spans="1:4" x14ac:dyDescent="0.3">
      <c r="A4" s="58" t="str">
        <f>IF(MATCHED!C4="","",VLOOKUP(TEXT(MATCHED!C4,"mmm"),CUTOFFDAY!$A$2:$C$14,3,FALSE))</f>
        <v/>
      </c>
      <c r="B4" s="11" t="str">
        <f>IF(MATCHED!J4&gt;A4,"yes","")</f>
        <v/>
      </c>
      <c r="C4" s="11" t="str">
        <f>IF(B4="","",TEXT(MATCHED!C4,"mm"))</f>
        <v/>
      </c>
      <c r="D4" s="58" t="str">
        <f>IF(A4="","",IF(MATCHED!J4&lt;VLOOKUP(TEXT(MATCHED!J4,"mmm"),CUTOFFDAY!$A$3:$C$14,3,FALSE),TEXT(EDATE(MATCHED!J4,-1),"mm"),TEXT(MATCHED!J4,"mm")))</f>
        <v/>
      </c>
    </row>
    <row r="5" spans="1:4" x14ac:dyDescent="0.3">
      <c r="A5" s="58" t="str">
        <f>IF(MATCHED!C5="","",VLOOKUP(TEXT(MATCHED!C5,"mmm"),CUTOFFDAY!$A$2:$C$14,3,FALSE))</f>
        <v/>
      </c>
      <c r="B5" s="11" t="str">
        <f>IF(MATCHED!J5&gt;A5,"yes","")</f>
        <v/>
      </c>
      <c r="C5" s="11" t="str">
        <f>IF(B5="","",TEXT(MATCHED!C5,"mm"))</f>
        <v/>
      </c>
      <c r="D5" s="58" t="str">
        <f>IF(A5="","",IF(MATCHED!J5&lt;VLOOKUP(TEXT(MATCHED!J5,"mmm"),CUTOFFDAY!$A$3:$C$14,3,FALSE),TEXT(EDATE(MATCHED!J5,-1),"mm"),TEXT(MATCHED!J5,"mm")))</f>
        <v/>
      </c>
    </row>
    <row r="6" spans="1:4" x14ac:dyDescent="0.3">
      <c r="A6" s="58" t="str">
        <f>IF(MATCHED!C6="","",VLOOKUP(TEXT(MATCHED!C6,"mmm"),CUTOFFDAY!$A$2:$C$14,3,FALSE))</f>
        <v/>
      </c>
      <c r="B6" s="11" t="str">
        <f>IF(MATCHED!J6&gt;A6,"yes","")</f>
        <v/>
      </c>
      <c r="C6" s="11" t="str">
        <f>IF(B6="","",TEXT(MATCHED!C6,"mm"))</f>
        <v/>
      </c>
      <c r="D6" s="58" t="str">
        <f>IF(A6="","",IF(MATCHED!J6&lt;VLOOKUP(TEXT(MATCHED!J6,"mmm"),CUTOFFDAY!$A$3:$C$14,3,FALSE),TEXT(EDATE(MATCHED!J6,-1),"mm"),TEXT(MATCHED!J6,"mm")))</f>
        <v/>
      </c>
    </row>
    <row r="7" spans="1:4" x14ac:dyDescent="0.3">
      <c r="A7" s="58" t="str">
        <f>IF(MATCHED!C7="","",VLOOKUP(TEXT(MATCHED!C7,"mmm"),CUTOFFDAY!$A$2:$C$14,3,FALSE))</f>
        <v/>
      </c>
      <c r="B7" s="11" t="str">
        <f>IF(MATCHED!J7&gt;A7,"yes","")</f>
        <v/>
      </c>
      <c r="C7" s="11" t="str">
        <f>IF(B7="","",TEXT(MATCHED!C7,"mm"))</f>
        <v/>
      </c>
      <c r="D7" s="58" t="str">
        <f>IF(A7="","",IF(MATCHED!J7&lt;VLOOKUP(TEXT(MATCHED!J7,"mmm"),CUTOFFDAY!$A$3:$C$14,3,FALSE),TEXT(EDATE(MATCHED!J7,-1),"mm"),TEXT(MATCHED!J7,"mm")))</f>
        <v/>
      </c>
    </row>
    <row r="8" spans="1:4" x14ac:dyDescent="0.3">
      <c r="A8" s="58" t="str">
        <f>IF(MATCHED!C8="","",VLOOKUP(TEXT(MATCHED!C8,"mmm"),CUTOFFDAY!$A$2:$C$14,3,FALSE))</f>
        <v/>
      </c>
      <c r="B8" s="11" t="str">
        <f>IF(MATCHED!J8&gt;A8,"yes","")</f>
        <v/>
      </c>
      <c r="C8" s="11" t="str">
        <f>IF(B8="","",TEXT(MATCHED!C8,"mm"))</f>
        <v/>
      </c>
      <c r="D8" s="58" t="str">
        <f>IF(A8="","",IF(MATCHED!J8&lt;VLOOKUP(TEXT(MATCHED!J8,"mmm"),CUTOFFDAY!$A$3:$C$14,3,FALSE),TEXT(EDATE(MATCHED!J8,-1),"mm"),TEXT(MATCHED!J8,"mm")))</f>
        <v/>
      </c>
    </row>
    <row r="9" spans="1:4" x14ac:dyDescent="0.3">
      <c r="A9" s="58" t="str">
        <f>IF(MATCHED!C9="","",VLOOKUP(TEXT(MATCHED!C9,"mmm"),CUTOFFDAY!$A$2:$C$14,3,FALSE))</f>
        <v/>
      </c>
      <c r="B9" s="11" t="str">
        <f>IF(MATCHED!J9&gt;A9,"yes","")</f>
        <v/>
      </c>
      <c r="C9" s="11" t="str">
        <f>IF(B9="","",TEXT(MATCHED!C9,"mm"))</f>
        <v/>
      </c>
      <c r="D9" s="58" t="str">
        <f>IF(A9="","",IF(MATCHED!J9&lt;VLOOKUP(TEXT(MATCHED!J9,"mmm"),CUTOFFDAY!$A$3:$C$14,3,FALSE),TEXT(EDATE(MATCHED!J9,-1),"mm"),TEXT(MATCHED!J9,"mm")))</f>
        <v/>
      </c>
    </row>
    <row r="10" spans="1:4" x14ac:dyDescent="0.3">
      <c r="A10" s="58" t="str">
        <f>IF(MATCHED!C10="","",VLOOKUP(TEXT(MATCHED!C10,"mmm"),CUTOFFDAY!$A$2:$C$14,3,FALSE))</f>
        <v/>
      </c>
      <c r="B10" s="11" t="str">
        <f>IF(MATCHED!J10&gt;A10,"yes","")</f>
        <v/>
      </c>
      <c r="C10" s="11" t="str">
        <f>IF(B10="","",TEXT(MATCHED!C10,"mm"))</f>
        <v/>
      </c>
      <c r="D10" s="58" t="str">
        <f>IF(A10="","",IF(MATCHED!J10&lt;VLOOKUP(TEXT(MATCHED!J10,"mmm"),CUTOFFDAY!$A$3:$C$14,3,FALSE),TEXT(EDATE(MATCHED!J10,-1),"mm"),TEXT(MATCHED!J10,"mm")))</f>
        <v/>
      </c>
    </row>
    <row r="11" spans="1:4" x14ac:dyDescent="0.3">
      <c r="A11" s="58" t="str">
        <f>IF(MATCHED!C11="","",VLOOKUP(TEXT(MATCHED!C11,"mmm"),CUTOFFDAY!$A$2:$C$14,3,FALSE))</f>
        <v/>
      </c>
      <c r="B11" s="11" t="str">
        <f>IF(MATCHED!J11&gt;A11,"yes","")</f>
        <v/>
      </c>
      <c r="C11" s="11" t="str">
        <f>IF(B11="","",TEXT(MATCHED!C11,"mm"))</f>
        <v/>
      </c>
      <c r="D11" s="58" t="str">
        <f>IF(A11="","",IF(MATCHED!J11&lt;VLOOKUP(TEXT(MATCHED!J11,"mmm"),CUTOFFDAY!$A$3:$C$14,3,FALSE),TEXT(EDATE(MATCHED!J11,-1),"mm"),TEXT(MATCHED!J11,"mm")))</f>
        <v/>
      </c>
    </row>
    <row r="12" spans="1:4" x14ac:dyDescent="0.3">
      <c r="A12" s="58" t="str">
        <f>IF(MATCHED!C12="","",VLOOKUP(TEXT(MATCHED!C12,"mmm"),CUTOFFDAY!$A$2:$C$14,3,FALSE))</f>
        <v/>
      </c>
      <c r="B12" s="11" t="str">
        <f>IF(MATCHED!J12&gt;A12,"yes","")</f>
        <v/>
      </c>
      <c r="C12" s="11" t="str">
        <f>IF(B12="","",TEXT(MATCHED!C12,"mm"))</f>
        <v/>
      </c>
    </row>
    <row r="13" spans="1:4" x14ac:dyDescent="0.3">
      <c r="A13" s="58" t="str">
        <f>IF(MATCHED!C13="","",VLOOKUP(TEXT(MATCHED!C13,"mmm"),CUTOFFDAY!$A$2:$C$14,3,FALSE))</f>
        <v/>
      </c>
      <c r="B13" s="11" t="str">
        <f>IF(MATCHED!J13&gt;A13,"yes","")</f>
        <v/>
      </c>
      <c r="C13" s="11" t="str">
        <f>IF(B13="","",TEXT(MATCHED!C13,"mm"))</f>
        <v/>
      </c>
    </row>
    <row r="14" spans="1:4" x14ac:dyDescent="0.3">
      <c r="A14" s="58" t="str">
        <f>IF(MATCHED!C14="","",VLOOKUP(TEXT(MATCHED!C14,"mmm"),CUTOFFDAY!$A$2:$C$14,3,FALSE))</f>
        <v/>
      </c>
      <c r="B14" s="11" t="str">
        <f>IF(MATCHED!J14&gt;A14,"yes","")</f>
        <v/>
      </c>
      <c r="C14" s="11" t="str">
        <f>IF(B14="","",TEXT(MATCHED!C14,"mm"))</f>
        <v/>
      </c>
    </row>
    <row r="15" spans="1:4" x14ac:dyDescent="0.3">
      <c r="A15" s="58" t="str">
        <f>IF(MATCHED!C15="","",VLOOKUP(TEXT(MATCHED!C15,"mmm"),CUTOFFDAY!$A$2:$C$14,3,FALSE))</f>
        <v/>
      </c>
      <c r="B15" s="11" t="str">
        <f>IF(MATCHED!J15&gt;A15,"yes","")</f>
        <v/>
      </c>
      <c r="C15" s="11" t="str">
        <f>IF(B15="","",TEXT(MATCHED!C15,"mm"))</f>
        <v/>
      </c>
    </row>
    <row r="16" spans="1:4" x14ac:dyDescent="0.3">
      <c r="A16" s="58" t="str">
        <f>IF(MATCHED!C16="","",VLOOKUP(TEXT(MATCHED!C16,"mmm"),CUTOFFDAY!$A$2:$C$14,3,FALSE))</f>
        <v/>
      </c>
      <c r="B16" s="11" t="str">
        <f>IF(MATCHED!J16&gt;A16,"yes","")</f>
        <v/>
      </c>
      <c r="C16" s="11" t="str">
        <f>IF(B16="","",TEXT(MATCHED!C16,"mm"))</f>
        <v/>
      </c>
    </row>
    <row r="17" spans="1:3" x14ac:dyDescent="0.3">
      <c r="A17" s="58" t="str">
        <f>IF(MATCHED!C17="","",VLOOKUP(TEXT(MATCHED!C17,"mmm"),CUTOFFDAY!$A$2:$C$14,3,FALSE))</f>
        <v/>
      </c>
      <c r="B17" s="11" t="str">
        <f>IF(MATCHED!J17&gt;A17,"yes","")</f>
        <v/>
      </c>
      <c r="C17" s="11" t="str">
        <f>IF(B17="","",TEXT(MATCHED!C17,"mm"))</f>
        <v/>
      </c>
    </row>
    <row r="18" spans="1:3" x14ac:dyDescent="0.3">
      <c r="A18" s="58" t="str">
        <f>IF(MATCHED!C18="","",VLOOKUP(TEXT(MATCHED!C18,"mmm"),CUTOFFDAY!$A$2:$C$14,3,FALSE))</f>
        <v/>
      </c>
      <c r="B18" s="11" t="str">
        <f>IF(MATCHED!J18&gt;A18,"yes","")</f>
        <v/>
      </c>
      <c r="C18" s="11" t="str">
        <f>IF(B18="","",TEXT(MATCHED!C18,"mm"))</f>
        <v/>
      </c>
    </row>
    <row r="19" spans="1:3" x14ac:dyDescent="0.3">
      <c r="A19" s="58" t="str">
        <f>IF(MATCHED!C19="","",VLOOKUP(TEXT(MATCHED!C19,"mmm"),CUTOFFDAY!$A$2:$C$14,3,FALSE))</f>
        <v/>
      </c>
      <c r="B19" s="11" t="str">
        <f>IF(MATCHED!J19&gt;A19,"yes","")</f>
        <v/>
      </c>
      <c r="C19" s="11" t="str">
        <f>IF(B19="","",TEXT(MATCHED!C19,"mm"))</f>
        <v/>
      </c>
    </row>
    <row r="20" spans="1:3" x14ac:dyDescent="0.3">
      <c r="A20" s="58" t="str">
        <f>IF(MATCHED!C20="","",VLOOKUP(TEXT(MATCHED!C20,"mmm"),CUTOFFDAY!$A$2:$C$14,3,FALSE))</f>
        <v/>
      </c>
      <c r="B20" s="11" t="str">
        <f>IF(MATCHED!J20&gt;A20,"yes","")</f>
        <v/>
      </c>
      <c r="C20" s="11" t="str">
        <f>IF(B20="","",TEXT(MATCHED!C20,"mm"))</f>
        <v/>
      </c>
    </row>
    <row r="21" spans="1:3" x14ac:dyDescent="0.3">
      <c r="A21" s="58" t="str">
        <f>IF(MATCHED!C21="","",VLOOKUP(TEXT(MATCHED!C21,"mmm"),CUTOFFDAY!$A$2:$C$14,3,FALSE))</f>
        <v/>
      </c>
      <c r="B21" s="11" t="str">
        <f>IF(MATCHED!J21&gt;A21,"yes","")</f>
        <v/>
      </c>
      <c r="C21" s="11" t="str">
        <f>IF(B21="","",TEXT(MATCHED!C21,"mm"))</f>
        <v/>
      </c>
    </row>
    <row r="22" spans="1:3" x14ac:dyDescent="0.3">
      <c r="A22" s="58" t="str">
        <f>IF(MATCHED!C22="","",VLOOKUP(TEXT(MATCHED!C22,"mmm"),CUTOFFDAY!$A$2:$C$14,3,FALSE))</f>
        <v/>
      </c>
      <c r="B22" s="11" t="str">
        <f>IF(MATCHED!J22&gt;A22,"yes","")</f>
        <v/>
      </c>
      <c r="C22" s="11" t="str">
        <f>IF(B22="","",TEXT(MATCHED!C22,"mm"))</f>
        <v/>
      </c>
    </row>
    <row r="23" spans="1:3" x14ac:dyDescent="0.3">
      <c r="A23" s="58" t="str">
        <f>IF(MATCHED!C23="","",VLOOKUP(TEXT(MATCHED!C23,"mmm"),CUTOFFDAY!$A$2:$C$14,3,FALSE))</f>
        <v/>
      </c>
      <c r="B23" s="11" t="str">
        <f>IF(MATCHED!J23&gt;A23,"yes","")</f>
        <v/>
      </c>
      <c r="C23" s="11" t="str">
        <f>IF(B23="","",TEXT(MATCHED!C23,"mm"))</f>
        <v/>
      </c>
    </row>
    <row r="24" spans="1:3" x14ac:dyDescent="0.3">
      <c r="A24" s="58" t="str">
        <f>IF(MATCHED!C24="","",VLOOKUP(TEXT(MATCHED!C24,"mmm"),CUTOFFDAY!$A$2:$C$14,3,FALSE))</f>
        <v/>
      </c>
      <c r="B24" s="11" t="str">
        <f>IF(MATCHED!J24&gt;A24,"yes","")</f>
        <v/>
      </c>
      <c r="C24" s="11" t="str">
        <f>IF(B24="","",TEXT(MATCHED!C24,"mm"))</f>
        <v/>
      </c>
    </row>
    <row r="25" spans="1:3" x14ac:dyDescent="0.3">
      <c r="A25" s="58" t="str">
        <f>IF(MATCHED!C25="","",VLOOKUP(TEXT(MATCHED!C25,"mmm"),CUTOFFDAY!$A$2:$C$14,3,FALSE))</f>
        <v/>
      </c>
      <c r="B25" s="11" t="str">
        <f>IF(MATCHED!J25&gt;A25,"yes","")</f>
        <v/>
      </c>
      <c r="C25" s="11" t="str">
        <f>IF(B25="","",TEXT(MATCHED!C25,"mm"))</f>
        <v/>
      </c>
    </row>
    <row r="26" spans="1:3" x14ac:dyDescent="0.3">
      <c r="A26" s="58" t="str">
        <f>IF(MATCHED!C26="","",VLOOKUP(TEXT(MATCHED!C26,"mmm"),CUTOFFDAY!$A$2:$C$14,3,FALSE))</f>
        <v/>
      </c>
      <c r="B26" s="11" t="str">
        <f>IF(MATCHED!J26&gt;A26,"yes","")</f>
        <v/>
      </c>
      <c r="C26" s="11" t="str">
        <f>IF(B26="","",TEXT(MATCHED!C26,"mm"))</f>
        <v/>
      </c>
    </row>
    <row r="27" spans="1:3" x14ac:dyDescent="0.3">
      <c r="A27" s="58" t="str">
        <f>IF(MATCHED!C27="","",VLOOKUP(TEXT(MATCHED!C27,"mmm"),CUTOFFDAY!$A$2:$C$14,3,FALSE))</f>
        <v/>
      </c>
      <c r="B27" s="11" t="str">
        <f>IF(MATCHED!J27&gt;A27,"yes","")</f>
        <v/>
      </c>
      <c r="C27" s="11" t="str">
        <f>IF(B27="","",TEXT(MATCHED!C27,"mm"))</f>
        <v/>
      </c>
    </row>
    <row r="28" spans="1:3" x14ac:dyDescent="0.3">
      <c r="A28" s="58" t="str">
        <f>IF(MATCHED!C28="","",VLOOKUP(TEXT(MATCHED!C28,"mmm"),CUTOFFDAY!$A$2:$C$14,3,FALSE))</f>
        <v/>
      </c>
      <c r="B28" s="11" t="str">
        <f>IF(MATCHED!J28&gt;A28,"yes","")</f>
        <v/>
      </c>
      <c r="C28" s="11" t="str">
        <f>IF(B28="","",TEXT(MATCHED!C28,"mm"))</f>
        <v/>
      </c>
    </row>
    <row r="29" spans="1:3" x14ac:dyDescent="0.3">
      <c r="A29" s="58" t="str">
        <f>IF(MATCHED!C29="","",VLOOKUP(TEXT(MATCHED!C29,"mmm"),CUTOFFDAY!$A$2:$C$14,3,FALSE))</f>
        <v/>
      </c>
      <c r="B29" s="11" t="str">
        <f>IF(MATCHED!J29&gt;A29,"yes","")</f>
        <v/>
      </c>
      <c r="C29" s="11" t="str">
        <f>IF(B29="","",TEXT(MATCHED!C29,"mm"))</f>
        <v/>
      </c>
    </row>
    <row r="30" spans="1:3" x14ac:dyDescent="0.3">
      <c r="A30" s="58" t="str">
        <f>IF(MATCHED!C30="","",VLOOKUP(TEXT(MATCHED!C30,"mmm"),CUTOFFDAY!$A$2:$C$14,3,FALSE))</f>
        <v/>
      </c>
      <c r="B30" s="11" t="str">
        <f>IF(MATCHED!J30&gt;A30,"yes","")</f>
        <v/>
      </c>
      <c r="C30" s="11" t="str">
        <f>IF(B30="","",TEXT(MATCHED!C30,"mm"))</f>
        <v/>
      </c>
    </row>
    <row r="31" spans="1:3" x14ac:dyDescent="0.3">
      <c r="A31" s="58" t="str">
        <f>IF(MATCHED!C31="","",VLOOKUP(TEXT(MATCHED!C31,"mmm"),CUTOFFDAY!$A$2:$C$14,3,FALSE))</f>
        <v/>
      </c>
      <c r="B31" s="11" t="str">
        <f>IF(MATCHED!J31&gt;A31,"yes","")</f>
        <v/>
      </c>
      <c r="C31" s="11" t="str">
        <f>IF(B31="","",TEXT(MATCHED!C31,"mm"))</f>
        <v/>
      </c>
    </row>
    <row r="32" spans="1:3" x14ac:dyDescent="0.3">
      <c r="A32" s="58" t="str">
        <f>IF(MATCHED!C32="","",VLOOKUP(TEXT(MATCHED!C32,"mmm"),CUTOFFDAY!$A$2:$C$14,3,FALSE))</f>
        <v/>
      </c>
      <c r="B32" s="11" t="str">
        <f>IF(MATCHED!J32&gt;A32,"yes","")</f>
        <v/>
      </c>
      <c r="C32" s="11" t="str">
        <f>IF(B32="","",TEXT(MATCHED!C32,"mm"))</f>
        <v/>
      </c>
    </row>
    <row r="33" spans="1:3" x14ac:dyDescent="0.3">
      <c r="A33" s="58" t="str">
        <f>IF(MATCHED!C33="","",VLOOKUP(TEXT(MATCHED!C33,"mmm"),CUTOFFDAY!$A$2:$C$14,3,FALSE))</f>
        <v/>
      </c>
      <c r="B33" s="11" t="str">
        <f>IF(MATCHED!J33&gt;A33,"yes","")</f>
        <v/>
      </c>
      <c r="C33" s="11" t="str">
        <f>IF(B33="","",TEXT(MATCHED!C33,"mm"))</f>
        <v/>
      </c>
    </row>
    <row r="34" spans="1:3" x14ac:dyDescent="0.3">
      <c r="A34" s="58" t="str">
        <f>IF(MATCHED!C34="","",VLOOKUP(TEXT(MATCHED!C34,"mmm"),CUTOFFDAY!$A$2:$C$14,3,FALSE))</f>
        <v/>
      </c>
      <c r="B34" s="11" t="str">
        <f>IF(MATCHED!J34&gt;A34,"yes","")</f>
        <v/>
      </c>
      <c r="C34" s="11" t="str">
        <f>IF(B34="","",TEXT(MATCHED!C34,"mm"))</f>
        <v/>
      </c>
    </row>
    <row r="35" spans="1:3" x14ac:dyDescent="0.3">
      <c r="A35" s="58" t="str">
        <f>IF(MATCHED!C35="","",VLOOKUP(TEXT(MATCHED!C35,"mmm"),CUTOFFDAY!$A$2:$C$14,3,FALSE))</f>
        <v/>
      </c>
      <c r="B35" s="11" t="str">
        <f>IF(MATCHED!J35&gt;A35,"yes","")</f>
        <v/>
      </c>
      <c r="C35" s="11" t="str">
        <f>IF(B35="","",TEXT(MATCHED!C35,"mm"))</f>
        <v/>
      </c>
    </row>
    <row r="36" spans="1:3" x14ac:dyDescent="0.3">
      <c r="A36" s="58" t="str">
        <f>IF(MATCHED!C36="","",VLOOKUP(TEXT(MATCHED!C36,"mmm"),CUTOFFDAY!$A$2:$C$14,3,FALSE))</f>
        <v/>
      </c>
      <c r="B36" s="11" t="str">
        <f>IF(MATCHED!J36&gt;A36,"yes","")</f>
        <v/>
      </c>
      <c r="C36" s="11" t="str">
        <f>IF(B36="","",TEXT(MATCHED!C36,"mm"))</f>
        <v/>
      </c>
    </row>
    <row r="37" spans="1:3" x14ac:dyDescent="0.3">
      <c r="A37" s="58" t="str">
        <f>IF(MATCHED!C37="","",VLOOKUP(TEXT(MATCHED!C37,"mmm"),CUTOFFDAY!$A$2:$C$14,3,FALSE))</f>
        <v/>
      </c>
      <c r="B37" s="11" t="str">
        <f>IF(MATCHED!J37&gt;A37,"yes","")</f>
        <v/>
      </c>
      <c r="C37" s="11" t="str">
        <f>IF(B37="","",TEXT(MATCHED!C37,"mm"))</f>
        <v/>
      </c>
    </row>
    <row r="38" spans="1:3" x14ac:dyDescent="0.3">
      <c r="A38" s="58" t="str">
        <f>IF(MATCHED!C38="","",VLOOKUP(TEXT(MATCHED!C38,"mmm"),CUTOFFDAY!$A$2:$C$14,3,FALSE))</f>
        <v/>
      </c>
      <c r="B38" s="11" t="str">
        <f>IF(MATCHED!J38&gt;A38,"yes","")</f>
        <v/>
      </c>
      <c r="C38" s="11" t="str">
        <f>IF(B38="","",TEXT(MATCHED!C38,"mm"))</f>
        <v/>
      </c>
    </row>
    <row r="39" spans="1:3" x14ac:dyDescent="0.3">
      <c r="A39" s="58" t="str">
        <f>IF(MATCHED!C39="","",VLOOKUP(TEXT(MATCHED!C39,"mmm"),CUTOFFDAY!$A$2:$C$14,3,FALSE))</f>
        <v/>
      </c>
      <c r="B39" s="11" t="str">
        <f>IF(MATCHED!J39&gt;A39,"yes","")</f>
        <v/>
      </c>
      <c r="C39" s="11" t="str">
        <f>IF(B39="","",TEXT(MATCHED!C39,"mm"))</f>
        <v/>
      </c>
    </row>
    <row r="40" spans="1:3" x14ac:dyDescent="0.3">
      <c r="A40" s="58" t="str">
        <f>IF(MATCHED!C40="","",VLOOKUP(TEXT(MATCHED!C40,"mmm"),CUTOFFDAY!$A$2:$C$14,3,FALSE))</f>
        <v/>
      </c>
      <c r="B40" s="11" t="str">
        <f>IF(MATCHED!J40&gt;A40,"yes","")</f>
        <v/>
      </c>
      <c r="C40" s="11" t="str">
        <f>IF(B40="","",TEXT(MATCHED!C40,"mm"))</f>
        <v/>
      </c>
    </row>
    <row r="41" spans="1:3" x14ac:dyDescent="0.3">
      <c r="A41" s="58" t="str">
        <f>IF(MATCHED!C41="","",VLOOKUP(TEXT(MATCHED!C41,"mmm"),CUTOFFDAY!$A$2:$C$14,3,FALSE))</f>
        <v/>
      </c>
      <c r="B41" s="11" t="str">
        <f>IF(MATCHED!J41&gt;A41,"yes","")</f>
        <v/>
      </c>
      <c r="C41" s="11" t="str">
        <f>IF(B41="","",TEXT(MATCHED!C41,"mm"))</f>
        <v/>
      </c>
    </row>
    <row r="42" spans="1:3" x14ac:dyDescent="0.3">
      <c r="A42" s="58" t="str">
        <f>IF(MATCHED!C42="","",VLOOKUP(TEXT(MATCHED!C42,"mmm"),CUTOFFDAY!$A$2:$C$14,3,FALSE))</f>
        <v/>
      </c>
      <c r="B42" s="11" t="str">
        <f>IF(MATCHED!J42&gt;A42,"yes","")</f>
        <v/>
      </c>
      <c r="C42" s="11" t="str">
        <f>IF(B42="","",TEXT(MATCHED!C42,"mm"))</f>
        <v/>
      </c>
    </row>
    <row r="43" spans="1:3" x14ac:dyDescent="0.3">
      <c r="A43" s="58" t="str">
        <f>IF(MATCHED!C43="","",VLOOKUP(TEXT(MATCHED!C43,"mmm"),CUTOFFDAY!$A$2:$C$14,3,FALSE))</f>
        <v/>
      </c>
      <c r="B43" s="11" t="str">
        <f>IF(MATCHED!J43&gt;A43,"yes","")</f>
        <v/>
      </c>
      <c r="C43" s="11" t="str">
        <f>IF(B43="","",TEXT(MATCHED!C43,"mm"))</f>
        <v/>
      </c>
    </row>
    <row r="44" spans="1:3" x14ac:dyDescent="0.3">
      <c r="A44" s="58" t="str">
        <f>IF(MATCHED!C44="","",VLOOKUP(TEXT(MATCHED!C44,"mmm"),CUTOFFDAY!$A$2:$C$14,3,FALSE))</f>
        <v/>
      </c>
      <c r="B44" s="11" t="str">
        <f>IF(MATCHED!J44&gt;A44,"yes","")</f>
        <v/>
      </c>
      <c r="C44" s="11" t="str">
        <f>IF(B44="","",TEXT(MATCHED!C44,"mm"))</f>
        <v/>
      </c>
    </row>
    <row r="45" spans="1:3" x14ac:dyDescent="0.3">
      <c r="A45" s="58" t="str">
        <f>IF(MATCHED!C45="","",VLOOKUP(TEXT(MATCHED!C45,"mmm"),CUTOFFDAY!$A$2:$C$14,3,FALSE))</f>
        <v/>
      </c>
      <c r="B45" s="11" t="str">
        <f>IF(MATCHED!J45&gt;A45,"yes","")</f>
        <v/>
      </c>
      <c r="C45" s="11" t="str">
        <f>IF(B45="","",TEXT(MATCHED!C45,"mm"))</f>
        <v/>
      </c>
    </row>
    <row r="46" spans="1:3" x14ac:dyDescent="0.3">
      <c r="A46" s="58" t="str">
        <f>IF(MATCHED!C46="","",VLOOKUP(TEXT(MATCHED!C46,"mmm"),CUTOFFDAY!$A$2:$C$14,3,FALSE))</f>
        <v/>
      </c>
      <c r="B46" s="11" t="str">
        <f>IF(MATCHED!J46&gt;A46,"yes","")</f>
        <v/>
      </c>
      <c r="C46" s="11" t="str">
        <f>IF(B46="","",TEXT(MATCHED!C46,"mm"))</f>
        <v/>
      </c>
    </row>
    <row r="47" spans="1:3" x14ac:dyDescent="0.3">
      <c r="A47" s="58" t="str">
        <f>IF(MATCHED!C47="","",VLOOKUP(TEXT(MATCHED!C47,"mmm"),CUTOFFDAY!$A$2:$C$14,3,FALSE))</f>
        <v/>
      </c>
      <c r="B47" s="11" t="str">
        <f>IF(MATCHED!J47&gt;A47,"yes","")</f>
        <v/>
      </c>
      <c r="C47" s="11" t="str">
        <f>IF(B47="","",TEXT(MATCHED!C47,"mm"))</f>
        <v/>
      </c>
    </row>
    <row r="48" spans="1:3" x14ac:dyDescent="0.3">
      <c r="A48" s="58" t="str">
        <f>IF(MATCHED!C48="","",VLOOKUP(TEXT(MATCHED!C48,"mmm"),CUTOFFDAY!$A$2:$C$14,3,FALSE))</f>
        <v/>
      </c>
      <c r="B48" s="11" t="str">
        <f>IF(MATCHED!J48&gt;A48,"yes","")</f>
        <v/>
      </c>
      <c r="C48" s="11" t="str">
        <f>IF(B48="","",TEXT(MATCHED!C48,"mm"))</f>
        <v/>
      </c>
    </row>
    <row r="49" spans="1:3" x14ac:dyDescent="0.3">
      <c r="A49" s="58" t="str">
        <f>IF(MATCHED!C49="","",VLOOKUP(TEXT(MATCHED!C49,"mmm"),CUTOFFDAY!$A$2:$C$14,3,FALSE))</f>
        <v/>
      </c>
      <c r="B49" s="11" t="str">
        <f>IF(MATCHED!J49&gt;A49,"yes","")</f>
        <v/>
      </c>
      <c r="C49" s="11" t="str">
        <f>IF(B49="","",TEXT(MATCHED!C49,"mm"))</f>
        <v/>
      </c>
    </row>
    <row r="50" spans="1:3" x14ac:dyDescent="0.3">
      <c r="A50" s="58" t="str">
        <f>IF(MATCHED!C50="","",VLOOKUP(TEXT(MATCHED!C50,"mmm"),CUTOFFDAY!$A$2:$C$14,3,FALSE))</f>
        <v/>
      </c>
      <c r="B50" s="11" t="str">
        <f>IF(MATCHED!J50&gt;A50,"yes","")</f>
        <v/>
      </c>
      <c r="C50" s="11" t="str">
        <f>IF(B50="","",TEXT(MATCHED!C50,"mm"))</f>
        <v/>
      </c>
    </row>
    <row r="51" spans="1:3" x14ac:dyDescent="0.3">
      <c r="A51" s="58" t="str">
        <f>IF(MATCHED!C51="","",VLOOKUP(TEXT(MATCHED!C51,"mmm"),CUTOFFDAY!$A$2:$C$14,3,FALSE))</f>
        <v/>
      </c>
      <c r="B51" s="11" t="str">
        <f>IF(MATCHED!J51&gt;A51,"yes","")</f>
        <v/>
      </c>
      <c r="C51" s="11" t="str">
        <f>IF(B51="","",TEXT(MATCHED!C51,"mm"))</f>
        <v/>
      </c>
    </row>
    <row r="52" spans="1:3" x14ac:dyDescent="0.3">
      <c r="A52" s="58" t="str">
        <f>IF(MATCHED!C52="","",VLOOKUP(TEXT(MATCHED!C52,"mmm"),CUTOFFDAY!$A$2:$C$14,3,FALSE))</f>
        <v/>
      </c>
      <c r="B52" s="11" t="str">
        <f>IF(MATCHED!J52&gt;A52,"yes","")</f>
        <v/>
      </c>
      <c r="C52" s="11" t="str">
        <f>IF(B52="","",TEXT(MATCHED!C52,"mm"))</f>
        <v/>
      </c>
    </row>
    <row r="53" spans="1:3" x14ac:dyDescent="0.3">
      <c r="A53" s="58" t="str">
        <f>IF(MATCHED!C53="","",VLOOKUP(TEXT(MATCHED!C53,"mmm"),CUTOFFDAY!$A$2:$C$14,3,FALSE))</f>
        <v/>
      </c>
      <c r="B53" s="11" t="str">
        <f>IF(MATCHED!J53&gt;A53,"yes","")</f>
        <v/>
      </c>
      <c r="C53" s="11" t="str">
        <f>IF(B53="","",TEXT(MATCHED!C53,"mm"))</f>
        <v/>
      </c>
    </row>
    <row r="54" spans="1:3" x14ac:dyDescent="0.3">
      <c r="A54" s="58" t="str">
        <f>IF(MATCHED!C54="","",VLOOKUP(TEXT(MATCHED!C54,"mmm"),CUTOFFDAY!$A$2:$C$14,3,FALSE))</f>
        <v/>
      </c>
      <c r="B54" s="11" t="str">
        <f>IF(MATCHED!J54&gt;A54,"yes","")</f>
        <v/>
      </c>
      <c r="C54" s="11" t="str">
        <f>IF(B54="","",TEXT(MATCHED!C54,"mm"))</f>
        <v/>
      </c>
    </row>
    <row r="55" spans="1:3" x14ac:dyDescent="0.3">
      <c r="A55" s="58" t="str">
        <f>IF(MATCHED!C55="","",VLOOKUP(TEXT(MATCHED!C55,"mmm"),CUTOFFDAY!$A$2:$C$14,3,FALSE))</f>
        <v/>
      </c>
      <c r="B55" s="11" t="str">
        <f>IF(MATCHED!J55&gt;A55,"yes","")</f>
        <v/>
      </c>
      <c r="C55" s="11" t="str">
        <f>IF(B55="","",TEXT(MATCHED!C55,"mm"))</f>
        <v/>
      </c>
    </row>
    <row r="56" spans="1:3" x14ac:dyDescent="0.3">
      <c r="A56" s="58" t="str">
        <f>IF(MATCHED!C56="","",VLOOKUP(TEXT(MATCHED!C56,"mmm"),CUTOFFDAY!$A$2:$C$14,3,FALSE))</f>
        <v/>
      </c>
      <c r="B56" s="11" t="str">
        <f>IF(MATCHED!J56&gt;A56,"yes","")</f>
        <v/>
      </c>
      <c r="C56" s="11" t="str">
        <f>IF(B56="","",TEXT(MATCHED!C56,"mm"))</f>
        <v/>
      </c>
    </row>
    <row r="57" spans="1:3" x14ac:dyDescent="0.3">
      <c r="A57" s="58" t="str">
        <f>IF(MATCHED!C57="","",VLOOKUP(TEXT(MATCHED!C57,"mmm"),CUTOFFDAY!$A$2:$C$14,3,FALSE))</f>
        <v/>
      </c>
      <c r="B57" s="11" t="str">
        <f>IF(MATCHED!J57&gt;A57,"yes","")</f>
        <v/>
      </c>
      <c r="C57" s="11" t="str">
        <f>IF(B57="","",TEXT(MATCHED!C57,"mm"))</f>
        <v/>
      </c>
    </row>
    <row r="58" spans="1:3" x14ac:dyDescent="0.3">
      <c r="A58" s="58" t="str">
        <f>IF(MATCHED!C58="","",VLOOKUP(TEXT(MATCHED!C58,"mmm"),CUTOFFDAY!$A$2:$C$14,3,FALSE))</f>
        <v/>
      </c>
      <c r="B58" s="11" t="str">
        <f>IF(MATCHED!J58&gt;A58,"yes","")</f>
        <v/>
      </c>
      <c r="C58" s="11" t="str">
        <f>IF(B58="","",TEXT(MATCHED!C58,"mm"))</f>
        <v/>
      </c>
    </row>
    <row r="59" spans="1:3" x14ac:dyDescent="0.3">
      <c r="A59" s="58" t="str">
        <f>IF(MATCHED!C59="","",VLOOKUP(TEXT(MATCHED!C59,"mmm"),CUTOFFDAY!$A$2:$C$14,3,FALSE))</f>
        <v/>
      </c>
      <c r="B59" s="11" t="str">
        <f>IF(MATCHED!J59&gt;A59,"yes","")</f>
        <v/>
      </c>
      <c r="C59" s="11" t="str">
        <f>IF(B59="","",TEXT(MATCHED!C59,"mm"))</f>
        <v/>
      </c>
    </row>
    <row r="60" spans="1:3" x14ac:dyDescent="0.3">
      <c r="A60" s="58" t="str">
        <f>IF(MATCHED!C60="","",VLOOKUP(TEXT(MATCHED!C60,"mmm"),CUTOFFDAY!$A$2:$C$14,3,FALSE))</f>
        <v/>
      </c>
      <c r="B60" s="11" t="str">
        <f>IF(MATCHED!J60&gt;A60,"yes","")</f>
        <v/>
      </c>
      <c r="C60" s="11" t="str">
        <f>IF(B60="","",TEXT(MATCHED!C60,"mm"))</f>
        <v/>
      </c>
    </row>
    <row r="61" spans="1:3" x14ac:dyDescent="0.3">
      <c r="A61" s="58" t="str">
        <f>IF(MATCHED!C61="","",VLOOKUP(TEXT(MATCHED!C61,"mmm"),CUTOFFDAY!$A$2:$C$14,3,FALSE))</f>
        <v/>
      </c>
      <c r="B61" s="11" t="str">
        <f>IF(MATCHED!J61&gt;A61,"yes","")</f>
        <v/>
      </c>
      <c r="C61" s="11" t="str">
        <f>IF(B61="","",TEXT(MATCHED!C61,"mm"))</f>
        <v/>
      </c>
    </row>
    <row r="62" spans="1:3" x14ac:dyDescent="0.3">
      <c r="A62" s="58" t="str">
        <f>IF(MATCHED!C62="","",VLOOKUP(TEXT(MATCHED!C62,"mmm"),CUTOFFDAY!$A$2:$C$14,3,FALSE))</f>
        <v/>
      </c>
      <c r="B62" s="11" t="str">
        <f>IF(MATCHED!J62&gt;A62,"yes","")</f>
        <v/>
      </c>
      <c r="C62" s="11" t="str">
        <f>IF(B62="","",TEXT(MATCHED!C62,"mm"))</f>
        <v/>
      </c>
    </row>
    <row r="63" spans="1:3" x14ac:dyDescent="0.3">
      <c r="A63" s="58" t="str">
        <f>IF(MATCHED!C63="","",VLOOKUP(TEXT(MATCHED!C63,"mmm"),CUTOFFDAY!$A$2:$C$14,3,FALSE))</f>
        <v/>
      </c>
      <c r="B63" s="11" t="str">
        <f>IF(MATCHED!J63&gt;A63,"yes","")</f>
        <v/>
      </c>
      <c r="C63" s="11" t="str">
        <f>IF(B63="","",TEXT(MATCHED!C63,"mm"))</f>
        <v/>
      </c>
    </row>
    <row r="64" spans="1:3" x14ac:dyDescent="0.3">
      <c r="A64" s="58" t="str">
        <f>IF(MATCHED!C64="","",VLOOKUP(TEXT(MATCHED!C64,"mmm"),CUTOFFDAY!$A$2:$C$14,3,FALSE))</f>
        <v/>
      </c>
      <c r="B64" s="11" t="str">
        <f>IF(MATCHED!J64&gt;A64,"yes","")</f>
        <v/>
      </c>
      <c r="C64" s="11" t="str">
        <f>IF(B64="","",TEXT(MATCHED!C64,"mm"))</f>
        <v/>
      </c>
    </row>
    <row r="65" spans="1:3" x14ac:dyDescent="0.3">
      <c r="A65" s="58" t="str">
        <f>IF(MATCHED!C65="","",VLOOKUP(TEXT(MATCHED!C65,"mmm"),CUTOFFDAY!$A$2:$C$14,3,FALSE))</f>
        <v/>
      </c>
      <c r="B65" s="11" t="str">
        <f>IF(MATCHED!J65&gt;A65,"yes","")</f>
        <v/>
      </c>
      <c r="C65" s="11" t="str">
        <f>IF(B65="","",TEXT(MATCHED!C65,"mm"))</f>
        <v/>
      </c>
    </row>
    <row r="66" spans="1:3" x14ac:dyDescent="0.3">
      <c r="A66" s="58" t="str">
        <f>IF(MATCHED!C66="","",VLOOKUP(TEXT(MATCHED!C66,"mmm"),CUTOFFDAY!$A$2:$C$14,3,FALSE))</f>
        <v/>
      </c>
      <c r="B66" s="11" t="str">
        <f>IF(MATCHED!J66&gt;A66,"yes","")</f>
        <v/>
      </c>
      <c r="C66" s="11" t="str">
        <f>IF(B66="","",TEXT(MATCHED!C66,"mm"))</f>
        <v/>
      </c>
    </row>
    <row r="67" spans="1:3" x14ac:dyDescent="0.3">
      <c r="A67" s="58" t="str">
        <f>IF(MATCHED!C67="","",VLOOKUP(TEXT(MATCHED!C67,"mmm"),CUTOFFDAY!$A$2:$C$14,3,FALSE))</f>
        <v/>
      </c>
      <c r="B67" s="11" t="str">
        <f>IF(MATCHED!J67&gt;A67,"yes","")</f>
        <v/>
      </c>
      <c r="C67" s="11" t="str">
        <f>IF(B67="","",TEXT(MATCHED!C67,"mm"))</f>
        <v/>
      </c>
    </row>
    <row r="68" spans="1:3" x14ac:dyDescent="0.3">
      <c r="A68" s="58" t="str">
        <f>IF(MATCHED!C68="","",VLOOKUP(TEXT(MATCHED!C68,"mmm"),CUTOFFDAY!$A$2:$C$14,3,FALSE))</f>
        <v/>
      </c>
      <c r="B68" s="11" t="str">
        <f>IF(MATCHED!J68&gt;A68,"yes","")</f>
        <v/>
      </c>
      <c r="C68" s="11" t="str">
        <f>IF(B68="","",TEXT(MATCHED!C68,"mm"))</f>
        <v/>
      </c>
    </row>
    <row r="69" spans="1:3" x14ac:dyDescent="0.3">
      <c r="A69" s="58" t="str">
        <f>IF(MATCHED!C69="","",VLOOKUP(TEXT(MATCHED!C69,"mmm"),CUTOFFDAY!$A$2:$C$14,3,FALSE))</f>
        <v/>
      </c>
      <c r="B69" s="11" t="str">
        <f>IF(MATCHED!J69&gt;A69,"yes","")</f>
        <v/>
      </c>
      <c r="C69" s="11" t="str">
        <f>IF(B69="","",TEXT(MATCHED!C69,"mm"))</f>
        <v/>
      </c>
    </row>
    <row r="70" spans="1:3" x14ac:dyDescent="0.3">
      <c r="A70" s="58" t="str">
        <f>IF(MATCHED!C70="","",VLOOKUP(TEXT(MATCHED!C70,"mmm"),CUTOFFDAY!$A$2:$C$14,3,FALSE))</f>
        <v/>
      </c>
      <c r="B70" s="11" t="str">
        <f>IF(MATCHED!J70&gt;A70,"yes","")</f>
        <v/>
      </c>
      <c r="C70" s="11" t="str">
        <f>IF(B70="","",TEXT(MATCHED!C70,"mm"))</f>
        <v/>
      </c>
    </row>
    <row r="71" spans="1:3" x14ac:dyDescent="0.3">
      <c r="A71" s="58" t="str">
        <f>IF(MATCHED!C71="","",VLOOKUP(TEXT(MATCHED!C71,"mmm"),CUTOFFDAY!$A$2:$C$14,3,FALSE))</f>
        <v/>
      </c>
      <c r="B71" s="11" t="str">
        <f>IF(MATCHED!J71&gt;A71,"yes","")</f>
        <v/>
      </c>
      <c r="C71" s="11" t="str">
        <f>IF(B71="","",TEXT(MATCHED!C71,"mm"))</f>
        <v/>
      </c>
    </row>
    <row r="72" spans="1:3" x14ac:dyDescent="0.3">
      <c r="A72" s="58" t="str">
        <f>IF(MATCHED!C72="","",VLOOKUP(TEXT(MATCHED!C72,"mmm"),CUTOFFDAY!$A$2:$C$14,3,FALSE))</f>
        <v/>
      </c>
      <c r="B72" s="11" t="str">
        <f>IF(MATCHED!J72&gt;A72,"yes","")</f>
        <v/>
      </c>
      <c r="C72" s="11" t="str">
        <f>IF(B72="","",TEXT(MATCHED!C72,"mm"))</f>
        <v/>
      </c>
    </row>
    <row r="73" spans="1:3" x14ac:dyDescent="0.3">
      <c r="A73" s="58" t="str">
        <f>IF(MATCHED!C73="","",VLOOKUP(TEXT(MATCHED!C73,"mmm"),CUTOFFDAY!$A$2:$C$14,3,FALSE))</f>
        <v/>
      </c>
      <c r="B73" s="11" t="str">
        <f>IF(MATCHED!J73&gt;A73,"yes","")</f>
        <v/>
      </c>
      <c r="C73" s="11" t="str">
        <f>IF(B73="","",TEXT(MATCHED!C73,"mm"))</f>
        <v/>
      </c>
    </row>
    <row r="74" spans="1:3" x14ac:dyDescent="0.3">
      <c r="A74" s="58" t="str">
        <f>IF(MATCHED!C74="","",VLOOKUP(TEXT(MATCHED!C74,"mmm"),CUTOFFDAY!$A$2:$C$14,3,FALSE))</f>
        <v/>
      </c>
      <c r="B74" s="11" t="str">
        <f>IF(MATCHED!J74&gt;A74,"yes","")</f>
        <v/>
      </c>
      <c r="C74" s="11" t="str">
        <f>IF(B74="","",TEXT(MATCHED!C74,"mm"))</f>
        <v/>
      </c>
    </row>
    <row r="75" spans="1:3" x14ac:dyDescent="0.3">
      <c r="A75" s="58" t="str">
        <f>IF(MATCHED!C75="","",VLOOKUP(TEXT(MATCHED!C75,"mmm"),CUTOFFDAY!$A$2:$C$14,3,FALSE))</f>
        <v/>
      </c>
      <c r="B75" s="11" t="str">
        <f>IF(MATCHED!J75&gt;A75,"yes","")</f>
        <v/>
      </c>
      <c r="C75" s="11" t="str">
        <f>IF(B75="","",TEXT(MATCHED!C75,"mm"))</f>
        <v/>
      </c>
    </row>
    <row r="76" spans="1:3" x14ac:dyDescent="0.3">
      <c r="A76" s="58" t="str">
        <f>IF(MATCHED!C76="","",VLOOKUP(TEXT(MATCHED!C76,"mmm"),CUTOFFDAY!$A$2:$C$14,3,FALSE))</f>
        <v/>
      </c>
      <c r="B76" s="11" t="str">
        <f>IF(MATCHED!J76&gt;A76,"yes","")</f>
        <v/>
      </c>
      <c r="C76" s="11" t="str">
        <f>IF(B76="","",TEXT(MATCHED!C76,"mm"))</f>
        <v/>
      </c>
    </row>
    <row r="77" spans="1:3" x14ac:dyDescent="0.3">
      <c r="A77" s="58" t="str">
        <f>IF(MATCHED!C77="","",VLOOKUP(TEXT(MATCHED!C77,"mmm"),CUTOFFDAY!$A$2:$C$14,3,FALSE))</f>
        <v/>
      </c>
      <c r="B77" s="11" t="str">
        <f>IF(MATCHED!J77&gt;A77,"yes","")</f>
        <v/>
      </c>
      <c r="C77" s="11" t="str">
        <f>IF(B77="","",TEXT(MATCHED!C77,"mm"))</f>
        <v/>
      </c>
    </row>
    <row r="78" spans="1:3" x14ac:dyDescent="0.3">
      <c r="A78" s="58" t="str">
        <f>IF(MATCHED!C78="","",VLOOKUP(TEXT(MATCHED!C78,"mmm"),CUTOFFDAY!$A$2:$C$14,3,FALSE))</f>
        <v/>
      </c>
      <c r="B78" s="11" t="str">
        <f>IF(MATCHED!J78&gt;A78,"yes","")</f>
        <v/>
      </c>
      <c r="C78" s="11" t="str">
        <f>IF(B78="","",TEXT(MATCHED!C78,"mm"))</f>
        <v/>
      </c>
    </row>
    <row r="79" spans="1:3" x14ac:dyDescent="0.3">
      <c r="A79" s="58" t="str">
        <f>IF(MATCHED!C79="","",VLOOKUP(TEXT(MATCHED!C79,"mmm"),CUTOFFDAY!$A$2:$C$14,3,FALSE))</f>
        <v/>
      </c>
      <c r="B79" s="11" t="str">
        <f>IF(MATCHED!J79&gt;A79,"yes","")</f>
        <v/>
      </c>
      <c r="C79" s="11" t="str">
        <f>IF(B79="","",TEXT(MATCHED!C79,"mm"))</f>
        <v/>
      </c>
    </row>
    <row r="80" spans="1:3" x14ac:dyDescent="0.3">
      <c r="A80" s="58" t="str">
        <f>IF(MATCHED!C80="","",VLOOKUP(TEXT(MATCHED!C80,"mmm"),CUTOFFDAY!$A$2:$C$14,3,FALSE))</f>
        <v/>
      </c>
      <c r="B80" s="11" t="str">
        <f>IF(MATCHED!J80&gt;A80,"yes","")</f>
        <v/>
      </c>
      <c r="C80" s="11" t="str">
        <f>IF(B80="","",TEXT(MATCHED!C80,"mm"))</f>
        <v/>
      </c>
    </row>
    <row r="81" spans="1:3" x14ac:dyDescent="0.3">
      <c r="A81" s="58" t="str">
        <f>IF(MATCHED!C81="","",VLOOKUP(TEXT(MATCHED!C81,"mmm"),CUTOFFDAY!$A$2:$C$14,3,FALSE))</f>
        <v/>
      </c>
      <c r="B81" s="11" t="str">
        <f>IF(MATCHED!J81&gt;A81,"yes","")</f>
        <v/>
      </c>
      <c r="C81" s="11" t="str">
        <f>IF(B81="","",TEXT(MATCHED!C81,"mm"))</f>
        <v/>
      </c>
    </row>
    <row r="82" spans="1:3" x14ac:dyDescent="0.3">
      <c r="A82" s="58" t="str">
        <f>IF(MATCHED!C82="","",VLOOKUP(TEXT(MATCHED!C82,"mmm"),CUTOFFDAY!$A$2:$C$14,3,FALSE))</f>
        <v/>
      </c>
      <c r="B82" s="11" t="str">
        <f>IF(MATCHED!J82&gt;A82,"yes","")</f>
        <v/>
      </c>
      <c r="C82" s="11" t="str">
        <f>IF(B82="","",TEXT(MATCHED!C82,"mm"))</f>
        <v/>
      </c>
    </row>
    <row r="83" spans="1:3" x14ac:dyDescent="0.3">
      <c r="A83" s="58" t="str">
        <f>IF(MATCHED!C83="","",VLOOKUP(TEXT(MATCHED!C83,"mmm"),CUTOFFDAY!$A$2:$C$14,3,FALSE))</f>
        <v/>
      </c>
      <c r="B83" s="11" t="str">
        <f>IF(MATCHED!J83&gt;A83,"yes","")</f>
        <v/>
      </c>
      <c r="C83" s="11" t="str">
        <f>IF(B83="","",TEXT(MATCHED!C83,"mm"))</f>
        <v/>
      </c>
    </row>
    <row r="84" spans="1:3" x14ac:dyDescent="0.3">
      <c r="A84" s="58" t="str">
        <f>IF(MATCHED!C84="","",VLOOKUP(TEXT(MATCHED!C84,"mmm"),CUTOFFDAY!$A$2:$C$14,3,FALSE))</f>
        <v/>
      </c>
      <c r="B84" s="11" t="str">
        <f>IF(MATCHED!J84&gt;A84,"yes","")</f>
        <v/>
      </c>
      <c r="C84" s="11" t="str">
        <f>IF(B84="","",TEXT(MATCHED!C84,"mm"))</f>
        <v/>
      </c>
    </row>
    <row r="85" spans="1:3" x14ac:dyDescent="0.3">
      <c r="A85" s="58" t="str">
        <f>IF(MATCHED!C85="","",VLOOKUP(TEXT(MATCHED!C85,"mmm"),CUTOFFDAY!$A$2:$C$14,3,FALSE))</f>
        <v/>
      </c>
      <c r="B85" s="11" t="str">
        <f>IF(MATCHED!J85&gt;A85,"yes","")</f>
        <v/>
      </c>
      <c r="C85" s="11" t="str">
        <f>IF(B85="","",TEXT(MATCHED!C85,"mm"))</f>
        <v/>
      </c>
    </row>
    <row r="86" spans="1:3" x14ac:dyDescent="0.3">
      <c r="A86" s="58" t="str">
        <f>IF(MATCHED!C86="","",VLOOKUP(TEXT(MATCHED!C86,"mmm"),CUTOFFDAY!$A$2:$C$14,3,FALSE))</f>
        <v/>
      </c>
      <c r="B86" s="11" t="str">
        <f>IF(MATCHED!J86&gt;A86,"yes","")</f>
        <v/>
      </c>
      <c r="C86" s="11" t="str">
        <f>IF(B86="","",TEXT(MATCHED!C86,"mm"))</f>
        <v/>
      </c>
    </row>
    <row r="87" spans="1:3" x14ac:dyDescent="0.3">
      <c r="A87" s="58" t="str">
        <f>IF(MATCHED!C87="","",VLOOKUP(TEXT(MATCHED!C87,"mmm"),CUTOFFDAY!$A$2:$C$14,3,FALSE))</f>
        <v/>
      </c>
      <c r="B87" s="11" t="str">
        <f>IF(MATCHED!J87&gt;A87,"yes","")</f>
        <v/>
      </c>
      <c r="C87" s="11" t="str">
        <f>IF(B87="","",TEXT(MATCHED!C87,"mm"))</f>
        <v/>
      </c>
    </row>
    <row r="88" spans="1:3" x14ac:dyDescent="0.3">
      <c r="A88" s="58" t="str">
        <f>IF(MATCHED!C88="","",VLOOKUP(TEXT(MATCHED!C88,"mmm"),CUTOFFDAY!$A$2:$C$14,3,FALSE))</f>
        <v/>
      </c>
      <c r="B88" s="11" t="str">
        <f>IF(MATCHED!J88&gt;A88,"yes","")</f>
        <v/>
      </c>
      <c r="C88" s="11" t="str">
        <f>IF(B88="","",TEXT(MATCHED!C88,"mm"))</f>
        <v/>
      </c>
    </row>
    <row r="89" spans="1:3" x14ac:dyDescent="0.3">
      <c r="A89" s="58" t="str">
        <f>IF(MATCHED!C89="","",VLOOKUP(TEXT(MATCHED!C89,"mmm"),CUTOFFDAY!$A$2:$C$14,3,FALSE))</f>
        <v/>
      </c>
      <c r="B89" s="11" t="str">
        <f>IF(MATCHED!J89&gt;A89,"yes","")</f>
        <v/>
      </c>
      <c r="C89" s="11" t="str">
        <f>IF(B89="","",TEXT(MATCHED!C89,"mm"))</f>
        <v/>
      </c>
    </row>
    <row r="90" spans="1:3" x14ac:dyDescent="0.3">
      <c r="A90" s="58" t="str">
        <f>IF(MATCHED!C90="","",VLOOKUP(TEXT(MATCHED!C90,"mmm"),CUTOFFDAY!$A$2:$C$14,3,FALSE))</f>
        <v/>
      </c>
      <c r="B90" s="11" t="str">
        <f>IF(MATCHED!J90&gt;A90,"yes","")</f>
        <v/>
      </c>
      <c r="C90" s="11" t="str">
        <f>IF(B90="","",TEXT(MATCHED!C90,"mm"))</f>
        <v/>
      </c>
    </row>
    <row r="91" spans="1:3" x14ac:dyDescent="0.3">
      <c r="A91" s="58" t="str">
        <f>IF(MATCHED!C91="","",VLOOKUP(TEXT(MATCHED!C91,"mmm"),CUTOFFDAY!$A$2:$C$14,3,FALSE))</f>
        <v/>
      </c>
      <c r="B91" s="11" t="str">
        <f>IF(MATCHED!J91&gt;A91,"yes","")</f>
        <v/>
      </c>
      <c r="C91" s="11" t="str">
        <f>IF(B91="","",TEXT(MATCHED!C91,"mm"))</f>
        <v/>
      </c>
    </row>
    <row r="92" spans="1:3" x14ac:dyDescent="0.3">
      <c r="A92" s="58" t="str">
        <f>IF(MATCHED!C92="","",VLOOKUP(TEXT(MATCHED!C92,"mmm"),CUTOFFDAY!$A$2:$C$14,3,FALSE))</f>
        <v/>
      </c>
      <c r="B92" s="11" t="str">
        <f>IF(MATCHED!J92&gt;A92,"yes","")</f>
        <v/>
      </c>
      <c r="C92" s="11" t="str">
        <f>IF(B92="","",TEXT(MATCHED!C92,"mm"))</f>
        <v/>
      </c>
    </row>
    <row r="93" spans="1:3" x14ac:dyDescent="0.3">
      <c r="A93" s="58" t="str">
        <f>IF(MATCHED!C93="","",VLOOKUP(TEXT(MATCHED!C93,"mmm"),CUTOFFDAY!$A$2:$C$14,3,FALSE))</f>
        <v/>
      </c>
      <c r="B93" s="11" t="str">
        <f>IF(MATCHED!J93&gt;A93,"yes","")</f>
        <v/>
      </c>
      <c r="C93" s="11" t="str">
        <f>IF(B93="","",TEXT(MATCHED!C93,"mm"))</f>
        <v/>
      </c>
    </row>
    <row r="94" spans="1:3" x14ac:dyDescent="0.3">
      <c r="A94" s="58" t="str">
        <f>IF(MATCHED!C94="","",VLOOKUP(TEXT(MATCHED!C94,"mmm"),CUTOFFDAY!$A$2:$C$14,3,FALSE))</f>
        <v/>
      </c>
      <c r="B94" s="11" t="str">
        <f>IF(MATCHED!J94&gt;A94,"yes","")</f>
        <v/>
      </c>
      <c r="C94" s="11" t="str">
        <f>IF(B94="","",TEXT(MATCHED!C94,"mm"))</f>
        <v/>
      </c>
    </row>
    <row r="95" spans="1:3" x14ac:dyDescent="0.3">
      <c r="A95" s="58" t="str">
        <f>IF(MATCHED!C95="","",VLOOKUP(TEXT(MATCHED!C95,"mmm"),CUTOFFDAY!$A$2:$C$14,3,FALSE))</f>
        <v/>
      </c>
      <c r="B95" s="11" t="str">
        <f>IF(MATCHED!J95&gt;A95,"yes","")</f>
        <v/>
      </c>
      <c r="C95" s="11" t="str">
        <f>IF(B95="","",TEXT(MATCHED!C95,"mm"))</f>
        <v/>
      </c>
    </row>
    <row r="96" spans="1:3" x14ac:dyDescent="0.3">
      <c r="A96" s="58" t="str">
        <f>IF(MATCHED!C96="","",VLOOKUP(TEXT(MATCHED!C96,"mmm"),CUTOFFDAY!$A$2:$C$14,3,FALSE))</f>
        <v/>
      </c>
      <c r="B96" s="11" t="str">
        <f>IF(MATCHED!J96&gt;A96,"yes","")</f>
        <v/>
      </c>
      <c r="C96" s="11" t="str">
        <f>IF(B96="","",TEXT(MATCHED!C96,"mm"))</f>
        <v/>
      </c>
    </row>
    <row r="97" spans="1:3" x14ac:dyDescent="0.3">
      <c r="A97" s="58" t="str">
        <f>IF(MATCHED!C97="","",VLOOKUP(TEXT(MATCHED!C97,"mmm"),CUTOFFDAY!$A$2:$C$14,3,FALSE))</f>
        <v/>
      </c>
      <c r="B97" s="11" t="str">
        <f>IF(MATCHED!J97&gt;A97,"yes","")</f>
        <v/>
      </c>
      <c r="C97" s="11" t="str">
        <f>IF(B97="","",TEXT(MATCHED!C97,"mm"))</f>
        <v/>
      </c>
    </row>
    <row r="98" spans="1:3" x14ac:dyDescent="0.3">
      <c r="A98" s="58" t="str">
        <f>IF(MATCHED!C98="","",VLOOKUP(TEXT(MATCHED!C98,"mmm"),CUTOFFDAY!$A$2:$C$14,3,FALSE))</f>
        <v/>
      </c>
      <c r="B98" s="11" t="str">
        <f>IF(MATCHED!J98&gt;A98,"yes","")</f>
        <v/>
      </c>
      <c r="C98" s="11" t="str">
        <f>IF(B98="","",TEXT(MATCHED!C98,"mm"))</f>
        <v/>
      </c>
    </row>
    <row r="99" spans="1:3" x14ac:dyDescent="0.3">
      <c r="A99" s="58" t="str">
        <f>IF(MATCHED!C99="","",VLOOKUP(TEXT(MATCHED!C99,"mmm"),CUTOFFDAY!$A$2:$C$14,3,FALSE))</f>
        <v/>
      </c>
      <c r="B99" s="11" t="str">
        <f>IF(MATCHED!J99&gt;A99,"yes","")</f>
        <v/>
      </c>
      <c r="C99" s="11" t="str">
        <f>IF(B99="","",TEXT(MATCHED!C99,"mm"))</f>
        <v/>
      </c>
    </row>
    <row r="100" spans="1:3" x14ac:dyDescent="0.3">
      <c r="A100" s="58" t="str">
        <f>IF(MATCHED!C100="","",VLOOKUP(TEXT(MATCHED!C100,"mmm"),CUTOFFDAY!$A$2:$C$14,3,FALSE))</f>
        <v/>
      </c>
      <c r="B100" s="11" t="str">
        <f>IF(MATCHED!J100&gt;A100,"yes","")</f>
        <v/>
      </c>
      <c r="C100" s="11" t="str">
        <f>IF(B100="","",TEXT(MATCHED!C100,"mm"))</f>
        <v/>
      </c>
    </row>
    <row r="101" spans="1:3" x14ac:dyDescent="0.3">
      <c r="A101" s="58" t="str">
        <f>IF(MATCHED!C101="","",VLOOKUP(TEXT(MATCHED!C101,"mmm"),CUTOFFDAY!$A$2:$C$14,3,FALSE))</f>
        <v/>
      </c>
      <c r="B101" s="11" t="str">
        <f>IF(MATCHED!J101&gt;A101,"yes","")</f>
        <v/>
      </c>
      <c r="C101" s="11" t="str">
        <f>IF(B101="","",TEXT(MATCHED!C101,"mm"))</f>
        <v/>
      </c>
    </row>
    <row r="102" spans="1:3" x14ac:dyDescent="0.3">
      <c r="A102" s="58" t="str">
        <f>IF(MATCHED!C102="","",VLOOKUP(TEXT(MATCHED!C102,"mmm"),CUTOFFDAY!$A$2:$C$14,3,FALSE))</f>
        <v/>
      </c>
      <c r="B102" s="11" t="str">
        <f>IF(MATCHED!J102&gt;A102,"yes","")</f>
        <v/>
      </c>
      <c r="C102" s="11" t="str">
        <f>IF(B102="","",TEXT(MATCHED!C102,"mm"))</f>
        <v/>
      </c>
    </row>
    <row r="103" spans="1:3" x14ac:dyDescent="0.3">
      <c r="A103" s="58" t="str">
        <f>IF(MATCHED!C103="","",VLOOKUP(TEXT(MATCHED!C103,"mmm"),CUTOFFDAY!$A$2:$C$14,3,FALSE))</f>
        <v/>
      </c>
      <c r="B103" s="11" t="str">
        <f>IF(MATCHED!J103&gt;A103,"yes","")</f>
        <v/>
      </c>
      <c r="C103" s="11" t="str">
        <f>IF(B103="","",TEXT(MATCHED!C103,"mm"))</f>
        <v/>
      </c>
    </row>
    <row r="104" spans="1:3" x14ac:dyDescent="0.3">
      <c r="A104" s="58" t="str">
        <f>IF(MATCHED!C104="","",VLOOKUP(TEXT(MATCHED!C104,"mmm"),CUTOFFDAY!$A$2:$C$14,3,FALSE))</f>
        <v/>
      </c>
      <c r="B104" s="11" t="str">
        <f>IF(MATCHED!J104&gt;A104,"yes","")</f>
        <v/>
      </c>
      <c r="C104" s="11" t="str">
        <f>IF(B104="","",TEXT(MATCHED!C104,"mm"))</f>
        <v/>
      </c>
    </row>
    <row r="105" spans="1:3" x14ac:dyDescent="0.3">
      <c r="A105" s="58" t="str">
        <f>IF(MATCHED!C105="","",VLOOKUP(TEXT(MATCHED!C105,"mmm"),CUTOFFDAY!$A$2:$C$14,3,FALSE))</f>
        <v/>
      </c>
      <c r="B105" s="11" t="str">
        <f>IF(MATCHED!J105&gt;A105,"yes","")</f>
        <v/>
      </c>
      <c r="C105" s="11" t="str">
        <f>IF(B105="","",TEXT(MATCHED!C105,"mm"))</f>
        <v/>
      </c>
    </row>
    <row r="106" spans="1:3" x14ac:dyDescent="0.3">
      <c r="A106" s="58" t="str">
        <f>IF(MATCHED!C106="","",VLOOKUP(TEXT(MATCHED!C106,"mmm"),CUTOFFDAY!$A$2:$C$14,3,FALSE))</f>
        <v/>
      </c>
      <c r="B106" s="11" t="str">
        <f>IF(MATCHED!J106&gt;A106,"yes","")</f>
        <v/>
      </c>
      <c r="C106" s="11" t="str">
        <f>IF(B106="","",TEXT(MATCHED!C106,"mm"))</f>
        <v/>
      </c>
    </row>
    <row r="107" spans="1:3" x14ac:dyDescent="0.3">
      <c r="A107" s="58" t="str">
        <f>IF(MATCHED!C107="","",VLOOKUP(TEXT(MATCHED!C107,"mmm"),CUTOFFDAY!$A$2:$C$14,3,FALSE))</f>
        <v/>
      </c>
      <c r="B107" s="11" t="str">
        <f>IF(MATCHED!J107&gt;A107,"yes","")</f>
        <v/>
      </c>
      <c r="C107" s="11" t="str">
        <f>IF(B107="","",TEXT(MATCHED!C107,"mm"))</f>
        <v/>
      </c>
    </row>
    <row r="108" spans="1:3" x14ac:dyDescent="0.3">
      <c r="A108" s="58" t="str">
        <f>IF(MATCHED!C108="","",VLOOKUP(TEXT(MATCHED!C108,"mmm"),CUTOFFDAY!$A$2:$C$14,3,FALSE))</f>
        <v/>
      </c>
      <c r="B108" s="11" t="str">
        <f>IF(MATCHED!J108&gt;A108,"yes","")</f>
        <v/>
      </c>
      <c r="C108" s="11" t="str">
        <f>IF(B108="","",TEXT(MATCHED!C108,"mm"))</f>
        <v/>
      </c>
    </row>
    <row r="109" spans="1:3" x14ac:dyDescent="0.3">
      <c r="A109" s="58" t="str">
        <f>IF(MATCHED!C109="","",VLOOKUP(TEXT(MATCHED!C109,"mmm"),CUTOFFDAY!$A$2:$C$14,3,FALSE))</f>
        <v/>
      </c>
      <c r="B109" s="11" t="str">
        <f>IF(MATCHED!J109&gt;A109,"yes","")</f>
        <v/>
      </c>
      <c r="C109" s="11" t="str">
        <f>IF(B109="","",TEXT(MATCHED!C109,"mm"))</f>
        <v/>
      </c>
    </row>
    <row r="110" spans="1:3" x14ac:dyDescent="0.3">
      <c r="A110" s="58" t="str">
        <f>IF(MATCHED!C110="","",VLOOKUP(TEXT(MATCHED!C110,"mmm"),CUTOFFDAY!$A$2:$C$14,3,FALSE))</f>
        <v/>
      </c>
      <c r="B110" s="11" t="str">
        <f>IF(MATCHED!J110&gt;A110,"yes","")</f>
        <v/>
      </c>
      <c r="C110" s="11" t="str">
        <f>IF(B110="","",TEXT(MATCHED!C110,"mm"))</f>
        <v/>
      </c>
    </row>
    <row r="111" spans="1:3" x14ac:dyDescent="0.3">
      <c r="A111" s="58" t="str">
        <f>IF(MATCHED!C111="","",VLOOKUP(TEXT(MATCHED!C111,"mmm"),CUTOFFDAY!$A$2:$C$14,3,FALSE))</f>
        <v/>
      </c>
      <c r="B111" s="11" t="str">
        <f>IF(MATCHED!J111&gt;A111,"yes","")</f>
        <v/>
      </c>
      <c r="C111" s="11" t="str">
        <f>IF(B111="","",TEXT(MATCHED!C111,"mm"))</f>
        <v/>
      </c>
    </row>
    <row r="112" spans="1:3" x14ac:dyDescent="0.3">
      <c r="A112" s="58" t="str">
        <f>IF(MATCHED!C112="","",VLOOKUP(TEXT(MATCHED!C112,"mmm"),CUTOFFDAY!$A$2:$C$14,3,FALSE))</f>
        <v/>
      </c>
      <c r="B112" s="11" t="str">
        <f>IF(MATCHED!J112&gt;A112,"yes","")</f>
        <v/>
      </c>
      <c r="C112" s="11" t="str">
        <f>IF(B112="","",TEXT(MATCHED!C112,"mm"))</f>
        <v/>
      </c>
    </row>
    <row r="113" spans="1:3" x14ac:dyDescent="0.3">
      <c r="A113" s="58" t="str">
        <f>IF(MATCHED!C113="","",VLOOKUP(TEXT(MATCHED!C113,"mmm"),CUTOFFDAY!$A$2:$C$14,3,FALSE))</f>
        <v/>
      </c>
      <c r="B113" s="11" t="str">
        <f>IF(MATCHED!J113&gt;A113,"yes","")</f>
        <v/>
      </c>
      <c r="C113" s="11" t="str">
        <f>IF(B113="","",TEXT(MATCHED!C113,"mm"))</f>
        <v/>
      </c>
    </row>
    <row r="114" spans="1:3" x14ac:dyDescent="0.3">
      <c r="A114" s="58" t="str">
        <f>IF(MATCHED!C114="","",VLOOKUP(TEXT(MATCHED!C114,"mmm"),CUTOFFDAY!$A$2:$C$14,3,FALSE))</f>
        <v/>
      </c>
      <c r="B114" s="11" t="str">
        <f>IF(MATCHED!J114&gt;A114,"yes","")</f>
        <v/>
      </c>
      <c r="C114" s="11" t="str">
        <f>IF(B114="","",TEXT(MATCHED!C114,"mm"))</f>
        <v/>
      </c>
    </row>
    <row r="115" spans="1:3" x14ac:dyDescent="0.3">
      <c r="A115" s="58" t="str">
        <f>IF(MATCHED!C115="","",VLOOKUP(TEXT(MATCHED!C115,"mmm"),CUTOFFDAY!$A$2:$C$14,3,FALSE))</f>
        <v/>
      </c>
      <c r="B115" s="11" t="str">
        <f>IF(MATCHED!J115&gt;A115,"yes","")</f>
        <v/>
      </c>
      <c r="C115" s="11" t="str">
        <f>IF(B115="","",TEXT(MATCHED!C115,"mm"))</f>
        <v/>
      </c>
    </row>
    <row r="116" spans="1:3" x14ac:dyDescent="0.3">
      <c r="A116" s="58" t="str">
        <f>IF(MATCHED!C116="","",VLOOKUP(TEXT(MATCHED!C116,"mmm"),CUTOFFDAY!$A$2:$C$14,3,FALSE))</f>
        <v/>
      </c>
      <c r="B116" s="11" t="str">
        <f>IF(MATCHED!J116&gt;A116,"yes","")</f>
        <v/>
      </c>
      <c r="C116" s="11" t="str">
        <f>IF(B116="","",TEXT(MATCHED!C116,"mm"))</f>
        <v/>
      </c>
    </row>
    <row r="117" spans="1:3" x14ac:dyDescent="0.3">
      <c r="A117" s="58" t="str">
        <f>IF(MATCHED!C117="","",VLOOKUP(TEXT(MATCHED!C117,"mmm"),CUTOFFDAY!$A$2:$C$14,3,FALSE))</f>
        <v/>
      </c>
      <c r="B117" s="11" t="str">
        <f>IF(MATCHED!J117&gt;A117,"yes","")</f>
        <v/>
      </c>
      <c r="C117" s="11" t="str">
        <f>IF(B117="","",TEXT(MATCHED!C117,"mm"))</f>
        <v/>
      </c>
    </row>
    <row r="118" spans="1:3" x14ac:dyDescent="0.3">
      <c r="A118" s="58" t="str">
        <f>IF(MATCHED!C118="","",VLOOKUP(TEXT(MATCHED!C118,"mmm"),CUTOFFDAY!$A$2:$C$14,3,FALSE))</f>
        <v/>
      </c>
      <c r="B118" s="11" t="str">
        <f>IF(MATCHED!J118&gt;A118,"yes","")</f>
        <v/>
      </c>
      <c r="C118" s="11" t="str">
        <f>IF(B118="","",TEXT(MATCHED!C118,"mm"))</f>
        <v/>
      </c>
    </row>
    <row r="119" spans="1:3" x14ac:dyDescent="0.3">
      <c r="A119" s="58" t="str">
        <f>IF(MATCHED!C119="","",VLOOKUP(TEXT(MATCHED!C119,"mmm"),CUTOFFDAY!$A$2:$C$14,3,FALSE))</f>
        <v/>
      </c>
      <c r="B119" s="11" t="str">
        <f>IF(MATCHED!J119&gt;A119,"yes","")</f>
        <v/>
      </c>
      <c r="C119" s="11" t="str">
        <f>IF(B119="","",TEXT(MATCHED!C119,"mm"))</f>
        <v/>
      </c>
    </row>
    <row r="120" spans="1:3" x14ac:dyDescent="0.3">
      <c r="A120" s="58" t="str">
        <f>IF(MATCHED!C120="","",VLOOKUP(TEXT(MATCHED!C120,"mmm"),CUTOFFDAY!$A$2:$C$14,3,FALSE))</f>
        <v/>
      </c>
      <c r="B120" s="11" t="str">
        <f>IF(MATCHED!J120&gt;A120,"yes","")</f>
        <v/>
      </c>
      <c r="C120" s="11" t="str">
        <f>IF(B120="","",TEXT(MATCHED!C120,"mm"))</f>
        <v/>
      </c>
    </row>
    <row r="121" spans="1:3" x14ac:dyDescent="0.3">
      <c r="A121" s="58" t="str">
        <f>IF(MATCHED!C121="","",VLOOKUP(TEXT(MATCHED!C121,"mmm"),CUTOFFDAY!$A$2:$C$14,3,FALSE))</f>
        <v/>
      </c>
      <c r="B121" s="11" t="str">
        <f>IF(MATCHED!J121&gt;A121,"yes","")</f>
        <v/>
      </c>
      <c r="C121" s="11" t="str">
        <f>IF(B121="","",TEXT(MATCHED!C121,"mm"))</f>
        <v/>
      </c>
    </row>
    <row r="122" spans="1:3" x14ac:dyDescent="0.3">
      <c r="A122" s="58" t="str">
        <f>IF(MATCHED!C122="","",VLOOKUP(TEXT(MATCHED!C122,"mmm"),CUTOFFDAY!$A$2:$C$14,3,FALSE))</f>
        <v/>
      </c>
      <c r="B122" s="11" t="str">
        <f>IF(MATCHED!J122&gt;A122,"yes","")</f>
        <v/>
      </c>
      <c r="C122" s="11" t="str">
        <f>IF(B122="","",TEXT(MATCHED!C122,"mm"))</f>
        <v/>
      </c>
    </row>
    <row r="123" spans="1:3" x14ac:dyDescent="0.3">
      <c r="A123" s="58" t="str">
        <f>IF(MATCHED!C123="","",VLOOKUP(TEXT(MATCHED!C123,"mmm"),CUTOFFDAY!$A$2:$C$14,3,FALSE))</f>
        <v/>
      </c>
      <c r="B123" s="11" t="str">
        <f>IF(MATCHED!J123&gt;A123,"yes","")</f>
        <v/>
      </c>
      <c r="C123" s="11" t="str">
        <f>IF(B123="","",TEXT(MATCHED!C123,"mm"))</f>
        <v/>
      </c>
    </row>
    <row r="124" spans="1:3" x14ac:dyDescent="0.3">
      <c r="A124" s="58" t="str">
        <f>IF(MATCHED!C124="","",VLOOKUP(TEXT(MATCHED!C124,"mmm"),CUTOFFDAY!$A$2:$C$14,3,FALSE))</f>
        <v/>
      </c>
      <c r="B124" s="11" t="str">
        <f>IF(MATCHED!J124&gt;A124,"yes","")</f>
        <v/>
      </c>
      <c r="C124" s="11" t="str">
        <f>IF(B124="","",TEXT(MATCHED!C124,"mm"))</f>
        <v/>
      </c>
    </row>
    <row r="125" spans="1:3" x14ac:dyDescent="0.3">
      <c r="A125" s="58" t="str">
        <f>IF(MATCHED!C125="","",VLOOKUP(TEXT(MATCHED!C125,"mmm"),CUTOFFDAY!$A$2:$C$14,3,FALSE))</f>
        <v/>
      </c>
      <c r="B125" s="11" t="str">
        <f>IF(MATCHED!J125&gt;A125,"yes","")</f>
        <v/>
      </c>
      <c r="C125" s="11" t="str">
        <f>IF(B125="","",TEXT(MATCHED!C125,"mm"))</f>
        <v/>
      </c>
    </row>
    <row r="126" spans="1:3" x14ac:dyDescent="0.3">
      <c r="A126" s="58" t="str">
        <f>IF(MATCHED!C126="","",VLOOKUP(TEXT(MATCHED!C126,"mmm"),CUTOFFDAY!$A$2:$C$14,3,FALSE))</f>
        <v/>
      </c>
      <c r="B126" s="11" t="str">
        <f>IF(MATCHED!J126&gt;A126,"yes","")</f>
        <v/>
      </c>
      <c r="C126" s="11" t="str">
        <f>IF(B126="","",TEXT(MATCHED!C126,"mm"))</f>
        <v/>
      </c>
    </row>
    <row r="127" spans="1:3" x14ac:dyDescent="0.3">
      <c r="A127" s="58" t="str">
        <f>IF(MATCHED!C127="","",VLOOKUP(TEXT(MATCHED!C127,"mmm"),CUTOFFDAY!$A$2:$C$14,3,FALSE))</f>
        <v/>
      </c>
      <c r="B127" s="11" t="str">
        <f>IF(MATCHED!J127&gt;A127,"yes","")</f>
        <v/>
      </c>
      <c r="C127" s="11" t="str">
        <f>IF(B127="","",TEXT(MATCHED!C127,"mm"))</f>
        <v/>
      </c>
    </row>
    <row r="128" spans="1:3" x14ac:dyDescent="0.3">
      <c r="A128" s="58" t="str">
        <f>IF(MATCHED!C128="","",VLOOKUP(TEXT(MATCHED!C128,"mmm"),CUTOFFDAY!$A$2:$C$14,3,FALSE))</f>
        <v/>
      </c>
      <c r="B128" s="11" t="str">
        <f>IF(MATCHED!J128&gt;A128,"yes","")</f>
        <v/>
      </c>
      <c r="C128" s="11" t="str">
        <f>IF(B128="","",TEXT(MATCHED!C128,"mm"))</f>
        <v/>
      </c>
    </row>
    <row r="129" spans="1:3" x14ac:dyDescent="0.3">
      <c r="A129" s="58" t="str">
        <f>IF(MATCHED!C129="","",VLOOKUP(TEXT(MATCHED!C129,"mmm"),CUTOFFDAY!$A$2:$C$14,3,FALSE))</f>
        <v/>
      </c>
      <c r="B129" s="11" t="str">
        <f>IF(MATCHED!J129&gt;A129,"yes","")</f>
        <v/>
      </c>
      <c r="C129" s="11" t="str">
        <f>IF(B129="","",TEXT(MATCHED!C129,"mm"))</f>
        <v/>
      </c>
    </row>
    <row r="130" spans="1:3" x14ac:dyDescent="0.3">
      <c r="A130" s="58" t="str">
        <f>IF(MATCHED!C130="","",VLOOKUP(TEXT(MATCHED!C130,"mmm"),CUTOFFDAY!$A$2:$C$14,3,FALSE))</f>
        <v/>
      </c>
      <c r="B130" s="11" t="str">
        <f>IF(MATCHED!J130&gt;A130,"yes","")</f>
        <v/>
      </c>
      <c r="C130" s="11" t="str">
        <f>IF(B130="","",TEXT(MATCHED!C130,"mm"))</f>
        <v/>
      </c>
    </row>
    <row r="131" spans="1:3" x14ac:dyDescent="0.3">
      <c r="A131" s="58" t="str">
        <f>IF(MATCHED!C131="","",VLOOKUP(TEXT(MATCHED!C131,"mmm"),CUTOFFDAY!$A$2:$C$14,3,FALSE))</f>
        <v/>
      </c>
      <c r="B131" s="11" t="str">
        <f>IF(MATCHED!J131&gt;A131,"yes","")</f>
        <v/>
      </c>
      <c r="C131" s="11" t="str">
        <f>IF(B131="","",TEXT(MATCHED!C131,"mm"))</f>
        <v/>
      </c>
    </row>
    <row r="132" spans="1:3" x14ac:dyDescent="0.3">
      <c r="A132" s="58" t="str">
        <f>IF(MATCHED!C132="","",VLOOKUP(TEXT(MATCHED!C132,"mmm"),CUTOFFDAY!$A$2:$C$14,3,FALSE))</f>
        <v/>
      </c>
      <c r="B132" s="11" t="str">
        <f>IF(MATCHED!J132&gt;A132,"yes","")</f>
        <v/>
      </c>
      <c r="C132" s="11" t="str">
        <f>IF(B132="","",TEXT(MATCHED!C132,"mm"))</f>
        <v/>
      </c>
    </row>
    <row r="133" spans="1:3" x14ac:dyDescent="0.3">
      <c r="A133" s="58" t="str">
        <f>IF(MATCHED!C133="","",VLOOKUP(TEXT(MATCHED!C133,"mmm"),CUTOFFDAY!$A$2:$C$14,3,FALSE))</f>
        <v/>
      </c>
      <c r="B133" s="11" t="str">
        <f>IF(MATCHED!J133&gt;A133,"yes","")</f>
        <v/>
      </c>
      <c r="C133" s="11" t="str">
        <f>IF(B133="","",TEXT(MATCHED!C133,"mm"))</f>
        <v/>
      </c>
    </row>
    <row r="134" spans="1:3" x14ac:dyDescent="0.3">
      <c r="A134" s="58" t="str">
        <f>IF(MATCHED!C134="","",VLOOKUP(TEXT(MATCHED!C134,"mmm"),CUTOFFDAY!$A$2:$C$14,3,FALSE))</f>
        <v/>
      </c>
      <c r="B134" s="11" t="str">
        <f>IF(MATCHED!J134&gt;A134,"yes","")</f>
        <v/>
      </c>
      <c r="C134" s="11" t="str">
        <f>IF(B134="","",TEXT(MATCHED!C134,"mm"))</f>
        <v/>
      </c>
    </row>
    <row r="135" spans="1:3" x14ac:dyDescent="0.3">
      <c r="A135" s="58" t="str">
        <f>IF(MATCHED!C135="","",VLOOKUP(TEXT(MATCHED!C135,"mmm"),CUTOFFDAY!$A$2:$C$14,3,FALSE))</f>
        <v/>
      </c>
      <c r="B135" s="11" t="str">
        <f>IF(MATCHED!J135&gt;A135,"yes","")</f>
        <v/>
      </c>
      <c r="C135" s="11" t="str">
        <f>IF(B135="","",TEXT(MATCHED!C135,"mm"))</f>
        <v/>
      </c>
    </row>
    <row r="136" spans="1:3" x14ac:dyDescent="0.3">
      <c r="A136" s="58" t="str">
        <f>IF(MATCHED!C136="","",VLOOKUP(TEXT(MATCHED!C136,"mmm"),CUTOFFDAY!$A$2:$C$14,3,FALSE))</f>
        <v/>
      </c>
      <c r="B136" s="11" t="str">
        <f>IF(MATCHED!J136&gt;A136,"yes","")</f>
        <v/>
      </c>
      <c r="C136" s="11" t="str">
        <f>IF(B136="","",TEXT(MATCHED!C136,"mm"))</f>
        <v/>
      </c>
    </row>
    <row r="137" spans="1:3" x14ac:dyDescent="0.3">
      <c r="A137" s="58" t="str">
        <f>IF(MATCHED!C137="","",VLOOKUP(TEXT(MATCHED!C137,"mmm"),CUTOFFDAY!$A$2:$C$14,3,FALSE))</f>
        <v/>
      </c>
      <c r="B137" s="11" t="str">
        <f>IF(MATCHED!J137&gt;A137,"yes","")</f>
        <v/>
      </c>
      <c r="C137" s="11" t="str">
        <f>IF(B137="","",TEXT(MATCHED!C137,"mm"))</f>
        <v/>
      </c>
    </row>
    <row r="138" spans="1:3" x14ac:dyDescent="0.3">
      <c r="A138" s="58" t="str">
        <f>IF(MATCHED!C138="","",VLOOKUP(TEXT(MATCHED!C138,"mmm"),CUTOFFDAY!$A$2:$C$14,3,FALSE))</f>
        <v/>
      </c>
      <c r="B138" s="11" t="str">
        <f>IF(MATCHED!J138&gt;A138,"yes","")</f>
        <v/>
      </c>
      <c r="C138" s="11" t="str">
        <f>IF(B138="","",TEXT(MATCHED!C138,"mm"))</f>
        <v/>
      </c>
    </row>
    <row r="139" spans="1:3" x14ac:dyDescent="0.3">
      <c r="A139" s="58" t="str">
        <f>IF(MATCHED!C139="","",VLOOKUP(TEXT(MATCHED!C139,"mmm"),CUTOFFDAY!$A$2:$C$14,3,FALSE))</f>
        <v/>
      </c>
      <c r="B139" s="11" t="str">
        <f>IF(MATCHED!J139&gt;A139,"yes","")</f>
        <v/>
      </c>
      <c r="C139" s="11" t="str">
        <f>IF(B139="","",TEXT(MATCHED!C139,"mm"))</f>
        <v/>
      </c>
    </row>
    <row r="140" spans="1:3" x14ac:dyDescent="0.3">
      <c r="A140" s="58" t="str">
        <f>IF(MATCHED!C140="","",VLOOKUP(TEXT(MATCHED!C140,"mmm"),CUTOFFDAY!$A$2:$C$14,3,FALSE))</f>
        <v/>
      </c>
      <c r="B140" s="11" t="str">
        <f>IF(MATCHED!J140&gt;A140,"yes","")</f>
        <v/>
      </c>
      <c r="C140" s="11" t="str">
        <f>IF(B140="","",TEXT(MATCHED!C140,"mm"))</f>
        <v/>
      </c>
    </row>
    <row r="141" spans="1:3" x14ac:dyDescent="0.3">
      <c r="A141" s="58" t="str">
        <f>IF(MATCHED!C141="","",VLOOKUP(TEXT(MATCHED!C141,"mmm"),CUTOFFDAY!$A$2:$C$14,3,FALSE))</f>
        <v/>
      </c>
      <c r="B141" s="11" t="str">
        <f>IF(MATCHED!J141&gt;A141,"yes","")</f>
        <v/>
      </c>
      <c r="C141" s="11" t="str">
        <f>IF(B141="","",TEXT(MATCHED!C141,"mm"))</f>
        <v/>
      </c>
    </row>
    <row r="142" spans="1:3" x14ac:dyDescent="0.3">
      <c r="A142" s="58" t="str">
        <f>IF(MATCHED!C142="","",VLOOKUP(TEXT(MATCHED!C142,"mmm"),CUTOFFDAY!$A$2:$C$14,3,FALSE))</f>
        <v/>
      </c>
      <c r="B142" s="11" t="str">
        <f>IF(MATCHED!J142&gt;A142,"yes","")</f>
        <v/>
      </c>
      <c r="C142" s="11" t="str">
        <f>IF(B142="","",TEXT(MATCHED!C142,"mm"))</f>
        <v/>
      </c>
    </row>
    <row r="143" spans="1:3" x14ac:dyDescent="0.3">
      <c r="A143" s="58" t="str">
        <f>IF(MATCHED!C143="","",VLOOKUP(TEXT(MATCHED!C143,"mmm"),CUTOFFDAY!$A$2:$C$14,3,FALSE))</f>
        <v/>
      </c>
      <c r="B143" s="11" t="str">
        <f>IF(MATCHED!J143&gt;A143,"yes","")</f>
        <v/>
      </c>
      <c r="C143" s="11" t="str">
        <f>IF(B143="","",TEXT(MATCHED!C143,"mm"))</f>
        <v/>
      </c>
    </row>
    <row r="144" spans="1:3" x14ac:dyDescent="0.3">
      <c r="A144" s="58" t="str">
        <f>IF(MATCHED!C144="","",VLOOKUP(TEXT(MATCHED!C144,"mmm"),CUTOFFDAY!$A$2:$C$14,3,FALSE))</f>
        <v/>
      </c>
      <c r="B144" s="11" t="str">
        <f>IF(MATCHED!J144&gt;A144,"yes","")</f>
        <v/>
      </c>
      <c r="C144" s="11" t="str">
        <f>IF(B144="","",TEXT(MATCHED!C144,"mm"))</f>
        <v/>
      </c>
    </row>
    <row r="145" spans="1:3" x14ac:dyDescent="0.3">
      <c r="A145" s="58" t="str">
        <f>IF(MATCHED!C145="","",VLOOKUP(TEXT(MATCHED!C145,"mmm"),CUTOFFDAY!$A$2:$C$14,3,FALSE))</f>
        <v/>
      </c>
      <c r="B145" s="11" t="str">
        <f>IF(MATCHED!J145&gt;A145,"yes","")</f>
        <v/>
      </c>
      <c r="C145" s="11" t="str">
        <f>IF(B145="","",TEXT(MATCHED!C145,"mm"))</f>
        <v/>
      </c>
    </row>
    <row r="146" spans="1:3" x14ac:dyDescent="0.3">
      <c r="A146" s="58" t="str">
        <f>IF(MATCHED!C146="","",VLOOKUP(TEXT(MATCHED!C146,"mmm"),CUTOFFDAY!$A$2:$C$14,3,FALSE))</f>
        <v/>
      </c>
      <c r="B146" s="11" t="str">
        <f>IF(MATCHED!J146&gt;A146,"yes","")</f>
        <v/>
      </c>
      <c r="C146" s="11" t="str">
        <f>IF(B146="","",TEXT(MATCHED!C146,"mm"))</f>
        <v/>
      </c>
    </row>
    <row r="147" spans="1:3" x14ac:dyDescent="0.3">
      <c r="A147" s="58" t="str">
        <f>IF(MATCHED!C147="","",VLOOKUP(TEXT(MATCHED!C147,"mmm"),CUTOFFDAY!$A$2:$C$14,3,FALSE))</f>
        <v/>
      </c>
      <c r="B147" s="11" t="str">
        <f>IF(MATCHED!J147&gt;A147,"yes","")</f>
        <v/>
      </c>
      <c r="C147" s="11" t="str">
        <f>IF(B147="","",TEXT(MATCHED!C147,"mm"))</f>
        <v/>
      </c>
    </row>
    <row r="148" spans="1:3" x14ac:dyDescent="0.3">
      <c r="A148" s="58" t="str">
        <f>IF(MATCHED!C148="","",VLOOKUP(TEXT(MATCHED!C148,"mmm"),CUTOFFDAY!$A$2:$C$14,3,FALSE))</f>
        <v/>
      </c>
      <c r="B148" s="11" t="str">
        <f>IF(MATCHED!J148&gt;A148,"yes","")</f>
        <v/>
      </c>
      <c r="C148" s="11" t="str">
        <f>IF(B148="","",TEXT(MATCHED!C148,"mm"))</f>
        <v/>
      </c>
    </row>
    <row r="149" spans="1:3" x14ac:dyDescent="0.3">
      <c r="A149" s="58" t="str">
        <f>IF(MATCHED!C149="","",VLOOKUP(TEXT(MATCHED!C149,"mmm"),CUTOFFDAY!$A$2:$C$14,3,FALSE))</f>
        <v/>
      </c>
      <c r="B149" s="11" t="str">
        <f>IF(MATCHED!J149&gt;A149,"yes","")</f>
        <v/>
      </c>
      <c r="C149" s="11" t="str">
        <f>IF(B149="","",TEXT(MATCHED!C149,"mm"))</f>
        <v/>
      </c>
    </row>
    <row r="150" spans="1:3" x14ac:dyDescent="0.3">
      <c r="A150" s="58" t="str">
        <f>IF(MATCHED!C150="","",VLOOKUP(TEXT(MATCHED!C150,"mmm"),CUTOFFDAY!$A$2:$C$14,3,FALSE))</f>
        <v/>
      </c>
      <c r="B150" s="11" t="str">
        <f>IF(MATCHED!J150&gt;A150,"yes","")</f>
        <v/>
      </c>
      <c r="C150" s="11" t="str">
        <f>IF(B150="","",TEXT(MATCHED!C150,"mm"))</f>
        <v/>
      </c>
    </row>
    <row r="151" spans="1:3" x14ac:dyDescent="0.3">
      <c r="A151" s="58" t="str">
        <f>IF(MATCHED!C151="","",VLOOKUP(TEXT(MATCHED!C151,"mmm"),CUTOFFDAY!$A$2:$C$14,3,FALSE))</f>
        <v/>
      </c>
      <c r="B151" s="11" t="str">
        <f>IF(MATCHED!J151&gt;A151,"yes","")</f>
        <v/>
      </c>
      <c r="C151" s="11" t="str">
        <f>IF(B151="","",TEXT(MATCHED!C151,"mm"))</f>
        <v/>
      </c>
    </row>
    <row r="152" spans="1:3" x14ac:dyDescent="0.3">
      <c r="A152" s="58" t="str">
        <f>IF(MATCHED!C152="","",VLOOKUP(TEXT(MATCHED!C152,"mmm"),CUTOFFDAY!$A$2:$C$14,3,FALSE))</f>
        <v/>
      </c>
      <c r="B152" s="11" t="str">
        <f>IF(MATCHED!J152&gt;A152,"yes","")</f>
        <v/>
      </c>
      <c r="C152" s="11" t="str">
        <f>IF(B152="","",TEXT(MATCHED!C152,"mm"))</f>
        <v/>
      </c>
    </row>
    <row r="153" spans="1:3" x14ac:dyDescent="0.3">
      <c r="A153" s="58" t="str">
        <f>IF(MATCHED!C153="","",VLOOKUP(TEXT(MATCHED!C153,"mmm"),CUTOFFDAY!$A$2:$C$14,3,FALSE))</f>
        <v/>
      </c>
      <c r="B153" s="11" t="str">
        <f>IF(MATCHED!J153&gt;A153,"yes","")</f>
        <v/>
      </c>
      <c r="C153" s="11" t="str">
        <f>IF(B153="","",TEXT(MATCHED!C153,"mm"))</f>
        <v/>
      </c>
    </row>
    <row r="154" spans="1:3" x14ac:dyDescent="0.3">
      <c r="A154" s="58" t="str">
        <f>IF(MATCHED!C154="","",VLOOKUP(TEXT(MATCHED!C154,"mmm"),CUTOFFDAY!$A$2:$C$14,3,FALSE))</f>
        <v/>
      </c>
      <c r="B154" s="11" t="str">
        <f>IF(MATCHED!J154&gt;A154,"yes","")</f>
        <v/>
      </c>
      <c r="C154" s="11" t="str">
        <f>IF(B154="","",TEXT(MATCHED!C154,"mm"))</f>
        <v/>
      </c>
    </row>
    <row r="155" spans="1:3" x14ac:dyDescent="0.3">
      <c r="A155" s="58" t="str">
        <f>IF(MATCHED!C155="","",VLOOKUP(TEXT(MATCHED!C155,"mmm"),CUTOFFDAY!$A$2:$C$14,3,FALSE))</f>
        <v/>
      </c>
      <c r="B155" s="11" t="str">
        <f>IF(MATCHED!J155&gt;A155,"yes","")</f>
        <v/>
      </c>
      <c r="C155" s="11" t="str">
        <f>IF(B155="","",TEXT(MATCHED!C155,"mm"))</f>
        <v/>
      </c>
    </row>
    <row r="156" spans="1:3" x14ac:dyDescent="0.3">
      <c r="A156" s="58" t="str">
        <f>IF(MATCHED!C156="","",VLOOKUP(TEXT(MATCHED!C156,"mmm"),CUTOFFDAY!$A$2:$C$14,3,FALSE))</f>
        <v/>
      </c>
      <c r="B156" s="11" t="str">
        <f>IF(MATCHED!J156&gt;A156,"yes","")</f>
        <v/>
      </c>
      <c r="C156" s="11" t="str">
        <f>IF(B156="","",TEXT(MATCHED!C156,"mm"))</f>
        <v/>
      </c>
    </row>
    <row r="157" spans="1:3" x14ac:dyDescent="0.3">
      <c r="A157" s="58" t="str">
        <f>IF(MATCHED!C157="","",VLOOKUP(TEXT(MATCHED!C157,"mmm"),CUTOFFDAY!$A$2:$C$14,3,FALSE))</f>
        <v/>
      </c>
      <c r="B157" s="11" t="str">
        <f>IF(MATCHED!J157&gt;A157,"yes","")</f>
        <v/>
      </c>
      <c r="C157" s="11" t="str">
        <f>IF(B157="","",TEXT(MATCHED!C157,"mm"))</f>
        <v/>
      </c>
    </row>
    <row r="158" spans="1:3" x14ac:dyDescent="0.3">
      <c r="A158" s="58" t="str">
        <f>IF(MATCHED!C158="","",VLOOKUP(TEXT(MATCHED!C158,"mmm"),CUTOFFDAY!$A$2:$C$14,3,FALSE))</f>
        <v/>
      </c>
      <c r="B158" s="11" t="str">
        <f>IF(MATCHED!J158&gt;A158,"yes","")</f>
        <v/>
      </c>
      <c r="C158" s="11" t="str">
        <f>IF(B158="","",TEXT(MATCHED!C158,"mm"))</f>
        <v/>
      </c>
    </row>
    <row r="159" spans="1:3" x14ac:dyDescent="0.3">
      <c r="A159" s="58" t="str">
        <f>IF(MATCHED!C159="","",VLOOKUP(TEXT(MATCHED!C159,"mmm"),CUTOFFDAY!$A$2:$C$14,3,FALSE))</f>
        <v/>
      </c>
      <c r="B159" s="11" t="str">
        <f>IF(MATCHED!J159&gt;A159,"yes","")</f>
        <v/>
      </c>
      <c r="C159" s="11" t="str">
        <f>IF(B159="","",TEXT(MATCHED!C159,"mm"))</f>
        <v/>
      </c>
    </row>
    <row r="160" spans="1:3" x14ac:dyDescent="0.3">
      <c r="A160" s="58" t="str">
        <f>IF(MATCHED!C160="","",VLOOKUP(TEXT(MATCHED!C160,"mmm"),CUTOFFDAY!$A$2:$C$14,3,FALSE))</f>
        <v/>
      </c>
      <c r="B160" s="11" t="str">
        <f>IF(MATCHED!J160&gt;A160,"yes","")</f>
        <v/>
      </c>
      <c r="C160" s="11" t="str">
        <f>IF(B160="","",TEXT(MATCHED!C160,"mm"))</f>
        <v/>
      </c>
    </row>
    <row r="161" spans="1:3" x14ac:dyDescent="0.3">
      <c r="A161" s="58" t="str">
        <f>IF(MATCHED!C161="","",VLOOKUP(TEXT(MATCHED!C161,"mmm"),CUTOFFDAY!$A$2:$C$14,3,FALSE))</f>
        <v/>
      </c>
      <c r="B161" s="11" t="str">
        <f>IF(MATCHED!J161&gt;A161,"yes","")</f>
        <v/>
      </c>
      <c r="C161" s="11" t="str">
        <f>IF(B161="","",TEXT(MATCHED!C161,"mm"))</f>
        <v/>
      </c>
    </row>
    <row r="162" spans="1:3" x14ac:dyDescent="0.3">
      <c r="A162" s="58" t="str">
        <f>IF(MATCHED!C162="","",VLOOKUP(TEXT(MATCHED!C162,"mmm"),CUTOFFDAY!$A$2:$C$14,3,FALSE))</f>
        <v/>
      </c>
      <c r="B162" s="11" t="str">
        <f>IF(MATCHED!J162&gt;A162,"yes","")</f>
        <v/>
      </c>
      <c r="C162" s="11" t="str">
        <f>IF(B162="","",TEXT(MATCHED!C162,"mm"))</f>
        <v/>
      </c>
    </row>
    <row r="163" spans="1:3" x14ac:dyDescent="0.3">
      <c r="A163" s="58" t="str">
        <f>IF(MATCHED!C163="","",VLOOKUP(TEXT(MATCHED!C163,"mmm"),CUTOFFDAY!$A$2:$C$14,3,FALSE))</f>
        <v/>
      </c>
      <c r="B163" s="11" t="str">
        <f>IF(MATCHED!J163&gt;A163,"yes","")</f>
        <v/>
      </c>
      <c r="C163" s="11" t="str">
        <f>IF(B163="","",TEXT(MATCHED!C163,"mm"))</f>
        <v/>
      </c>
    </row>
    <row r="164" spans="1:3" x14ac:dyDescent="0.3">
      <c r="A164" s="58" t="str">
        <f>IF(MATCHED!C164="","",VLOOKUP(TEXT(MATCHED!C164,"mmm"),CUTOFFDAY!$A$2:$C$14,3,FALSE))</f>
        <v/>
      </c>
      <c r="B164" s="11" t="str">
        <f>IF(MATCHED!J164&gt;A164,"yes","")</f>
        <v/>
      </c>
      <c r="C164" s="11" t="str">
        <f>IF(B164="","",TEXT(MATCHED!C164,"mm"))</f>
        <v/>
      </c>
    </row>
    <row r="165" spans="1:3" x14ac:dyDescent="0.3">
      <c r="A165" s="58" t="str">
        <f>IF(MATCHED!C165="","",VLOOKUP(TEXT(MATCHED!C165,"mmm"),CUTOFFDAY!$A$2:$C$14,3,FALSE))</f>
        <v/>
      </c>
      <c r="B165" s="11" t="str">
        <f>IF(MATCHED!J165&gt;A165,"yes","")</f>
        <v/>
      </c>
      <c r="C165" s="11" t="str">
        <f>IF(B165="","",TEXT(MATCHED!C165,"mm"))</f>
        <v/>
      </c>
    </row>
    <row r="166" spans="1:3" x14ac:dyDescent="0.3">
      <c r="A166" s="58" t="str">
        <f>IF(MATCHED!C166="","",VLOOKUP(TEXT(MATCHED!C166,"mmm"),CUTOFFDAY!$A$2:$C$14,3,FALSE))</f>
        <v/>
      </c>
      <c r="B166" s="11" t="str">
        <f>IF(MATCHED!J166&gt;A166,"yes","")</f>
        <v/>
      </c>
      <c r="C166" s="11" t="str">
        <f>IF(B166="","",TEXT(MATCHED!C166,"mm"))</f>
        <v/>
      </c>
    </row>
    <row r="167" spans="1:3" x14ac:dyDescent="0.3">
      <c r="A167" s="58" t="str">
        <f>IF(MATCHED!C167="","",VLOOKUP(TEXT(MATCHED!C167,"mmm"),CUTOFFDAY!$A$2:$C$14,3,FALSE))</f>
        <v/>
      </c>
      <c r="B167" s="11" t="str">
        <f>IF(MATCHED!J167&gt;A167,"yes","")</f>
        <v/>
      </c>
      <c r="C167" s="11" t="str">
        <f>IF(B167="","",TEXT(MATCHED!C167,"mm"))</f>
        <v/>
      </c>
    </row>
    <row r="168" spans="1:3" x14ac:dyDescent="0.3">
      <c r="A168" s="58" t="str">
        <f>IF(MATCHED!C168="","",VLOOKUP(TEXT(MATCHED!C168,"mmm"),CUTOFFDAY!$A$2:$C$14,3,FALSE))</f>
        <v/>
      </c>
      <c r="B168" s="11" t="str">
        <f>IF(MATCHED!J168&gt;A168,"yes","")</f>
        <v/>
      </c>
      <c r="C168" s="11" t="str">
        <f>IF(B168="","",TEXT(MATCHED!C168,"mm"))</f>
        <v/>
      </c>
    </row>
    <row r="169" spans="1:3" x14ac:dyDescent="0.3">
      <c r="A169" s="58" t="str">
        <f>IF(MATCHED!C169="","",VLOOKUP(TEXT(MATCHED!C169,"mmm"),CUTOFFDAY!$A$2:$C$14,3,FALSE))</f>
        <v/>
      </c>
      <c r="B169" s="11" t="str">
        <f>IF(MATCHED!J169&gt;A169,"yes","")</f>
        <v/>
      </c>
      <c r="C169" s="11" t="str">
        <f>IF(B169="","",TEXT(MATCHED!C169,"mm"))</f>
        <v/>
      </c>
    </row>
    <row r="170" spans="1:3" x14ac:dyDescent="0.3">
      <c r="A170" s="58" t="str">
        <f>IF(MATCHED!C170="","",VLOOKUP(TEXT(MATCHED!C170,"mmm"),CUTOFFDAY!$A$2:$C$14,3,FALSE))</f>
        <v/>
      </c>
      <c r="B170" s="11" t="str">
        <f>IF(MATCHED!J170&gt;A170,"yes","")</f>
        <v/>
      </c>
      <c r="C170" s="11" t="str">
        <f>IF(B170="","",TEXT(MATCHED!C170,"mm"))</f>
        <v/>
      </c>
    </row>
    <row r="171" spans="1:3" x14ac:dyDescent="0.3">
      <c r="A171" s="58" t="str">
        <f>IF(MATCHED!C171="","",VLOOKUP(TEXT(MATCHED!C171,"mmm"),CUTOFFDAY!$A$2:$C$14,3,FALSE))</f>
        <v/>
      </c>
      <c r="B171" s="11" t="str">
        <f>IF(MATCHED!J171&gt;A171,"yes","")</f>
        <v/>
      </c>
      <c r="C171" s="11" t="str">
        <f>IF(B171="","",TEXT(MATCHED!C171,"mm"))</f>
        <v/>
      </c>
    </row>
    <row r="172" spans="1:3" x14ac:dyDescent="0.3">
      <c r="A172" s="58" t="str">
        <f>IF(MATCHED!C172="","",VLOOKUP(TEXT(MATCHED!C172,"mmm"),CUTOFFDAY!$A$2:$C$14,3,FALSE))</f>
        <v/>
      </c>
      <c r="B172" s="11" t="str">
        <f>IF(MATCHED!J172&gt;A172,"yes","")</f>
        <v/>
      </c>
      <c r="C172" s="11" t="str">
        <f>IF(B172="","",TEXT(MATCHED!C172,"mm"))</f>
        <v/>
      </c>
    </row>
    <row r="173" spans="1:3" x14ac:dyDescent="0.3">
      <c r="A173" s="58" t="str">
        <f>IF(MATCHED!C173="","",VLOOKUP(TEXT(MATCHED!C173,"mmm"),CUTOFFDAY!$A$2:$C$14,3,FALSE))</f>
        <v/>
      </c>
      <c r="B173" s="11" t="str">
        <f>IF(MATCHED!J173&gt;A173,"yes","")</f>
        <v/>
      </c>
      <c r="C173" s="11" t="str">
        <f>IF(B173="","",TEXT(MATCHED!C173,"mm"))</f>
        <v/>
      </c>
    </row>
    <row r="174" spans="1:3" x14ac:dyDescent="0.3">
      <c r="A174" s="58" t="str">
        <f>IF(MATCHED!C174="","",VLOOKUP(TEXT(MATCHED!C174,"mmm"),CUTOFFDAY!$A$2:$C$14,3,FALSE))</f>
        <v/>
      </c>
      <c r="B174" s="11" t="str">
        <f>IF(MATCHED!J174&gt;A174,"yes","")</f>
        <v/>
      </c>
      <c r="C174" s="11" t="str">
        <f>IF(B174="","",TEXT(MATCHED!C174,"mm"))</f>
        <v/>
      </c>
    </row>
    <row r="175" spans="1:3" x14ac:dyDescent="0.3">
      <c r="A175" s="58" t="str">
        <f>IF(MATCHED!C175="","",VLOOKUP(TEXT(MATCHED!C175,"mmm"),CUTOFFDAY!$A$2:$C$14,3,FALSE))</f>
        <v/>
      </c>
      <c r="B175" s="11" t="str">
        <f>IF(MATCHED!J175&gt;A175,"yes","")</f>
        <v/>
      </c>
      <c r="C175" s="11" t="str">
        <f>IF(B175="","",TEXT(MATCHED!C175,"mm"))</f>
        <v/>
      </c>
    </row>
    <row r="176" spans="1:3" x14ac:dyDescent="0.3">
      <c r="A176" s="58" t="str">
        <f>IF(MATCHED!C176="","",VLOOKUP(TEXT(MATCHED!C176,"mmm"),CUTOFFDAY!$A$2:$C$14,3,FALSE))</f>
        <v/>
      </c>
      <c r="B176" s="11" t="str">
        <f>IF(MATCHED!J176&gt;A176,"yes","")</f>
        <v/>
      </c>
      <c r="C176" s="11" t="str">
        <f>IF(B176="","",TEXT(MATCHED!C176,"mm"))</f>
        <v/>
      </c>
    </row>
    <row r="177" spans="1:3" x14ac:dyDescent="0.3">
      <c r="A177" s="58" t="str">
        <f>IF(MATCHED!C177="","",VLOOKUP(TEXT(MATCHED!C177,"mmm"),CUTOFFDAY!$A$2:$C$14,3,FALSE))</f>
        <v/>
      </c>
      <c r="B177" s="11" t="str">
        <f>IF(MATCHED!J177&gt;A177,"yes","")</f>
        <v/>
      </c>
      <c r="C177" s="11" t="str">
        <f>IF(B177="","",TEXT(MATCHED!C177,"mm"))</f>
        <v/>
      </c>
    </row>
    <row r="178" spans="1:3" x14ac:dyDescent="0.3">
      <c r="A178" s="58" t="str">
        <f>IF(MATCHED!C178="","",VLOOKUP(TEXT(MATCHED!C178,"mmm"),CUTOFFDAY!$A$2:$C$14,3,FALSE))</f>
        <v/>
      </c>
      <c r="B178" s="11" t="str">
        <f>IF(MATCHED!J178&gt;A178,"yes","")</f>
        <v/>
      </c>
      <c r="C178" s="11" t="str">
        <f>IF(B178="","",TEXT(MATCHED!C178,"mm"))</f>
        <v/>
      </c>
    </row>
    <row r="179" spans="1:3" x14ac:dyDescent="0.3">
      <c r="A179" s="58" t="str">
        <f>IF(MATCHED!C179="","",VLOOKUP(TEXT(MATCHED!C179,"mmm"),CUTOFFDAY!$A$2:$C$14,3,FALSE))</f>
        <v/>
      </c>
      <c r="B179" s="11" t="str">
        <f>IF(MATCHED!J179&gt;A179,"yes","")</f>
        <v/>
      </c>
      <c r="C179" s="11" t="str">
        <f>IF(B179="","",TEXT(MATCHED!C179,"mm"))</f>
        <v/>
      </c>
    </row>
    <row r="180" spans="1:3" x14ac:dyDescent="0.3">
      <c r="A180" s="58" t="str">
        <f>IF(MATCHED!C180="","",VLOOKUP(TEXT(MATCHED!C180,"mmm"),CUTOFFDAY!$A$2:$C$14,3,FALSE))</f>
        <v/>
      </c>
      <c r="B180" s="11" t="str">
        <f>IF(MATCHED!J180&gt;A180,"yes","")</f>
        <v/>
      </c>
      <c r="C180" s="11" t="str">
        <f>IF(B180="","",TEXT(MATCHED!C180,"mm"))</f>
        <v/>
      </c>
    </row>
    <row r="181" spans="1:3" x14ac:dyDescent="0.3">
      <c r="A181" s="58" t="str">
        <f>IF(MATCHED!C181="","",VLOOKUP(TEXT(MATCHED!C181,"mmm"),CUTOFFDAY!$A$2:$C$14,3,FALSE))</f>
        <v/>
      </c>
      <c r="B181" s="11" t="str">
        <f>IF(MATCHED!J181&gt;A181,"yes","")</f>
        <v/>
      </c>
      <c r="C181" s="11" t="str">
        <f>IF(B181="","",TEXT(MATCHED!C181,"mm"))</f>
        <v/>
      </c>
    </row>
    <row r="182" spans="1:3" x14ac:dyDescent="0.3">
      <c r="A182" s="58" t="str">
        <f>IF(MATCHED!C182="","",VLOOKUP(TEXT(MATCHED!C182,"mmm"),CUTOFFDAY!$A$2:$C$14,3,FALSE))</f>
        <v/>
      </c>
      <c r="B182" s="11" t="str">
        <f>IF(MATCHED!J182&gt;A182,"yes","")</f>
        <v/>
      </c>
      <c r="C182" s="11" t="str">
        <f>IF(B182="","",TEXT(MATCHED!C182,"mm"))</f>
        <v/>
      </c>
    </row>
    <row r="183" spans="1:3" x14ac:dyDescent="0.3">
      <c r="A183" s="58" t="str">
        <f>IF(MATCHED!C183="","",VLOOKUP(TEXT(MATCHED!C183,"mmm"),CUTOFFDAY!$A$2:$C$14,3,FALSE))</f>
        <v/>
      </c>
      <c r="B183" s="11" t="str">
        <f>IF(MATCHED!J183&gt;A183,"yes","")</f>
        <v/>
      </c>
      <c r="C183" s="11" t="str">
        <f>IF(B183="","",TEXT(MATCHED!C183,"mm"))</f>
        <v/>
      </c>
    </row>
    <row r="184" spans="1:3" x14ac:dyDescent="0.3">
      <c r="A184" s="58" t="str">
        <f>IF(MATCHED!C184="","",VLOOKUP(TEXT(MATCHED!C184,"mmm"),CUTOFFDAY!$A$2:$C$14,3,FALSE))</f>
        <v/>
      </c>
      <c r="B184" s="11" t="str">
        <f>IF(MATCHED!J184&gt;A184,"yes","")</f>
        <v/>
      </c>
      <c r="C184" s="11" t="str">
        <f>IF(B184="","",TEXT(MATCHED!C184,"mm"))</f>
        <v/>
      </c>
    </row>
    <row r="185" spans="1:3" x14ac:dyDescent="0.3">
      <c r="A185" s="58" t="str">
        <f>IF(MATCHED!C185="","",VLOOKUP(TEXT(MATCHED!C185,"mmm"),CUTOFFDAY!$A$2:$C$14,3,FALSE))</f>
        <v/>
      </c>
      <c r="B185" s="11" t="str">
        <f>IF(MATCHED!J185&gt;A185,"yes","")</f>
        <v/>
      </c>
      <c r="C185" s="11" t="str">
        <f>IF(B185="","",TEXT(MATCHED!C185,"mm"))</f>
        <v/>
      </c>
    </row>
    <row r="186" spans="1:3" x14ac:dyDescent="0.3">
      <c r="A186" s="58" t="str">
        <f>IF(MATCHED!C186="","",VLOOKUP(TEXT(MATCHED!C186,"mmm"),CUTOFFDAY!$A$2:$C$14,3,FALSE))</f>
        <v/>
      </c>
      <c r="B186" s="11" t="str">
        <f>IF(MATCHED!J186&gt;A186,"yes","")</f>
        <v/>
      </c>
      <c r="C186" s="11" t="str">
        <f>IF(B186="","",TEXT(MATCHED!C186,"mm"))</f>
        <v/>
      </c>
    </row>
    <row r="187" spans="1:3" x14ac:dyDescent="0.3">
      <c r="A187" s="58" t="str">
        <f>IF(MATCHED!C187="","",VLOOKUP(TEXT(MATCHED!C187,"mmm"),CUTOFFDAY!$A$2:$C$14,3,FALSE))</f>
        <v/>
      </c>
      <c r="B187" s="11" t="str">
        <f>IF(MATCHED!J187&gt;A187,"yes","")</f>
        <v/>
      </c>
      <c r="C187" s="11" t="str">
        <f>IF(B187="","",TEXT(MATCHED!C187,"mm"))</f>
        <v/>
      </c>
    </row>
    <row r="188" spans="1:3" x14ac:dyDescent="0.3">
      <c r="A188" s="58" t="str">
        <f>IF(MATCHED!C188="","",VLOOKUP(TEXT(MATCHED!C188,"mmm"),CUTOFFDAY!$A$2:$C$14,3,FALSE))</f>
        <v/>
      </c>
      <c r="B188" s="11" t="str">
        <f>IF(MATCHED!J188&gt;A188,"yes","")</f>
        <v/>
      </c>
      <c r="C188" s="11" t="str">
        <f>IF(B188="","",TEXT(MATCHED!C188,"mm"))</f>
        <v/>
      </c>
    </row>
    <row r="189" spans="1:3" x14ac:dyDescent="0.3">
      <c r="A189" s="58" t="str">
        <f>IF(MATCHED!C189="","",VLOOKUP(TEXT(MATCHED!C189,"mmm"),CUTOFFDAY!$A$2:$C$14,3,FALSE))</f>
        <v/>
      </c>
      <c r="B189" s="11" t="str">
        <f>IF(MATCHED!J189&gt;A189,"yes","")</f>
        <v/>
      </c>
      <c r="C189" s="11" t="str">
        <f>IF(B189="","",TEXT(MATCHED!C189,"mm"))</f>
        <v/>
      </c>
    </row>
    <row r="190" spans="1:3" x14ac:dyDescent="0.3">
      <c r="A190" s="58" t="str">
        <f>IF(MATCHED!C190="","",VLOOKUP(TEXT(MATCHED!C190,"mmm"),CUTOFFDAY!$A$2:$C$14,3,FALSE))</f>
        <v/>
      </c>
      <c r="B190" s="11" t="str">
        <f>IF(MATCHED!J190&gt;A190,"yes","")</f>
        <v/>
      </c>
      <c r="C190" s="11" t="str">
        <f>IF(B190="","",TEXT(MATCHED!C190,"mm"))</f>
        <v/>
      </c>
    </row>
    <row r="191" spans="1:3" x14ac:dyDescent="0.3">
      <c r="A191" s="58" t="str">
        <f>IF(MATCHED!C191="","",VLOOKUP(TEXT(MATCHED!C191,"mmm"),CUTOFFDAY!$A$2:$C$14,3,FALSE))</f>
        <v/>
      </c>
      <c r="B191" s="11" t="str">
        <f>IF(MATCHED!J191&gt;A191,"yes","")</f>
        <v/>
      </c>
      <c r="C191" s="11" t="str">
        <f>IF(B191="","",TEXT(MATCHED!C191,"mm"))</f>
        <v/>
      </c>
    </row>
    <row r="192" spans="1:3" x14ac:dyDescent="0.3">
      <c r="A192" s="58" t="str">
        <f>IF(MATCHED!C192="","",VLOOKUP(TEXT(MATCHED!C192,"mmm"),CUTOFFDAY!$A$2:$C$14,3,FALSE))</f>
        <v/>
      </c>
      <c r="B192" s="11" t="str">
        <f>IF(MATCHED!J192&gt;A192,"yes","")</f>
        <v/>
      </c>
      <c r="C192" s="11" t="str">
        <f>IF(B192="","",TEXT(MATCHED!C192,"mm"))</f>
        <v/>
      </c>
    </row>
    <row r="193" spans="1:3" x14ac:dyDescent="0.3">
      <c r="A193" s="58" t="str">
        <f>IF(MATCHED!C193="","",VLOOKUP(TEXT(MATCHED!C193,"mmm"),CUTOFFDAY!$A$2:$C$14,3,FALSE))</f>
        <v/>
      </c>
      <c r="B193" s="11" t="str">
        <f>IF(MATCHED!J193&gt;A193,"yes","")</f>
        <v/>
      </c>
      <c r="C193" s="11" t="str">
        <f>IF(B193="","",TEXT(MATCHED!C193,"mm"))</f>
        <v/>
      </c>
    </row>
    <row r="194" spans="1:3" x14ac:dyDescent="0.3">
      <c r="A194" s="58" t="str">
        <f>IF(MATCHED!C194="","",VLOOKUP(TEXT(MATCHED!C194,"mmm"),CUTOFFDAY!$A$2:$C$14,3,FALSE))</f>
        <v/>
      </c>
      <c r="B194" s="11" t="str">
        <f>IF(MATCHED!J194&gt;A194,"yes","")</f>
        <v/>
      </c>
      <c r="C194" s="11" t="str">
        <f>IF(B194="","",TEXT(MATCHED!C194,"mm"))</f>
        <v/>
      </c>
    </row>
    <row r="195" spans="1:3" x14ac:dyDescent="0.3">
      <c r="A195" s="58" t="str">
        <f>IF(MATCHED!C195="","",VLOOKUP(TEXT(MATCHED!C195,"mmm"),CUTOFFDAY!$A$2:$C$14,3,FALSE))</f>
        <v/>
      </c>
      <c r="B195" s="11" t="str">
        <f>IF(MATCHED!J195&gt;A195,"yes","")</f>
        <v/>
      </c>
      <c r="C195" s="11" t="str">
        <f>IF(B195="","",TEXT(MATCHED!C195,"mm"))</f>
        <v/>
      </c>
    </row>
    <row r="196" spans="1:3" x14ac:dyDescent="0.3">
      <c r="A196" s="58" t="str">
        <f>IF(MATCHED!C196="","",VLOOKUP(TEXT(MATCHED!C196,"mmm"),CUTOFFDAY!$A$2:$C$14,3,FALSE))</f>
        <v/>
      </c>
      <c r="B196" s="11" t="str">
        <f>IF(MATCHED!J196&gt;A196,"yes","")</f>
        <v/>
      </c>
      <c r="C196" s="11" t="str">
        <f>IF(B196="","",TEXT(MATCHED!C196,"mm"))</f>
        <v/>
      </c>
    </row>
    <row r="197" spans="1:3" x14ac:dyDescent="0.3">
      <c r="A197" s="58" t="str">
        <f>IF(MATCHED!C197="","",VLOOKUP(TEXT(MATCHED!C197,"mmm"),CUTOFFDAY!$A$2:$C$14,3,FALSE))</f>
        <v/>
      </c>
      <c r="B197" s="11" t="str">
        <f>IF(MATCHED!J197&gt;A197,"yes","")</f>
        <v/>
      </c>
      <c r="C197" s="11" t="str">
        <f>IF(B197="","",TEXT(MATCHED!C197,"mm"))</f>
        <v/>
      </c>
    </row>
    <row r="198" spans="1:3" x14ac:dyDescent="0.3">
      <c r="A198" s="58" t="str">
        <f>IF(MATCHED!C198="","",VLOOKUP(TEXT(MATCHED!C198,"mmm"),CUTOFFDAY!$A$2:$C$14,3,FALSE))</f>
        <v/>
      </c>
      <c r="B198" s="11" t="str">
        <f>IF(MATCHED!J198&gt;A198,"yes","")</f>
        <v/>
      </c>
      <c r="C198" s="11" t="str">
        <f>IF(B198="","",TEXT(MATCHED!C198,"mm"))</f>
        <v/>
      </c>
    </row>
    <row r="199" spans="1:3" x14ac:dyDescent="0.3">
      <c r="A199" s="58" t="str">
        <f>IF(MATCHED!C199="","",VLOOKUP(TEXT(MATCHED!C199,"mmm"),CUTOFFDAY!$A$2:$C$14,3,FALSE))</f>
        <v/>
      </c>
      <c r="B199" s="11" t="str">
        <f>IF(MATCHED!J199&gt;A199,"yes","")</f>
        <v/>
      </c>
      <c r="C199" s="11" t="str">
        <f>IF(B199="","",TEXT(MATCHED!C199,"mm"))</f>
        <v/>
      </c>
    </row>
    <row r="200" spans="1:3" x14ac:dyDescent="0.3">
      <c r="A200" s="58" t="str">
        <f>IF(MATCHED!C200="","",VLOOKUP(TEXT(MATCHED!C200,"mmm"),CUTOFFDAY!$A$2:$C$14,3,FALSE))</f>
        <v/>
      </c>
      <c r="B200" s="11" t="str">
        <f>IF(MATCHED!J200&gt;A200,"yes","")</f>
        <v/>
      </c>
      <c r="C200" s="11" t="str">
        <f>IF(B200="","",TEXT(MATCHED!C200,"mm"))</f>
        <v/>
      </c>
    </row>
    <row r="201" spans="1:3" x14ac:dyDescent="0.3">
      <c r="A201" s="58" t="str">
        <f>IF(MATCHED!C201="","",VLOOKUP(TEXT(MATCHED!C201,"mmm"),CUTOFFDAY!$A$2:$C$14,3,FALSE))</f>
        <v/>
      </c>
      <c r="B201" s="11" t="str">
        <f>IF(MATCHED!J201&gt;A201,"yes","")</f>
        <v/>
      </c>
      <c r="C201" s="11" t="str">
        <f>IF(B201="","",TEXT(MATCHED!C201,"mm"))</f>
        <v/>
      </c>
    </row>
    <row r="202" spans="1:3" x14ac:dyDescent="0.3">
      <c r="A202" s="58" t="str">
        <f>IF(MATCHED!C202="","",VLOOKUP(TEXT(MATCHED!C202,"mmm"),CUTOFFDAY!$A$2:$C$14,3,FALSE))</f>
        <v/>
      </c>
      <c r="B202" s="11" t="str">
        <f>IF(MATCHED!J202&gt;A202,"yes","")</f>
        <v/>
      </c>
      <c r="C202" s="11" t="str">
        <f>IF(B202="","",TEXT(MATCHED!C202,"mm"))</f>
        <v/>
      </c>
    </row>
    <row r="203" spans="1:3" x14ac:dyDescent="0.3">
      <c r="A203" s="58" t="str">
        <f>IF(MATCHED!C203="","",VLOOKUP(TEXT(MATCHED!C203,"mmm"),CUTOFFDAY!$A$2:$C$14,3,FALSE))</f>
        <v/>
      </c>
      <c r="B203" s="11" t="str">
        <f>IF(MATCHED!J203&gt;A203,"yes","")</f>
        <v/>
      </c>
      <c r="C203" s="11" t="str">
        <f>IF(B203="","",TEXT(MATCHED!C203,"mm"))</f>
        <v/>
      </c>
    </row>
    <row r="204" spans="1:3" x14ac:dyDescent="0.3">
      <c r="A204" s="58" t="str">
        <f>IF(MATCHED!C204="","",VLOOKUP(TEXT(MATCHED!C204,"mmm"),CUTOFFDAY!$A$2:$C$14,3,FALSE))</f>
        <v/>
      </c>
      <c r="B204" s="11" t="str">
        <f>IF(MATCHED!J204&gt;A204,"yes","")</f>
        <v/>
      </c>
      <c r="C204" s="11" t="str">
        <f>IF(B204="","",TEXT(MATCHED!C204,"mm"))</f>
        <v/>
      </c>
    </row>
    <row r="205" spans="1:3" x14ac:dyDescent="0.3">
      <c r="A205" s="58" t="str">
        <f>IF(MATCHED!C205="","",VLOOKUP(TEXT(MATCHED!C205,"mmm"),CUTOFFDAY!$A$2:$C$14,3,FALSE))</f>
        <v/>
      </c>
      <c r="B205" s="11" t="str">
        <f>IF(MATCHED!J205&gt;A205,"yes","")</f>
        <v/>
      </c>
      <c r="C205" s="11" t="str">
        <f>IF(B205="","",TEXT(MATCHED!C205,"mm"))</f>
        <v/>
      </c>
    </row>
    <row r="206" spans="1:3" x14ac:dyDescent="0.3">
      <c r="A206" s="58" t="str">
        <f>IF(MATCHED!C206="","",VLOOKUP(TEXT(MATCHED!C206,"mmm"),CUTOFFDAY!$A$2:$C$14,3,FALSE))</f>
        <v/>
      </c>
      <c r="B206" s="11" t="str">
        <f>IF(MATCHED!J206&gt;A206,"yes","")</f>
        <v/>
      </c>
      <c r="C206" s="11" t="str">
        <f>IF(B206="","",TEXT(MATCHED!C206,"mm"))</f>
        <v/>
      </c>
    </row>
    <row r="207" spans="1:3" x14ac:dyDescent="0.3">
      <c r="A207" s="58" t="str">
        <f>IF(MATCHED!C207="","",VLOOKUP(TEXT(MATCHED!C207,"mmm"),CUTOFFDAY!$A$2:$C$14,3,FALSE))</f>
        <v/>
      </c>
      <c r="B207" s="11" t="str">
        <f>IF(MATCHED!J207&gt;A207,"yes","")</f>
        <v/>
      </c>
      <c r="C207" s="11" t="str">
        <f>IF(B207="","",TEXT(MATCHED!C207,"mm"))</f>
        <v/>
      </c>
    </row>
    <row r="208" spans="1:3" x14ac:dyDescent="0.3">
      <c r="A208" s="58" t="str">
        <f>IF(MATCHED!C208="","",VLOOKUP(TEXT(MATCHED!C208,"mmm"),CUTOFFDAY!$A$2:$C$14,3,FALSE))</f>
        <v/>
      </c>
      <c r="B208" s="11" t="str">
        <f>IF(MATCHED!J208&gt;A208,"yes","")</f>
        <v/>
      </c>
      <c r="C208" s="11" t="str">
        <f>IF(B208="","",TEXT(MATCHED!C208,"mm"))</f>
        <v/>
      </c>
    </row>
    <row r="209" spans="1:3" x14ac:dyDescent="0.3">
      <c r="A209" s="58" t="str">
        <f>IF(MATCHED!C209="","",VLOOKUP(TEXT(MATCHED!C209,"mmm"),CUTOFFDAY!$A$2:$C$14,3,FALSE))</f>
        <v/>
      </c>
      <c r="B209" s="11" t="str">
        <f>IF(MATCHED!J209&gt;A209,"yes","")</f>
        <v/>
      </c>
      <c r="C209" s="11" t="str">
        <f>IF(B209="","",TEXT(MATCHED!C209,"mm"))</f>
        <v/>
      </c>
    </row>
    <row r="210" spans="1:3" x14ac:dyDescent="0.3">
      <c r="A210" s="58" t="str">
        <f>IF(MATCHED!C210="","",VLOOKUP(TEXT(MATCHED!C210,"mmm"),CUTOFFDAY!$A$2:$C$14,3,FALSE))</f>
        <v/>
      </c>
      <c r="B210" s="11" t="str">
        <f>IF(MATCHED!J210&gt;A210,"yes","")</f>
        <v/>
      </c>
      <c r="C210" s="11" t="str">
        <f>IF(B210="","",TEXT(MATCHED!C210,"mm"))</f>
        <v/>
      </c>
    </row>
    <row r="211" spans="1:3" x14ac:dyDescent="0.3">
      <c r="A211" s="58" t="str">
        <f>IF(MATCHED!C211="","",VLOOKUP(TEXT(MATCHED!C211,"mmm"),CUTOFFDAY!$A$2:$C$14,3,FALSE))</f>
        <v/>
      </c>
      <c r="B211" s="11" t="str">
        <f>IF(MATCHED!J211&gt;A211,"yes","")</f>
        <v/>
      </c>
      <c r="C211" s="11" t="str">
        <f>IF(B211="","",TEXT(MATCHED!C211,"mm"))</f>
        <v/>
      </c>
    </row>
    <row r="212" spans="1:3" x14ac:dyDescent="0.3">
      <c r="A212" s="58" t="str">
        <f>IF(MATCHED!C212="","",VLOOKUP(TEXT(MATCHED!C212,"mmm"),CUTOFFDAY!$A$2:$C$14,3,FALSE))</f>
        <v/>
      </c>
      <c r="B212" s="11" t="str">
        <f>IF(MATCHED!J212&gt;A212,"yes","")</f>
        <v/>
      </c>
      <c r="C212" s="11" t="str">
        <f>IF(B212="","",TEXT(MATCHED!C212,"mm"))</f>
        <v/>
      </c>
    </row>
    <row r="213" spans="1:3" x14ac:dyDescent="0.3">
      <c r="A213" s="58" t="str">
        <f>IF(MATCHED!C213="","",VLOOKUP(TEXT(MATCHED!C213,"mmm"),CUTOFFDAY!$A$2:$C$14,3,FALSE))</f>
        <v/>
      </c>
      <c r="B213" s="11" t="str">
        <f>IF(MATCHED!J213&gt;A213,"yes","")</f>
        <v/>
      </c>
      <c r="C213" s="11" t="str">
        <f>IF(B213="","",TEXT(MATCHED!C213,"mm"))</f>
        <v/>
      </c>
    </row>
    <row r="214" spans="1:3" x14ac:dyDescent="0.3">
      <c r="A214" s="58" t="str">
        <f>IF(MATCHED!C214="","",VLOOKUP(TEXT(MATCHED!C214,"mmm"),CUTOFFDAY!$A$2:$C$14,3,FALSE))</f>
        <v/>
      </c>
      <c r="B214" s="11" t="str">
        <f>IF(MATCHED!J214&gt;A214,"yes","")</f>
        <v/>
      </c>
      <c r="C214" s="11" t="str">
        <f>IF(B214="","",TEXT(MATCHED!C214,"mm"))</f>
        <v/>
      </c>
    </row>
    <row r="215" spans="1:3" x14ac:dyDescent="0.3">
      <c r="A215" s="58" t="str">
        <f>IF(MATCHED!C215="","",VLOOKUP(TEXT(MATCHED!C215,"mmm"),CUTOFFDAY!$A$2:$C$14,3,FALSE))</f>
        <v/>
      </c>
      <c r="B215" s="11" t="str">
        <f>IF(MATCHED!J215&gt;A215,"yes","")</f>
        <v/>
      </c>
      <c r="C215" s="11" t="str">
        <f>IF(B215="","",TEXT(MATCHED!C215,"mm"))</f>
        <v/>
      </c>
    </row>
    <row r="216" spans="1:3" x14ac:dyDescent="0.3">
      <c r="A216" s="58" t="str">
        <f>IF(MATCHED!C216="","",VLOOKUP(TEXT(MATCHED!C216,"mmm"),CUTOFFDAY!$A$2:$C$14,3,FALSE))</f>
        <v/>
      </c>
      <c r="B216" s="11" t="str">
        <f>IF(MATCHED!J216&gt;A216,"yes","")</f>
        <v/>
      </c>
      <c r="C216" s="11" t="str">
        <f>IF(B216="","",TEXT(MATCHED!C216,"mm"))</f>
        <v/>
      </c>
    </row>
    <row r="217" spans="1:3" x14ac:dyDescent="0.3">
      <c r="A217" s="58" t="str">
        <f>IF(MATCHED!C217="","",VLOOKUP(TEXT(MATCHED!C217,"mmm"),CUTOFFDAY!$A$2:$C$14,3,FALSE))</f>
        <v/>
      </c>
      <c r="B217" s="11" t="str">
        <f>IF(MATCHED!J217&gt;A217,"yes","")</f>
        <v/>
      </c>
      <c r="C217" s="11" t="str">
        <f>IF(B217="","",TEXT(MATCHED!C217,"mm"))</f>
        <v/>
      </c>
    </row>
    <row r="218" spans="1:3" x14ac:dyDescent="0.3">
      <c r="A218" s="58" t="str">
        <f>IF(MATCHED!C218="","",VLOOKUP(TEXT(MATCHED!C218,"mmm"),CUTOFFDAY!$A$2:$C$14,3,FALSE))</f>
        <v/>
      </c>
      <c r="B218" s="11" t="str">
        <f>IF(MATCHED!J218&gt;A218,"yes","")</f>
        <v/>
      </c>
      <c r="C218" s="11" t="str">
        <f>IF(B218="","",TEXT(MATCHED!C218,"mm"))</f>
        <v/>
      </c>
    </row>
    <row r="219" spans="1:3" x14ac:dyDescent="0.3">
      <c r="A219" s="58" t="str">
        <f>IF(MATCHED!C219="","",VLOOKUP(TEXT(MATCHED!C219,"mmm"),CUTOFFDAY!$A$2:$C$14,3,FALSE))</f>
        <v/>
      </c>
      <c r="B219" s="11" t="str">
        <f>IF(MATCHED!J219&gt;A219,"yes","")</f>
        <v/>
      </c>
      <c r="C219" s="11" t="str">
        <f>IF(B219="","",TEXT(MATCHED!C219,"mm"))</f>
        <v/>
      </c>
    </row>
    <row r="220" spans="1:3" x14ac:dyDescent="0.3">
      <c r="A220" s="58" t="str">
        <f>IF(MATCHED!C220="","",VLOOKUP(TEXT(MATCHED!C220,"mmm"),CUTOFFDAY!$A$2:$C$14,3,FALSE))</f>
        <v/>
      </c>
      <c r="B220" s="11" t="str">
        <f>IF(MATCHED!J220&gt;A220,"yes","")</f>
        <v/>
      </c>
      <c r="C220" s="11" t="str">
        <f>IF(B220="","",TEXT(MATCHED!C220,"mm"))</f>
        <v/>
      </c>
    </row>
    <row r="221" spans="1:3" x14ac:dyDescent="0.3">
      <c r="A221" s="58" t="str">
        <f>IF(MATCHED!C221="","",VLOOKUP(TEXT(MATCHED!C221,"mmm"),CUTOFFDAY!$A$2:$C$14,3,FALSE))</f>
        <v/>
      </c>
      <c r="B221" s="11" t="str">
        <f>IF(MATCHED!J221&gt;A221,"yes","")</f>
        <v/>
      </c>
      <c r="C221" s="11" t="str">
        <f>IF(B221="","",TEXT(MATCHED!C221,"mm"))</f>
        <v/>
      </c>
    </row>
    <row r="222" spans="1:3" x14ac:dyDescent="0.3">
      <c r="A222" s="58" t="str">
        <f>IF(MATCHED!C222="","",VLOOKUP(TEXT(MATCHED!C222,"mmm"),CUTOFFDAY!$A$2:$C$14,3,FALSE))</f>
        <v/>
      </c>
      <c r="B222" s="11" t="str">
        <f>IF(MATCHED!J222&gt;A222,"yes","")</f>
        <v/>
      </c>
      <c r="C222" s="11" t="str">
        <f>IF(B222="","",TEXT(MATCHED!C222,"mm"))</f>
        <v/>
      </c>
    </row>
    <row r="223" spans="1:3" x14ac:dyDescent="0.3">
      <c r="A223" s="58" t="str">
        <f>IF(MATCHED!C223="","",VLOOKUP(TEXT(MATCHED!C223,"mmm"),CUTOFFDAY!$A$2:$C$14,3,FALSE))</f>
        <v/>
      </c>
      <c r="B223" s="11" t="str">
        <f>IF(MATCHED!J223&gt;A223,"yes","")</f>
        <v/>
      </c>
      <c r="C223" s="11" t="str">
        <f>IF(B223="","",TEXT(MATCHED!C223,"mm"))</f>
        <v/>
      </c>
    </row>
    <row r="224" spans="1:3" x14ac:dyDescent="0.3">
      <c r="A224" s="58" t="str">
        <f>IF(MATCHED!C224="","",VLOOKUP(TEXT(MATCHED!C224,"mmm"),CUTOFFDAY!$A$2:$C$14,3,FALSE))</f>
        <v/>
      </c>
      <c r="B224" s="11" t="str">
        <f>IF(MATCHED!J224&gt;A224,"yes","")</f>
        <v/>
      </c>
      <c r="C224" s="11" t="str">
        <f>IF(B224="","",TEXT(MATCHED!C224,"mm"))</f>
        <v/>
      </c>
    </row>
    <row r="225" spans="1:3" x14ac:dyDescent="0.3">
      <c r="A225" s="58" t="str">
        <f>IF(MATCHED!C225="","",VLOOKUP(TEXT(MATCHED!C225,"mmm"),CUTOFFDAY!$A$2:$C$14,3,FALSE))</f>
        <v/>
      </c>
      <c r="B225" s="11" t="str">
        <f>IF(MATCHED!J225&gt;A225,"yes","")</f>
        <v/>
      </c>
      <c r="C225" s="11" t="str">
        <f>IF(B225="","",TEXT(MATCHED!C225,"mm"))</f>
        <v/>
      </c>
    </row>
    <row r="226" spans="1:3" x14ac:dyDescent="0.3">
      <c r="A226" s="58" t="str">
        <f>IF(MATCHED!C226="","",VLOOKUP(TEXT(MATCHED!C226,"mmm"),CUTOFFDAY!$A$2:$C$14,3,FALSE))</f>
        <v/>
      </c>
      <c r="B226" s="11" t="str">
        <f>IF(MATCHED!J226&gt;A226,"yes","")</f>
        <v/>
      </c>
      <c r="C226" s="11" t="str">
        <f>IF(B226="","",TEXT(MATCHED!C226,"mm"))</f>
        <v/>
      </c>
    </row>
    <row r="227" spans="1:3" x14ac:dyDescent="0.3">
      <c r="A227" s="58" t="str">
        <f>IF(MATCHED!C227="","",VLOOKUP(TEXT(MATCHED!C227,"mmm"),CUTOFFDAY!$A$2:$C$14,3,FALSE))</f>
        <v/>
      </c>
      <c r="B227" s="11" t="str">
        <f>IF(MATCHED!J227&gt;A227,"yes","")</f>
        <v/>
      </c>
      <c r="C227" s="11" t="str">
        <f>IF(B227="","",TEXT(MATCHED!C227,"mm"))</f>
        <v/>
      </c>
    </row>
    <row r="228" spans="1:3" x14ac:dyDescent="0.3">
      <c r="A228" s="58" t="str">
        <f>IF(MATCHED!C228="","",VLOOKUP(TEXT(MATCHED!C228,"mmm"),CUTOFFDAY!$A$2:$C$14,3,FALSE))</f>
        <v/>
      </c>
      <c r="B228" s="11" t="str">
        <f>IF(MATCHED!J228&gt;A228,"yes","")</f>
        <v/>
      </c>
      <c r="C228" s="11" t="str">
        <f>IF(B228="","",TEXT(MATCHED!C228,"mm"))</f>
        <v/>
      </c>
    </row>
    <row r="229" spans="1:3" x14ac:dyDescent="0.3">
      <c r="A229" s="58" t="str">
        <f>IF(MATCHED!C229="","",VLOOKUP(TEXT(MATCHED!C229,"mmm"),CUTOFFDAY!$A$2:$C$14,3,FALSE))</f>
        <v/>
      </c>
      <c r="B229" s="11" t="str">
        <f>IF(MATCHED!J229&gt;A229,"yes","")</f>
        <v/>
      </c>
      <c r="C229" s="11" t="str">
        <f>IF(B229="","",TEXT(MATCHED!C229,"mm"))</f>
        <v/>
      </c>
    </row>
    <row r="230" spans="1:3" x14ac:dyDescent="0.3">
      <c r="A230" s="58" t="str">
        <f>IF(MATCHED!C230="","",VLOOKUP(TEXT(MATCHED!C230,"mmm"),CUTOFFDAY!$A$2:$C$14,3,FALSE))</f>
        <v/>
      </c>
      <c r="B230" s="11" t="str">
        <f>IF(MATCHED!J230&gt;A230,"yes","")</f>
        <v/>
      </c>
      <c r="C230" s="11" t="str">
        <f>IF(B230="","",TEXT(MATCHED!C230,"mm"))</f>
        <v/>
      </c>
    </row>
    <row r="231" spans="1:3" x14ac:dyDescent="0.3">
      <c r="A231" s="58" t="str">
        <f>IF(MATCHED!C231="","",VLOOKUP(TEXT(MATCHED!C231,"mmm"),CUTOFFDAY!$A$2:$C$14,3,FALSE))</f>
        <v/>
      </c>
      <c r="B231" s="11" t="str">
        <f>IF(MATCHED!J231&gt;A231,"yes","")</f>
        <v/>
      </c>
      <c r="C231" s="11" t="str">
        <f>IF(B231="","",TEXT(MATCHED!C231,"mm"))</f>
        <v/>
      </c>
    </row>
    <row r="232" spans="1:3" x14ac:dyDescent="0.3">
      <c r="A232" s="58" t="str">
        <f>IF(MATCHED!C232="","",VLOOKUP(TEXT(MATCHED!C232,"mmm"),CUTOFFDAY!$A$2:$C$14,3,FALSE))</f>
        <v/>
      </c>
      <c r="B232" s="11" t="str">
        <f>IF(MATCHED!J232&gt;A232,"yes","")</f>
        <v/>
      </c>
      <c r="C232" s="11" t="str">
        <f>IF(B232="","",TEXT(MATCHED!C232,"mm"))</f>
        <v/>
      </c>
    </row>
    <row r="233" spans="1:3" x14ac:dyDescent="0.3">
      <c r="A233" s="58" t="str">
        <f>IF(MATCHED!C233="","",VLOOKUP(TEXT(MATCHED!C233,"mmm"),CUTOFFDAY!$A$2:$C$14,3,FALSE))</f>
        <v/>
      </c>
      <c r="B233" s="11" t="str">
        <f>IF(MATCHED!J233&gt;A233,"yes","")</f>
        <v/>
      </c>
      <c r="C233" s="11" t="str">
        <f>IF(B233="","",TEXT(MATCHED!C233,"mm"))</f>
        <v/>
      </c>
    </row>
    <row r="234" spans="1:3" x14ac:dyDescent="0.3">
      <c r="A234" s="58" t="str">
        <f>IF(MATCHED!C234="","",VLOOKUP(TEXT(MATCHED!C234,"mmm"),CUTOFFDAY!$A$2:$C$14,3,FALSE))</f>
        <v/>
      </c>
      <c r="B234" s="11" t="str">
        <f>IF(MATCHED!J234&gt;A234,"yes","")</f>
        <v/>
      </c>
      <c r="C234" s="11" t="str">
        <f>IF(B234="","",TEXT(MATCHED!C234,"mm"))</f>
        <v/>
      </c>
    </row>
    <row r="235" spans="1:3" x14ac:dyDescent="0.3">
      <c r="A235" s="58" t="str">
        <f>IF(MATCHED!C235="","",VLOOKUP(TEXT(MATCHED!C235,"mmm"),CUTOFFDAY!$A$2:$C$14,3,FALSE))</f>
        <v/>
      </c>
      <c r="B235" s="11" t="str">
        <f>IF(MATCHED!J235&gt;A235,"yes","")</f>
        <v/>
      </c>
      <c r="C235" s="11" t="str">
        <f>IF(B235="","",TEXT(MATCHED!C235,"mm"))</f>
        <v/>
      </c>
    </row>
    <row r="236" spans="1:3" x14ac:dyDescent="0.3">
      <c r="A236" s="58" t="str">
        <f>IF(MATCHED!C236="","",VLOOKUP(TEXT(MATCHED!C236,"mmm"),CUTOFFDAY!$A$2:$C$14,3,FALSE))</f>
        <v/>
      </c>
      <c r="B236" s="11" t="str">
        <f>IF(MATCHED!J236&gt;A236,"yes","")</f>
        <v/>
      </c>
      <c r="C236" s="11" t="str">
        <f>IF(B236="","",TEXT(MATCHED!C236,"mm"))</f>
        <v/>
      </c>
    </row>
    <row r="237" spans="1:3" x14ac:dyDescent="0.3">
      <c r="A237" s="58" t="str">
        <f>IF(MATCHED!C237="","",VLOOKUP(TEXT(MATCHED!C237,"mmm"),CUTOFFDAY!$A$2:$C$14,3,FALSE))</f>
        <v/>
      </c>
      <c r="B237" s="11" t="str">
        <f>IF(MATCHED!J237&gt;A237,"yes","")</f>
        <v/>
      </c>
      <c r="C237" s="11" t="str">
        <f>IF(B237="","",TEXT(MATCHED!C237,"mm"))</f>
        <v/>
      </c>
    </row>
    <row r="238" spans="1:3" x14ac:dyDescent="0.3">
      <c r="A238" s="58" t="str">
        <f>IF(MATCHED!C238="","",VLOOKUP(TEXT(MATCHED!C238,"mmm"),CUTOFFDAY!$A$2:$C$14,3,FALSE))</f>
        <v/>
      </c>
      <c r="B238" s="11" t="str">
        <f>IF(MATCHED!J238&gt;A238,"yes","")</f>
        <v/>
      </c>
      <c r="C238" s="11" t="str">
        <f>IF(B238="","",TEXT(MATCHED!C238,"mm"))</f>
        <v/>
      </c>
    </row>
    <row r="239" spans="1:3" x14ac:dyDescent="0.3">
      <c r="A239" s="58" t="str">
        <f>IF(MATCHED!C239="","",VLOOKUP(TEXT(MATCHED!C239,"mmm"),CUTOFFDAY!$A$2:$C$14,3,FALSE))</f>
        <v/>
      </c>
      <c r="B239" s="11" t="str">
        <f>IF(MATCHED!J239&gt;A239,"yes","")</f>
        <v/>
      </c>
      <c r="C239" s="11" t="str">
        <f>IF(B239="","",TEXT(MATCHED!C239,"mm"))</f>
        <v/>
      </c>
    </row>
    <row r="240" spans="1:3" x14ac:dyDescent="0.3">
      <c r="A240" s="58" t="str">
        <f>IF(MATCHED!C240="","",VLOOKUP(TEXT(MATCHED!C240,"mmm"),CUTOFFDAY!$A$2:$C$14,3,FALSE))</f>
        <v/>
      </c>
      <c r="B240" s="11" t="str">
        <f>IF(MATCHED!J240&gt;A240,"yes","")</f>
        <v/>
      </c>
      <c r="C240" s="11" t="str">
        <f>IF(B240="","",TEXT(MATCHED!C240,"mm"))</f>
        <v/>
      </c>
    </row>
    <row r="241" spans="1:3" x14ac:dyDescent="0.3">
      <c r="A241" s="58" t="str">
        <f>IF(MATCHED!C241="","",VLOOKUP(TEXT(MATCHED!C241,"mmm"),CUTOFFDAY!$A$2:$C$14,3,FALSE))</f>
        <v/>
      </c>
      <c r="B241" s="11" t="str">
        <f>IF(MATCHED!J241&gt;A241,"yes","")</f>
        <v/>
      </c>
      <c r="C241" s="11" t="str">
        <f>IF(B241="","",TEXT(MATCHED!C241,"mm"))</f>
        <v/>
      </c>
    </row>
    <row r="242" spans="1:3" x14ac:dyDescent="0.3">
      <c r="A242" s="58" t="str">
        <f>IF(MATCHED!C242="","",VLOOKUP(TEXT(MATCHED!C242,"mmm"),CUTOFFDAY!$A$2:$C$14,3,FALSE))</f>
        <v/>
      </c>
      <c r="B242" s="11" t="str">
        <f>IF(MATCHED!J242&gt;A242,"yes","")</f>
        <v/>
      </c>
      <c r="C242" s="11" t="str">
        <f>IF(B242="","",TEXT(MATCHED!C242,"mm"))</f>
        <v/>
      </c>
    </row>
    <row r="243" spans="1:3" x14ac:dyDescent="0.3">
      <c r="A243" s="58" t="str">
        <f>IF(MATCHED!C243="","",VLOOKUP(TEXT(MATCHED!C243,"mmm"),CUTOFFDAY!$A$2:$C$14,3,FALSE))</f>
        <v/>
      </c>
      <c r="B243" s="11" t="str">
        <f>IF(MATCHED!J243&gt;A243,"yes","")</f>
        <v/>
      </c>
      <c r="C243" s="11" t="str">
        <f>IF(B243="","",TEXT(MATCHED!C243,"mm"))</f>
        <v/>
      </c>
    </row>
    <row r="244" spans="1:3" x14ac:dyDescent="0.3">
      <c r="A244" s="58" t="str">
        <f>IF(MATCHED!C244="","",VLOOKUP(TEXT(MATCHED!C244,"mmm"),CUTOFFDAY!$A$2:$C$14,3,FALSE))</f>
        <v/>
      </c>
      <c r="B244" s="11" t="str">
        <f>IF(MATCHED!J244&gt;A244,"yes","")</f>
        <v/>
      </c>
      <c r="C244" s="11" t="str">
        <f>IF(B244="","",TEXT(MATCHED!C244,"mm"))</f>
        <v/>
      </c>
    </row>
    <row r="245" spans="1:3" x14ac:dyDescent="0.3">
      <c r="A245" s="58" t="str">
        <f>IF(MATCHED!C245="","",VLOOKUP(TEXT(MATCHED!C245,"mmm"),CUTOFFDAY!$A$2:$C$14,3,FALSE))</f>
        <v/>
      </c>
      <c r="B245" s="11" t="str">
        <f>IF(MATCHED!J245&gt;A245,"yes","")</f>
        <v/>
      </c>
      <c r="C245" s="11" t="str">
        <f>IF(B245="","",TEXT(MATCHED!C245,"mm"))</f>
        <v/>
      </c>
    </row>
    <row r="246" spans="1:3" x14ac:dyDescent="0.3">
      <c r="A246" s="58" t="str">
        <f>IF(MATCHED!C246="","",VLOOKUP(TEXT(MATCHED!C246,"mmm"),CUTOFFDAY!$A$2:$C$14,3,FALSE))</f>
        <v/>
      </c>
      <c r="B246" s="11" t="str">
        <f>IF(MATCHED!J246&gt;A246,"yes","")</f>
        <v/>
      </c>
      <c r="C246" s="11" t="str">
        <f>IF(B246="","",TEXT(MATCHED!C246,"mm"))</f>
        <v/>
      </c>
    </row>
    <row r="247" spans="1:3" x14ac:dyDescent="0.3">
      <c r="A247" s="58" t="str">
        <f>IF(MATCHED!C247="","",VLOOKUP(TEXT(MATCHED!C247,"mmm"),CUTOFFDAY!$A$2:$C$14,3,FALSE))</f>
        <v/>
      </c>
      <c r="B247" s="11" t="str">
        <f>IF(MATCHED!J247&gt;A247,"yes","")</f>
        <v/>
      </c>
      <c r="C247" s="11" t="str">
        <f>IF(B247="","",TEXT(MATCHED!C247,"mm"))</f>
        <v/>
      </c>
    </row>
    <row r="248" spans="1:3" x14ac:dyDescent="0.3">
      <c r="A248" s="58" t="str">
        <f>IF(MATCHED!C248="","",VLOOKUP(TEXT(MATCHED!C248,"mmm"),CUTOFFDAY!$A$2:$C$14,3,FALSE))</f>
        <v/>
      </c>
      <c r="B248" s="11" t="str">
        <f>IF(MATCHED!J248&gt;A248,"yes","")</f>
        <v/>
      </c>
      <c r="C248" s="11" t="str">
        <f>IF(B248="","",TEXT(MATCHED!C248,"mm"))</f>
        <v/>
      </c>
    </row>
    <row r="249" spans="1:3" x14ac:dyDescent="0.3">
      <c r="A249" s="58" t="str">
        <f>IF(MATCHED!C249="","",VLOOKUP(TEXT(MATCHED!C249,"mmm"),CUTOFFDAY!$A$2:$C$14,3,FALSE))</f>
        <v/>
      </c>
      <c r="B249" s="11" t="str">
        <f>IF(MATCHED!J249&gt;A249,"yes","")</f>
        <v/>
      </c>
      <c r="C249" s="11" t="str">
        <f>IF(B249="","",TEXT(MATCHED!C249,"mm"))</f>
        <v/>
      </c>
    </row>
    <row r="250" spans="1:3" x14ac:dyDescent="0.3">
      <c r="A250" s="58" t="str">
        <f>IF(MATCHED!C250="","",VLOOKUP(TEXT(MATCHED!C250,"mmm"),CUTOFFDAY!$A$2:$C$14,3,FALSE))</f>
        <v/>
      </c>
      <c r="B250" s="11" t="str">
        <f>IF(MATCHED!J250&gt;A250,"yes","")</f>
        <v/>
      </c>
      <c r="C250" s="11" t="str">
        <f>IF(B250="","",TEXT(MATCHED!C250,"mm"))</f>
        <v/>
      </c>
    </row>
    <row r="251" spans="1:3" x14ac:dyDescent="0.3">
      <c r="A251" s="58" t="str">
        <f>IF(MATCHED!C251="","",VLOOKUP(TEXT(MATCHED!C251,"mmm"),CUTOFFDAY!$A$2:$C$14,3,FALSE))</f>
        <v/>
      </c>
      <c r="B251" s="11" t="str">
        <f>IF(MATCHED!J251&gt;A251,"yes","")</f>
        <v/>
      </c>
      <c r="C251" s="11" t="str">
        <f>IF(B251="","",TEXT(MATCHED!C251,"mm"))</f>
        <v/>
      </c>
    </row>
    <row r="252" spans="1:3" x14ac:dyDescent="0.3">
      <c r="A252" s="58" t="str">
        <f>IF(MATCHED!C252="","",VLOOKUP(TEXT(MATCHED!C252,"mmm"),CUTOFFDAY!$A$2:$C$14,3,FALSE))</f>
        <v/>
      </c>
      <c r="B252" s="11" t="str">
        <f>IF(MATCHED!J252&gt;A252,"yes","")</f>
        <v/>
      </c>
      <c r="C252" s="11" t="str">
        <f>IF(B252="","",TEXT(MATCHED!C252,"mm"))</f>
        <v/>
      </c>
    </row>
    <row r="253" spans="1:3" x14ac:dyDescent="0.3">
      <c r="A253" s="58" t="str">
        <f>IF(MATCHED!C253="","",VLOOKUP(TEXT(MATCHED!C253,"mmm"),CUTOFFDAY!$A$2:$C$14,3,FALSE))</f>
        <v/>
      </c>
      <c r="B253" s="11" t="str">
        <f>IF(MATCHED!J253&gt;A253,"yes","")</f>
        <v/>
      </c>
      <c r="C253" s="11" t="str">
        <f>IF(B253="","",TEXT(MATCHED!C253,"mm"))</f>
        <v/>
      </c>
    </row>
    <row r="254" spans="1:3" x14ac:dyDescent="0.3">
      <c r="A254" s="58" t="str">
        <f>IF(MATCHED!C254="","",VLOOKUP(TEXT(MATCHED!C254,"mmm"),CUTOFFDAY!$A$2:$C$14,3,FALSE))</f>
        <v/>
      </c>
      <c r="B254" s="11" t="str">
        <f>IF(MATCHED!J254&gt;A254,"yes","")</f>
        <v/>
      </c>
      <c r="C254" s="11" t="str">
        <f>IF(B254="","",TEXT(MATCHED!C254,"mm"))</f>
        <v/>
      </c>
    </row>
    <row r="255" spans="1:3" x14ac:dyDescent="0.3">
      <c r="A255" s="58" t="str">
        <f>IF(MATCHED!C255="","",VLOOKUP(TEXT(MATCHED!C255,"mmm"),CUTOFFDAY!$A$2:$C$14,3,FALSE))</f>
        <v/>
      </c>
      <c r="B255" s="11" t="str">
        <f>IF(MATCHED!J255&gt;A255,"yes","")</f>
        <v/>
      </c>
      <c r="C255" s="11" t="str">
        <f>IF(B255="","",TEXT(MATCHED!C255,"mm"))</f>
        <v/>
      </c>
    </row>
    <row r="256" spans="1:3" x14ac:dyDescent="0.3">
      <c r="A256" s="58" t="str">
        <f>IF(MATCHED!C256="","",VLOOKUP(TEXT(MATCHED!C256,"mmm"),CUTOFFDAY!$A$2:$C$14,3,FALSE))</f>
        <v/>
      </c>
      <c r="B256" s="11" t="str">
        <f>IF(MATCHED!J256&gt;A256,"yes","")</f>
        <v/>
      </c>
      <c r="C256" s="11" t="str">
        <f>IF(B256="","",TEXT(MATCHED!C256,"mm"))</f>
        <v/>
      </c>
    </row>
    <row r="257" spans="1:3" x14ac:dyDescent="0.3">
      <c r="A257" s="58" t="str">
        <f>IF(MATCHED!C257="","",VLOOKUP(TEXT(MATCHED!C257,"mmm"),CUTOFFDAY!$A$2:$C$14,3,FALSE))</f>
        <v/>
      </c>
      <c r="B257" s="11" t="str">
        <f>IF(MATCHED!J257&gt;A257,"yes","")</f>
        <v/>
      </c>
      <c r="C257" s="11" t="str">
        <f>IF(B257="","",TEXT(MATCHED!C257,"mm"))</f>
        <v/>
      </c>
    </row>
    <row r="258" spans="1:3" x14ac:dyDescent="0.3">
      <c r="A258" s="58" t="str">
        <f>IF(MATCHED!C258="","",VLOOKUP(TEXT(MATCHED!C258,"mmm"),CUTOFFDAY!$A$2:$C$14,3,FALSE))</f>
        <v/>
      </c>
      <c r="B258" s="11" t="str">
        <f>IF(MATCHED!J258&gt;A258,"yes","")</f>
        <v/>
      </c>
      <c r="C258" s="11" t="str">
        <f>IF(B258="","",TEXT(MATCHED!C258,"mm"))</f>
        <v/>
      </c>
    </row>
    <row r="259" spans="1:3" x14ac:dyDescent="0.3">
      <c r="A259" s="58" t="str">
        <f>IF(MATCHED!C259="","",VLOOKUP(TEXT(MATCHED!C259,"mmm"),CUTOFFDAY!$A$2:$C$14,3,FALSE))</f>
        <v/>
      </c>
      <c r="B259" s="11" t="str">
        <f>IF(MATCHED!J259&gt;A259,"yes","")</f>
        <v/>
      </c>
      <c r="C259" s="11" t="str">
        <f>IF(B259="","",TEXT(MATCHED!C259,"mm"))</f>
        <v/>
      </c>
    </row>
    <row r="260" spans="1:3" x14ac:dyDescent="0.3">
      <c r="A260" s="58" t="str">
        <f>IF(MATCHED!C260="","",VLOOKUP(TEXT(MATCHED!C260,"mmm"),CUTOFFDAY!$A$2:$C$14,3,FALSE))</f>
        <v/>
      </c>
      <c r="B260" s="11" t="str">
        <f>IF(MATCHED!J260&gt;A260,"yes","")</f>
        <v/>
      </c>
      <c r="C260" s="11" t="str">
        <f>IF(B260="","",TEXT(MATCHED!C260,"mm"))</f>
        <v/>
      </c>
    </row>
    <row r="261" spans="1:3" x14ac:dyDescent="0.3">
      <c r="A261" s="58" t="str">
        <f>IF(MATCHED!C261="","",VLOOKUP(TEXT(MATCHED!C261,"mmm"),CUTOFFDAY!$A$2:$C$14,3,FALSE))</f>
        <v/>
      </c>
      <c r="B261" s="11" t="str">
        <f>IF(MATCHED!J261&gt;A261,"yes","")</f>
        <v/>
      </c>
      <c r="C261" s="11" t="str">
        <f>IF(B261="","",TEXT(MATCHED!C261,"mm"))</f>
        <v/>
      </c>
    </row>
    <row r="262" spans="1:3" x14ac:dyDescent="0.3">
      <c r="A262" s="58" t="str">
        <f>IF(MATCHED!C262="","",VLOOKUP(TEXT(MATCHED!C262,"mmm"),CUTOFFDAY!$A$2:$C$14,3,FALSE))</f>
        <v/>
      </c>
      <c r="B262" s="11" t="str">
        <f>IF(MATCHED!J262&gt;A262,"yes","")</f>
        <v/>
      </c>
      <c r="C262" s="11" t="str">
        <f>IF(B262="","",TEXT(MATCHED!C262,"mm"))</f>
        <v/>
      </c>
    </row>
    <row r="263" spans="1:3" x14ac:dyDescent="0.3">
      <c r="A263" s="58" t="str">
        <f>IF(MATCHED!C263="","",VLOOKUP(TEXT(MATCHED!C263,"mmm"),CUTOFFDAY!$A$2:$C$14,3,FALSE))</f>
        <v/>
      </c>
      <c r="B263" s="11" t="str">
        <f>IF(MATCHED!J263&gt;A263,"yes","")</f>
        <v/>
      </c>
      <c r="C263" s="11" t="str">
        <f>IF(B263="","",TEXT(MATCHED!C263,"mm"))</f>
        <v/>
      </c>
    </row>
    <row r="264" spans="1:3" x14ac:dyDescent="0.3">
      <c r="A264" s="58" t="str">
        <f>IF(MATCHED!C264="","",VLOOKUP(TEXT(MATCHED!C264,"mmm"),CUTOFFDAY!$A$2:$C$14,3,FALSE))</f>
        <v/>
      </c>
      <c r="B264" s="11" t="str">
        <f>IF(MATCHED!J264&gt;A264,"yes","")</f>
        <v/>
      </c>
      <c r="C264" s="11" t="str">
        <f>IF(B264="","",TEXT(MATCHED!C264,"mm"))</f>
        <v/>
      </c>
    </row>
    <row r="265" spans="1:3" x14ac:dyDescent="0.3">
      <c r="A265" s="58" t="str">
        <f>IF(MATCHED!C265="","",VLOOKUP(TEXT(MATCHED!C265,"mmm"),CUTOFFDAY!$A$2:$C$14,3,FALSE))</f>
        <v/>
      </c>
      <c r="B265" s="11" t="str">
        <f>IF(MATCHED!J265&gt;A265,"yes","")</f>
        <v/>
      </c>
      <c r="C265" s="11" t="str">
        <f>IF(B265="","",TEXT(MATCHED!C265,"mm"))</f>
        <v/>
      </c>
    </row>
    <row r="266" spans="1:3" x14ac:dyDescent="0.3">
      <c r="A266" s="58" t="str">
        <f>IF(MATCHED!C266="","",VLOOKUP(TEXT(MATCHED!C266,"mmm"),CUTOFFDAY!$A$2:$C$14,3,FALSE))</f>
        <v/>
      </c>
      <c r="B266" s="11" t="str">
        <f>IF(MATCHED!J266&gt;A266,"yes","")</f>
        <v/>
      </c>
      <c r="C266" s="11" t="str">
        <f>IF(B266="","",TEXT(MATCHED!C266,"mm"))</f>
        <v/>
      </c>
    </row>
    <row r="267" spans="1:3" x14ac:dyDescent="0.3">
      <c r="A267" s="58" t="str">
        <f>IF(MATCHED!C267="","",VLOOKUP(TEXT(MATCHED!C267,"mmm"),CUTOFFDAY!$A$2:$C$14,3,FALSE))</f>
        <v/>
      </c>
      <c r="B267" s="11" t="str">
        <f>IF(MATCHED!J267&gt;A267,"yes","")</f>
        <v/>
      </c>
      <c r="C267" s="11" t="str">
        <f>IF(B267="","",TEXT(MATCHED!C267,"mm"))</f>
        <v/>
      </c>
    </row>
    <row r="268" spans="1:3" x14ac:dyDescent="0.3">
      <c r="A268" s="58" t="str">
        <f>IF(MATCHED!C268="","",VLOOKUP(TEXT(MATCHED!C268,"mmm"),CUTOFFDAY!$A$2:$C$14,3,FALSE))</f>
        <v/>
      </c>
      <c r="B268" s="11" t="str">
        <f>IF(MATCHED!J268&gt;A268,"yes","")</f>
        <v/>
      </c>
      <c r="C268" s="11" t="str">
        <f>IF(B268="","",TEXT(MATCHED!C268,"mm"))</f>
        <v/>
      </c>
    </row>
    <row r="269" spans="1:3" x14ac:dyDescent="0.3">
      <c r="A269" s="58" t="str">
        <f>IF(MATCHED!C269="","",VLOOKUP(TEXT(MATCHED!C269,"mmm"),CUTOFFDAY!$A$2:$C$14,3,FALSE))</f>
        <v/>
      </c>
      <c r="B269" s="11" t="str">
        <f>IF(MATCHED!J269&gt;A269,"yes","")</f>
        <v/>
      </c>
      <c r="C269" s="11" t="str">
        <f>IF(B269="","",TEXT(MATCHED!C269,"mm"))</f>
        <v/>
      </c>
    </row>
    <row r="270" spans="1:3" x14ac:dyDescent="0.3">
      <c r="A270" s="58" t="str">
        <f>IF(MATCHED!C270="","",VLOOKUP(TEXT(MATCHED!C270,"mmm"),CUTOFFDAY!$A$2:$C$14,3,FALSE))</f>
        <v/>
      </c>
      <c r="B270" s="11" t="str">
        <f>IF(MATCHED!J270&gt;A270,"yes","")</f>
        <v/>
      </c>
      <c r="C270" s="11" t="str">
        <f>IF(B270="","",TEXT(MATCHED!C270,"mm"))</f>
        <v/>
      </c>
    </row>
    <row r="271" spans="1:3" x14ac:dyDescent="0.3">
      <c r="A271" s="58" t="str">
        <f>IF(MATCHED!C271="","",VLOOKUP(TEXT(MATCHED!C271,"mmm"),CUTOFFDAY!$A$2:$C$14,3,FALSE))</f>
        <v/>
      </c>
      <c r="B271" s="11" t="str">
        <f>IF(MATCHED!J271&gt;A271,"yes","")</f>
        <v/>
      </c>
      <c r="C271" s="11" t="str">
        <f>IF(B271="","",TEXT(MATCHED!C271,"mm"))</f>
        <v/>
      </c>
    </row>
    <row r="272" spans="1:3" x14ac:dyDescent="0.3">
      <c r="A272" s="58" t="str">
        <f>IF(MATCHED!C272="","",VLOOKUP(TEXT(MATCHED!C272,"mmm"),CUTOFFDAY!$A$2:$C$14,3,FALSE))</f>
        <v/>
      </c>
      <c r="B272" s="11" t="str">
        <f>IF(MATCHED!J272&gt;A272,"yes","")</f>
        <v/>
      </c>
      <c r="C272" s="11" t="str">
        <f>IF(B272="","",TEXT(MATCHED!C272,"mm"))</f>
        <v/>
      </c>
    </row>
    <row r="273" spans="1:3" x14ac:dyDescent="0.3">
      <c r="A273" s="58" t="str">
        <f>IF(MATCHED!C273="","",VLOOKUP(TEXT(MATCHED!C273,"mmm"),CUTOFFDAY!$A$2:$C$14,3,FALSE))</f>
        <v/>
      </c>
      <c r="B273" s="11" t="str">
        <f>IF(MATCHED!J273&gt;A273,"yes","")</f>
        <v/>
      </c>
      <c r="C273" s="11" t="str">
        <f>IF(B273="","",TEXT(MATCHED!C273,"mm"))</f>
        <v/>
      </c>
    </row>
    <row r="274" spans="1:3" x14ac:dyDescent="0.3">
      <c r="A274" s="58" t="str">
        <f>IF(MATCHED!C274="","",VLOOKUP(TEXT(MATCHED!C274,"mmm"),CUTOFFDAY!$A$2:$C$14,3,FALSE))</f>
        <v/>
      </c>
      <c r="B274" s="11" t="str">
        <f>IF(MATCHED!J274&gt;A274,"yes","")</f>
        <v/>
      </c>
      <c r="C274" s="11" t="str">
        <f>IF(B274="","",TEXT(MATCHED!C274,"mm"))</f>
        <v/>
      </c>
    </row>
    <row r="275" spans="1:3" x14ac:dyDescent="0.3">
      <c r="A275" s="58" t="str">
        <f>IF(MATCHED!C275="","",VLOOKUP(TEXT(MATCHED!C275,"mmm"),CUTOFFDAY!$A$2:$C$14,3,FALSE))</f>
        <v/>
      </c>
      <c r="B275" s="11" t="str">
        <f>IF(MATCHED!J275&gt;A275,"yes","")</f>
        <v/>
      </c>
      <c r="C275" s="11" t="str">
        <f>IF(B275="","",TEXT(MATCHED!C275,"mm"))</f>
        <v/>
      </c>
    </row>
    <row r="276" spans="1:3" x14ac:dyDescent="0.3">
      <c r="A276" s="58" t="str">
        <f>IF(MATCHED!C276="","",VLOOKUP(TEXT(MATCHED!C276,"mmm"),CUTOFFDAY!$A$2:$C$14,3,FALSE))</f>
        <v/>
      </c>
      <c r="B276" s="11" t="str">
        <f>IF(MATCHED!J276&gt;A276,"yes","")</f>
        <v/>
      </c>
      <c r="C276" s="11" t="str">
        <f>IF(B276="","",TEXT(MATCHED!C276,"mm"))</f>
        <v/>
      </c>
    </row>
    <row r="277" spans="1:3" x14ac:dyDescent="0.3">
      <c r="A277" s="58" t="str">
        <f>IF(MATCHED!C277="","",VLOOKUP(TEXT(MATCHED!C277,"mmm"),CUTOFFDAY!$A$2:$C$14,3,FALSE))</f>
        <v/>
      </c>
      <c r="B277" s="11" t="str">
        <f>IF(MATCHED!J277&gt;A277,"yes","")</f>
        <v/>
      </c>
      <c r="C277" s="11" t="str">
        <f>IF(B277="","",TEXT(MATCHED!C277,"mm"))</f>
        <v/>
      </c>
    </row>
    <row r="278" spans="1:3" x14ac:dyDescent="0.3">
      <c r="A278" s="58" t="str">
        <f>IF(MATCHED!C278="","",VLOOKUP(TEXT(MATCHED!C278,"mmm"),CUTOFFDAY!$A$2:$C$14,3,FALSE))</f>
        <v/>
      </c>
      <c r="B278" s="11" t="str">
        <f>IF(MATCHED!J278&gt;A278,"yes","")</f>
        <v/>
      </c>
      <c r="C278" s="11" t="str">
        <f>IF(B278="","",TEXT(MATCHED!C278,"mm"))</f>
        <v/>
      </c>
    </row>
    <row r="279" spans="1:3" x14ac:dyDescent="0.3">
      <c r="A279" s="58" t="str">
        <f>IF(MATCHED!C279="","",VLOOKUP(TEXT(MATCHED!C279,"mmm"),CUTOFFDAY!$A$2:$C$14,3,FALSE))</f>
        <v/>
      </c>
      <c r="B279" s="11" t="str">
        <f>IF(MATCHED!J279&gt;A279,"yes","")</f>
        <v/>
      </c>
      <c r="C279" s="11" t="str">
        <f>IF(B279="","",TEXT(MATCHED!C279,"mm"))</f>
        <v/>
      </c>
    </row>
    <row r="280" spans="1:3" x14ac:dyDescent="0.3">
      <c r="A280" s="58" t="str">
        <f>IF(MATCHED!C280="","",VLOOKUP(TEXT(MATCHED!C280,"mmm"),CUTOFFDAY!$A$2:$C$14,3,FALSE))</f>
        <v/>
      </c>
      <c r="B280" s="11" t="str">
        <f>IF(MATCHED!J280&gt;A280,"yes","")</f>
        <v/>
      </c>
      <c r="C280" s="11" t="str">
        <f>IF(B280="","",TEXT(MATCHED!C280,"mm"))</f>
        <v/>
      </c>
    </row>
    <row r="281" spans="1:3" x14ac:dyDescent="0.3">
      <c r="A281" s="58" t="str">
        <f>IF(MATCHED!C281="","",VLOOKUP(TEXT(MATCHED!C281,"mmm"),CUTOFFDAY!$A$2:$C$14,3,FALSE))</f>
        <v/>
      </c>
      <c r="B281" s="11" t="str">
        <f>IF(MATCHED!J281&gt;A281,"yes","")</f>
        <v/>
      </c>
      <c r="C281" s="11" t="str">
        <f>IF(B281="","",TEXT(MATCHED!C281,"mm"))</f>
        <v/>
      </c>
    </row>
    <row r="282" spans="1:3" x14ac:dyDescent="0.3">
      <c r="A282" s="58" t="str">
        <f>IF(MATCHED!C282="","",VLOOKUP(TEXT(MATCHED!C282,"mmm"),CUTOFFDAY!$A$2:$C$14,3,FALSE))</f>
        <v/>
      </c>
      <c r="B282" s="11" t="str">
        <f>IF(MATCHED!J282&gt;A282,"yes","")</f>
        <v/>
      </c>
      <c r="C282" s="11" t="str">
        <f>IF(B282="","",TEXT(MATCHED!C282,"mm"))</f>
        <v/>
      </c>
    </row>
    <row r="283" spans="1:3" x14ac:dyDescent="0.3">
      <c r="A283" s="58" t="str">
        <f>IF(MATCHED!C283="","",VLOOKUP(TEXT(MATCHED!C283,"mmm"),CUTOFFDAY!$A$2:$C$14,3,FALSE))</f>
        <v/>
      </c>
      <c r="B283" s="11" t="str">
        <f>IF(MATCHED!J283&gt;A283,"yes","")</f>
        <v/>
      </c>
      <c r="C283" s="11" t="str">
        <f>IF(B283="","",TEXT(MATCHED!C283,"mm"))</f>
        <v/>
      </c>
    </row>
    <row r="284" spans="1:3" x14ac:dyDescent="0.3">
      <c r="A284" s="58" t="str">
        <f>IF(MATCHED!C284="","",VLOOKUP(TEXT(MATCHED!C284,"mmm"),CUTOFFDAY!$A$2:$C$14,3,FALSE))</f>
        <v/>
      </c>
      <c r="B284" s="11" t="str">
        <f>IF(MATCHED!J284&gt;A284,"yes","")</f>
        <v/>
      </c>
      <c r="C284" s="11" t="str">
        <f>IF(B284="","",TEXT(MATCHED!C284,"mm"))</f>
        <v/>
      </c>
    </row>
    <row r="285" spans="1:3" x14ac:dyDescent="0.3">
      <c r="A285" s="58" t="str">
        <f>IF(MATCHED!C285="","",VLOOKUP(TEXT(MATCHED!C285,"mmm"),CUTOFFDAY!$A$2:$C$14,3,FALSE))</f>
        <v/>
      </c>
      <c r="B285" s="11" t="str">
        <f>IF(MATCHED!J285&gt;A285,"yes","")</f>
        <v/>
      </c>
      <c r="C285" s="11" t="str">
        <f>IF(B285="","",TEXT(MATCHED!C285,"mm"))</f>
        <v/>
      </c>
    </row>
    <row r="286" spans="1:3" x14ac:dyDescent="0.3">
      <c r="A286" s="58" t="str">
        <f>IF(MATCHED!C286="","",VLOOKUP(TEXT(MATCHED!C286,"mmm"),CUTOFFDAY!$A$2:$C$14,3,FALSE))</f>
        <v/>
      </c>
      <c r="B286" s="11" t="str">
        <f>IF(MATCHED!J286&gt;A286,"yes","")</f>
        <v/>
      </c>
      <c r="C286" s="11" t="str">
        <f>IF(B286="","",TEXT(MATCHED!C286,"mm"))</f>
        <v/>
      </c>
    </row>
    <row r="287" spans="1:3" x14ac:dyDescent="0.3">
      <c r="A287" s="58" t="str">
        <f>IF(MATCHED!C287="","",VLOOKUP(TEXT(MATCHED!C287,"mmm"),CUTOFFDAY!$A$2:$C$14,3,FALSE))</f>
        <v/>
      </c>
      <c r="B287" s="11" t="str">
        <f>IF(MATCHED!J287&gt;A287,"yes","")</f>
        <v/>
      </c>
      <c r="C287" s="11" t="str">
        <f>IF(B287="","",TEXT(MATCHED!C287,"mm"))</f>
        <v/>
      </c>
    </row>
    <row r="288" spans="1:3" x14ac:dyDescent="0.3">
      <c r="A288" s="58" t="str">
        <f>IF(MATCHED!C288="","",VLOOKUP(TEXT(MATCHED!C288,"mmm"),CUTOFFDAY!$A$2:$C$14,3,FALSE))</f>
        <v/>
      </c>
      <c r="B288" s="11" t="str">
        <f>IF(MATCHED!J288&gt;A288,"yes","")</f>
        <v/>
      </c>
      <c r="C288" s="11" t="str">
        <f>IF(B288="","",TEXT(MATCHED!C288,"mm"))</f>
        <v/>
      </c>
    </row>
    <row r="289" spans="1:3" x14ac:dyDescent="0.3">
      <c r="A289" s="58" t="str">
        <f>IF(MATCHED!C289="","",VLOOKUP(TEXT(MATCHED!C289,"mmm"),CUTOFFDAY!$A$2:$C$14,3,FALSE))</f>
        <v/>
      </c>
      <c r="B289" s="11" t="str">
        <f>IF(MATCHED!J289&gt;A289,"yes","")</f>
        <v/>
      </c>
      <c r="C289" s="11" t="str">
        <f>IF(B289="","",TEXT(MATCHED!C289,"mm"))</f>
        <v/>
      </c>
    </row>
    <row r="290" spans="1:3" x14ac:dyDescent="0.3">
      <c r="A290" s="58" t="str">
        <f>IF(MATCHED!C290="","",VLOOKUP(TEXT(MATCHED!C290,"mmm"),CUTOFFDAY!$A$2:$C$14,3,FALSE))</f>
        <v/>
      </c>
      <c r="B290" s="11" t="str">
        <f>IF(MATCHED!J290&gt;A290,"yes","")</f>
        <v/>
      </c>
      <c r="C290" s="11" t="str">
        <f>IF(B290="","",TEXT(MATCHED!C290,"mm"))</f>
        <v/>
      </c>
    </row>
    <row r="291" spans="1:3" x14ac:dyDescent="0.3">
      <c r="A291" s="58" t="str">
        <f>IF(MATCHED!C291="","",VLOOKUP(TEXT(MATCHED!C291,"mmm"),CUTOFFDAY!$A$2:$C$14,3,FALSE))</f>
        <v/>
      </c>
      <c r="B291" s="11" t="str">
        <f>IF(MATCHED!J291&gt;A291,"yes","")</f>
        <v/>
      </c>
      <c r="C291" s="11" t="str">
        <f>IF(B291="","",TEXT(MATCHED!C291,"mm"))</f>
        <v/>
      </c>
    </row>
    <row r="292" spans="1:3" x14ac:dyDescent="0.3">
      <c r="A292" s="58" t="str">
        <f>IF(MATCHED!C292="","",VLOOKUP(TEXT(MATCHED!C292,"mmm"),CUTOFFDAY!$A$2:$C$14,3,FALSE))</f>
        <v/>
      </c>
      <c r="B292" s="11" t="str">
        <f>IF(MATCHED!J292&gt;A292,"yes","")</f>
        <v/>
      </c>
      <c r="C292" s="11" t="str">
        <f>IF(B292="","",TEXT(MATCHED!C292,"mm"))</f>
        <v/>
      </c>
    </row>
    <row r="293" spans="1:3" x14ac:dyDescent="0.3">
      <c r="A293" s="58" t="str">
        <f>IF(MATCHED!C293="","",VLOOKUP(TEXT(MATCHED!C293,"mmm"),CUTOFFDAY!$A$2:$C$14,3,FALSE))</f>
        <v/>
      </c>
      <c r="B293" s="11" t="str">
        <f>IF(MATCHED!J293&gt;A293,"yes","")</f>
        <v/>
      </c>
      <c r="C293" s="11" t="str">
        <f>IF(B293="","",TEXT(MATCHED!C293,"mm"))</f>
        <v/>
      </c>
    </row>
    <row r="294" spans="1:3" x14ac:dyDescent="0.3">
      <c r="A294" s="58" t="str">
        <f>IF(MATCHED!C294="","",VLOOKUP(TEXT(MATCHED!C294,"mmm"),CUTOFFDAY!$A$2:$C$14,3,FALSE))</f>
        <v/>
      </c>
      <c r="B294" s="11" t="str">
        <f>IF(MATCHED!J294&gt;A294,"yes","")</f>
        <v/>
      </c>
      <c r="C294" s="11" t="str">
        <f>IF(B294="","",TEXT(MATCHED!C294,"mm"))</f>
        <v/>
      </c>
    </row>
    <row r="295" spans="1:3" x14ac:dyDescent="0.3">
      <c r="A295" s="58" t="str">
        <f>IF(MATCHED!C295="","",VLOOKUP(TEXT(MATCHED!C295,"mmm"),CUTOFFDAY!$A$2:$C$14,3,FALSE))</f>
        <v/>
      </c>
      <c r="B295" s="11" t="str">
        <f>IF(MATCHED!J295&gt;A295,"yes","")</f>
        <v/>
      </c>
      <c r="C295" s="11" t="str">
        <f>IF(B295="","",TEXT(MATCHED!C295,"mm"))</f>
        <v/>
      </c>
    </row>
    <row r="296" spans="1:3" x14ac:dyDescent="0.3">
      <c r="A296" s="58" t="str">
        <f>IF(MATCHED!C296="","",VLOOKUP(TEXT(MATCHED!C296,"mmm"),CUTOFFDAY!$A$2:$C$14,3,FALSE))</f>
        <v/>
      </c>
      <c r="B296" s="11" t="str">
        <f>IF(MATCHED!J296&gt;A296,"yes","")</f>
        <v/>
      </c>
      <c r="C296" s="11" t="str">
        <f>IF(B296="","",TEXT(MATCHED!C296,"mm"))</f>
        <v/>
      </c>
    </row>
    <row r="297" spans="1:3" x14ac:dyDescent="0.3">
      <c r="A297" s="58" t="str">
        <f>IF(MATCHED!C297="","",VLOOKUP(TEXT(MATCHED!C297,"mmm"),CUTOFFDAY!$A$2:$C$14,3,FALSE))</f>
        <v/>
      </c>
      <c r="B297" s="11" t="str">
        <f>IF(MATCHED!J297&gt;A297,"yes","")</f>
        <v/>
      </c>
      <c r="C297" s="11" t="str">
        <f>IF(B297="","",TEXT(MATCHED!C297,"mm"))</f>
        <v/>
      </c>
    </row>
    <row r="298" spans="1:3" x14ac:dyDescent="0.3">
      <c r="A298" s="58" t="str">
        <f>IF(MATCHED!C298="","",VLOOKUP(TEXT(MATCHED!C298,"mmm"),CUTOFFDAY!$A$2:$C$14,3,FALSE))</f>
        <v/>
      </c>
      <c r="B298" s="11" t="str">
        <f>IF(MATCHED!J298&gt;A298,"yes","")</f>
        <v/>
      </c>
      <c r="C298" s="11" t="str">
        <f>IF(B298="","",TEXT(MATCHED!C298,"mm"))</f>
        <v/>
      </c>
    </row>
    <row r="299" spans="1:3" x14ac:dyDescent="0.3">
      <c r="A299" s="58" t="str">
        <f>IF(MATCHED!C299="","",VLOOKUP(TEXT(MATCHED!C299,"mmm"),CUTOFFDAY!$A$2:$C$14,3,FALSE))</f>
        <v/>
      </c>
      <c r="B299" s="11" t="str">
        <f>IF(MATCHED!J299&gt;A299,"yes","")</f>
        <v/>
      </c>
      <c r="C299" s="11" t="str">
        <f>IF(B299="","",TEXT(MATCHED!C299,"mm"))</f>
        <v/>
      </c>
    </row>
    <row r="300" spans="1:3" x14ac:dyDescent="0.3">
      <c r="A300" s="58" t="str">
        <f>IF(MATCHED!C300="","",VLOOKUP(TEXT(MATCHED!C300,"mmm"),CUTOFFDAY!$A$2:$C$14,3,FALSE))</f>
        <v/>
      </c>
      <c r="B300" s="11" t="str">
        <f>IF(MATCHED!J300&gt;A300,"yes","")</f>
        <v/>
      </c>
      <c r="C300" s="11" t="str">
        <f>IF(B300="","",TEXT(MATCHED!C300,"mm"))</f>
        <v/>
      </c>
    </row>
    <row r="301" spans="1:3" x14ac:dyDescent="0.3">
      <c r="A301" s="58" t="str">
        <f>IF(MATCHED!C301="","",VLOOKUP(TEXT(MATCHED!C301,"mmm"),CUTOFFDAY!$A$2:$C$14,3,FALSE))</f>
        <v/>
      </c>
      <c r="B301" s="11" t="str">
        <f>IF(MATCHED!J301&gt;A301,"yes","")</f>
        <v/>
      </c>
      <c r="C301" s="11" t="str">
        <f>IF(B301="","",TEXT(MATCHED!C301,"mm"))</f>
        <v/>
      </c>
    </row>
    <row r="302" spans="1:3" x14ac:dyDescent="0.3">
      <c r="A302" s="58" t="str">
        <f>IF(MATCHED!C302="","",VLOOKUP(TEXT(MATCHED!C302,"mmm"),CUTOFFDAY!$A$2:$C$14,3,FALSE))</f>
        <v/>
      </c>
      <c r="B302" s="11" t="str">
        <f>IF(MATCHED!J302&gt;A302,"yes","")</f>
        <v/>
      </c>
      <c r="C302" s="11" t="str">
        <f>IF(B302="","",TEXT(MATCHED!C302,"mm"))</f>
        <v/>
      </c>
    </row>
    <row r="303" spans="1:3" x14ac:dyDescent="0.3">
      <c r="A303" s="58" t="str">
        <f>IF(MATCHED!C303="","",VLOOKUP(TEXT(MATCHED!C303,"mmm"),CUTOFFDAY!$A$2:$C$14,3,FALSE))</f>
        <v/>
      </c>
      <c r="B303" s="11" t="str">
        <f>IF(MATCHED!J303&gt;A303,"yes","")</f>
        <v/>
      </c>
      <c r="C303" s="11" t="str">
        <f>IF(B303="","",TEXT(MATCHED!C303,"mm"))</f>
        <v/>
      </c>
    </row>
    <row r="304" spans="1:3" x14ac:dyDescent="0.3">
      <c r="A304" s="58" t="str">
        <f>IF(MATCHED!C304="","",VLOOKUP(TEXT(MATCHED!C304,"mmm"),CUTOFFDAY!$A$2:$C$14,3,FALSE))</f>
        <v/>
      </c>
      <c r="B304" s="11" t="str">
        <f>IF(MATCHED!J304&gt;A304,"yes","")</f>
        <v/>
      </c>
      <c r="C304" s="11" t="str">
        <f>IF(B304="","",TEXT(MATCHED!C304,"mm"))</f>
        <v/>
      </c>
    </row>
    <row r="305" spans="1:3" x14ac:dyDescent="0.3">
      <c r="A305" s="58" t="str">
        <f>IF(MATCHED!C305="","",VLOOKUP(TEXT(MATCHED!C305,"mmm"),CUTOFFDAY!$A$2:$C$14,3,FALSE))</f>
        <v/>
      </c>
      <c r="B305" s="11" t="str">
        <f>IF(MATCHED!J305&gt;A305,"yes","")</f>
        <v/>
      </c>
      <c r="C305" s="11" t="str">
        <f>IF(B305="","",TEXT(MATCHED!C305,"mm"))</f>
        <v/>
      </c>
    </row>
    <row r="306" spans="1:3" x14ac:dyDescent="0.3">
      <c r="A306" s="58" t="str">
        <f>IF(MATCHED!C306="","",VLOOKUP(TEXT(MATCHED!C306,"mmm"),CUTOFFDAY!$A$2:$C$14,3,FALSE))</f>
        <v/>
      </c>
      <c r="B306" s="11" t="str">
        <f>IF(MATCHED!J306&gt;A306,"yes","")</f>
        <v/>
      </c>
      <c r="C306" s="11" t="str">
        <f>IF(B306="","",TEXT(MATCHED!C306,"mm"))</f>
        <v/>
      </c>
    </row>
    <row r="307" spans="1:3" x14ac:dyDescent="0.3">
      <c r="A307" s="58" t="str">
        <f>IF(MATCHED!C307="","",VLOOKUP(TEXT(MATCHED!C307,"mmm"),CUTOFFDAY!$A$2:$C$14,3,FALSE))</f>
        <v/>
      </c>
      <c r="B307" s="11" t="str">
        <f>IF(MATCHED!J307&gt;A307,"yes","")</f>
        <v/>
      </c>
      <c r="C307" s="11" t="str">
        <f>IF(B307="","",TEXT(MATCHED!C307,"mm"))</f>
        <v/>
      </c>
    </row>
    <row r="308" spans="1:3" x14ac:dyDescent="0.3">
      <c r="A308" s="58" t="str">
        <f>IF(MATCHED!C308="","",VLOOKUP(TEXT(MATCHED!C308,"mmm"),CUTOFFDAY!$A$2:$C$14,3,FALSE))</f>
        <v/>
      </c>
      <c r="B308" s="11" t="str">
        <f>IF(MATCHED!J308&gt;A308,"yes","")</f>
        <v/>
      </c>
      <c r="C308" s="11" t="str">
        <f>IF(B308="","",TEXT(MATCHED!C308,"mm"))</f>
        <v/>
      </c>
    </row>
    <row r="309" spans="1:3" x14ac:dyDescent="0.3">
      <c r="A309" s="58" t="str">
        <f>IF(MATCHED!C309="","",VLOOKUP(TEXT(MATCHED!C309,"mmm"),CUTOFFDAY!$A$2:$C$14,3,FALSE))</f>
        <v/>
      </c>
      <c r="B309" s="11" t="str">
        <f>IF(MATCHED!J309&gt;A309,"yes","")</f>
        <v/>
      </c>
      <c r="C309" s="11" t="str">
        <f>IF(B309="","",TEXT(MATCHED!C309,"mm"))</f>
        <v/>
      </c>
    </row>
    <row r="310" spans="1:3" x14ac:dyDescent="0.3">
      <c r="A310" s="58" t="str">
        <f>IF(MATCHED!C310="","",VLOOKUP(TEXT(MATCHED!C310,"mmm"),CUTOFFDAY!$A$2:$C$14,3,FALSE))</f>
        <v/>
      </c>
      <c r="B310" s="11" t="str">
        <f>IF(MATCHED!J310&gt;A310,"yes","")</f>
        <v/>
      </c>
      <c r="C310" s="11" t="str">
        <f>IF(B310="","",TEXT(MATCHED!C310,"mm"))</f>
        <v/>
      </c>
    </row>
    <row r="311" spans="1:3" x14ac:dyDescent="0.3">
      <c r="A311" s="58" t="str">
        <f>IF(MATCHED!C311="","",VLOOKUP(TEXT(MATCHED!C311,"mmm"),CUTOFFDAY!$A$2:$C$14,3,FALSE))</f>
        <v/>
      </c>
      <c r="B311" s="11" t="str">
        <f>IF(MATCHED!J311&gt;A311,"yes","")</f>
        <v/>
      </c>
      <c r="C311" s="11" t="str">
        <f>IF(B311="","",TEXT(MATCHED!C311,"mm"))</f>
        <v/>
      </c>
    </row>
    <row r="312" spans="1:3" x14ac:dyDescent="0.3">
      <c r="A312" s="58" t="str">
        <f>IF(MATCHED!C312="","",VLOOKUP(TEXT(MATCHED!C312,"mmm"),CUTOFFDAY!$A$2:$C$14,3,FALSE))</f>
        <v/>
      </c>
      <c r="B312" s="11" t="str">
        <f>IF(MATCHED!J312&gt;A312,"yes","")</f>
        <v/>
      </c>
      <c r="C312" s="11" t="str">
        <f>IF(B312="","",TEXT(MATCHED!C312,"mm"))</f>
        <v/>
      </c>
    </row>
    <row r="313" spans="1:3" x14ac:dyDescent="0.3">
      <c r="A313" s="58" t="str">
        <f>IF(MATCHED!C313="","",VLOOKUP(TEXT(MATCHED!C313,"mmm"),CUTOFFDAY!$A$2:$C$14,3,FALSE))</f>
        <v/>
      </c>
      <c r="B313" s="11" t="str">
        <f>IF(MATCHED!J313&gt;A313,"yes","")</f>
        <v/>
      </c>
      <c r="C313" s="11" t="str">
        <f>IF(B313="","",TEXT(MATCHED!C313,"mm"))</f>
        <v/>
      </c>
    </row>
    <row r="314" spans="1:3" x14ac:dyDescent="0.3">
      <c r="A314" s="58" t="str">
        <f>IF(MATCHED!C314="","",VLOOKUP(TEXT(MATCHED!C314,"mmm"),CUTOFFDAY!$A$2:$C$14,3,FALSE))</f>
        <v/>
      </c>
      <c r="B314" s="11" t="str">
        <f>IF(MATCHED!J314&gt;A314,"yes","")</f>
        <v/>
      </c>
      <c r="C314" s="11" t="str">
        <f>IF(B314="","",TEXT(MATCHED!C314,"mm"))</f>
        <v/>
      </c>
    </row>
    <row r="315" spans="1:3" x14ac:dyDescent="0.3">
      <c r="A315" s="58" t="str">
        <f>IF(MATCHED!C315="","",VLOOKUP(TEXT(MATCHED!C315,"mmm"),CUTOFFDAY!$A$2:$C$14,3,FALSE))</f>
        <v/>
      </c>
      <c r="B315" s="11" t="str">
        <f>IF(MATCHED!J315&gt;A315,"yes","")</f>
        <v/>
      </c>
      <c r="C315" s="11" t="str">
        <f>IF(B315="","",TEXT(MATCHED!C315,"mm"))</f>
        <v/>
      </c>
    </row>
    <row r="316" spans="1:3" x14ac:dyDescent="0.3">
      <c r="A316" s="58" t="str">
        <f>IF(MATCHED!C316="","",VLOOKUP(TEXT(MATCHED!C316,"mmm"),CUTOFFDAY!$A$2:$C$14,3,FALSE))</f>
        <v/>
      </c>
      <c r="B316" s="11" t="str">
        <f>IF(MATCHED!J316&gt;A316,"yes","")</f>
        <v/>
      </c>
      <c r="C316" s="11" t="str">
        <f>IF(B316="","",TEXT(MATCHED!C316,"mm"))</f>
        <v/>
      </c>
    </row>
    <row r="317" spans="1:3" x14ac:dyDescent="0.3">
      <c r="A317" s="58" t="str">
        <f>IF(MATCHED!C317="","",VLOOKUP(TEXT(MATCHED!C317,"mmm"),CUTOFFDAY!$A$2:$C$14,3,FALSE))</f>
        <v/>
      </c>
      <c r="B317" s="11" t="str">
        <f>IF(MATCHED!J317&gt;A317,"yes","")</f>
        <v/>
      </c>
      <c r="C317" s="11" t="str">
        <f>IF(B317="","",TEXT(MATCHED!C317,"mm"))</f>
        <v/>
      </c>
    </row>
    <row r="318" spans="1:3" x14ac:dyDescent="0.3">
      <c r="A318" s="58" t="str">
        <f>IF(MATCHED!C318="","",VLOOKUP(TEXT(MATCHED!C318,"mmm"),CUTOFFDAY!$A$2:$C$14,3,FALSE))</f>
        <v/>
      </c>
      <c r="B318" s="11" t="str">
        <f>IF(MATCHED!J318&gt;A318,"yes","")</f>
        <v/>
      </c>
      <c r="C318" s="11" t="str">
        <f>IF(B318="","",TEXT(MATCHED!C318,"mm"))</f>
        <v/>
      </c>
    </row>
    <row r="319" spans="1:3" x14ac:dyDescent="0.3">
      <c r="A319" s="58" t="str">
        <f>IF(MATCHED!C319="","",VLOOKUP(TEXT(MATCHED!C319,"mmm"),CUTOFFDAY!$A$2:$C$14,3,FALSE))</f>
        <v/>
      </c>
      <c r="B319" s="11" t="str">
        <f>IF(MATCHED!J319&gt;A319,"yes","")</f>
        <v/>
      </c>
      <c r="C319" s="11" t="str">
        <f>IF(B319="","",TEXT(MATCHED!C319,"mm"))</f>
        <v/>
      </c>
    </row>
    <row r="320" spans="1:3" x14ac:dyDescent="0.3">
      <c r="A320" s="58" t="str">
        <f>IF(MATCHED!C320="","",VLOOKUP(TEXT(MATCHED!C320,"mmm"),CUTOFFDAY!$A$2:$C$14,3,FALSE))</f>
        <v/>
      </c>
      <c r="B320" s="11" t="str">
        <f>IF(MATCHED!J320&gt;A320,"yes","")</f>
        <v/>
      </c>
      <c r="C320" s="11" t="str">
        <f>IF(B320="","",TEXT(MATCHED!C320,"mm"))</f>
        <v/>
      </c>
    </row>
    <row r="321" spans="1:3" x14ac:dyDescent="0.3">
      <c r="A321" s="58" t="str">
        <f>IF(MATCHED!C321="","",VLOOKUP(TEXT(MATCHED!C321,"mmm"),CUTOFFDAY!$A$2:$C$14,3,FALSE))</f>
        <v/>
      </c>
      <c r="B321" s="11" t="str">
        <f>IF(MATCHED!J321&gt;A321,"yes","")</f>
        <v/>
      </c>
      <c r="C321" s="11" t="str">
        <f>IF(B321="","",TEXT(MATCHED!C321,"mm"))</f>
        <v/>
      </c>
    </row>
    <row r="322" spans="1:3" x14ac:dyDescent="0.3">
      <c r="A322" s="58" t="str">
        <f>IF(MATCHED!C322="","",VLOOKUP(TEXT(MATCHED!C322,"mmm"),CUTOFFDAY!$A$2:$C$14,3,FALSE))</f>
        <v/>
      </c>
      <c r="B322" s="11" t="str">
        <f>IF(MATCHED!J322&gt;A322,"yes","")</f>
        <v/>
      </c>
      <c r="C322" s="11" t="str">
        <f>IF(B322="","",TEXT(MATCHED!C322,"mm"))</f>
        <v/>
      </c>
    </row>
    <row r="323" spans="1:3" x14ac:dyDescent="0.3">
      <c r="A323" s="58" t="str">
        <f>IF(MATCHED!C323="","",VLOOKUP(TEXT(MATCHED!C323,"mmm"),CUTOFFDAY!$A$2:$C$14,3,FALSE))</f>
        <v/>
      </c>
      <c r="B323" s="11" t="str">
        <f>IF(MATCHED!J323&gt;A323,"yes","")</f>
        <v/>
      </c>
      <c r="C323" s="11" t="str">
        <f>IF(B323="","",TEXT(MATCHED!C323,"mm"))</f>
        <v/>
      </c>
    </row>
    <row r="324" spans="1:3" x14ac:dyDescent="0.3">
      <c r="A324" s="58" t="str">
        <f>IF(MATCHED!C324="","",VLOOKUP(TEXT(MATCHED!C324,"mmm"),CUTOFFDAY!$A$2:$C$14,3,FALSE))</f>
        <v/>
      </c>
      <c r="B324" s="11" t="str">
        <f>IF(MATCHED!J324&gt;A324,"yes","")</f>
        <v/>
      </c>
      <c r="C324" s="11" t="str">
        <f>IF(B324="","",TEXT(MATCHED!C324,"mm"))</f>
        <v/>
      </c>
    </row>
    <row r="325" spans="1:3" x14ac:dyDescent="0.3">
      <c r="A325" s="58" t="str">
        <f>IF(MATCHED!C325="","",VLOOKUP(TEXT(MATCHED!C325,"mmm"),CUTOFFDAY!$A$2:$C$14,3,FALSE))</f>
        <v/>
      </c>
      <c r="B325" s="11" t="str">
        <f>IF(MATCHED!J325&gt;A325,"yes","")</f>
        <v/>
      </c>
      <c r="C325" s="11" t="str">
        <f>IF(B325="","",TEXT(MATCHED!C325,"mm"))</f>
        <v/>
      </c>
    </row>
    <row r="326" spans="1:3" x14ac:dyDescent="0.3">
      <c r="A326" s="58" t="str">
        <f>IF(MATCHED!C326="","",VLOOKUP(TEXT(MATCHED!C326,"mmm"),CUTOFFDAY!$A$2:$C$14,3,FALSE))</f>
        <v/>
      </c>
      <c r="B326" s="11" t="str">
        <f>IF(MATCHED!J326&gt;A326,"yes","")</f>
        <v/>
      </c>
      <c r="C326" s="11" t="str">
        <f>IF(B326="","",TEXT(MATCHED!C326,"mm"))</f>
        <v/>
      </c>
    </row>
    <row r="327" spans="1:3" x14ac:dyDescent="0.3">
      <c r="A327" s="58" t="str">
        <f>IF(MATCHED!C327="","",VLOOKUP(TEXT(MATCHED!C327,"mmm"),CUTOFFDAY!$A$2:$C$14,3,FALSE))</f>
        <v/>
      </c>
      <c r="B327" s="11" t="str">
        <f>IF(MATCHED!J327&gt;A327,"yes","")</f>
        <v/>
      </c>
      <c r="C327" s="11" t="str">
        <f>IF(B327="","",TEXT(MATCHED!C327,"mm"))</f>
        <v/>
      </c>
    </row>
    <row r="328" spans="1:3" x14ac:dyDescent="0.3">
      <c r="A328" s="58" t="str">
        <f>IF(MATCHED!C328="","",VLOOKUP(TEXT(MATCHED!C328,"mmm"),CUTOFFDAY!$A$2:$C$14,3,FALSE))</f>
        <v/>
      </c>
      <c r="B328" s="11" t="str">
        <f>IF(MATCHED!J328&gt;A328,"yes","")</f>
        <v/>
      </c>
      <c r="C328" s="11" t="str">
        <f>IF(B328="","",TEXT(MATCHED!C328,"mm"))</f>
        <v/>
      </c>
    </row>
    <row r="329" spans="1:3" x14ac:dyDescent="0.3">
      <c r="A329" s="58" t="str">
        <f>IF(MATCHED!C329="","",VLOOKUP(TEXT(MATCHED!C329,"mmm"),CUTOFFDAY!$A$2:$C$14,3,FALSE))</f>
        <v/>
      </c>
      <c r="B329" s="11" t="str">
        <f>IF(MATCHED!J329&gt;A329,"yes","")</f>
        <v/>
      </c>
      <c r="C329" s="11" t="str">
        <f>IF(B329="","",TEXT(MATCHED!C329,"mm"))</f>
        <v/>
      </c>
    </row>
    <row r="330" spans="1:3" x14ac:dyDescent="0.3">
      <c r="A330" s="58" t="str">
        <f>IF(MATCHED!C330="","",VLOOKUP(TEXT(MATCHED!C330,"mmm"),CUTOFFDAY!$A$2:$C$14,3,FALSE))</f>
        <v/>
      </c>
      <c r="B330" s="11" t="str">
        <f>IF(MATCHED!J330&gt;A330,"yes","")</f>
        <v/>
      </c>
      <c r="C330" s="11" t="str">
        <f>IF(B330="","",TEXT(MATCHED!C330,"mm"))</f>
        <v/>
      </c>
    </row>
    <row r="331" spans="1:3" x14ac:dyDescent="0.3">
      <c r="A331" s="58" t="str">
        <f>IF(MATCHED!C331="","",VLOOKUP(TEXT(MATCHED!C331,"mmm"),CUTOFFDAY!$A$2:$C$14,3,FALSE))</f>
        <v/>
      </c>
      <c r="B331" s="11" t="str">
        <f>IF(MATCHED!J331&gt;A331,"yes","")</f>
        <v/>
      </c>
      <c r="C331" s="11" t="str">
        <f>IF(B331="","",TEXT(MATCHED!C331,"mm"))</f>
        <v/>
      </c>
    </row>
    <row r="332" spans="1:3" x14ac:dyDescent="0.3">
      <c r="A332" s="58" t="str">
        <f>IF(MATCHED!C332="","",VLOOKUP(TEXT(MATCHED!C332,"mmm"),CUTOFFDAY!$A$2:$C$14,3,FALSE))</f>
        <v/>
      </c>
      <c r="B332" s="11" t="str">
        <f>IF(MATCHED!J332&gt;A332,"yes","")</f>
        <v/>
      </c>
      <c r="C332" s="11" t="str">
        <f>IF(B332="","",TEXT(MATCHED!C332,"mm"))</f>
        <v/>
      </c>
    </row>
    <row r="333" spans="1:3" x14ac:dyDescent="0.3">
      <c r="A333" s="58" t="str">
        <f>IF(MATCHED!C333="","",VLOOKUP(TEXT(MATCHED!C333,"mmm"),CUTOFFDAY!$A$2:$C$14,3,FALSE))</f>
        <v/>
      </c>
      <c r="B333" s="11" t="str">
        <f>IF(MATCHED!J333&gt;A333,"yes","")</f>
        <v/>
      </c>
      <c r="C333" s="11" t="str">
        <f>IF(B333="","",TEXT(MATCHED!C333,"mm"))</f>
        <v/>
      </c>
    </row>
    <row r="334" spans="1:3" x14ac:dyDescent="0.3">
      <c r="A334" s="58" t="str">
        <f>IF(MATCHED!C334="","",VLOOKUP(TEXT(MATCHED!C334,"mmm"),CUTOFFDAY!$A$2:$C$14,3,FALSE))</f>
        <v/>
      </c>
      <c r="B334" s="11" t="str">
        <f>IF(MATCHED!J334&gt;A334,"yes","")</f>
        <v/>
      </c>
      <c r="C334" s="11" t="str">
        <f>IF(B334="","",TEXT(MATCHED!C334,"mm"))</f>
        <v/>
      </c>
    </row>
    <row r="335" spans="1:3" x14ac:dyDescent="0.3">
      <c r="A335" s="58" t="str">
        <f>IF(MATCHED!C335="","",VLOOKUP(TEXT(MATCHED!C335,"mmm"),CUTOFFDAY!$A$2:$C$14,3,FALSE))</f>
        <v/>
      </c>
      <c r="B335" s="11" t="str">
        <f>IF(MATCHED!J335&gt;A335,"yes","")</f>
        <v/>
      </c>
      <c r="C335" s="11" t="str">
        <f>IF(B335="","",TEXT(MATCHED!C335,"mm"))</f>
        <v/>
      </c>
    </row>
    <row r="336" spans="1:3" x14ac:dyDescent="0.3">
      <c r="A336" s="58" t="str">
        <f>IF(MATCHED!C336="","",VLOOKUP(TEXT(MATCHED!C336,"mmm"),CUTOFFDAY!$A$2:$C$14,3,FALSE))</f>
        <v/>
      </c>
      <c r="B336" s="11" t="str">
        <f>IF(MATCHED!J336&gt;A336,"yes","")</f>
        <v/>
      </c>
      <c r="C336" s="11" t="str">
        <f>IF(B336="","",TEXT(MATCHED!C336,"mm"))</f>
        <v/>
      </c>
    </row>
    <row r="337" spans="1:3" x14ac:dyDescent="0.3">
      <c r="A337" s="58" t="str">
        <f>IF(MATCHED!C337="","",VLOOKUP(TEXT(MATCHED!C337,"mmm"),CUTOFFDAY!$A$2:$C$14,3,FALSE))</f>
        <v/>
      </c>
      <c r="B337" s="11" t="str">
        <f>IF(MATCHED!J337&gt;A337,"yes","")</f>
        <v/>
      </c>
      <c r="C337" s="11" t="str">
        <f>IF(B337="","",TEXT(MATCHED!C337,"mm"))</f>
        <v/>
      </c>
    </row>
    <row r="338" spans="1:3" x14ac:dyDescent="0.3">
      <c r="A338" s="58" t="str">
        <f>IF(MATCHED!C338="","",VLOOKUP(TEXT(MATCHED!C338,"mmm"),CUTOFFDAY!$A$2:$C$14,3,FALSE))</f>
        <v/>
      </c>
      <c r="B338" s="11" t="str">
        <f>IF(MATCHED!J338&gt;A338,"yes","")</f>
        <v/>
      </c>
      <c r="C338" s="11" t="str">
        <f>IF(B338="","",TEXT(MATCHED!C338,"mm"))</f>
        <v/>
      </c>
    </row>
    <row r="339" spans="1:3" x14ac:dyDescent="0.3">
      <c r="A339" s="58" t="str">
        <f>IF(MATCHED!C339="","",VLOOKUP(TEXT(MATCHED!C339,"mmm"),CUTOFFDAY!$A$2:$C$14,3,FALSE))</f>
        <v/>
      </c>
      <c r="B339" s="11" t="str">
        <f>IF(MATCHED!J339&gt;A339,"yes","")</f>
        <v/>
      </c>
      <c r="C339" s="11" t="str">
        <f>IF(B339="","",TEXT(MATCHED!C339,"mm"))</f>
        <v/>
      </c>
    </row>
    <row r="340" spans="1:3" x14ac:dyDescent="0.3">
      <c r="A340" s="58" t="str">
        <f>IF(MATCHED!C340="","",VLOOKUP(TEXT(MATCHED!C340,"mmm"),CUTOFFDAY!$A$2:$C$14,3,FALSE))</f>
        <v/>
      </c>
      <c r="B340" s="11" t="str">
        <f>IF(MATCHED!J340&gt;A340,"yes","")</f>
        <v/>
      </c>
      <c r="C340" s="11" t="str">
        <f>IF(B340="","",TEXT(MATCHED!C340,"mm"))</f>
        <v/>
      </c>
    </row>
    <row r="341" spans="1:3" x14ac:dyDescent="0.3">
      <c r="A341" s="58" t="str">
        <f>IF(MATCHED!C341="","",VLOOKUP(TEXT(MATCHED!C341,"mmm"),CUTOFFDAY!$A$2:$C$14,3,FALSE))</f>
        <v/>
      </c>
      <c r="B341" s="11" t="str">
        <f>IF(MATCHED!J341&gt;A341,"yes","")</f>
        <v/>
      </c>
      <c r="C341" s="11" t="str">
        <f>IF(B341="","",TEXT(MATCHED!C341,"mm"))</f>
        <v/>
      </c>
    </row>
    <row r="342" spans="1:3" x14ac:dyDescent="0.3">
      <c r="A342" s="58" t="str">
        <f>IF(MATCHED!C342="","",VLOOKUP(TEXT(MATCHED!C342,"mmm"),CUTOFFDAY!$A$2:$C$14,3,FALSE))</f>
        <v/>
      </c>
      <c r="B342" s="11" t="str">
        <f>IF(MATCHED!J342&gt;A342,"yes","")</f>
        <v/>
      </c>
      <c r="C342" s="11" t="str">
        <f>IF(B342="","",TEXT(MATCHED!C342,"mm"))</f>
        <v/>
      </c>
    </row>
    <row r="343" spans="1:3" x14ac:dyDescent="0.3">
      <c r="A343" s="58" t="str">
        <f>IF(MATCHED!C343="","",VLOOKUP(TEXT(MATCHED!C343,"mmm"),CUTOFFDAY!$A$2:$C$14,3,FALSE))</f>
        <v/>
      </c>
      <c r="B343" s="11" t="str">
        <f>IF(MATCHED!J343&gt;A343,"yes","")</f>
        <v/>
      </c>
      <c r="C343" s="11" t="str">
        <f>IF(B343="","",TEXT(MATCHED!C343,"mm"))</f>
        <v/>
      </c>
    </row>
    <row r="344" spans="1:3" x14ac:dyDescent="0.3">
      <c r="A344" s="58" t="str">
        <f>IF(MATCHED!C344="","",VLOOKUP(TEXT(MATCHED!C344,"mmm"),CUTOFFDAY!$A$2:$C$14,3,FALSE))</f>
        <v/>
      </c>
      <c r="B344" s="11" t="str">
        <f>IF(MATCHED!J344&gt;A344,"yes","")</f>
        <v/>
      </c>
      <c r="C344" s="11" t="str">
        <f>IF(B344="","",TEXT(MATCHED!C344,"mm"))</f>
        <v/>
      </c>
    </row>
    <row r="345" spans="1:3" x14ac:dyDescent="0.3">
      <c r="A345" s="58" t="str">
        <f>IF(MATCHED!C345="","",VLOOKUP(TEXT(MATCHED!C345,"mmm"),CUTOFFDAY!$A$2:$C$14,3,FALSE))</f>
        <v/>
      </c>
      <c r="B345" s="11" t="str">
        <f>IF(MATCHED!J345&gt;A345,"yes","")</f>
        <v/>
      </c>
      <c r="C345" s="11" t="str">
        <f>IF(B345="","",TEXT(MATCHED!C345,"mm"))</f>
        <v/>
      </c>
    </row>
    <row r="346" spans="1:3" x14ac:dyDescent="0.3">
      <c r="A346" s="58" t="str">
        <f>IF(MATCHED!C346="","",VLOOKUP(TEXT(MATCHED!C346,"mmm"),CUTOFFDAY!$A$2:$C$14,3,FALSE))</f>
        <v/>
      </c>
      <c r="B346" s="11" t="str">
        <f>IF(MATCHED!J346&gt;A346,"yes","")</f>
        <v/>
      </c>
      <c r="C346" s="11" t="str">
        <f>IF(B346="","",TEXT(MATCHED!C346,"mm"))</f>
        <v/>
      </c>
    </row>
    <row r="347" spans="1:3" x14ac:dyDescent="0.3">
      <c r="A347" s="58" t="str">
        <f>IF(MATCHED!C347="","",VLOOKUP(TEXT(MATCHED!C347,"mmm"),CUTOFFDAY!$A$2:$C$14,3,FALSE))</f>
        <v/>
      </c>
      <c r="B347" s="11" t="str">
        <f>IF(MATCHED!J347&gt;A347,"yes","")</f>
        <v/>
      </c>
      <c r="C347" s="11" t="str">
        <f>IF(B347="","",TEXT(MATCHED!C347,"mm"))</f>
        <v/>
      </c>
    </row>
    <row r="348" spans="1:3" x14ac:dyDescent="0.3">
      <c r="A348" s="58" t="str">
        <f>IF(MATCHED!C348="","",VLOOKUP(TEXT(MATCHED!C348,"mmm"),CUTOFFDAY!$A$2:$C$14,3,FALSE))</f>
        <v/>
      </c>
      <c r="B348" s="11" t="str">
        <f>IF(MATCHED!J348&gt;A348,"yes","")</f>
        <v/>
      </c>
      <c r="C348" s="11" t="str">
        <f>IF(B348="","",TEXT(MATCHED!C348,"mm"))</f>
        <v/>
      </c>
    </row>
    <row r="349" spans="1:3" x14ac:dyDescent="0.3">
      <c r="A349" s="58" t="str">
        <f>IF(MATCHED!C349="","",VLOOKUP(TEXT(MATCHED!C349,"mmm"),CUTOFFDAY!$A$2:$C$14,3,FALSE))</f>
        <v/>
      </c>
      <c r="B349" s="11" t="str">
        <f>IF(MATCHED!J349&gt;A349,"yes","")</f>
        <v/>
      </c>
      <c r="C349" s="11" t="str">
        <f>IF(B349="","",TEXT(MATCHED!C349,"mm"))</f>
        <v/>
      </c>
    </row>
    <row r="350" spans="1:3" x14ac:dyDescent="0.3">
      <c r="A350" s="58" t="str">
        <f>IF(MATCHED!C350="","",VLOOKUP(TEXT(MATCHED!C350,"mmm"),CUTOFFDAY!$A$2:$C$14,3,FALSE))</f>
        <v/>
      </c>
      <c r="B350" s="11" t="str">
        <f>IF(MATCHED!J350&gt;A350,"yes","")</f>
        <v/>
      </c>
      <c r="C350" s="11" t="str">
        <f>IF(B350="","",TEXT(MATCHED!C350,"mm"))</f>
        <v/>
      </c>
    </row>
    <row r="351" spans="1:3" x14ac:dyDescent="0.3">
      <c r="A351" s="58" t="str">
        <f>IF(MATCHED!C351="","",VLOOKUP(TEXT(MATCHED!C351,"mmm"),CUTOFFDAY!$A$2:$C$14,3,FALSE))</f>
        <v/>
      </c>
      <c r="B351" s="11" t="str">
        <f>IF(MATCHED!J351&gt;A351,"yes","")</f>
        <v/>
      </c>
      <c r="C351" s="11" t="str">
        <f>IF(B351="","",TEXT(MATCHED!C351,"mm"))</f>
        <v/>
      </c>
    </row>
    <row r="352" spans="1:3" x14ac:dyDescent="0.3">
      <c r="A352" s="58" t="str">
        <f>IF(MATCHED!C352="","",VLOOKUP(TEXT(MATCHED!C352,"mmm"),CUTOFFDAY!$A$2:$C$14,3,FALSE))</f>
        <v/>
      </c>
      <c r="B352" s="11" t="str">
        <f>IF(MATCHED!J352&gt;A352,"yes","")</f>
        <v/>
      </c>
      <c r="C352" s="11" t="str">
        <f>IF(B352="","",TEXT(MATCHED!C352,"mm"))</f>
        <v/>
      </c>
    </row>
    <row r="353" spans="1:3" x14ac:dyDescent="0.3">
      <c r="A353" s="58" t="str">
        <f>IF(MATCHED!C353="","",VLOOKUP(TEXT(MATCHED!C353,"mmm"),CUTOFFDAY!$A$2:$C$14,3,FALSE))</f>
        <v/>
      </c>
      <c r="B353" s="11" t="str">
        <f>IF(MATCHED!J353&gt;A353,"yes","")</f>
        <v/>
      </c>
      <c r="C353" s="11" t="str">
        <f>IF(B353="","",TEXT(MATCHED!C353,"mm"))</f>
        <v/>
      </c>
    </row>
    <row r="354" spans="1:3" x14ac:dyDescent="0.3">
      <c r="A354" s="58" t="str">
        <f>IF(MATCHED!C354="","",VLOOKUP(TEXT(MATCHED!C354,"mmm"),CUTOFFDAY!$A$2:$C$14,3,FALSE))</f>
        <v/>
      </c>
      <c r="B354" s="11" t="str">
        <f>IF(MATCHED!J354&gt;A354,"yes","")</f>
        <v/>
      </c>
      <c r="C354" s="11" t="str">
        <f>IF(B354="","",TEXT(MATCHED!C354,"mm"))</f>
        <v/>
      </c>
    </row>
    <row r="355" spans="1:3" x14ac:dyDescent="0.3">
      <c r="A355" s="58" t="str">
        <f>IF(MATCHED!C355="","",VLOOKUP(TEXT(MATCHED!C355,"mmm"),CUTOFFDAY!$A$2:$C$14,3,FALSE))</f>
        <v/>
      </c>
      <c r="B355" s="11" t="str">
        <f>IF(MATCHED!J355&gt;A355,"yes","")</f>
        <v/>
      </c>
      <c r="C355" s="11" t="str">
        <f>IF(B355="","",TEXT(MATCHED!C355,"mm"))</f>
        <v/>
      </c>
    </row>
    <row r="356" spans="1:3" x14ac:dyDescent="0.3">
      <c r="A356" s="58" t="str">
        <f>IF(MATCHED!C356="","",VLOOKUP(TEXT(MATCHED!C356,"mmm"),CUTOFFDAY!$A$2:$C$14,3,FALSE))</f>
        <v/>
      </c>
      <c r="B356" s="11" t="str">
        <f>IF(MATCHED!J356&gt;A356,"yes","")</f>
        <v/>
      </c>
      <c r="C356" s="11" t="str">
        <f>IF(B356="","",TEXT(MATCHED!C356,"mm"))</f>
        <v/>
      </c>
    </row>
    <row r="357" spans="1:3" x14ac:dyDescent="0.3">
      <c r="A357" s="58" t="str">
        <f>IF(MATCHED!C357="","",VLOOKUP(TEXT(MATCHED!C357,"mmm"),CUTOFFDAY!$A$2:$C$14,3,FALSE))</f>
        <v/>
      </c>
      <c r="B357" s="11" t="str">
        <f>IF(MATCHED!J357&gt;A357,"yes","")</f>
        <v/>
      </c>
      <c r="C357" s="11" t="str">
        <f>IF(B357="","",TEXT(MATCHED!C357,"mm"))</f>
        <v/>
      </c>
    </row>
    <row r="358" spans="1:3" x14ac:dyDescent="0.3">
      <c r="A358" s="58" t="str">
        <f>IF(MATCHED!C358="","",VLOOKUP(TEXT(MATCHED!C358,"mmm"),CUTOFFDAY!$A$2:$C$14,3,FALSE))</f>
        <v/>
      </c>
      <c r="B358" s="11" t="str">
        <f>IF(MATCHED!J358&gt;A358,"yes","")</f>
        <v/>
      </c>
      <c r="C358" s="11" t="str">
        <f>IF(B358="","",TEXT(MATCHED!C358,"mm"))</f>
        <v/>
      </c>
    </row>
    <row r="359" spans="1:3" x14ac:dyDescent="0.3">
      <c r="A359" s="58" t="str">
        <f>IF(MATCHED!C359="","",VLOOKUP(TEXT(MATCHED!C359,"mmm"),CUTOFFDAY!$A$2:$C$14,3,FALSE))</f>
        <v/>
      </c>
      <c r="B359" s="11" t="str">
        <f>IF(MATCHED!J359&gt;A359,"yes","")</f>
        <v/>
      </c>
      <c r="C359" s="11" t="str">
        <f>IF(B359="","",TEXT(MATCHED!C359,"mm"))</f>
        <v/>
      </c>
    </row>
    <row r="360" spans="1:3" x14ac:dyDescent="0.3">
      <c r="A360" s="58" t="str">
        <f>IF(MATCHED!C360="","",VLOOKUP(TEXT(MATCHED!C360,"mmm"),CUTOFFDAY!$A$2:$C$14,3,FALSE))</f>
        <v/>
      </c>
      <c r="B360" s="11" t="str">
        <f>IF(MATCHED!J360&gt;A360,"yes","")</f>
        <v/>
      </c>
      <c r="C360" s="11" t="str">
        <f>IF(B360="","",TEXT(MATCHED!C360,"mm"))</f>
        <v/>
      </c>
    </row>
    <row r="361" spans="1:3" x14ac:dyDescent="0.3">
      <c r="A361" s="58" t="str">
        <f>IF(MATCHED!C361="","",VLOOKUP(TEXT(MATCHED!C361,"mmm"),CUTOFFDAY!$A$2:$C$14,3,FALSE))</f>
        <v/>
      </c>
      <c r="B361" s="11" t="str">
        <f>IF(MATCHED!J361&gt;A361,"yes","")</f>
        <v/>
      </c>
      <c r="C361" s="11" t="str">
        <f>IF(B361="","",TEXT(MATCHED!C361,"mm"))</f>
        <v/>
      </c>
    </row>
    <row r="362" spans="1:3" x14ac:dyDescent="0.3">
      <c r="A362" s="58" t="str">
        <f>IF(MATCHED!C362="","",VLOOKUP(TEXT(MATCHED!C362,"mmm"),CUTOFFDAY!$A$2:$C$14,3,FALSE))</f>
        <v/>
      </c>
      <c r="B362" s="11" t="str">
        <f>IF(MATCHED!J362&gt;A362,"yes","")</f>
        <v/>
      </c>
      <c r="C362" s="11" t="str">
        <f>IF(B362="","",TEXT(MATCHED!C362,"mm"))</f>
        <v/>
      </c>
    </row>
    <row r="363" spans="1:3" x14ac:dyDescent="0.3">
      <c r="A363" s="58" t="str">
        <f>IF(MATCHED!C363="","",VLOOKUP(TEXT(MATCHED!C363,"mmm"),CUTOFFDAY!$A$2:$C$14,3,FALSE))</f>
        <v/>
      </c>
      <c r="B363" s="11" t="str">
        <f>IF(MATCHED!J363&gt;A363,"yes","")</f>
        <v/>
      </c>
      <c r="C363" s="11" t="str">
        <f>IF(B363="","",TEXT(MATCHED!C363,"mm"))</f>
        <v/>
      </c>
    </row>
    <row r="364" spans="1:3" x14ac:dyDescent="0.3">
      <c r="A364" s="58" t="str">
        <f>IF(MATCHED!C364="","",VLOOKUP(TEXT(MATCHED!C364,"mmm"),CUTOFFDAY!$A$2:$C$14,3,FALSE))</f>
        <v/>
      </c>
      <c r="B364" s="11" t="str">
        <f>IF(MATCHED!J364&gt;A364,"yes","")</f>
        <v/>
      </c>
      <c r="C364" s="11" t="str">
        <f>IF(B364="","",TEXT(MATCHED!C364,"mm"))</f>
        <v/>
      </c>
    </row>
    <row r="365" spans="1:3" x14ac:dyDescent="0.3">
      <c r="A365" s="58" t="str">
        <f>IF(MATCHED!C365="","",VLOOKUP(TEXT(MATCHED!C365,"mmm"),CUTOFFDAY!$A$2:$C$14,3,FALSE))</f>
        <v/>
      </c>
      <c r="B365" s="11" t="str">
        <f>IF(MATCHED!J365&gt;A365,"yes","")</f>
        <v/>
      </c>
      <c r="C365" s="11" t="str">
        <f>IF(B365="","",TEXT(MATCHED!C365,"mm"))</f>
        <v/>
      </c>
    </row>
    <row r="366" spans="1:3" x14ac:dyDescent="0.3">
      <c r="A366" s="58" t="str">
        <f>IF(MATCHED!C366="","",VLOOKUP(TEXT(MATCHED!C366,"mmm"),CUTOFFDAY!$A$2:$C$14,3,FALSE))</f>
        <v/>
      </c>
      <c r="B366" s="11" t="str">
        <f>IF(MATCHED!J366&gt;A366,"yes","")</f>
        <v/>
      </c>
      <c r="C366" s="11" t="str">
        <f>IF(B366="","",TEXT(MATCHED!C366,"mm"))</f>
        <v/>
      </c>
    </row>
    <row r="367" spans="1:3" x14ac:dyDescent="0.3">
      <c r="A367" s="58" t="str">
        <f>IF(MATCHED!C367="","",VLOOKUP(TEXT(MATCHED!C367,"mmm"),CUTOFFDAY!$A$2:$C$14,3,FALSE))</f>
        <v/>
      </c>
      <c r="B367" s="11" t="str">
        <f>IF(MATCHED!J367&gt;A367,"yes","")</f>
        <v/>
      </c>
      <c r="C367" s="11" t="str">
        <f>IF(B367="","",TEXT(MATCHED!C367,"mm"))</f>
        <v/>
      </c>
    </row>
    <row r="368" spans="1:3" x14ac:dyDescent="0.3">
      <c r="A368" s="58" t="str">
        <f>IF(MATCHED!C368="","",VLOOKUP(TEXT(MATCHED!C368,"mmm"),CUTOFFDAY!$A$2:$C$14,3,FALSE))</f>
        <v/>
      </c>
      <c r="B368" s="11" t="str">
        <f>IF(MATCHED!J368&gt;A368,"yes","")</f>
        <v/>
      </c>
      <c r="C368" s="11" t="str">
        <f>IF(B368="","",TEXT(MATCHED!C368,"mm"))</f>
        <v/>
      </c>
    </row>
    <row r="369" spans="1:3" x14ac:dyDescent="0.3">
      <c r="A369" s="58" t="str">
        <f>IF(MATCHED!C369="","",VLOOKUP(TEXT(MATCHED!C369,"mmm"),CUTOFFDAY!$A$2:$C$14,3,FALSE))</f>
        <v/>
      </c>
      <c r="B369" s="11" t="str">
        <f>IF(MATCHED!J369&gt;A369,"yes","")</f>
        <v/>
      </c>
      <c r="C369" s="11" t="str">
        <f>IF(B369="","",TEXT(MATCHED!C369,"mm"))</f>
        <v/>
      </c>
    </row>
    <row r="370" spans="1:3" x14ac:dyDescent="0.3">
      <c r="A370" s="58" t="str">
        <f>IF(MATCHED!C370="","",VLOOKUP(TEXT(MATCHED!C370,"mmm"),CUTOFFDAY!$A$2:$C$14,3,FALSE))</f>
        <v/>
      </c>
      <c r="B370" s="11" t="str">
        <f>IF(MATCHED!J370&gt;A370,"yes","")</f>
        <v/>
      </c>
      <c r="C370" s="11" t="str">
        <f>IF(B370="","",TEXT(MATCHED!C370,"mm"))</f>
        <v/>
      </c>
    </row>
    <row r="371" spans="1:3" x14ac:dyDescent="0.3">
      <c r="A371" s="58" t="str">
        <f>IF(MATCHED!C371="","",VLOOKUP(TEXT(MATCHED!C371,"mmm"),CUTOFFDAY!$A$2:$C$14,3,FALSE))</f>
        <v/>
      </c>
      <c r="B371" s="11" t="str">
        <f>IF(MATCHED!J371&gt;A371,"yes","")</f>
        <v/>
      </c>
      <c r="C371" s="11" t="str">
        <f>IF(B371="","",TEXT(MATCHED!C371,"mm"))</f>
        <v/>
      </c>
    </row>
    <row r="372" spans="1:3" x14ac:dyDescent="0.3">
      <c r="A372" s="58" t="str">
        <f>IF(MATCHED!C372="","",VLOOKUP(TEXT(MATCHED!C372,"mmm"),CUTOFFDAY!$A$2:$C$14,3,FALSE))</f>
        <v/>
      </c>
      <c r="B372" s="11" t="str">
        <f>IF(MATCHED!J372&gt;A372,"yes","")</f>
        <v/>
      </c>
      <c r="C372" s="11" t="str">
        <f>IF(B372="","",TEXT(MATCHED!C372,"mm"))</f>
        <v/>
      </c>
    </row>
    <row r="373" spans="1:3" x14ac:dyDescent="0.3">
      <c r="A373" s="58" t="str">
        <f>IF(MATCHED!C373="","",VLOOKUP(TEXT(MATCHED!C373,"mmm"),CUTOFFDAY!$A$2:$C$14,3,FALSE))</f>
        <v/>
      </c>
      <c r="B373" s="11" t="str">
        <f>IF(MATCHED!J373&gt;A373,"yes","")</f>
        <v/>
      </c>
      <c r="C373" s="11" t="str">
        <f>IF(B373="","",TEXT(MATCHED!C373,"mm"))</f>
        <v/>
      </c>
    </row>
    <row r="374" spans="1:3" x14ac:dyDescent="0.3">
      <c r="A374" s="58" t="str">
        <f>IF(MATCHED!C374="","",VLOOKUP(TEXT(MATCHED!C374,"mmm"),CUTOFFDAY!$A$2:$C$14,3,FALSE))</f>
        <v/>
      </c>
      <c r="B374" s="11" t="str">
        <f>IF(MATCHED!J374&gt;A374,"yes","")</f>
        <v/>
      </c>
      <c r="C374" s="11" t="str">
        <f>IF(B374="","",TEXT(MATCHED!C374,"mm"))</f>
        <v/>
      </c>
    </row>
    <row r="375" spans="1:3" x14ac:dyDescent="0.3">
      <c r="A375" s="58" t="str">
        <f>IF(MATCHED!C375="","",VLOOKUP(TEXT(MATCHED!C375,"mmm"),CUTOFFDAY!$A$2:$C$14,3,FALSE))</f>
        <v/>
      </c>
      <c r="B375" s="11" t="str">
        <f>IF(MATCHED!J375&gt;A375,"yes","")</f>
        <v/>
      </c>
      <c r="C375" s="11" t="str">
        <f>IF(B375="","",TEXT(MATCHED!C375,"mm"))</f>
        <v/>
      </c>
    </row>
    <row r="376" spans="1:3" x14ac:dyDescent="0.3">
      <c r="A376" s="58" t="str">
        <f>IF(MATCHED!C376="","",VLOOKUP(TEXT(MATCHED!C376,"mmm"),CUTOFFDAY!$A$2:$C$14,3,FALSE))</f>
        <v/>
      </c>
      <c r="B376" s="11" t="str">
        <f>IF(MATCHED!J376&gt;A376,"yes","")</f>
        <v/>
      </c>
      <c r="C376" s="11" t="str">
        <f>IF(B376="","",TEXT(MATCHED!C376,"mm"))</f>
        <v/>
      </c>
    </row>
    <row r="377" spans="1:3" x14ac:dyDescent="0.3">
      <c r="A377" s="58" t="str">
        <f>IF(MATCHED!C377="","",VLOOKUP(TEXT(MATCHED!C377,"mmm"),CUTOFFDAY!$A$2:$C$14,3,FALSE))</f>
        <v/>
      </c>
      <c r="B377" s="11" t="str">
        <f>IF(MATCHED!J377&gt;A377,"yes","")</f>
        <v/>
      </c>
      <c r="C377" s="11" t="str">
        <f>IF(B377="","",TEXT(MATCHED!C377,"mm"))</f>
        <v/>
      </c>
    </row>
    <row r="378" spans="1:3" x14ac:dyDescent="0.3">
      <c r="A378" s="58" t="str">
        <f>IF(MATCHED!C378="","",VLOOKUP(TEXT(MATCHED!C378,"mmm"),CUTOFFDAY!$A$2:$C$14,3,FALSE))</f>
        <v/>
      </c>
      <c r="B378" s="11" t="str">
        <f>IF(MATCHED!J378&gt;A378,"yes","")</f>
        <v/>
      </c>
      <c r="C378" s="11" t="str">
        <f>IF(B378="","",TEXT(MATCHED!C378,"mm"))</f>
        <v/>
      </c>
    </row>
    <row r="379" spans="1:3" x14ac:dyDescent="0.3">
      <c r="A379" s="58" t="str">
        <f>IF(MATCHED!C379="","",VLOOKUP(TEXT(MATCHED!C379,"mmm"),CUTOFFDAY!$A$2:$C$14,3,FALSE))</f>
        <v/>
      </c>
      <c r="B379" s="11" t="str">
        <f>IF(MATCHED!J379&gt;A379,"yes","")</f>
        <v/>
      </c>
      <c r="C379" s="11" t="str">
        <f>IF(B379="","",TEXT(MATCHED!C379,"mm"))</f>
        <v/>
      </c>
    </row>
    <row r="380" spans="1:3" x14ac:dyDescent="0.3">
      <c r="A380" s="58" t="str">
        <f>IF(MATCHED!C380="","",VLOOKUP(TEXT(MATCHED!C380,"mmm"),CUTOFFDAY!$A$2:$C$14,3,FALSE))</f>
        <v/>
      </c>
      <c r="B380" s="11" t="str">
        <f>IF(MATCHED!J380&gt;A380,"yes","")</f>
        <v/>
      </c>
      <c r="C380" s="11" t="str">
        <f>IF(B380="","",TEXT(MATCHED!C380,"mm"))</f>
        <v/>
      </c>
    </row>
    <row r="381" spans="1:3" x14ac:dyDescent="0.3">
      <c r="A381" s="58" t="str">
        <f>IF(MATCHED!C381="","",VLOOKUP(TEXT(MATCHED!C381,"mmm"),CUTOFFDAY!$A$2:$C$14,3,FALSE))</f>
        <v/>
      </c>
      <c r="B381" s="11" t="str">
        <f>IF(MATCHED!J381&gt;A381,"yes","")</f>
        <v/>
      </c>
      <c r="C381" s="11" t="str">
        <f>IF(B381="","",TEXT(MATCHED!C381,"mm"))</f>
        <v/>
      </c>
    </row>
    <row r="382" spans="1:3" x14ac:dyDescent="0.3">
      <c r="A382" s="58" t="str">
        <f>IF(MATCHED!C382="","",VLOOKUP(TEXT(MATCHED!C382,"mmm"),CUTOFFDAY!$A$2:$C$14,3,FALSE))</f>
        <v/>
      </c>
      <c r="B382" s="11" t="str">
        <f>IF(MATCHED!J382&gt;A382,"yes","")</f>
        <v/>
      </c>
      <c r="C382" s="11" t="str">
        <f>IF(B382="","",TEXT(MATCHED!C382,"mm"))</f>
        <v/>
      </c>
    </row>
    <row r="383" spans="1:3" x14ac:dyDescent="0.3">
      <c r="A383" s="58" t="str">
        <f>IF(MATCHED!C383="","",VLOOKUP(TEXT(MATCHED!C383,"mmm"),CUTOFFDAY!$A$2:$C$14,3,FALSE))</f>
        <v/>
      </c>
      <c r="B383" s="11" t="str">
        <f>IF(MATCHED!J383&gt;A383,"yes","")</f>
        <v/>
      </c>
      <c r="C383" s="11" t="str">
        <f>IF(B383="","",TEXT(MATCHED!C383,"mm"))</f>
        <v/>
      </c>
    </row>
    <row r="384" spans="1:3" x14ac:dyDescent="0.3">
      <c r="A384" s="58" t="str">
        <f>IF(MATCHED!C384="","",VLOOKUP(TEXT(MATCHED!C384,"mmm"),CUTOFFDAY!$A$2:$C$14,3,FALSE))</f>
        <v/>
      </c>
      <c r="B384" s="11" t="str">
        <f>IF(MATCHED!J384&gt;A384,"yes","")</f>
        <v/>
      </c>
      <c r="C384" s="11" t="str">
        <f>IF(B384="","",TEXT(MATCHED!C384,"mm"))</f>
        <v/>
      </c>
    </row>
    <row r="385" spans="1:3" x14ac:dyDescent="0.3">
      <c r="A385" s="58" t="str">
        <f>IF(MATCHED!C385="","",VLOOKUP(TEXT(MATCHED!C385,"mmm"),CUTOFFDAY!$A$2:$C$14,3,FALSE))</f>
        <v/>
      </c>
      <c r="B385" s="11" t="str">
        <f>IF(MATCHED!J385&gt;A385,"yes","")</f>
        <v/>
      </c>
      <c r="C385" s="11" t="str">
        <f>IF(B385="","",TEXT(MATCHED!C385,"mm"))</f>
        <v/>
      </c>
    </row>
    <row r="386" spans="1:3" x14ac:dyDescent="0.3">
      <c r="A386" s="58" t="str">
        <f>IF(MATCHED!C386="","",VLOOKUP(TEXT(MATCHED!C386,"mmm"),CUTOFFDAY!$A$2:$C$14,3,FALSE))</f>
        <v/>
      </c>
      <c r="B386" s="11" t="str">
        <f>IF(MATCHED!J386&gt;A386,"yes","")</f>
        <v/>
      </c>
      <c r="C386" s="11" t="str">
        <f>IF(B386="","",TEXT(MATCHED!C386,"mm"))</f>
        <v/>
      </c>
    </row>
    <row r="387" spans="1:3" x14ac:dyDescent="0.3">
      <c r="A387" s="58" t="str">
        <f>IF(MATCHED!C387="","",VLOOKUP(TEXT(MATCHED!C387,"mmm"),CUTOFFDAY!$A$2:$C$14,3,FALSE))</f>
        <v/>
      </c>
      <c r="B387" s="11" t="str">
        <f>IF(MATCHED!J387&gt;A387,"yes","")</f>
        <v/>
      </c>
      <c r="C387" s="11" t="str">
        <f>IF(B387="","",TEXT(MATCHED!C387,"mm"))</f>
        <v/>
      </c>
    </row>
    <row r="388" spans="1:3" x14ac:dyDescent="0.3">
      <c r="A388" s="58" t="str">
        <f>IF(MATCHED!C388="","",VLOOKUP(TEXT(MATCHED!C388,"mmm"),CUTOFFDAY!$A$2:$C$14,3,FALSE))</f>
        <v/>
      </c>
      <c r="B388" s="11" t="str">
        <f>IF(MATCHED!J388&gt;A388,"yes","")</f>
        <v/>
      </c>
      <c r="C388" s="11" t="str">
        <f>IF(B388="","",TEXT(MATCHED!C388,"mm"))</f>
        <v/>
      </c>
    </row>
    <row r="389" spans="1:3" x14ac:dyDescent="0.3">
      <c r="A389" s="58" t="str">
        <f>IF(MATCHED!C389="","",VLOOKUP(TEXT(MATCHED!C389,"mmm"),CUTOFFDAY!$A$2:$C$14,3,FALSE))</f>
        <v/>
      </c>
      <c r="B389" s="11" t="str">
        <f>IF(MATCHED!J389&gt;A389,"yes","")</f>
        <v/>
      </c>
      <c r="C389" s="11" t="str">
        <f>IF(B389="","",TEXT(MATCHED!C389,"mm"))</f>
        <v/>
      </c>
    </row>
    <row r="390" spans="1:3" x14ac:dyDescent="0.3">
      <c r="A390" s="58" t="str">
        <f>IF(MATCHED!C390="","",VLOOKUP(TEXT(MATCHED!C390,"mmm"),CUTOFFDAY!$A$2:$C$14,3,FALSE))</f>
        <v/>
      </c>
      <c r="B390" s="11" t="str">
        <f>IF(MATCHED!J390&gt;A390,"yes","")</f>
        <v/>
      </c>
      <c r="C390" s="11" t="str">
        <f>IF(B390="","",TEXT(MATCHED!C390,"mm"))</f>
        <v/>
      </c>
    </row>
    <row r="391" spans="1:3" x14ac:dyDescent="0.3">
      <c r="A391" s="58" t="str">
        <f>IF(MATCHED!C391="","",VLOOKUP(TEXT(MATCHED!C391,"mmm"),CUTOFFDAY!$A$2:$C$14,3,FALSE))</f>
        <v/>
      </c>
      <c r="B391" s="11" t="str">
        <f>IF(MATCHED!J391&gt;A391,"yes","")</f>
        <v/>
      </c>
      <c r="C391" s="11" t="str">
        <f>IF(B391="","",TEXT(MATCHED!C391,"mm"))</f>
        <v/>
      </c>
    </row>
    <row r="392" spans="1:3" x14ac:dyDescent="0.3">
      <c r="A392" s="58" t="str">
        <f>IF(MATCHED!C392="","",VLOOKUP(TEXT(MATCHED!C392,"mmm"),CUTOFFDAY!$A$2:$C$14,3,FALSE))</f>
        <v/>
      </c>
      <c r="B392" s="11" t="str">
        <f>IF(MATCHED!J392&gt;A392,"yes","")</f>
        <v/>
      </c>
      <c r="C392" s="11" t="str">
        <f>IF(B392="","",TEXT(MATCHED!C392,"mm"))</f>
        <v/>
      </c>
    </row>
    <row r="393" spans="1:3" x14ac:dyDescent="0.3">
      <c r="A393" s="58" t="str">
        <f>IF(MATCHED!C393="","",VLOOKUP(TEXT(MATCHED!C393,"mmm"),CUTOFFDAY!$A$2:$C$14,3,FALSE))</f>
        <v/>
      </c>
      <c r="B393" s="11" t="str">
        <f>IF(MATCHED!J393&gt;A393,"yes","")</f>
        <v/>
      </c>
      <c r="C393" s="11" t="str">
        <f>IF(B393="","",TEXT(MATCHED!C393,"mm"))</f>
        <v/>
      </c>
    </row>
    <row r="394" spans="1:3" x14ac:dyDescent="0.3">
      <c r="A394" s="58" t="str">
        <f>IF(MATCHED!C394="","",VLOOKUP(TEXT(MATCHED!C394,"mmm"),CUTOFFDAY!$A$2:$C$14,3,FALSE))</f>
        <v/>
      </c>
      <c r="B394" s="11" t="str">
        <f>IF(MATCHED!J394&gt;A394,"yes","")</f>
        <v/>
      </c>
      <c r="C394" s="11" t="str">
        <f>IF(B394="","",TEXT(MATCHED!C394,"mm"))</f>
        <v/>
      </c>
    </row>
    <row r="395" spans="1:3" x14ac:dyDescent="0.3">
      <c r="A395" s="58" t="str">
        <f>IF(MATCHED!C395="","",VLOOKUP(TEXT(MATCHED!C395,"mmm"),CUTOFFDAY!$A$2:$C$14,3,FALSE))</f>
        <v/>
      </c>
      <c r="B395" s="11" t="str">
        <f>IF(MATCHED!J395&gt;A395,"yes","")</f>
        <v/>
      </c>
      <c r="C395" s="11" t="str">
        <f>IF(B395="","",TEXT(MATCHED!C395,"mm"))</f>
        <v/>
      </c>
    </row>
    <row r="396" spans="1:3" x14ac:dyDescent="0.3">
      <c r="A396" s="58" t="str">
        <f>IF(MATCHED!C396="","",VLOOKUP(TEXT(MATCHED!C396,"mmm"),CUTOFFDAY!$A$2:$C$14,3,FALSE))</f>
        <v/>
      </c>
      <c r="B396" s="11" t="str">
        <f>IF(MATCHED!J396&gt;A396,"yes","")</f>
        <v/>
      </c>
      <c r="C396" s="11" t="str">
        <f>IF(B396="","",TEXT(MATCHED!C396,"mm"))</f>
        <v/>
      </c>
    </row>
    <row r="397" spans="1:3" x14ac:dyDescent="0.3">
      <c r="A397" s="58" t="str">
        <f>IF(MATCHED!C397="","",VLOOKUP(TEXT(MATCHED!C397,"mmm"),CUTOFFDAY!$A$2:$C$14,3,FALSE))</f>
        <v/>
      </c>
      <c r="B397" s="11" t="str">
        <f>IF(MATCHED!J397&gt;A397,"yes","")</f>
        <v/>
      </c>
      <c r="C397" s="11" t="str">
        <f>IF(B397="","",TEXT(MATCHED!C397,"mm"))</f>
        <v/>
      </c>
    </row>
    <row r="398" spans="1:3" x14ac:dyDescent="0.3">
      <c r="A398" s="58" t="str">
        <f>IF(MATCHED!C398="","",VLOOKUP(TEXT(MATCHED!C398,"mmm"),CUTOFFDAY!$A$2:$C$14,3,FALSE))</f>
        <v/>
      </c>
      <c r="B398" s="11" t="str">
        <f>IF(MATCHED!J398&gt;A398,"yes","")</f>
        <v/>
      </c>
      <c r="C398" s="11" t="str">
        <f>IF(B398="","",TEXT(MATCHED!C398,"mm"))</f>
        <v/>
      </c>
    </row>
    <row r="399" spans="1:3" x14ac:dyDescent="0.3">
      <c r="A399" s="58" t="str">
        <f>IF(MATCHED!C399="","",VLOOKUP(TEXT(MATCHED!C399,"mmm"),CUTOFFDAY!$A$2:$C$14,3,FALSE))</f>
        <v/>
      </c>
      <c r="B399" s="11" t="str">
        <f>IF(MATCHED!J399&gt;A399,"yes","")</f>
        <v/>
      </c>
      <c r="C399" s="11" t="str">
        <f>IF(B399="","",TEXT(MATCHED!C399,"mm"))</f>
        <v/>
      </c>
    </row>
    <row r="400" spans="1:3" x14ac:dyDescent="0.3">
      <c r="A400" s="58" t="str">
        <f>IF(MATCHED!C400="","",VLOOKUP(TEXT(MATCHED!C400,"mmm"),CUTOFFDAY!$A$2:$C$14,3,FALSE))</f>
        <v/>
      </c>
      <c r="B400" s="11" t="str">
        <f>IF(MATCHED!J400&gt;A400,"yes","")</f>
        <v/>
      </c>
      <c r="C400" s="11" t="str">
        <f>IF(B400="","",TEXT(MATCHED!C400,"mm"))</f>
        <v/>
      </c>
    </row>
    <row r="401" spans="1:3" x14ac:dyDescent="0.3">
      <c r="A401" s="58" t="str">
        <f>IF(MATCHED!C401="","",VLOOKUP(TEXT(MATCHED!C401,"mmm"),CUTOFFDAY!$A$2:$C$14,3,FALSE))</f>
        <v/>
      </c>
      <c r="B401" s="11" t="str">
        <f>IF(MATCHED!J401&gt;A401,"yes","")</f>
        <v/>
      </c>
      <c r="C401" s="11" t="str">
        <f>IF(B401="","",TEXT(MATCHED!C401,"mm"))</f>
        <v/>
      </c>
    </row>
    <row r="402" spans="1:3" x14ac:dyDescent="0.3">
      <c r="A402" s="58" t="str">
        <f>IF(MATCHED!C402="","",VLOOKUP(TEXT(MATCHED!C402,"mmm"),CUTOFFDAY!$A$2:$C$14,3,FALSE))</f>
        <v/>
      </c>
      <c r="B402" s="11" t="str">
        <f>IF(MATCHED!J402&gt;A402,"yes","")</f>
        <v/>
      </c>
      <c r="C402" s="11" t="str">
        <f>IF(B402="","",TEXT(MATCHED!C402,"mm"))</f>
        <v/>
      </c>
    </row>
    <row r="403" spans="1:3" x14ac:dyDescent="0.3">
      <c r="A403" s="58" t="str">
        <f>IF(MATCHED!C403="","",VLOOKUP(TEXT(MATCHED!C403,"mmm"),CUTOFFDAY!$A$2:$C$14,3,FALSE))</f>
        <v/>
      </c>
      <c r="B403" s="11" t="str">
        <f>IF(MATCHED!J403&gt;A403,"yes","")</f>
        <v/>
      </c>
      <c r="C403" s="11" t="str">
        <f>IF(B403="","",TEXT(MATCHED!C403,"mm"))</f>
        <v/>
      </c>
    </row>
    <row r="404" spans="1:3" x14ac:dyDescent="0.3">
      <c r="A404" s="58" t="str">
        <f>IF(MATCHED!C404="","",VLOOKUP(TEXT(MATCHED!C404,"mmm"),CUTOFFDAY!$A$2:$C$14,3,FALSE))</f>
        <v/>
      </c>
      <c r="B404" s="11" t="str">
        <f>IF(MATCHED!J404&gt;A404,"yes","")</f>
        <v/>
      </c>
      <c r="C404" s="11" t="str">
        <f>IF(B404="","",TEXT(MATCHED!C404,"mm"))</f>
        <v/>
      </c>
    </row>
    <row r="405" spans="1:3" x14ac:dyDescent="0.3">
      <c r="A405" s="58" t="str">
        <f>IF(MATCHED!C405="","",VLOOKUP(TEXT(MATCHED!C405,"mmm"),CUTOFFDAY!$A$2:$C$14,3,FALSE))</f>
        <v/>
      </c>
      <c r="B405" s="11" t="str">
        <f>IF(MATCHED!J405&gt;A405,"yes","")</f>
        <v/>
      </c>
      <c r="C405" s="11" t="str">
        <f>IF(B405="","",TEXT(MATCHED!C405,"mm"))</f>
        <v/>
      </c>
    </row>
    <row r="406" spans="1:3" x14ac:dyDescent="0.3">
      <c r="A406" s="58" t="str">
        <f>IF(MATCHED!C406="","",VLOOKUP(TEXT(MATCHED!C406,"mmm"),CUTOFFDAY!$A$2:$C$14,3,FALSE))</f>
        <v/>
      </c>
      <c r="B406" s="11" t="str">
        <f>IF(MATCHED!J406&gt;A406,"yes","")</f>
        <v/>
      </c>
      <c r="C406" s="11" t="str">
        <f>IF(B406="","",TEXT(MATCHED!C406,"mm"))</f>
        <v/>
      </c>
    </row>
    <row r="407" spans="1:3" x14ac:dyDescent="0.3">
      <c r="A407" s="58" t="str">
        <f>IF(MATCHED!C407="","",VLOOKUP(TEXT(MATCHED!C407,"mmm"),CUTOFFDAY!$A$2:$C$14,3,FALSE))</f>
        <v/>
      </c>
      <c r="B407" s="11" t="str">
        <f>IF(MATCHED!J407&gt;A407,"yes","")</f>
        <v/>
      </c>
      <c r="C407" s="11" t="str">
        <f>IF(B407="","",TEXT(MATCHED!C407,"mm"))</f>
        <v/>
      </c>
    </row>
    <row r="408" spans="1:3" x14ac:dyDescent="0.3">
      <c r="A408" s="58" t="str">
        <f>IF(MATCHED!C408="","",VLOOKUP(TEXT(MATCHED!C408,"mmm"),CUTOFFDAY!$A$2:$C$14,3,FALSE))</f>
        <v/>
      </c>
      <c r="B408" s="11" t="str">
        <f>IF(MATCHED!J408&gt;A408,"yes","")</f>
        <v/>
      </c>
      <c r="C408" s="11" t="str">
        <f>IF(B408="","",TEXT(MATCHED!C408,"mm"))</f>
        <v/>
      </c>
    </row>
    <row r="409" spans="1:3" x14ac:dyDescent="0.3">
      <c r="A409" s="58" t="str">
        <f>IF(MATCHED!C409="","",VLOOKUP(TEXT(MATCHED!C409,"mmm"),CUTOFFDAY!$A$2:$C$14,3,FALSE))</f>
        <v/>
      </c>
      <c r="B409" s="11" t="str">
        <f>IF(MATCHED!J409&gt;A409,"yes","")</f>
        <v/>
      </c>
      <c r="C409" s="11" t="str">
        <f>IF(B409="","",TEXT(MATCHED!C409,"mm"))</f>
        <v/>
      </c>
    </row>
    <row r="410" spans="1:3" x14ac:dyDescent="0.3">
      <c r="A410" s="58" t="str">
        <f>IF(MATCHED!C410="","",VLOOKUP(TEXT(MATCHED!C410,"mmm"),CUTOFFDAY!$A$2:$C$14,3,FALSE))</f>
        <v/>
      </c>
      <c r="B410" s="11" t="str">
        <f>IF(MATCHED!J410&gt;A410,"yes","")</f>
        <v/>
      </c>
      <c r="C410" s="11" t="str">
        <f>IF(B410="","",TEXT(MATCHED!C410,"mm"))</f>
        <v/>
      </c>
    </row>
    <row r="411" spans="1:3" x14ac:dyDescent="0.3">
      <c r="A411" s="58" t="str">
        <f>IF(MATCHED!C411="","",VLOOKUP(TEXT(MATCHED!C411,"mmm"),CUTOFFDAY!$A$2:$C$14,3,FALSE))</f>
        <v/>
      </c>
      <c r="B411" s="11" t="str">
        <f>IF(MATCHED!J411&gt;A411,"yes","")</f>
        <v/>
      </c>
      <c r="C411" s="11" t="str">
        <f>IF(B411="","",TEXT(MATCHED!C411,"mm"))</f>
        <v/>
      </c>
    </row>
    <row r="412" spans="1:3" x14ac:dyDescent="0.3">
      <c r="A412" s="58" t="str">
        <f>IF(MATCHED!C412="","",VLOOKUP(TEXT(MATCHED!C412,"mmm"),CUTOFFDAY!$A$2:$C$14,3,FALSE))</f>
        <v/>
      </c>
      <c r="B412" s="11" t="str">
        <f>IF(MATCHED!J412&gt;A412,"yes","")</f>
        <v/>
      </c>
      <c r="C412" s="11" t="str">
        <f>IF(B412="","",TEXT(MATCHED!C412,"mm"))</f>
        <v/>
      </c>
    </row>
    <row r="413" spans="1:3" x14ac:dyDescent="0.3">
      <c r="A413" s="58" t="str">
        <f>IF(MATCHED!C413="","",VLOOKUP(TEXT(MATCHED!C413,"mmm"),CUTOFFDAY!$A$2:$C$14,3,FALSE))</f>
        <v/>
      </c>
      <c r="B413" s="11" t="str">
        <f>IF(MATCHED!J413&gt;A413,"yes","")</f>
        <v/>
      </c>
      <c r="C413" s="11" t="str">
        <f>IF(B413="","",TEXT(MATCHED!C413,"mm"))</f>
        <v/>
      </c>
    </row>
    <row r="414" spans="1:3" x14ac:dyDescent="0.3">
      <c r="A414" s="58" t="str">
        <f>IF(MATCHED!C414="","",VLOOKUP(TEXT(MATCHED!C414,"mmm"),CUTOFFDAY!$A$2:$C$14,3,FALSE))</f>
        <v/>
      </c>
      <c r="B414" s="11" t="str">
        <f>IF(MATCHED!J414&gt;A414,"yes","")</f>
        <v/>
      </c>
      <c r="C414" s="11" t="str">
        <f>IF(B414="","",TEXT(MATCHED!C414,"mm"))</f>
        <v/>
      </c>
    </row>
    <row r="415" spans="1:3" x14ac:dyDescent="0.3">
      <c r="A415" s="58" t="str">
        <f>IF(MATCHED!C415="","",VLOOKUP(TEXT(MATCHED!C415,"mmm"),CUTOFFDAY!$A$2:$C$14,3,FALSE))</f>
        <v/>
      </c>
      <c r="B415" s="11" t="str">
        <f>IF(MATCHED!J415&gt;A415,"yes","")</f>
        <v/>
      </c>
      <c r="C415" s="11" t="str">
        <f>IF(B415="","",TEXT(MATCHED!C415,"mm"))</f>
        <v/>
      </c>
    </row>
    <row r="416" spans="1:3" x14ac:dyDescent="0.3">
      <c r="A416" s="58" t="str">
        <f>IF(MATCHED!C416="","",VLOOKUP(TEXT(MATCHED!C416,"mmm"),CUTOFFDAY!$A$2:$C$14,3,FALSE))</f>
        <v/>
      </c>
      <c r="B416" s="11" t="str">
        <f>IF(MATCHED!J416&gt;A416,"yes","")</f>
        <v/>
      </c>
      <c r="C416" s="11" t="str">
        <f>IF(B416="","",TEXT(MATCHED!C416,"mm"))</f>
        <v/>
      </c>
    </row>
    <row r="417" spans="1:3" x14ac:dyDescent="0.3">
      <c r="A417" s="58" t="str">
        <f>IF(MATCHED!C417="","",VLOOKUP(TEXT(MATCHED!C417,"mmm"),CUTOFFDAY!$A$2:$C$14,3,FALSE))</f>
        <v/>
      </c>
      <c r="B417" s="11" t="str">
        <f>IF(MATCHED!J417&gt;A417,"yes","")</f>
        <v/>
      </c>
      <c r="C417" s="11" t="str">
        <f>IF(B417="","",TEXT(MATCHED!C417,"mm"))</f>
        <v/>
      </c>
    </row>
    <row r="418" spans="1:3" x14ac:dyDescent="0.3">
      <c r="A418" s="58" t="str">
        <f>IF(MATCHED!C418="","",VLOOKUP(TEXT(MATCHED!C418,"mmm"),CUTOFFDAY!$A$2:$C$14,3,FALSE))</f>
        <v/>
      </c>
      <c r="B418" s="11" t="str">
        <f>IF(MATCHED!J418&gt;A418,"yes","")</f>
        <v/>
      </c>
      <c r="C418" s="11" t="str">
        <f>IF(B418="","",TEXT(MATCHED!C418,"mm"))</f>
        <v/>
      </c>
    </row>
    <row r="419" spans="1:3" x14ac:dyDescent="0.3">
      <c r="A419" s="58" t="str">
        <f>IF(MATCHED!C419="","",VLOOKUP(TEXT(MATCHED!C419,"mmm"),CUTOFFDAY!$A$2:$C$14,3,FALSE))</f>
        <v/>
      </c>
      <c r="B419" s="11" t="str">
        <f>IF(MATCHED!J419&gt;A419,"yes","")</f>
        <v/>
      </c>
      <c r="C419" s="11" t="str">
        <f>IF(B419="","",TEXT(MATCHED!C419,"mm"))</f>
        <v/>
      </c>
    </row>
    <row r="420" spans="1:3" x14ac:dyDescent="0.3">
      <c r="A420" s="58" t="str">
        <f>IF(MATCHED!C420="","",VLOOKUP(TEXT(MATCHED!C420,"mmm"),CUTOFFDAY!$A$2:$C$14,3,FALSE))</f>
        <v/>
      </c>
      <c r="B420" s="11" t="str">
        <f>IF(MATCHED!J420&gt;A420,"yes","")</f>
        <v/>
      </c>
      <c r="C420" s="11" t="str">
        <f>IF(B420="","",TEXT(MATCHED!C420,"mm"))</f>
        <v/>
      </c>
    </row>
    <row r="421" spans="1:3" x14ac:dyDescent="0.3">
      <c r="A421" s="58" t="str">
        <f>IF(MATCHED!C421="","",VLOOKUP(TEXT(MATCHED!C421,"mmm"),CUTOFFDAY!$A$2:$C$14,3,FALSE))</f>
        <v/>
      </c>
      <c r="B421" s="11" t="str">
        <f>IF(MATCHED!J421&gt;A421,"yes","")</f>
        <v/>
      </c>
      <c r="C421" s="11" t="str">
        <f>IF(B421="","",TEXT(MATCHED!C421,"mm"))</f>
        <v/>
      </c>
    </row>
    <row r="422" spans="1:3" x14ac:dyDescent="0.3">
      <c r="A422" s="58" t="str">
        <f>IF(MATCHED!C422="","",VLOOKUP(TEXT(MATCHED!C422,"mmm"),CUTOFFDAY!$A$2:$C$14,3,FALSE))</f>
        <v/>
      </c>
      <c r="B422" s="11" t="str">
        <f>IF(MATCHED!J422&gt;A422,"yes","")</f>
        <v/>
      </c>
      <c r="C422" s="11" t="str">
        <f>IF(B422="","",TEXT(MATCHED!C422,"mm"))</f>
        <v/>
      </c>
    </row>
    <row r="423" spans="1:3" x14ac:dyDescent="0.3">
      <c r="A423" s="58" t="str">
        <f>IF(MATCHED!C423="","",VLOOKUP(TEXT(MATCHED!C423,"mmm"),CUTOFFDAY!$A$2:$C$14,3,FALSE))</f>
        <v/>
      </c>
      <c r="B423" s="11" t="str">
        <f>IF(MATCHED!J423&gt;A423,"yes","")</f>
        <v/>
      </c>
      <c r="C423" s="11" t="str">
        <f>IF(B423="","",TEXT(MATCHED!C423,"mm"))</f>
        <v/>
      </c>
    </row>
    <row r="424" spans="1:3" x14ac:dyDescent="0.3">
      <c r="A424" s="58" t="str">
        <f>IF(MATCHED!C424="","",VLOOKUP(TEXT(MATCHED!C424,"mmm"),CUTOFFDAY!$A$2:$C$14,3,FALSE))</f>
        <v/>
      </c>
      <c r="B424" s="11" t="str">
        <f>IF(MATCHED!J424&gt;A424,"yes","")</f>
        <v/>
      </c>
      <c r="C424" s="11" t="str">
        <f>IF(B424="","",TEXT(MATCHED!C424,"mm"))</f>
        <v/>
      </c>
    </row>
    <row r="425" spans="1:3" x14ac:dyDescent="0.3">
      <c r="A425" s="58" t="str">
        <f>IF(MATCHED!C425="","",VLOOKUP(TEXT(MATCHED!C425,"mmm"),CUTOFFDAY!$A$2:$C$14,3,FALSE))</f>
        <v/>
      </c>
      <c r="B425" s="11" t="str">
        <f>IF(MATCHED!J425&gt;A425,"yes","")</f>
        <v/>
      </c>
      <c r="C425" s="11" t="str">
        <f>IF(B425="","",TEXT(MATCHED!C425,"mm"))</f>
        <v/>
      </c>
    </row>
    <row r="426" spans="1:3" x14ac:dyDescent="0.3">
      <c r="A426" s="58" t="str">
        <f>IF(MATCHED!C426="","",VLOOKUP(TEXT(MATCHED!C426,"mmm"),CUTOFFDAY!$A$2:$C$14,3,FALSE))</f>
        <v/>
      </c>
      <c r="B426" s="11" t="str">
        <f>IF(MATCHED!J426&gt;A426,"yes","")</f>
        <v/>
      </c>
      <c r="C426" s="11" t="str">
        <f>IF(B426="","",TEXT(MATCHED!C426,"mm"))</f>
        <v/>
      </c>
    </row>
    <row r="427" spans="1:3" x14ac:dyDescent="0.3">
      <c r="A427" s="58" t="str">
        <f>IF(MATCHED!C427="","",VLOOKUP(TEXT(MATCHED!C427,"mmm"),CUTOFFDAY!$A$2:$C$14,3,FALSE))</f>
        <v/>
      </c>
      <c r="B427" s="11" t="str">
        <f>IF(MATCHED!J427&gt;A427,"yes","")</f>
        <v/>
      </c>
      <c r="C427" s="11" t="str">
        <f>IF(B427="","",TEXT(MATCHED!C427,"mm"))</f>
        <v/>
      </c>
    </row>
    <row r="428" spans="1:3" x14ac:dyDescent="0.3">
      <c r="A428" s="58" t="str">
        <f>IF(MATCHED!C428="","",VLOOKUP(TEXT(MATCHED!C428,"mmm"),CUTOFFDAY!$A$2:$C$14,3,FALSE))</f>
        <v/>
      </c>
      <c r="B428" s="11" t="str">
        <f>IF(MATCHED!J428&gt;A428,"yes","")</f>
        <v/>
      </c>
      <c r="C428" s="11" t="str">
        <f>IF(B428="","",TEXT(MATCHED!C428,"mm"))</f>
        <v/>
      </c>
    </row>
    <row r="429" spans="1:3" x14ac:dyDescent="0.3">
      <c r="A429" s="58" t="str">
        <f>IF(MATCHED!C429="","",VLOOKUP(TEXT(MATCHED!C429,"mmm"),CUTOFFDAY!$A$2:$C$14,3,FALSE))</f>
        <v/>
      </c>
      <c r="B429" s="11" t="str">
        <f>IF(MATCHED!J429&gt;A429,"yes","")</f>
        <v/>
      </c>
      <c r="C429" s="11" t="str">
        <f>IF(B429="","",TEXT(MATCHED!C429,"mm"))</f>
        <v/>
      </c>
    </row>
    <row r="430" spans="1:3" x14ac:dyDescent="0.3">
      <c r="A430" s="58" t="str">
        <f>IF(MATCHED!C430="","",VLOOKUP(TEXT(MATCHED!C430,"mmm"),CUTOFFDAY!$A$2:$C$14,3,FALSE))</f>
        <v/>
      </c>
      <c r="B430" s="11" t="str">
        <f>IF(MATCHED!J430&gt;A430,"yes","")</f>
        <v/>
      </c>
      <c r="C430" s="11" t="str">
        <f>IF(B430="","",TEXT(MATCHED!C430,"mm"))</f>
        <v/>
      </c>
    </row>
    <row r="431" spans="1:3" x14ac:dyDescent="0.3">
      <c r="A431" s="58" t="str">
        <f>IF(MATCHED!C431="","",VLOOKUP(TEXT(MATCHED!C431,"mmm"),CUTOFFDAY!$A$2:$C$14,3,FALSE))</f>
        <v/>
      </c>
      <c r="B431" s="11" t="str">
        <f>IF(MATCHED!J431&gt;A431,"yes","")</f>
        <v/>
      </c>
      <c r="C431" s="11" t="str">
        <f>IF(B431="","",TEXT(MATCHED!C431,"mm"))</f>
        <v/>
      </c>
    </row>
    <row r="432" spans="1:3" x14ac:dyDescent="0.3">
      <c r="A432" s="58" t="str">
        <f>IF(MATCHED!C432="","",VLOOKUP(TEXT(MATCHED!C432,"mmm"),CUTOFFDAY!$A$2:$C$14,3,FALSE))</f>
        <v/>
      </c>
      <c r="B432" s="11" t="str">
        <f>IF(MATCHED!J432&gt;A432,"yes","")</f>
        <v/>
      </c>
      <c r="C432" s="11" t="str">
        <f>IF(B432="","",TEXT(MATCHED!C432,"mm"))</f>
        <v/>
      </c>
    </row>
    <row r="433" spans="1:3" x14ac:dyDescent="0.3">
      <c r="A433" s="58" t="str">
        <f>IF(MATCHED!C433="","",VLOOKUP(TEXT(MATCHED!C433,"mmm"),CUTOFFDAY!$A$2:$C$14,3,FALSE))</f>
        <v/>
      </c>
      <c r="B433" s="11" t="str">
        <f>IF(MATCHED!J433&gt;A433,"yes","")</f>
        <v/>
      </c>
      <c r="C433" s="11" t="str">
        <f>IF(B433="","",TEXT(MATCHED!C433,"mm"))</f>
        <v/>
      </c>
    </row>
    <row r="434" spans="1:3" x14ac:dyDescent="0.3">
      <c r="A434" s="58" t="str">
        <f>IF(MATCHED!C434="","",VLOOKUP(TEXT(MATCHED!C434,"mmm"),CUTOFFDAY!$A$2:$C$14,3,FALSE))</f>
        <v/>
      </c>
      <c r="B434" s="11" t="str">
        <f>IF(MATCHED!J434&gt;A434,"yes","")</f>
        <v/>
      </c>
      <c r="C434" s="11" t="str">
        <f>IF(B434="","",TEXT(MATCHED!C434,"mm"))</f>
        <v/>
      </c>
    </row>
    <row r="435" spans="1:3" x14ac:dyDescent="0.3">
      <c r="A435" s="58" t="str">
        <f>IF(MATCHED!C435="","",VLOOKUP(TEXT(MATCHED!C435,"mmm"),CUTOFFDAY!$A$2:$C$14,3,FALSE))</f>
        <v/>
      </c>
      <c r="B435" s="11" t="str">
        <f>IF(MATCHED!J435&gt;A435,"yes","")</f>
        <v/>
      </c>
      <c r="C435" s="11" t="str">
        <f>IF(B435="","",TEXT(MATCHED!C435,"mm"))</f>
        <v/>
      </c>
    </row>
    <row r="436" spans="1:3" x14ac:dyDescent="0.3">
      <c r="A436" s="58" t="str">
        <f>IF(MATCHED!C436="","",VLOOKUP(TEXT(MATCHED!C436,"mmm"),CUTOFFDAY!$A$2:$C$14,3,FALSE))</f>
        <v/>
      </c>
      <c r="B436" s="11" t="str">
        <f>IF(MATCHED!J436&gt;A436,"yes","")</f>
        <v/>
      </c>
      <c r="C436" s="11" t="str">
        <f>IF(B436="","",TEXT(MATCHED!C436,"mm"))</f>
        <v/>
      </c>
    </row>
    <row r="437" spans="1:3" x14ac:dyDescent="0.3">
      <c r="A437" s="58" t="str">
        <f>IF(MATCHED!C437="","",VLOOKUP(TEXT(MATCHED!C437,"mmm"),CUTOFFDAY!$A$2:$C$14,3,FALSE))</f>
        <v/>
      </c>
      <c r="B437" s="11" t="str">
        <f>IF(MATCHED!J437&gt;A437,"yes","")</f>
        <v/>
      </c>
      <c r="C437" s="11" t="str">
        <f>IF(B437="","",TEXT(MATCHED!C437,"mm"))</f>
        <v/>
      </c>
    </row>
    <row r="438" spans="1:3" x14ac:dyDescent="0.3">
      <c r="A438" s="58" t="str">
        <f>IF(MATCHED!C438="","",VLOOKUP(TEXT(MATCHED!C438,"mmm"),CUTOFFDAY!$A$2:$C$14,3,FALSE))</f>
        <v/>
      </c>
      <c r="B438" s="11" t="str">
        <f>IF(MATCHED!J438&gt;A438,"yes","")</f>
        <v/>
      </c>
      <c r="C438" s="11" t="str">
        <f>IF(B438="","",TEXT(MATCHED!C438,"mm"))</f>
        <v/>
      </c>
    </row>
    <row r="439" spans="1:3" x14ac:dyDescent="0.3">
      <c r="A439" s="58" t="str">
        <f>IF(MATCHED!C439="","",VLOOKUP(TEXT(MATCHED!C439,"mmm"),CUTOFFDAY!$A$2:$C$14,3,FALSE))</f>
        <v/>
      </c>
      <c r="B439" s="11" t="str">
        <f>IF(MATCHED!J439&gt;A439,"yes","")</f>
        <v/>
      </c>
      <c r="C439" s="11" t="str">
        <f>IF(B439="","",TEXT(MATCHED!C439,"mm"))</f>
        <v/>
      </c>
    </row>
    <row r="440" spans="1:3" x14ac:dyDescent="0.3">
      <c r="A440" s="58" t="str">
        <f>IF(MATCHED!C440="","",VLOOKUP(TEXT(MATCHED!C440,"mmm"),CUTOFFDAY!$A$2:$C$14,3,FALSE))</f>
        <v/>
      </c>
      <c r="B440" s="11" t="str">
        <f>IF(MATCHED!J440&gt;A440,"yes","")</f>
        <v/>
      </c>
      <c r="C440" s="11" t="str">
        <f>IF(B440="","",TEXT(MATCHED!C440,"mm"))</f>
        <v/>
      </c>
    </row>
    <row r="441" spans="1:3" x14ac:dyDescent="0.3">
      <c r="A441" s="58" t="str">
        <f>IF(MATCHED!C441="","",VLOOKUP(TEXT(MATCHED!C441,"mmm"),CUTOFFDAY!$A$2:$C$14,3,FALSE))</f>
        <v/>
      </c>
      <c r="B441" s="11" t="str">
        <f>IF(MATCHED!J441&gt;A441,"yes","")</f>
        <v/>
      </c>
      <c r="C441" s="11" t="str">
        <f>IF(B441="","",TEXT(MATCHED!C441,"mm"))</f>
        <v/>
      </c>
    </row>
    <row r="442" spans="1:3" x14ac:dyDescent="0.3">
      <c r="A442" s="58" t="str">
        <f>IF(MATCHED!C442="","",VLOOKUP(TEXT(MATCHED!C442,"mmm"),CUTOFFDAY!$A$2:$C$14,3,FALSE))</f>
        <v/>
      </c>
      <c r="B442" s="11" t="str">
        <f>IF(MATCHED!J442&gt;A442,"yes","")</f>
        <v/>
      </c>
      <c r="C442" s="11" t="str">
        <f>IF(B442="","",TEXT(MATCHED!C442,"mm"))</f>
        <v/>
      </c>
    </row>
    <row r="443" spans="1:3" x14ac:dyDescent="0.3">
      <c r="A443" s="58" t="str">
        <f>IF(MATCHED!C443="","",VLOOKUP(TEXT(MATCHED!C443,"mmm"),CUTOFFDAY!$A$2:$C$14,3,FALSE))</f>
        <v/>
      </c>
      <c r="B443" s="11" t="str">
        <f>IF(MATCHED!J443&gt;A443,"yes","")</f>
        <v/>
      </c>
      <c r="C443" s="11" t="str">
        <f>IF(B443="","",TEXT(MATCHED!C443,"mm"))</f>
        <v/>
      </c>
    </row>
    <row r="444" spans="1:3" x14ac:dyDescent="0.3">
      <c r="A444" s="58" t="str">
        <f>IF(MATCHED!C444="","",VLOOKUP(TEXT(MATCHED!C444,"mmm"),CUTOFFDAY!$A$2:$C$14,3,FALSE))</f>
        <v/>
      </c>
      <c r="B444" s="11" t="str">
        <f>IF(MATCHED!J444&gt;A444,"yes","")</f>
        <v/>
      </c>
      <c r="C444" s="11" t="str">
        <f>IF(B444="","",TEXT(MATCHED!C444,"mm"))</f>
        <v/>
      </c>
    </row>
    <row r="445" spans="1:3" x14ac:dyDescent="0.3">
      <c r="A445" s="58" t="str">
        <f>IF(MATCHED!C445="","",VLOOKUP(TEXT(MATCHED!C445,"mmm"),CUTOFFDAY!$A$2:$C$14,3,FALSE))</f>
        <v/>
      </c>
      <c r="B445" s="11" t="str">
        <f>IF(MATCHED!J445&gt;A445,"yes","")</f>
        <v/>
      </c>
      <c r="C445" s="11" t="str">
        <f>IF(B445="","",TEXT(MATCHED!C445,"mm"))</f>
        <v/>
      </c>
    </row>
    <row r="446" spans="1:3" x14ac:dyDescent="0.3">
      <c r="A446" s="58" t="str">
        <f>IF(MATCHED!C446="","",VLOOKUP(TEXT(MATCHED!C446,"mmm"),CUTOFFDAY!$A$2:$C$14,3,FALSE))</f>
        <v/>
      </c>
      <c r="B446" s="11" t="str">
        <f>IF(MATCHED!J446&gt;A446,"yes","")</f>
        <v/>
      </c>
      <c r="C446" s="11" t="str">
        <f>IF(B446="","",TEXT(MATCHED!C446,"mm"))</f>
        <v/>
      </c>
    </row>
    <row r="447" spans="1:3" x14ac:dyDescent="0.3">
      <c r="A447" s="58" t="str">
        <f>IF(MATCHED!C447="","",VLOOKUP(TEXT(MATCHED!C447,"mmm"),CUTOFFDAY!$A$2:$C$14,3,FALSE))</f>
        <v/>
      </c>
      <c r="B447" s="11" t="str">
        <f>IF(MATCHED!J447&gt;A447,"yes","")</f>
        <v/>
      </c>
      <c r="C447" s="11" t="str">
        <f>IF(B447="","",TEXT(MATCHED!C447,"mm"))</f>
        <v/>
      </c>
    </row>
    <row r="448" spans="1:3" x14ac:dyDescent="0.3">
      <c r="A448" s="58" t="str">
        <f>IF(MATCHED!C448="","",VLOOKUP(TEXT(MATCHED!C448,"mmm"),CUTOFFDAY!$A$2:$C$14,3,FALSE))</f>
        <v/>
      </c>
      <c r="B448" s="11" t="str">
        <f>IF(MATCHED!J448&gt;A448,"yes","")</f>
        <v/>
      </c>
      <c r="C448" s="11" t="str">
        <f>IF(B448="","",TEXT(MATCHED!C448,"mm"))</f>
        <v/>
      </c>
    </row>
    <row r="449" spans="1:3" x14ac:dyDescent="0.3">
      <c r="A449" s="58" t="str">
        <f>IF(MATCHED!C449="","",VLOOKUP(TEXT(MATCHED!C449,"mmm"),CUTOFFDAY!$A$2:$C$14,3,FALSE))</f>
        <v/>
      </c>
      <c r="B449" s="11" t="str">
        <f>IF(MATCHED!J449&gt;A449,"yes","")</f>
        <v/>
      </c>
      <c r="C449" s="11" t="str">
        <f>IF(B449="","",TEXT(MATCHED!C449,"mm"))</f>
        <v/>
      </c>
    </row>
    <row r="450" spans="1:3" x14ac:dyDescent="0.3">
      <c r="A450" s="58" t="str">
        <f>IF(MATCHED!C450="","",VLOOKUP(TEXT(MATCHED!C450,"mmm"),CUTOFFDAY!$A$2:$C$14,3,FALSE))</f>
        <v/>
      </c>
      <c r="B450" s="11" t="str">
        <f>IF(MATCHED!J450&gt;A450,"yes","")</f>
        <v/>
      </c>
      <c r="C450" s="11" t="str">
        <f>IF(B450="","",TEXT(MATCHED!C450,"mm"))</f>
        <v/>
      </c>
    </row>
    <row r="451" spans="1:3" x14ac:dyDescent="0.3">
      <c r="A451" s="58" t="str">
        <f>IF(MATCHED!C451="","",VLOOKUP(TEXT(MATCHED!C451,"mmm"),CUTOFFDAY!$A$2:$C$14,3,FALSE))</f>
        <v/>
      </c>
      <c r="B451" s="11" t="str">
        <f>IF(MATCHED!J451&gt;A451,"yes","")</f>
        <v/>
      </c>
      <c r="C451" s="11" t="str">
        <f>IF(B451="","",TEXT(MATCHED!C451,"mm"))</f>
        <v/>
      </c>
    </row>
    <row r="452" spans="1:3" x14ac:dyDescent="0.3">
      <c r="A452" s="58" t="str">
        <f>IF(MATCHED!C452="","",VLOOKUP(TEXT(MATCHED!C452,"mmm"),CUTOFFDAY!$A$2:$C$14,3,FALSE))</f>
        <v/>
      </c>
      <c r="B452" s="11" t="str">
        <f>IF(MATCHED!J452&gt;A452,"yes","")</f>
        <v/>
      </c>
      <c r="C452" s="11" t="str">
        <f>IF(B452="","",TEXT(MATCHED!C452,"mm"))</f>
        <v/>
      </c>
    </row>
    <row r="453" spans="1:3" x14ac:dyDescent="0.3">
      <c r="A453" s="58" t="str">
        <f>IF(MATCHED!C453="","",VLOOKUP(TEXT(MATCHED!C453,"mmm"),CUTOFFDAY!$A$2:$C$14,3,FALSE))</f>
        <v/>
      </c>
      <c r="B453" s="11" t="str">
        <f>IF(MATCHED!J453&gt;A453,"yes","")</f>
        <v/>
      </c>
      <c r="C453" s="11" t="str">
        <f>IF(B453="","",TEXT(MATCHED!C453,"mm"))</f>
        <v/>
      </c>
    </row>
    <row r="454" spans="1:3" x14ac:dyDescent="0.3">
      <c r="A454" s="58" t="str">
        <f>IF(MATCHED!C454="","",VLOOKUP(TEXT(MATCHED!C454,"mmm"),CUTOFFDAY!$A$2:$C$14,3,FALSE))</f>
        <v/>
      </c>
      <c r="B454" s="11" t="str">
        <f>IF(MATCHED!J454&gt;A454,"yes","")</f>
        <v/>
      </c>
      <c r="C454" s="11" t="str">
        <f>IF(B454="","",TEXT(MATCHED!C454,"mm"))</f>
        <v/>
      </c>
    </row>
    <row r="455" spans="1:3" x14ac:dyDescent="0.3">
      <c r="A455" s="58" t="str">
        <f>IF(MATCHED!C455="","",VLOOKUP(TEXT(MATCHED!C455,"mmm"),CUTOFFDAY!$A$2:$C$14,3,FALSE))</f>
        <v/>
      </c>
      <c r="B455" s="11" t="str">
        <f>IF(MATCHED!J455&gt;A455,"yes","")</f>
        <v/>
      </c>
      <c r="C455" s="11" t="str">
        <f>IF(B455="","",TEXT(MATCHED!C455,"mm"))</f>
        <v/>
      </c>
    </row>
    <row r="456" spans="1:3" x14ac:dyDescent="0.3">
      <c r="A456" s="58" t="str">
        <f>IF(MATCHED!C456="","",VLOOKUP(TEXT(MATCHED!C456,"mmm"),CUTOFFDAY!$A$2:$C$14,3,FALSE))</f>
        <v/>
      </c>
      <c r="B456" s="11" t="str">
        <f>IF(MATCHED!J456&gt;A456,"yes","")</f>
        <v/>
      </c>
      <c r="C456" s="11" t="str">
        <f>IF(B456="","",TEXT(MATCHED!C456,"mm"))</f>
        <v/>
      </c>
    </row>
    <row r="457" spans="1:3" x14ac:dyDescent="0.3">
      <c r="A457" s="58" t="str">
        <f>IF(MATCHED!C457="","",VLOOKUP(TEXT(MATCHED!C457,"mmm"),CUTOFFDAY!$A$2:$C$14,3,FALSE))</f>
        <v/>
      </c>
      <c r="B457" s="11" t="str">
        <f>IF(MATCHED!J457&gt;A457,"yes","")</f>
        <v/>
      </c>
      <c r="C457" s="11" t="str">
        <f>IF(B457="","",TEXT(MATCHED!C457,"mm"))</f>
        <v/>
      </c>
    </row>
    <row r="458" spans="1:3" x14ac:dyDescent="0.3">
      <c r="A458" s="58" t="str">
        <f>IF(MATCHED!C458="","",VLOOKUP(TEXT(MATCHED!C458,"mmm"),CUTOFFDAY!$A$2:$C$14,3,FALSE))</f>
        <v/>
      </c>
      <c r="B458" s="11" t="str">
        <f>IF(MATCHED!J458&gt;A458,"yes","")</f>
        <v/>
      </c>
      <c r="C458" s="11" t="str">
        <f>IF(B458="","",TEXT(MATCHED!C458,"mm"))</f>
        <v/>
      </c>
    </row>
    <row r="459" spans="1:3" x14ac:dyDescent="0.3">
      <c r="A459" s="58" t="str">
        <f>IF(MATCHED!C459="","",VLOOKUP(TEXT(MATCHED!C459,"mmm"),CUTOFFDAY!$A$2:$C$14,3,FALSE))</f>
        <v/>
      </c>
      <c r="B459" s="11" t="str">
        <f>IF(MATCHED!J459&gt;A459,"yes","")</f>
        <v/>
      </c>
      <c r="C459" s="11" t="str">
        <f>IF(B459="","",TEXT(MATCHED!C459,"mm"))</f>
        <v/>
      </c>
    </row>
    <row r="460" spans="1:3" x14ac:dyDescent="0.3">
      <c r="A460" s="58" t="str">
        <f>IF(MATCHED!C460="","",VLOOKUP(TEXT(MATCHED!C460,"mmm"),CUTOFFDAY!$A$2:$C$14,3,FALSE))</f>
        <v/>
      </c>
      <c r="B460" s="11" t="str">
        <f>IF(MATCHED!J460&gt;A460,"yes","")</f>
        <v/>
      </c>
      <c r="C460" s="11" t="str">
        <f>IF(B460="","",TEXT(MATCHED!C460,"mm"))</f>
        <v/>
      </c>
    </row>
    <row r="461" spans="1:3" x14ac:dyDescent="0.3">
      <c r="A461" s="58" t="str">
        <f>IF(MATCHED!C461="","",VLOOKUP(TEXT(MATCHED!C461,"mmm"),CUTOFFDAY!$A$2:$C$14,3,FALSE))</f>
        <v/>
      </c>
      <c r="B461" s="11" t="str">
        <f>IF(MATCHED!J461&gt;A461,"yes","")</f>
        <v/>
      </c>
      <c r="C461" s="11" t="str">
        <f>IF(B461="","",TEXT(MATCHED!C461,"mm"))</f>
        <v/>
      </c>
    </row>
    <row r="462" spans="1:3" x14ac:dyDescent="0.3">
      <c r="A462" s="58" t="str">
        <f>IF(MATCHED!C462="","",VLOOKUP(TEXT(MATCHED!C462,"mmm"),CUTOFFDAY!$A$2:$C$14,3,FALSE))</f>
        <v/>
      </c>
      <c r="B462" s="11" t="str">
        <f>IF(MATCHED!J462&gt;A462,"yes","")</f>
        <v/>
      </c>
      <c r="C462" s="11" t="str">
        <f>IF(B462="","",TEXT(MATCHED!C462,"mm"))</f>
        <v/>
      </c>
    </row>
    <row r="463" spans="1:3" x14ac:dyDescent="0.3">
      <c r="A463" s="58" t="str">
        <f>IF(MATCHED!C463="","",VLOOKUP(TEXT(MATCHED!C463,"mmm"),CUTOFFDAY!$A$2:$C$14,3,FALSE))</f>
        <v/>
      </c>
      <c r="B463" s="11" t="str">
        <f>IF(MATCHED!J463&gt;A463,"yes","")</f>
        <v/>
      </c>
      <c r="C463" s="11" t="str">
        <f>IF(B463="","",TEXT(MATCHED!C463,"mm"))</f>
        <v/>
      </c>
    </row>
    <row r="464" spans="1:3" x14ac:dyDescent="0.3">
      <c r="A464" s="58" t="str">
        <f>IF(MATCHED!C464="","",VLOOKUP(TEXT(MATCHED!C464,"mmm"),CUTOFFDAY!$A$2:$C$14,3,FALSE))</f>
        <v/>
      </c>
      <c r="B464" s="11" t="str">
        <f>IF(MATCHED!J464&gt;A464,"yes","")</f>
        <v/>
      </c>
      <c r="C464" s="11" t="str">
        <f>IF(B464="","",TEXT(MATCHED!C464,"mm"))</f>
        <v/>
      </c>
    </row>
    <row r="465" spans="1:3" x14ac:dyDescent="0.3">
      <c r="A465" s="58" t="str">
        <f>IF(MATCHED!C465="","",VLOOKUP(TEXT(MATCHED!C465,"mmm"),CUTOFFDAY!$A$2:$C$14,3,FALSE))</f>
        <v/>
      </c>
      <c r="B465" s="11" t="str">
        <f>IF(MATCHED!J465&gt;A465,"yes","")</f>
        <v/>
      </c>
      <c r="C465" s="11" t="str">
        <f>IF(B465="","",TEXT(MATCHED!C465,"mm"))</f>
        <v/>
      </c>
    </row>
    <row r="466" spans="1:3" x14ac:dyDescent="0.3">
      <c r="A466" s="58" t="str">
        <f>IF(MATCHED!C466="","",VLOOKUP(TEXT(MATCHED!C466,"mmm"),CUTOFFDAY!$A$2:$C$14,3,FALSE))</f>
        <v/>
      </c>
      <c r="B466" s="11" t="str">
        <f>IF(MATCHED!J466&gt;A466,"yes","")</f>
        <v/>
      </c>
      <c r="C466" s="11" t="str">
        <f>IF(B466="","",TEXT(MATCHED!C466,"mm"))</f>
        <v/>
      </c>
    </row>
    <row r="467" spans="1:3" x14ac:dyDescent="0.3">
      <c r="A467" s="58" t="str">
        <f>IF(MATCHED!C467="","",VLOOKUP(TEXT(MATCHED!C467,"mmm"),CUTOFFDAY!$A$2:$C$14,3,FALSE))</f>
        <v/>
      </c>
      <c r="B467" s="11" t="str">
        <f>IF(MATCHED!J467&gt;A467,"yes","")</f>
        <v/>
      </c>
      <c r="C467" s="11" t="str">
        <f>IF(B467="","",TEXT(MATCHED!C467,"mm"))</f>
        <v/>
      </c>
    </row>
    <row r="468" spans="1:3" x14ac:dyDescent="0.3">
      <c r="A468" s="58" t="str">
        <f>IF(MATCHED!C468="","",VLOOKUP(TEXT(MATCHED!C468,"mmm"),CUTOFFDAY!$A$2:$C$14,3,FALSE))</f>
        <v/>
      </c>
      <c r="B468" s="11" t="str">
        <f>IF(MATCHED!J468&gt;A468,"yes","")</f>
        <v/>
      </c>
      <c r="C468" s="11" t="str">
        <f>IF(B468="","",TEXT(MATCHED!C468,"mm"))</f>
        <v/>
      </c>
    </row>
    <row r="469" spans="1:3" x14ac:dyDescent="0.3">
      <c r="A469" s="58" t="str">
        <f>IF(MATCHED!C469="","",VLOOKUP(TEXT(MATCHED!C469,"mmm"),CUTOFFDAY!$A$2:$C$14,3,FALSE))</f>
        <v/>
      </c>
      <c r="B469" s="11" t="str">
        <f>IF(MATCHED!J469&gt;A469,"yes","")</f>
        <v/>
      </c>
      <c r="C469" s="11" t="str">
        <f>IF(B469="","",TEXT(MATCHED!C469,"mm"))</f>
        <v/>
      </c>
    </row>
    <row r="470" spans="1:3" x14ac:dyDescent="0.3">
      <c r="A470" s="58" t="str">
        <f>IF(MATCHED!C470="","",VLOOKUP(TEXT(MATCHED!C470,"mmm"),CUTOFFDAY!$A$2:$C$14,3,FALSE))</f>
        <v/>
      </c>
      <c r="B470" s="11" t="str">
        <f>IF(MATCHED!J470&gt;A470,"yes","")</f>
        <v/>
      </c>
      <c r="C470" s="11" t="str">
        <f>IF(B470="","",TEXT(MATCHED!C470,"mm"))</f>
        <v/>
      </c>
    </row>
    <row r="471" spans="1:3" x14ac:dyDescent="0.3">
      <c r="A471" s="58" t="str">
        <f>IF(MATCHED!C471="","",VLOOKUP(TEXT(MATCHED!C471,"mmm"),CUTOFFDAY!$A$2:$C$14,3,FALSE))</f>
        <v/>
      </c>
      <c r="B471" s="11" t="str">
        <f>IF(MATCHED!J471&gt;A471,"yes","")</f>
        <v/>
      </c>
      <c r="C471" s="11" t="str">
        <f>IF(B471="","",TEXT(MATCHED!C471,"mm"))</f>
        <v/>
      </c>
    </row>
    <row r="472" spans="1:3" x14ac:dyDescent="0.3">
      <c r="A472" s="58" t="str">
        <f>IF(MATCHED!C472="","",VLOOKUP(TEXT(MATCHED!C472,"mmm"),CUTOFFDAY!$A$2:$C$14,3,FALSE))</f>
        <v/>
      </c>
      <c r="B472" s="11" t="str">
        <f>IF(MATCHED!J472&gt;A472,"yes","")</f>
        <v/>
      </c>
      <c r="C472" s="11" t="str">
        <f>IF(B472="","",TEXT(MATCHED!C472,"mm"))</f>
        <v/>
      </c>
    </row>
    <row r="473" spans="1:3" x14ac:dyDescent="0.3">
      <c r="A473" s="58" t="str">
        <f>IF(MATCHED!C473="","",VLOOKUP(TEXT(MATCHED!C473,"mmm"),CUTOFFDAY!$A$2:$C$14,3,FALSE))</f>
        <v/>
      </c>
      <c r="B473" s="11" t="str">
        <f>IF(MATCHED!J473&gt;A473,"yes","")</f>
        <v/>
      </c>
      <c r="C473" s="11" t="str">
        <f>IF(B473="","",TEXT(MATCHED!C473,"mm"))</f>
        <v/>
      </c>
    </row>
    <row r="474" spans="1:3" x14ac:dyDescent="0.3">
      <c r="A474" s="58" t="str">
        <f>IF(MATCHED!C474="","",VLOOKUP(TEXT(MATCHED!C474,"mmm"),CUTOFFDAY!$A$2:$C$14,3,FALSE))</f>
        <v/>
      </c>
      <c r="B474" s="11" t="str">
        <f>IF(MATCHED!J474&gt;A474,"yes","")</f>
        <v/>
      </c>
      <c r="C474" s="11" t="str">
        <f>IF(B474="","",TEXT(MATCHED!C474,"mm"))</f>
        <v/>
      </c>
    </row>
    <row r="475" spans="1:3" x14ac:dyDescent="0.3">
      <c r="A475" s="58" t="str">
        <f>IF(MATCHED!C475="","",VLOOKUP(TEXT(MATCHED!C475,"mmm"),CUTOFFDAY!$A$2:$C$14,3,FALSE))</f>
        <v/>
      </c>
      <c r="B475" s="11" t="str">
        <f>IF(MATCHED!J475&gt;A475,"yes","")</f>
        <v/>
      </c>
      <c r="C475" s="11" t="str">
        <f>IF(B475="","",TEXT(MATCHED!C475,"mm"))</f>
        <v/>
      </c>
    </row>
    <row r="476" spans="1:3" x14ac:dyDescent="0.3">
      <c r="A476" s="58" t="str">
        <f>IF(MATCHED!C476="","",VLOOKUP(TEXT(MATCHED!C476,"mmm"),CUTOFFDAY!$A$2:$C$14,3,FALSE))</f>
        <v/>
      </c>
      <c r="B476" s="11" t="str">
        <f>IF(MATCHED!J476&gt;A476,"yes","")</f>
        <v/>
      </c>
      <c r="C476" s="11" t="str">
        <f>IF(B476="","",TEXT(MATCHED!C476,"mm"))</f>
        <v/>
      </c>
    </row>
    <row r="477" spans="1:3" x14ac:dyDescent="0.3">
      <c r="A477" s="58" t="str">
        <f>IF(MATCHED!C477="","",VLOOKUP(TEXT(MATCHED!C477,"mmm"),CUTOFFDAY!$A$2:$C$14,3,FALSE))</f>
        <v/>
      </c>
      <c r="B477" s="11" t="str">
        <f>IF(MATCHED!J477&gt;A477,"yes","")</f>
        <v/>
      </c>
      <c r="C477" s="11" t="str">
        <f>IF(B477="","",TEXT(MATCHED!C477,"mm"))</f>
        <v/>
      </c>
    </row>
    <row r="478" spans="1:3" x14ac:dyDescent="0.3">
      <c r="A478" s="58" t="str">
        <f>IF(MATCHED!C478="","",VLOOKUP(TEXT(MATCHED!C478,"mmm"),CUTOFFDAY!$A$2:$C$14,3,FALSE))</f>
        <v/>
      </c>
      <c r="B478" s="11" t="str">
        <f>IF(MATCHED!J478&gt;A478,"yes","")</f>
        <v/>
      </c>
      <c r="C478" s="11" t="str">
        <f>IF(B478="","",TEXT(MATCHED!C478,"mm"))</f>
        <v/>
      </c>
    </row>
    <row r="479" spans="1:3" x14ac:dyDescent="0.3">
      <c r="A479" s="58" t="str">
        <f>IF(MATCHED!C479="","",VLOOKUP(TEXT(MATCHED!C479,"mmm"),CUTOFFDAY!$A$2:$C$14,3,FALSE))</f>
        <v/>
      </c>
      <c r="B479" s="11" t="str">
        <f>IF(MATCHED!J479&gt;A479,"yes","")</f>
        <v/>
      </c>
      <c r="C479" s="11" t="str">
        <f>IF(B479="","",TEXT(MATCHED!C479,"mm"))</f>
        <v/>
      </c>
    </row>
    <row r="480" spans="1:3" x14ac:dyDescent="0.3">
      <c r="A480" s="58" t="str">
        <f>IF(MATCHED!C480="","",VLOOKUP(TEXT(MATCHED!C480,"mmm"),CUTOFFDAY!$A$2:$C$14,3,FALSE))</f>
        <v/>
      </c>
      <c r="B480" s="11" t="str">
        <f>IF(MATCHED!J480&gt;A480,"yes","")</f>
        <v/>
      </c>
      <c r="C480" s="11" t="str">
        <f>IF(B480="","",TEXT(MATCHED!C480,"mm"))</f>
        <v/>
      </c>
    </row>
    <row r="481" spans="1:3" x14ac:dyDescent="0.3">
      <c r="A481" s="58" t="str">
        <f>IF(MATCHED!C481="","",VLOOKUP(TEXT(MATCHED!C481,"mmm"),CUTOFFDAY!$A$2:$C$14,3,FALSE))</f>
        <v/>
      </c>
      <c r="B481" s="11" t="str">
        <f>IF(MATCHED!J481&gt;A481,"yes","")</f>
        <v/>
      </c>
      <c r="C481" s="11" t="str">
        <f>IF(B481="","",TEXT(MATCHED!C481,"mm"))</f>
        <v/>
      </c>
    </row>
    <row r="482" spans="1:3" x14ac:dyDescent="0.3">
      <c r="A482" s="58" t="str">
        <f>IF(MATCHED!C482="","",VLOOKUP(TEXT(MATCHED!C482,"mmm"),CUTOFFDAY!$A$2:$C$14,3,FALSE))</f>
        <v/>
      </c>
      <c r="B482" s="11" t="str">
        <f>IF(MATCHED!J482&gt;A482,"yes","")</f>
        <v/>
      </c>
      <c r="C482" s="11" t="str">
        <f>IF(B482="","",TEXT(MATCHED!C482,"mm"))</f>
        <v/>
      </c>
    </row>
    <row r="483" spans="1:3" x14ac:dyDescent="0.3">
      <c r="A483" s="58" t="str">
        <f>IF(MATCHED!C483="","",VLOOKUP(TEXT(MATCHED!C483,"mmm"),CUTOFFDAY!$A$2:$C$14,3,FALSE))</f>
        <v/>
      </c>
      <c r="B483" s="11" t="str">
        <f>IF(MATCHED!J483&gt;A483,"yes","")</f>
        <v/>
      </c>
      <c r="C483" s="11" t="str">
        <f>IF(B483="","",TEXT(MATCHED!C483,"mm"))</f>
        <v/>
      </c>
    </row>
    <row r="484" spans="1:3" x14ac:dyDescent="0.3">
      <c r="A484" s="58" t="str">
        <f>IF(MATCHED!C484="","",VLOOKUP(TEXT(MATCHED!C484,"mmm"),CUTOFFDAY!$A$2:$C$14,3,FALSE))</f>
        <v/>
      </c>
      <c r="B484" s="11" t="str">
        <f>IF(MATCHED!J484&gt;A484,"yes","")</f>
        <v/>
      </c>
      <c r="C484" s="11" t="str">
        <f>IF(B484="","",TEXT(MATCHED!C484,"mm"))</f>
        <v/>
      </c>
    </row>
    <row r="485" spans="1:3" x14ac:dyDescent="0.3">
      <c r="A485" s="58" t="str">
        <f>IF(MATCHED!C485="","",VLOOKUP(TEXT(MATCHED!C485,"mmm"),CUTOFFDAY!$A$2:$C$14,3,FALSE))</f>
        <v/>
      </c>
      <c r="B485" s="11" t="str">
        <f>IF(MATCHED!J485&gt;A485,"yes","")</f>
        <v/>
      </c>
      <c r="C485" s="11" t="str">
        <f>IF(B485="","",TEXT(MATCHED!C485,"mm"))</f>
        <v/>
      </c>
    </row>
    <row r="486" spans="1:3" x14ac:dyDescent="0.3">
      <c r="A486" s="58" t="str">
        <f>IF(MATCHED!C486="","",VLOOKUP(TEXT(MATCHED!C486,"mmm"),CUTOFFDAY!$A$2:$C$14,3,FALSE))</f>
        <v/>
      </c>
      <c r="B486" s="11" t="str">
        <f>IF(MATCHED!J486&gt;A486,"yes","")</f>
        <v/>
      </c>
      <c r="C486" s="11" t="str">
        <f>IF(B486="","",TEXT(MATCHED!C486,"mm"))</f>
        <v/>
      </c>
    </row>
    <row r="487" spans="1:3" x14ac:dyDescent="0.3">
      <c r="A487" s="58" t="str">
        <f>IF(MATCHED!C487="","",VLOOKUP(TEXT(MATCHED!C487,"mmm"),CUTOFFDAY!$A$2:$C$14,3,FALSE))</f>
        <v/>
      </c>
      <c r="B487" s="11" t="str">
        <f>IF(MATCHED!J487&gt;A487,"yes","")</f>
        <v/>
      </c>
      <c r="C487" s="11" t="str">
        <f>IF(B487="","",TEXT(MATCHED!C487,"mm"))</f>
        <v/>
      </c>
    </row>
    <row r="488" spans="1:3" x14ac:dyDescent="0.3">
      <c r="A488" s="58" t="str">
        <f>IF(MATCHED!C488="","",VLOOKUP(TEXT(MATCHED!C488,"mmm"),CUTOFFDAY!$A$2:$C$14,3,FALSE))</f>
        <v/>
      </c>
      <c r="B488" s="11" t="str">
        <f>IF(MATCHED!J488&gt;A488,"yes","")</f>
        <v/>
      </c>
      <c r="C488" s="11" t="str">
        <f>IF(B488="","",TEXT(MATCHED!C488,"mm"))</f>
        <v/>
      </c>
    </row>
    <row r="489" spans="1:3" x14ac:dyDescent="0.3">
      <c r="A489" s="58" t="str">
        <f>IF(MATCHED!C489="","",VLOOKUP(TEXT(MATCHED!C489,"mmm"),CUTOFFDAY!$A$2:$C$14,3,FALSE))</f>
        <v/>
      </c>
      <c r="B489" s="11" t="str">
        <f>IF(MATCHED!J489&gt;A489,"yes","")</f>
        <v/>
      </c>
      <c r="C489" s="11" t="str">
        <f>IF(B489="","",TEXT(MATCHED!C489,"mm"))</f>
        <v/>
      </c>
    </row>
    <row r="490" spans="1:3" x14ac:dyDescent="0.3">
      <c r="A490" s="58" t="str">
        <f>IF(MATCHED!C490="","",VLOOKUP(TEXT(MATCHED!C490,"mmm"),CUTOFFDAY!$A$2:$C$14,3,FALSE))</f>
        <v/>
      </c>
      <c r="B490" s="11" t="str">
        <f>IF(MATCHED!J490&gt;A490,"yes","")</f>
        <v/>
      </c>
      <c r="C490" s="11" t="str">
        <f>IF(B490="","",TEXT(MATCHED!C490,"mm"))</f>
        <v/>
      </c>
    </row>
    <row r="491" spans="1:3" x14ac:dyDescent="0.3">
      <c r="A491" s="58" t="str">
        <f>IF(MATCHED!C491="","",VLOOKUP(TEXT(MATCHED!C491,"mmm"),CUTOFFDAY!$A$2:$C$14,3,FALSE))</f>
        <v/>
      </c>
      <c r="B491" s="11" t="str">
        <f>IF(MATCHED!J491&gt;A491,"yes","")</f>
        <v/>
      </c>
      <c r="C491" s="11" t="str">
        <f>IF(B491="","",TEXT(MATCHED!C491,"mm"))</f>
        <v/>
      </c>
    </row>
    <row r="492" spans="1:3" x14ac:dyDescent="0.3">
      <c r="A492" s="58" t="str">
        <f>IF(MATCHED!C492="","",VLOOKUP(TEXT(MATCHED!C492,"mmm"),CUTOFFDAY!$A$2:$C$14,3,FALSE))</f>
        <v/>
      </c>
      <c r="B492" s="11" t="str">
        <f>IF(MATCHED!J492&gt;A492,"yes","")</f>
        <v/>
      </c>
      <c r="C492" s="11" t="str">
        <f>IF(B492="","",TEXT(MATCHED!C492,"mm"))</f>
        <v/>
      </c>
    </row>
    <row r="493" spans="1:3" x14ac:dyDescent="0.3">
      <c r="A493" s="58" t="str">
        <f>IF(MATCHED!C493="","",VLOOKUP(TEXT(MATCHED!C493,"mmm"),CUTOFFDAY!$A$2:$C$14,3,FALSE))</f>
        <v/>
      </c>
      <c r="B493" s="11" t="str">
        <f>IF(MATCHED!J493&gt;A493,"yes","")</f>
        <v/>
      </c>
      <c r="C493" s="11" t="str">
        <f>IF(B493="","",TEXT(MATCHED!C493,"mm"))</f>
        <v/>
      </c>
    </row>
    <row r="494" spans="1:3" x14ac:dyDescent="0.3">
      <c r="A494" s="58" t="str">
        <f>IF(MATCHED!C494="","",VLOOKUP(TEXT(MATCHED!C494,"mmm"),CUTOFFDAY!$A$2:$C$14,3,FALSE))</f>
        <v/>
      </c>
      <c r="B494" s="11" t="str">
        <f>IF(MATCHED!J494&gt;A494,"yes","")</f>
        <v/>
      </c>
      <c r="C494" s="11" t="str">
        <f>IF(B494="","",TEXT(MATCHED!C494,"mm"))</f>
        <v/>
      </c>
    </row>
    <row r="495" spans="1:3" x14ac:dyDescent="0.3">
      <c r="A495" s="58" t="str">
        <f>IF(MATCHED!C495="","",VLOOKUP(TEXT(MATCHED!C495,"mmm"),CUTOFFDAY!$A$2:$C$14,3,FALSE))</f>
        <v/>
      </c>
      <c r="B495" s="11" t="str">
        <f>IF(MATCHED!J495&gt;A495,"yes","")</f>
        <v/>
      </c>
      <c r="C495" s="11" t="str">
        <f>IF(B495="","",TEXT(MATCHED!C495,"mm"))</f>
        <v/>
      </c>
    </row>
    <row r="496" spans="1:3" x14ac:dyDescent="0.3">
      <c r="A496" s="58" t="str">
        <f>IF(MATCHED!C496="","",VLOOKUP(TEXT(MATCHED!C496,"mmm"),CUTOFFDAY!$A$2:$C$14,3,FALSE))</f>
        <v/>
      </c>
      <c r="B496" s="11" t="str">
        <f>IF(MATCHED!J496&gt;A496,"yes","")</f>
        <v/>
      </c>
      <c r="C496" s="11" t="str">
        <f>IF(B496="","",TEXT(MATCHED!C496,"mm"))</f>
        <v/>
      </c>
    </row>
    <row r="497" spans="1:3" x14ac:dyDescent="0.3">
      <c r="A497" s="58" t="str">
        <f>IF(MATCHED!C497="","",VLOOKUP(TEXT(MATCHED!C497,"mmm"),CUTOFFDAY!$A$2:$C$14,3,FALSE))</f>
        <v/>
      </c>
      <c r="B497" s="11" t="str">
        <f>IF(MATCHED!J497&gt;A497,"yes","")</f>
        <v/>
      </c>
      <c r="C497" s="11" t="str">
        <f>IF(B497="","",TEXT(MATCHED!C497,"mm"))</f>
        <v/>
      </c>
    </row>
    <row r="498" spans="1:3" x14ac:dyDescent="0.3">
      <c r="A498" s="58" t="str">
        <f>IF(MATCHED!C498="","",VLOOKUP(TEXT(MATCHED!C498,"mmm"),CUTOFFDAY!$A$2:$C$14,3,FALSE))</f>
        <v/>
      </c>
      <c r="B498" s="11" t="str">
        <f>IF(MATCHED!J498&gt;A498,"yes","")</f>
        <v/>
      </c>
      <c r="C498" s="11" t="str">
        <f>IF(B498="","",TEXT(MATCHED!C498,"mm"))</f>
        <v/>
      </c>
    </row>
    <row r="499" spans="1:3" x14ac:dyDescent="0.3">
      <c r="A499" s="58" t="str">
        <f>IF(MATCHED!C499="","",VLOOKUP(TEXT(MATCHED!C499,"mmm"),CUTOFFDAY!$A$2:$C$14,3,FALSE))</f>
        <v/>
      </c>
      <c r="B499" s="11" t="str">
        <f>IF(MATCHED!J499&gt;A499,"yes","")</f>
        <v/>
      </c>
      <c r="C499" s="11" t="str">
        <f>IF(B499="","",TEXT(MATCHED!C499,"mm"))</f>
        <v/>
      </c>
    </row>
    <row r="500" spans="1:3" x14ac:dyDescent="0.3">
      <c r="A500" s="58" t="str">
        <f>IF(MATCHED!C500="","",VLOOKUP(TEXT(MATCHED!C500,"mmm"),CUTOFFDAY!$A$2:$C$14,3,FALSE))</f>
        <v/>
      </c>
      <c r="B500" s="11" t="str">
        <f>IF(MATCHED!J500&gt;A500,"yes","")</f>
        <v/>
      </c>
      <c r="C500" s="11" t="str">
        <f>IF(B500="","",TEXT(MATCHED!C500,"mm"))</f>
        <v/>
      </c>
    </row>
    <row r="501" spans="1:3" x14ac:dyDescent="0.3">
      <c r="A501" s="58" t="str">
        <f>IF(MATCHED!C501="","",VLOOKUP(TEXT(MATCHED!C501,"mmm"),CUTOFFDAY!$A$2:$C$14,3,FALSE))</f>
        <v/>
      </c>
      <c r="B501" s="11" t="str">
        <f>IF(MATCHED!J501&gt;A501,"yes","")</f>
        <v/>
      </c>
      <c r="C501" s="11" t="str">
        <f>IF(B501="","",TEXT(MATCHED!C501,"mm"))</f>
        <v/>
      </c>
    </row>
    <row r="502" spans="1:3" x14ac:dyDescent="0.3">
      <c r="A502" s="58" t="str">
        <f>IF(MATCHED!C502="","",VLOOKUP(TEXT(MATCHED!C502,"mmm"),CUTOFFDAY!$A$2:$C$14,3,FALSE))</f>
        <v/>
      </c>
      <c r="B502" s="11" t="str">
        <f>IF(MATCHED!J502&gt;A502,"yes","")</f>
        <v/>
      </c>
      <c r="C502" s="11" t="str">
        <f>IF(B502="","",TEXT(MATCHED!C502,"mm"))</f>
        <v/>
      </c>
    </row>
    <row r="503" spans="1:3" x14ac:dyDescent="0.3">
      <c r="A503" s="58" t="str">
        <f>IF(MATCHED!C503="","",VLOOKUP(TEXT(MATCHED!C503,"mmm"),CUTOFFDAY!$A$2:$C$14,3,FALSE))</f>
        <v/>
      </c>
      <c r="B503" s="11" t="str">
        <f>IF(MATCHED!J503&gt;A503,"yes","")</f>
        <v/>
      </c>
      <c r="C503" s="11" t="str">
        <f>IF(B503="","",TEXT(MATCHED!C503,"mm"))</f>
        <v/>
      </c>
    </row>
    <row r="504" spans="1:3" x14ac:dyDescent="0.3">
      <c r="A504" s="58" t="str">
        <f>IF(MATCHED!C504="","",VLOOKUP(TEXT(MATCHED!C504,"mmm"),CUTOFFDAY!$A$2:$C$14,3,FALSE))</f>
        <v/>
      </c>
      <c r="B504" s="11" t="str">
        <f>IF(MATCHED!J504&gt;A504,"yes","")</f>
        <v/>
      </c>
      <c r="C504" s="11" t="str">
        <f>IF(B504="","",TEXT(MATCHED!C504,"mm"))</f>
        <v/>
      </c>
    </row>
    <row r="505" spans="1:3" x14ac:dyDescent="0.3">
      <c r="A505" s="58" t="str">
        <f>IF(MATCHED!C505="","",VLOOKUP(TEXT(MATCHED!C505,"mmm"),CUTOFFDAY!$A$2:$C$14,3,FALSE))</f>
        <v/>
      </c>
      <c r="B505" s="11" t="str">
        <f>IF(MATCHED!J505&gt;A505,"yes","")</f>
        <v/>
      </c>
      <c r="C505" s="11" t="str">
        <f>IF(B505="","",TEXT(MATCHED!C505,"mm"))</f>
        <v/>
      </c>
    </row>
    <row r="506" spans="1:3" x14ac:dyDescent="0.3">
      <c r="A506" s="58" t="str">
        <f>IF(MATCHED!C506="","",VLOOKUP(TEXT(MATCHED!C506,"mmm"),CUTOFFDAY!$A$2:$C$14,3,FALSE))</f>
        <v/>
      </c>
      <c r="B506" s="11" t="str">
        <f>IF(MATCHED!J506&gt;A506,"yes","")</f>
        <v/>
      </c>
      <c r="C506" s="11" t="str">
        <f>IF(B506="","",TEXT(MATCHED!C506,"mm"))</f>
        <v/>
      </c>
    </row>
    <row r="507" spans="1:3" x14ac:dyDescent="0.3">
      <c r="A507" s="58" t="str">
        <f>IF(MATCHED!C507="","",VLOOKUP(TEXT(MATCHED!C507,"mmm"),CUTOFFDAY!$A$2:$C$14,3,FALSE))</f>
        <v/>
      </c>
      <c r="B507" s="11" t="str">
        <f>IF(MATCHED!J507&gt;A507,"yes","")</f>
        <v/>
      </c>
      <c r="C507" s="11" t="str">
        <f>IF(B507="","",TEXT(MATCHED!C507,"mm"))</f>
        <v/>
      </c>
    </row>
    <row r="508" spans="1:3" x14ac:dyDescent="0.3">
      <c r="A508" s="58" t="str">
        <f>IF(MATCHED!C508="","",VLOOKUP(TEXT(MATCHED!C508,"mmm"),CUTOFFDAY!$A$2:$C$14,3,FALSE))</f>
        <v/>
      </c>
      <c r="B508" s="11" t="str">
        <f>IF(MATCHED!J508&gt;A508,"yes","")</f>
        <v/>
      </c>
      <c r="C508" s="11" t="str">
        <f>IF(B508="","",TEXT(MATCHED!C508,"mm"))</f>
        <v/>
      </c>
    </row>
    <row r="509" spans="1:3" x14ac:dyDescent="0.3">
      <c r="A509" s="58" t="str">
        <f>IF(MATCHED!C509="","",VLOOKUP(TEXT(MATCHED!C509,"mmm"),CUTOFFDAY!$A$2:$C$14,3,FALSE))</f>
        <v/>
      </c>
      <c r="B509" s="11" t="str">
        <f>IF(MATCHED!J509&gt;A509,"yes","")</f>
        <v/>
      </c>
      <c r="C509" s="11" t="str">
        <f>IF(B509="","",TEXT(MATCHED!C509,"mm"))</f>
        <v/>
      </c>
    </row>
    <row r="510" spans="1:3" x14ac:dyDescent="0.3">
      <c r="A510" s="58" t="str">
        <f>IF(MATCHED!C510="","",VLOOKUP(TEXT(MATCHED!C510,"mmm"),CUTOFFDAY!$A$2:$C$14,3,FALSE))</f>
        <v/>
      </c>
      <c r="B510" s="11" t="str">
        <f>IF(MATCHED!J510&gt;A510,"yes","")</f>
        <v/>
      </c>
      <c r="C510" s="11" t="str">
        <f>IF(B510="","",TEXT(MATCHED!C510,"mm"))</f>
        <v/>
      </c>
    </row>
    <row r="511" spans="1:3" x14ac:dyDescent="0.3">
      <c r="A511" s="58" t="str">
        <f>IF(MATCHED!C511="","",VLOOKUP(TEXT(MATCHED!C511,"mmm"),CUTOFFDAY!$A$2:$C$14,3,FALSE))</f>
        <v/>
      </c>
      <c r="B511" s="11" t="str">
        <f>IF(MATCHED!J511&gt;A511,"yes","")</f>
        <v/>
      </c>
      <c r="C511" s="11" t="str">
        <f>IF(B511="","",TEXT(MATCHED!C511,"mm"))</f>
        <v/>
      </c>
    </row>
    <row r="512" spans="1:3" x14ac:dyDescent="0.3">
      <c r="A512" s="58" t="str">
        <f>IF(MATCHED!C512="","",VLOOKUP(TEXT(MATCHED!C512,"mmm"),CUTOFFDAY!$A$2:$C$14,3,FALSE))</f>
        <v/>
      </c>
      <c r="B512" s="11" t="str">
        <f>IF(MATCHED!J512&gt;A512,"yes","")</f>
        <v/>
      </c>
      <c r="C512" s="11" t="str">
        <f>IF(B512="","",TEXT(MATCHED!C512,"mm"))</f>
        <v/>
      </c>
    </row>
    <row r="513" spans="1:3" x14ac:dyDescent="0.3">
      <c r="A513" s="58" t="str">
        <f>IF(MATCHED!C513="","",VLOOKUP(TEXT(MATCHED!C513,"mmm"),CUTOFFDAY!$A$2:$C$14,3,FALSE))</f>
        <v/>
      </c>
      <c r="B513" s="11" t="str">
        <f>IF(MATCHED!J513&gt;A513,"yes","")</f>
        <v/>
      </c>
      <c r="C513" s="11" t="str">
        <f>IF(B513="","",TEXT(MATCHED!C513,"mm"))</f>
        <v/>
      </c>
    </row>
    <row r="514" spans="1:3" x14ac:dyDescent="0.3">
      <c r="A514" s="58" t="str">
        <f>IF(MATCHED!C514="","",VLOOKUP(TEXT(MATCHED!C514,"mmm"),CUTOFFDAY!$A$2:$C$14,3,FALSE))</f>
        <v/>
      </c>
      <c r="B514" s="11" t="str">
        <f>IF(MATCHED!J514&gt;A514,"yes","")</f>
        <v/>
      </c>
      <c r="C514" s="11" t="str">
        <f>IF(B514="","",TEXT(MATCHED!C514,"mm"))</f>
        <v/>
      </c>
    </row>
    <row r="515" spans="1:3" x14ac:dyDescent="0.3">
      <c r="A515" s="58" t="str">
        <f>IF(MATCHED!C515="","",VLOOKUP(TEXT(MATCHED!C515,"mmm"),CUTOFFDAY!$A$2:$C$14,3,FALSE))</f>
        <v/>
      </c>
      <c r="B515" s="11" t="str">
        <f>IF(MATCHED!J515&gt;A515,"yes","")</f>
        <v/>
      </c>
      <c r="C515" s="11" t="str">
        <f>IF(B515="","",TEXT(MATCHED!C515,"mm"))</f>
        <v/>
      </c>
    </row>
    <row r="516" spans="1:3" x14ac:dyDescent="0.3">
      <c r="A516" s="58" t="str">
        <f>IF(MATCHED!C516="","",VLOOKUP(TEXT(MATCHED!C516,"mmm"),CUTOFFDAY!$A$2:$C$14,3,FALSE))</f>
        <v/>
      </c>
      <c r="B516" s="11" t="str">
        <f>IF(MATCHED!J516&gt;A516,"yes","")</f>
        <v/>
      </c>
      <c r="C516" s="11" t="str">
        <f>IF(B516="","",TEXT(MATCHED!C516,"mm"))</f>
        <v/>
      </c>
    </row>
    <row r="517" spans="1:3" x14ac:dyDescent="0.3">
      <c r="A517" s="58" t="str">
        <f>IF(MATCHED!C517="","",VLOOKUP(TEXT(MATCHED!C517,"mmm"),CUTOFFDAY!$A$2:$C$14,3,FALSE))</f>
        <v/>
      </c>
      <c r="B517" s="11" t="str">
        <f>IF(MATCHED!J517&gt;A517,"yes","")</f>
        <v/>
      </c>
      <c r="C517" s="11" t="str">
        <f>IF(B517="","",TEXT(MATCHED!C517,"mm"))</f>
        <v/>
      </c>
    </row>
    <row r="518" spans="1:3" x14ac:dyDescent="0.3">
      <c r="A518" s="58" t="str">
        <f>IF(MATCHED!C518="","",VLOOKUP(TEXT(MATCHED!C518,"mmm"),CUTOFFDAY!$A$2:$C$14,3,FALSE))</f>
        <v/>
      </c>
      <c r="B518" s="11" t="str">
        <f>IF(MATCHED!J518&gt;A518,"yes","")</f>
        <v/>
      </c>
      <c r="C518" s="11" t="str">
        <f>IF(B518="","",TEXT(MATCHED!C518,"mm"))</f>
        <v/>
      </c>
    </row>
    <row r="519" spans="1:3" x14ac:dyDescent="0.3">
      <c r="A519" s="58" t="str">
        <f>IF(MATCHED!C519="","",VLOOKUP(TEXT(MATCHED!C519,"mmm"),CUTOFFDAY!$A$2:$C$14,3,FALSE))</f>
        <v/>
      </c>
      <c r="B519" s="11" t="str">
        <f>IF(MATCHED!J519&gt;A519,"yes","")</f>
        <v/>
      </c>
      <c r="C519" s="11" t="str">
        <f>IF(B519="","",TEXT(MATCHED!C519,"mm"))</f>
        <v/>
      </c>
    </row>
    <row r="520" spans="1:3" x14ac:dyDescent="0.3">
      <c r="A520" s="58" t="str">
        <f>IF(MATCHED!C520="","",VLOOKUP(TEXT(MATCHED!C520,"mmm"),CUTOFFDAY!$A$2:$C$14,3,FALSE))</f>
        <v/>
      </c>
      <c r="B520" s="11" t="str">
        <f>IF(MATCHED!J520&gt;A520,"yes","")</f>
        <v/>
      </c>
      <c r="C520" s="11" t="str">
        <f>IF(B520="","",TEXT(MATCHED!C520,"mm"))</f>
        <v/>
      </c>
    </row>
    <row r="521" spans="1:3" x14ac:dyDescent="0.3">
      <c r="A521" s="58" t="str">
        <f>IF(MATCHED!C521="","",VLOOKUP(TEXT(MATCHED!C521,"mmm"),CUTOFFDAY!$A$2:$C$14,3,FALSE))</f>
        <v/>
      </c>
      <c r="B521" s="11" t="str">
        <f>IF(MATCHED!J521&gt;A521,"yes","")</f>
        <v/>
      </c>
      <c r="C521" s="11" t="str">
        <f>IF(B521="","",TEXT(MATCHED!C521,"mm"))</f>
        <v/>
      </c>
    </row>
    <row r="522" spans="1:3" x14ac:dyDescent="0.3">
      <c r="A522" s="58" t="str">
        <f>IF(MATCHED!C522="","",VLOOKUP(TEXT(MATCHED!C522,"mmm"),CUTOFFDAY!$A$2:$C$14,3,FALSE))</f>
        <v/>
      </c>
      <c r="B522" s="11" t="str">
        <f>IF(MATCHED!J522&gt;A522,"yes","")</f>
        <v/>
      </c>
      <c r="C522" s="11" t="str">
        <f>IF(B522="","",TEXT(MATCHED!C522,"mm"))</f>
        <v/>
      </c>
    </row>
    <row r="523" spans="1:3" x14ac:dyDescent="0.3">
      <c r="A523" s="58" t="str">
        <f>IF(MATCHED!C523="","",VLOOKUP(TEXT(MATCHED!C523,"mmm"),CUTOFFDAY!$A$2:$C$14,3,FALSE))</f>
        <v/>
      </c>
      <c r="B523" s="11" t="str">
        <f>IF(MATCHED!J523&gt;A523,"yes","")</f>
        <v/>
      </c>
      <c r="C523" s="11" t="str">
        <f>IF(B523="","",TEXT(MATCHED!C523,"mm"))</f>
        <v/>
      </c>
    </row>
    <row r="524" spans="1:3" x14ac:dyDescent="0.3">
      <c r="A524" s="58" t="str">
        <f>IF(MATCHED!C524="","",VLOOKUP(TEXT(MATCHED!C524,"mmm"),CUTOFFDAY!$A$2:$C$14,3,FALSE))</f>
        <v/>
      </c>
      <c r="B524" s="11" t="str">
        <f>IF(MATCHED!J524&gt;A524,"yes","")</f>
        <v/>
      </c>
      <c r="C524" s="11" t="str">
        <f>IF(B524="","",TEXT(MATCHED!C524,"mm"))</f>
        <v/>
      </c>
    </row>
    <row r="525" spans="1:3" x14ac:dyDescent="0.3">
      <c r="A525" s="58" t="str">
        <f>IF(MATCHED!C525="","",VLOOKUP(TEXT(MATCHED!C525,"mmm"),CUTOFFDAY!$A$2:$C$14,3,FALSE))</f>
        <v/>
      </c>
      <c r="B525" s="11" t="str">
        <f>IF(MATCHED!J525&gt;A525,"yes","")</f>
        <v/>
      </c>
      <c r="C525" s="11" t="str">
        <f>IF(B525="","",TEXT(MATCHED!C525,"mm"))</f>
        <v/>
      </c>
    </row>
    <row r="526" spans="1:3" x14ac:dyDescent="0.3">
      <c r="A526" s="58" t="str">
        <f>IF(MATCHED!C526="","",VLOOKUP(TEXT(MATCHED!C526,"mmm"),CUTOFFDAY!$A$2:$C$14,3,FALSE))</f>
        <v/>
      </c>
      <c r="B526" s="11" t="str">
        <f>IF(MATCHED!J526&gt;A526,"yes","")</f>
        <v/>
      </c>
      <c r="C526" s="11" t="str">
        <f>IF(B526="","",TEXT(MATCHED!C526,"mm"))</f>
        <v/>
      </c>
    </row>
    <row r="527" spans="1:3" x14ac:dyDescent="0.3">
      <c r="A527" s="58" t="str">
        <f>IF(MATCHED!C527="","",VLOOKUP(TEXT(MATCHED!C527,"mmm"),CUTOFFDAY!$A$2:$C$14,3,FALSE))</f>
        <v/>
      </c>
      <c r="B527" s="11" t="str">
        <f>IF(MATCHED!J527&gt;A527,"yes","")</f>
        <v/>
      </c>
      <c r="C527" s="11" t="str">
        <f>IF(B527="","",TEXT(MATCHED!C527,"mm"))</f>
        <v/>
      </c>
    </row>
    <row r="528" spans="1:3" x14ac:dyDescent="0.3">
      <c r="A528" s="58" t="str">
        <f>IF(MATCHED!C528="","",VLOOKUP(TEXT(MATCHED!C528,"mmm"),CUTOFFDAY!$A$2:$C$14,3,FALSE))</f>
        <v/>
      </c>
      <c r="B528" s="11" t="str">
        <f>IF(MATCHED!J528&gt;A528,"yes","")</f>
        <v/>
      </c>
      <c r="C528" s="11" t="str">
        <f>IF(B528="","",TEXT(MATCHED!C528,"mm"))</f>
        <v/>
      </c>
    </row>
    <row r="529" spans="1:3" x14ac:dyDescent="0.3">
      <c r="A529" s="58" t="str">
        <f>IF(MATCHED!C529="","",VLOOKUP(TEXT(MATCHED!C529,"mmm"),CUTOFFDAY!$A$2:$C$14,3,FALSE))</f>
        <v/>
      </c>
      <c r="B529" s="11" t="str">
        <f>IF(MATCHED!J529&gt;A529,"yes","")</f>
        <v/>
      </c>
      <c r="C529" s="11" t="str">
        <f>IF(B529="","",TEXT(MATCHED!C529,"mm"))</f>
        <v/>
      </c>
    </row>
    <row r="530" spans="1:3" x14ac:dyDescent="0.3">
      <c r="A530" s="58" t="str">
        <f>IF(MATCHED!C530="","",VLOOKUP(TEXT(MATCHED!C530,"mmm"),CUTOFFDAY!$A$2:$C$14,3,FALSE))</f>
        <v/>
      </c>
      <c r="B530" s="11" t="str">
        <f>IF(MATCHED!J530&gt;A530,"yes","")</f>
        <v/>
      </c>
      <c r="C530" s="11" t="str">
        <f>IF(B530="","",TEXT(MATCHED!C530,"mm"))</f>
        <v/>
      </c>
    </row>
    <row r="531" spans="1:3" x14ac:dyDescent="0.3">
      <c r="A531" s="58" t="str">
        <f>IF(MATCHED!C531="","",VLOOKUP(TEXT(MATCHED!C531,"mmm"),CUTOFFDAY!$A$2:$C$14,3,FALSE))</f>
        <v/>
      </c>
      <c r="B531" s="11" t="str">
        <f>IF(MATCHED!J531&gt;A531,"yes","")</f>
        <v/>
      </c>
      <c r="C531" s="11" t="str">
        <f>IF(B531="","",TEXT(MATCHED!C531,"mm"))</f>
        <v/>
      </c>
    </row>
    <row r="532" spans="1:3" x14ac:dyDescent="0.3">
      <c r="A532" s="58" t="str">
        <f>IF(MATCHED!C532="","",VLOOKUP(TEXT(MATCHED!C532,"mmm"),CUTOFFDAY!$A$2:$C$14,3,FALSE))</f>
        <v/>
      </c>
      <c r="B532" s="11" t="str">
        <f>IF(MATCHED!J532&gt;A532,"yes","")</f>
        <v/>
      </c>
      <c r="C532" s="11" t="str">
        <f>IF(B532="","",TEXT(MATCHED!C532,"mm"))</f>
        <v/>
      </c>
    </row>
    <row r="533" spans="1:3" x14ac:dyDescent="0.3">
      <c r="A533" s="58" t="str">
        <f>IF(MATCHED!C533="","",VLOOKUP(TEXT(MATCHED!C533,"mmm"),CUTOFFDAY!$A$2:$C$14,3,FALSE))</f>
        <v/>
      </c>
      <c r="B533" s="11" t="str">
        <f>IF(MATCHED!J533&gt;A533,"yes","")</f>
        <v/>
      </c>
      <c r="C533" s="11" t="str">
        <f>IF(B533="","",TEXT(MATCHED!C533,"mm"))</f>
        <v/>
      </c>
    </row>
    <row r="534" spans="1:3" x14ac:dyDescent="0.3">
      <c r="A534" s="58" t="str">
        <f>IF(MATCHED!C534="","",VLOOKUP(TEXT(MATCHED!C534,"mmm"),CUTOFFDAY!$A$2:$C$14,3,FALSE))</f>
        <v/>
      </c>
      <c r="B534" s="11" t="str">
        <f>IF(MATCHED!J534&gt;A534,"yes","")</f>
        <v/>
      </c>
      <c r="C534" s="11" t="str">
        <f>IF(B534="","",TEXT(MATCHED!C534,"mm"))</f>
        <v/>
      </c>
    </row>
    <row r="535" spans="1:3" x14ac:dyDescent="0.3">
      <c r="A535" s="58" t="str">
        <f>IF(MATCHED!C535="","",VLOOKUP(TEXT(MATCHED!C535,"mmm"),CUTOFFDAY!$A$2:$C$14,3,FALSE))</f>
        <v/>
      </c>
      <c r="B535" s="11" t="str">
        <f>IF(MATCHED!J535&gt;A535,"yes","")</f>
        <v/>
      </c>
      <c r="C535" s="11" t="str">
        <f>IF(B535="","",TEXT(MATCHED!C535,"mm"))</f>
        <v/>
      </c>
    </row>
    <row r="536" spans="1:3" x14ac:dyDescent="0.3">
      <c r="A536" s="58" t="str">
        <f>IF(MATCHED!C536="","",VLOOKUP(TEXT(MATCHED!C536,"mmm"),CUTOFFDAY!$A$2:$C$14,3,FALSE))</f>
        <v/>
      </c>
      <c r="B536" s="11" t="str">
        <f>IF(MATCHED!J536&gt;A536,"yes","")</f>
        <v/>
      </c>
      <c r="C536" s="11" t="str">
        <f>IF(B536="","",TEXT(MATCHED!C536,"mm"))</f>
        <v/>
      </c>
    </row>
    <row r="537" spans="1:3" x14ac:dyDescent="0.3">
      <c r="A537" s="58" t="str">
        <f>IF(MATCHED!C537="","",VLOOKUP(TEXT(MATCHED!C537,"mmm"),CUTOFFDAY!$A$2:$C$14,3,FALSE))</f>
        <v/>
      </c>
      <c r="B537" s="11" t="str">
        <f>IF(MATCHED!J537&gt;A537,"yes","")</f>
        <v/>
      </c>
      <c r="C537" s="11" t="str">
        <f>IF(B537="","",TEXT(MATCHED!C537,"mm"))</f>
        <v/>
      </c>
    </row>
    <row r="538" spans="1:3" x14ac:dyDescent="0.3">
      <c r="A538" s="58" t="str">
        <f>IF(MATCHED!C538="","",VLOOKUP(TEXT(MATCHED!C538,"mmm"),CUTOFFDAY!$A$2:$C$14,3,FALSE))</f>
        <v/>
      </c>
      <c r="B538" s="11" t="str">
        <f>IF(MATCHED!J538&gt;A538,"yes","")</f>
        <v/>
      </c>
      <c r="C538" s="11" t="str">
        <f>IF(B538="","",TEXT(MATCHED!C538,"mm"))</f>
        <v/>
      </c>
    </row>
    <row r="539" spans="1:3" x14ac:dyDescent="0.3">
      <c r="A539" s="58" t="str">
        <f>IF(MATCHED!C539="","",VLOOKUP(TEXT(MATCHED!C539,"mmm"),CUTOFFDAY!$A$2:$C$14,3,FALSE))</f>
        <v/>
      </c>
      <c r="B539" s="11" t="str">
        <f>IF(MATCHED!J539&gt;A539,"yes","")</f>
        <v/>
      </c>
      <c r="C539" s="11" t="str">
        <f>IF(B539="","",TEXT(MATCHED!C539,"mm"))</f>
        <v/>
      </c>
    </row>
    <row r="540" spans="1:3" x14ac:dyDescent="0.3">
      <c r="A540" s="58" t="str">
        <f>IF(MATCHED!C540="","",VLOOKUP(TEXT(MATCHED!C540,"mmm"),CUTOFFDAY!$A$2:$C$14,3,FALSE))</f>
        <v/>
      </c>
      <c r="B540" s="11" t="str">
        <f>IF(MATCHED!J540&gt;A540,"yes","")</f>
        <v/>
      </c>
      <c r="C540" s="11" t="str">
        <f>IF(B540="","",TEXT(MATCHED!C540,"mm"))</f>
        <v/>
      </c>
    </row>
    <row r="541" spans="1:3" x14ac:dyDescent="0.3">
      <c r="A541" s="58" t="str">
        <f>IF(MATCHED!C541="","",VLOOKUP(TEXT(MATCHED!C541,"mmm"),CUTOFFDAY!$A$2:$C$14,3,FALSE))</f>
        <v/>
      </c>
      <c r="B541" s="11" t="str">
        <f>IF(MATCHED!J541&gt;A541,"yes","")</f>
        <v/>
      </c>
      <c r="C541" s="11" t="str">
        <f>IF(B541="","",TEXT(MATCHED!C541,"mm"))</f>
        <v/>
      </c>
    </row>
    <row r="542" spans="1:3" x14ac:dyDescent="0.3">
      <c r="A542" s="58" t="str">
        <f>IF(MATCHED!C542="","",VLOOKUP(TEXT(MATCHED!C542,"mmm"),CUTOFFDAY!$A$2:$C$14,3,FALSE))</f>
        <v/>
      </c>
      <c r="B542" s="11" t="str">
        <f>IF(MATCHED!J542&gt;A542,"yes","")</f>
        <v/>
      </c>
      <c r="C542" s="11" t="str">
        <f>IF(B542="","",TEXT(MATCHED!C542,"mm"))</f>
        <v/>
      </c>
    </row>
    <row r="543" spans="1:3" x14ac:dyDescent="0.3">
      <c r="A543" s="58" t="str">
        <f>IF(MATCHED!C543="","",VLOOKUP(TEXT(MATCHED!C543,"mmm"),CUTOFFDAY!$A$2:$C$14,3,FALSE))</f>
        <v/>
      </c>
      <c r="B543" s="11" t="str">
        <f>IF(MATCHED!J543&gt;A543,"yes","")</f>
        <v/>
      </c>
      <c r="C543" s="11" t="str">
        <f>IF(B543="","",TEXT(MATCHED!C543,"mm"))</f>
        <v/>
      </c>
    </row>
    <row r="544" spans="1:3" x14ac:dyDescent="0.3">
      <c r="A544" s="58" t="str">
        <f>IF(MATCHED!C544="","",VLOOKUP(TEXT(MATCHED!C544,"mmm"),CUTOFFDAY!$A$2:$C$14,3,FALSE))</f>
        <v/>
      </c>
      <c r="B544" s="11" t="str">
        <f>IF(MATCHED!J544&gt;A544,"yes","")</f>
        <v/>
      </c>
      <c r="C544" s="11" t="str">
        <f>IF(B544="","",TEXT(MATCHED!C544,"mm"))</f>
        <v/>
      </c>
    </row>
    <row r="545" spans="1:3" x14ac:dyDescent="0.3">
      <c r="A545" s="58" t="str">
        <f>IF(MATCHED!C545="","",VLOOKUP(TEXT(MATCHED!C545,"mmm"),CUTOFFDAY!$A$2:$C$14,3,FALSE))</f>
        <v/>
      </c>
      <c r="B545" s="11" t="str">
        <f>IF(MATCHED!J545&gt;A545,"yes","")</f>
        <v/>
      </c>
      <c r="C545" s="11" t="str">
        <f>IF(B545="","",TEXT(MATCHED!C545,"mm"))</f>
        <v/>
      </c>
    </row>
    <row r="546" spans="1:3" x14ac:dyDescent="0.3">
      <c r="A546" s="58" t="str">
        <f>IF(MATCHED!C546="","",VLOOKUP(TEXT(MATCHED!C546,"mmm"),CUTOFFDAY!$A$2:$C$14,3,FALSE))</f>
        <v/>
      </c>
      <c r="B546" s="11" t="str">
        <f>IF(MATCHED!J546&gt;A546,"yes","")</f>
        <v/>
      </c>
      <c r="C546" s="11" t="str">
        <f>IF(B546="","",TEXT(MATCHED!C546,"mm"))</f>
        <v/>
      </c>
    </row>
    <row r="547" spans="1:3" x14ac:dyDescent="0.3">
      <c r="A547" s="58" t="str">
        <f>IF(MATCHED!C547="","",VLOOKUP(TEXT(MATCHED!C547,"mmm"),CUTOFFDAY!$A$2:$C$14,3,FALSE))</f>
        <v/>
      </c>
      <c r="B547" s="11" t="str">
        <f>IF(MATCHED!J547&gt;A547,"yes","")</f>
        <v/>
      </c>
      <c r="C547" s="11" t="str">
        <f>IF(B547="","",TEXT(MATCHED!C547,"mm"))</f>
        <v/>
      </c>
    </row>
    <row r="548" spans="1:3" x14ac:dyDescent="0.3">
      <c r="A548" s="58" t="str">
        <f>IF(MATCHED!C548="","",VLOOKUP(TEXT(MATCHED!C548,"mmm"),CUTOFFDAY!$A$2:$C$14,3,FALSE))</f>
        <v/>
      </c>
      <c r="B548" s="11" t="str">
        <f>IF(MATCHED!J548&gt;A548,"yes","")</f>
        <v/>
      </c>
      <c r="C548" s="11" t="str">
        <f>IF(B548="","",TEXT(MATCHED!C548,"mm"))</f>
        <v/>
      </c>
    </row>
    <row r="549" spans="1:3" x14ac:dyDescent="0.3">
      <c r="A549" s="58" t="str">
        <f>IF(MATCHED!C549="","",VLOOKUP(TEXT(MATCHED!C549,"mmm"),CUTOFFDAY!$A$2:$C$14,3,FALSE))</f>
        <v/>
      </c>
      <c r="B549" s="11" t="str">
        <f>IF(MATCHED!J549&gt;A549,"yes","")</f>
        <v/>
      </c>
      <c r="C549" s="11" t="str">
        <f>IF(B549="","",TEXT(MATCHED!C549,"mm"))</f>
        <v/>
      </c>
    </row>
    <row r="550" spans="1:3" x14ac:dyDescent="0.3">
      <c r="A550" s="58" t="str">
        <f>IF(MATCHED!C550="","",VLOOKUP(TEXT(MATCHED!C550,"mmm"),CUTOFFDAY!$A$2:$C$14,3,FALSE))</f>
        <v/>
      </c>
      <c r="B550" s="11" t="str">
        <f>IF(MATCHED!J550&gt;A550,"yes","")</f>
        <v/>
      </c>
      <c r="C550" s="11" t="str">
        <f>IF(B550="","",TEXT(MATCHED!C550,"mm"))</f>
        <v/>
      </c>
    </row>
    <row r="551" spans="1:3" x14ac:dyDescent="0.3">
      <c r="A551" s="58" t="str">
        <f>IF(MATCHED!C551="","",VLOOKUP(TEXT(MATCHED!C551,"mmm"),CUTOFFDAY!$A$2:$C$14,3,FALSE))</f>
        <v/>
      </c>
      <c r="B551" s="11" t="str">
        <f>IF(MATCHED!J551&gt;A551,"yes","")</f>
        <v/>
      </c>
      <c r="C551" s="11" t="str">
        <f>IF(B551="","",TEXT(MATCHED!C551,"mm"))</f>
        <v/>
      </c>
    </row>
    <row r="552" spans="1:3" x14ac:dyDescent="0.3">
      <c r="A552" s="58" t="str">
        <f>IF(MATCHED!C552="","",VLOOKUP(TEXT(MATCHED!C552,"mmm"),CUTOFFDAY!$A$2:$C$14,3,FALSE))</f>
        <v/>
      </c>
      <c r="B552" s="11" t="str">
        <f>IF(MATCHED!J552&gt;A552,"yes","")</f>
        <v/>
      </c>
      <c r="C552" s="11" t="str">
        <f>IF(B552="","",TEXT(MATCHED!C552,"mm"))</f>
        <v/>
      </c>
    </row>
    <row r="553" spans="1:3" x14ac:dyDescent="0.3">
      <c r="A553" s="58" t="str">
        <f>IF(MATCHED!C553="","",VLOOKUP(TEXT(MATCHED!C553,"mmm"),CUTOFFDAY!$A$2:$C$14,3,FALSE))</f>
        <v/>
      </c>
      <c r="B553" s="11" t="str">
        <f>IF(MATCHED!J553&gt;A553,"yes","")</f>
        <v/>
      </c>
      <c r="C553" s="11" t="str">
        <f>IF(B553="","",TEXT(MATCHED!C553,"mm"))</f>
        <v/>
      </c>
    </row>
    <row r="554" spans="1:3" x14ac:dyDescent="0.3">
      <c r="A554" s="58" t="str">
        <f>IF(MATCHED!C554="","",VLOOKUP(TEXT(MATCHED!C554,"mmm"),CUTOFFDAY!$A$2:$C$14,3,FALSE))</f>
        <v/>
      </c>
      <c r="B554" s="11" t="str">
        <f>IF(MATCHED!J554&gt;A554,"yes","")</f>
        <v/>
      </c>
      <c r="C554" s="11" t="str">
        <f>IF(B554="","",TEXT(MATCHED!C554,"mm"))</f>
        <v/>
      </c>
    </row>
    <row r="555" spans="1:3" x14ac:dyDescent="0.3">
      <c r="A555" s="58" t="str">
        <f>IF(MATCHED!C555="","",VLOOKUP(TEXT(MATCHED!C555,"mmm"),CUTOFFDAY!$A$2:$C$14,3,FALSE))</f>
        <v/>
      </c>
      <c r="B555" s="11" t="str">
        <f>IF(MATCHED!J555&gt;A555,"yes","")</f>
        <v/>
      </c>
      <c r="C555" s="11" t="str">
        <f>IF(B555="","",TEXT(MATCHED!C555,"mm"))</f>
        <v/>
      </c>
    </row>
    <row r="556" spans="1:3" x14ac:dyDescent="0.3">
      <c r="A556" s="58" t="str">
        <f>IF(MATCHED!C556="","",VLOOKUP(TEXT(MATCHED!C556,"mmm"),CUTOFFDAY!$A$2:$C$14,3,FALSE))</f>
        <v/>
      </c>
      <c r="B556" s="11" t="str">
        <f>IF(MATCHED!J556&gt;A556,"yes","")</f>
        <v/>
      </c>
      <c r="C556" s="11" t="str">
        <f>IF(B556="","",TEXT(MATCHED!C556,"mm"))</f>
        <v/>
      </c>
    </row>
    <row r="557" spans="1:3" x14ac:dyDescent="0.3">
      <c r="A557" s="58" t="str">
        <f>IF(MATCHED!C557="","",VLOOKUP(TEXT(MATCHED!C557,"mmm"),CUTOFFDAY!$A$2:$C$14,3,FALSE))</f>
        <v/>
      </c>
      <c r="B557" s="11" t="str">
        <f>IF(MATCHED!J557&gt;A557,"yes","")</f>
        <v/>
      </c>
      <c r="C557" s="11" t="str">
        <f>IF(B557="","",TEXT(MATCHED!C557,"mm"))</f>
        <v/>
      </c>
    </row>
    <row r="558" spans="1:3" x14ac:dyDescent="0.3">
      <c r="A558" s="58" t="str">
        <f>IF(MATCHED!C558="","",VLOOKUP(TEXT(MATCHED!C558,"mmm"),CUTOFFDAY!$A$2:$C$14,3,FALSE))</f>
        <v/>
      </c>
      <c r="B558" s="11" t="str">
        <f>IF(MATCHED!J558&gt;A558,"yes","")</f>
        <v/>
      </c>
      <c r="C558" s="11" t="str">
        <f>IF(B558="","",TEXT(MATCHED!C558,"mm"))</f>
        <v/>
      </c>
    </row>
    <row r="559" spans="1:3" x14ac:dyDescent="0.3">
      <c r="A559" s="58" t="str">
        <f>IF(MATCHED!C559="","",VLOOKUP(TEXT(MATCHED!C559,"mmm"),CUTOFFDAY!$A$2:$C$14,3,FALSE))</f>
        <v/>
      </c>
      <c r="B559" s="11" t="str">
        <f>IF(MATCHED!J559&gt;A559,"yes","")</f>
        <v/>
      </c>
      <c r="C559" s="11" t="str">
        <f>IF(B559="","",TEXT(MATCHED!C559,"mm"))</f>
        <v/>
      </c>
    </row>
    <row r="560" spans="1:3" x14ac:dyDescent="0.3">
      <c r="A560" s="58" t="str">
        <f>IF(MATCHED!C560="","",VLOOKUP(TEXT(MATCHED!C560,"mmm"),CUTOFFDAY!$A$2:$C$14,3,FALSE))</f>
        <v/>
      </c>
      <c r="B560" s="11" t="str">
        <f>IF(MATCHED!J560&gt;A560,"yes","")</f>
        <v/>
      </c>
      <c r="C560" s="11" t="str">
        <f>IF(B560="","",TEXT(MATCHED!C560,"mm"))</f>
        <v/>
      </c>
    </row>
    <row r="561" spans="1:3" x14ac:dyDescent="0.3">
      <c r="A561" s="58" t="str">
        <f>IF(MATCHED!C561="","",VLOOKUP(TEXT(MATCHED!C561,"mmm"),CUTOFFDAY!$A$2:$C$14,3,FALSE))</f>
        <v/>
      </c>
      <c r="B561" s="11" t="str">
        <f>IF(MATCHED!J561&gt;A561,"yes","")</f>
        <v/>
      </c>
      <c r="C561" s="11" t="str">
        <f>IF(B561="","",TEXT(MATCHED!C561,"mm"))</f>
        <v/>
      </c>
    </row>
    <row r="562" spans="1:3" x14ac:dyDescent="0.3">
      <c r="A562" s="58" t="str">
        <f>IF(MATCHED!C562="","",VLOOKUP(TEXT(MATCHED!C562,"mmm"),CUTOFFDAY!$A$2:$C$14,3,FALSE))</f>
        <v/>
      </c>
      <c r="B562" s="11" t="str">
        <f>IF(MATCHED!J562&gt;A562,"yes","")</f>
        <v/>
      </c>
      <c r="C562" s="11" t="str">
        <f>IF(B562="","",TEXT(MATCHED!C562,"mm"))</f>
        <v/>
      </c>
    </row>
    <row r="563" spans="1:3" x14ac:dyDescent="0.3">
      <c r="A563" s="58" t="str">
        <f>IF(MATCHED!C563="","",VLOOKUP(TEXT(MATCHED!C563,"mmm"),CUTOFFDAY!$A$2:$C$14,3,FALSE))</f>
        <v/>
      </c>
      <c r="B563" s="11" t="str">
        <f>IF(MATCHED!J563&gt;A563,"yes","")</f>
        <v/>
      </c>
      <c r="C563" s="11" t="str">
        <f>IF(B563="","",TEXT(MATCHED!C563,"mm"))</f>
        <v/>
      </c>
    </row>
    <row r="564" spans="1:3" x14ac:dyDescent="0.3">
      <c r="A564" s="58" t="str">
        <f>IF(MATCHED!C564="","",VLOOKUP(TEXT(MATCHED!C564,"mmm"),CUTOFFDAY!$A$2:$C$14,3,FALSE))</f>
        <v/>
      </c>
      <c r="B564" s="11" t="str">
        <f>IF(MATCHED!J564&gt;A564,"yes","")</f>
        <v/>
      </c>
      <c r="C564" s="11" t="str">
        <f>IF(B564="","",TEXT(MATCHED!C564,"mm"))</f>
        <v/>
      </c>
    </row>
    <row r="565" spans="1:3" x14ac:dyDescent="0.3">
      <c r="A565" s="58" t="str">
        <f>IF(MATCHED!C565="","",VLOOKUP(TEXT(MATCHED!C565,"mmm"),CUTOFFDAY!$A$2:$C$14,3,FALSE))</f>
        <v/>
      </c>
      <c r="B565" s="11" t="str">
        <f>IF(MATCHED!J565&gt;A565,"yes","")</f>
        <v/>
      </c>
      <c r="C565" s="11" t="str">
        <f>IF(B565="","",TEXT(MATCHED!C565,"mm"))</f>
        <v/>
      </c>
    </row>
    <row r="566" spans="1:3" x14ac:dyDescent="0.3">
      <c r="A566" s="58" t="str">
        <f>IF(MATCHED!C566="","",VLOOKUP(TEXT(MATCHED!C566,"mmm"),CUTOFFDAY!$A$2:$C$14,3,FALSE))</f>
        <v/>
      </c>
      <c r="B566" s="11" t="str">
        <f>IF(MATCHED!J566&gt;A566,"yes","")</f>
        <v/>
      </c>
      <c r="C566" s="11" t="str">
        <f>IF(B566="","",TEXT(MATCHED!C566,"mm"))</f>
        <v/>
      </c>
    </row>
    <row r="567" spans="1:3" x14ac:dyDescent="0.3">
      <c r="A567" s="58" t="str">
        <f>IF(MATCHED!C567="","",VLOOKUP(TEXT(MATCHED!C567,"mmm"),CUTOFFDAY!$A$2:$C$14,3,FALSE))</f>
        <v/>
      </c>
      <c r="B567" s="11" t="str">
        <f>IF(MATCHED!J567&gt;A567,"yes","")</f>
        <v/>
      </c>
      <c r="C567" s="11" t="str">
        <f>IF(B567="","",TEXT(MATCHED!C567,"mm"))</f>
        <v/>
      </c>
    </row>
    <row r="568" spans="1:3" x14ac:dyDescent="0.3">
      <c r="A568" s="58" t="str">
        <f>IF(MATCHED!C568="","",VLOOKUP(TEXT(MATCHED!C568,"mmm"),CUTOFFDAY!$A$2:$C$14,3,FALSE))</f>
        <v/>
      </c>
      <c r="B568" s="11" t="str">
        <f>IF(MATCHED!J568&gt;A568,"yes","")</f>
        <v/>
      </c>
      <c r="C568" s="11" t="str">
        <f>IF(B568="","",TEXT(MATCHED!C568,"mm"))</f>
        <v/>
      </c>
    </row>
    <row r="569" spans="1:3" x14ac:dyDescent="0.3">
      <c r="A569" s="58" t="str">
        <f>IF(MATCHED!C569="","",VLOOKUP(TEXT(MATCHED!C569,"mmm"),CUTOFFDAY!$A$2:$C$14,3,FALSE))</f>
        <v/>
      </c>
      <c r="B569" s="11" t="str">
        <f>IF(MATCHED!J569&gt;A569,"yes","")</f>
        <v/>
      </c>
      <c r="C569" s="11" t="str">
        <f>IF(B569="","",TEXT(MATCHED!C569,"mm"))</f>
        <v/>
      </c>
    </row>
    <row r="570" spans="1:3" x14ac:dyDescent="0.3">
      <c r="A570" s="58" t="str">
        <f>IF(MATCHED!C570="","",VLOOKUP(TEXT(MATCHED!C570,"mmm"),CUTOFFDAY!$A$2:$C$14,3,FALSE))</f>
        <v/>
      </c>
      <c r="B570" s="11" t="str">
        <f>IF(MATCHED!J570&gt;A570,"yes","")</f>
        <v/>
      </c>
      <c r="C570" s="11" t="str">
        <f>IF(B570="","",TEXT(MATCHED!C570,"mm"))</f>
        <v/>
      </c>
    </row>
    <row r="571" spans="1:3" x14ac:dyDescent="0.3">
      <c r="A571" s="58" t="str">
        <f>IF(MATCHED!C571="","",VLOOKUP(TEXT(MATCHED!C571,"mmm"),CUTOFFDAY!$A$2:$C$14,3,FALSE))</f>
        <v/>
      </c>
      <c r="B571" s="11" t="str">
        <f>IF(MATCHED!J571&gt;A571,"yes","")</f>
        <v/>
      </c>
      <c r="C571" s="11" t="str">
        <f>IF(B571="","",TEXT(MATCHED!C571,"mm"))</f>
        <v/>
      </c>
    </row>
    <row r="572" spans="1:3" x14ac:dyDescent="0.3">
      <c r="A572" s="58" t="str">
        <f>IF(MATCHED!C572="","",VLOOKUP(TEXT(MATCHED!C572,"mmm"),CUTOFFDAY!$A$2:$C$14,3,FALSE))</f>
        <v/>
      </c>
      <c r="B572" s="11" t="str">
        <f>IF(MATCHED!J572&gt;A572,"yes","")</f>
        <v/>
      </c>
      <c r="C572" s="11" t="str">
        <f>IF(B572="","",TEXT(MATCHED!C572,"mm"))</f>
        <v/>
      </c>
    </row>
    <row r="573" spans="1:3" x14ac:dyDescent="0.3">
      <c r="A573" s="58" t="str">
        <f>IF(MATCHED!C573="","",VLOOKUP(TEXT(MATCHED!C573,"mmm"),CUTOFFDAY!$A$2:$C$14,3,FALSE))</f>
        <v/>
      </c>
      <c r="B573" s="11" t="str">
        <f>IF(MATCHED!J573&gt;A573,"yes","")</f>
        <v/>
      </c>
      <c r="C573" s="11" t="str">
        <f>IF(B573="","",TEXT(MATCHED!C573,"mm"))</f>
        <v/>
      </c>
    </row>
    <row r="574" spans="1:3" x14ac:dyDescent="0.3">
      <c r="A574" s="58" t="str">
        <f>IF(MATCHED!C574="","",VLOOKUP(TEXT(MATCHED!C574,"mmm"),CUTOFFDAY!$A$2:$C$14,3,FALSE))</f>
        <v/>
      </c>
      <c r="B574" s="11" t="str">
        <f>IF(MATCHED!J574&gt;A574,"yes","")</f>
        <v/>
      </c>
      <c r="C574" s="11" t="str">
        <f>IF(B574="","",TEXT(MATCHED!C574,"mm"))</f>
        <v/>
      </c>
    </row>
    <row r="575" spans="1:3" x14ac:dyDescent="0.3">
      <c r="A575" s="58" t="str">
        <f>IF(MATCHED!C575="","",VLOOKUP(TEXT(MATCHED!C575,"mmm"),CUTOFFDAY!$A$2:$C$14,3,FALSE))</f>
        <v/>
      </c>
      <c r="B575" s="11" t="str">
        <f>IF(MATCHED!J575&gt;A575,"yes","")</f>
        <v/>
      </c>
      <c r="C575" s="11" t="str">
        <f>IF(B575="","",TEXT(MATCHED!C575,"mm"))</f>
        <v/>
      </c>
    </row>
    <row r="576" spans="1:3" x14ac:dyDescent="0.3">
      <c r="A576" s="58" t="str">
        <f>IF(MATCHED!C576="","",VLOOKUP(TEXT(MATCHED!C576,"mmm"),CUTOFFDAY!$A$2:$C$14,3,FALSE))</f>
        <v/>
      </c>
      <c r="B576" s="11" t="str">
        <f>IF(MATCHED!J576&gt;A576,"yes","")</f>
        <v/>
      </c>
      <c r="C576" s="11" t="str">
        <f>IF(B576="","",TEXT(MATCHED!C576,"mm"))</f>
        <v/>
      </c>
    </row>
    <row r="577" spans="1:3" x14ac:dyDescent="0.3">
      <c r="A577" s="58" t="str">
        <f>IF(MATCHED!C577="","",VLOOKUP(TEXT(MATCHED!C577,"mmm"),CUTOFFDAY!$A$2:$C$14,3,FALSE))</f>
        <v/>
      </c>
      <c r="B577" s="11" t="str">
        <f>IF(MATCHED!J577&gt;A577,"yes","")</f>
        <v/>
      </c>
      <c r="C577" s="11" t="str">
        <f>IF(B577="","",TEXT(MATCHED!C577,"mm"))</f>
        <v/>
      </c>
    </row>
    <row r="578" spans="1:3" x14ac:dyDescent="0.3">
      <c r="A578" s="58" t="str">
        <f>IF(MATCHED!C578="","",VLOOKUP(TEXT(MATCHED!C578,"mmm"),CUTOFFDAY!$A$2:$C$14,3,FALSE))</f>
        <v/>
      </c>
      <c r="B578" s="11" t="str">
        <f>IF(MATCHED!J578&gt;A578,"yes","")</f>
        <v/>
      </c>
      <c r="C578" s="11" t="str">
        <f>IF(B578="","",TEXT(MATCHED!C578,"mm"))</f>
        <v/>
      </c>
    </row>
    <row r="579" spans="1:3" x14ac:dyDescent="0.3">
      <c r="A579" s="58" t="str">
        <f>IF(MATCHED!C579="","",VLOOKUP(TEXT(MATCHED!C579,"mmm"),CUTOFFDAY!$A$2:$C$14,3,FALSE))</f>
        <v/>
      </c>
      <c r="B579" s="11" t="str">
        <f>IF(MATCHED!J579&gt;A579,"yes","")</f>
        <v/>
      </c>
      <c r="C579" s="11" t="str">
        <f>IF(B579="","",TEXT(MATCHED!C579,"mm"))</f>
        <v/>
      </c>
    </row>
    <row r="580" spans="1:3" x14ac:dyDescent="0.3">
      <c r="A580" s="58" t="str">
        <f>IF(MATCHED!C580="","",VLOOKUP(TEXT(MATCHED!C580,"mmm"),CUTOFFDAY!$A$2:$C$14,3,FALSE))</f>
        <v/>
      </c>
      <c r="B580" s="11" t="str">
        <f>IF(MATCHED!J580&gt;A580,"yes","")</f>
        <v/>
      </c>
      <c r="C580" s="11" t="str">
        <f>IF(B580="","",TEXT(MATCHED!C580,"mm"))</f>
        <v/>
      </c>
    </row>
    <row r="581" spans="1:3" x14ac:dyDescent="0.3">
      <c r="A581" s="58" t="str">
        <f>IF(MATCHED!C581="","",VLOOKUP(TEXT(MATCHED!C581,"mmm"),CUTOFFDAY!$A$2:$C$14,3,FALSE))</f>
        <v/>
      </c>
      <c r="B581" s="11" t="str">
        <f>IF(MATCHED!J581&gt;A581,"yes","")</f>
        <v/>
      </c>
      <c r="C581" s="11" t="str">
        <f>IF(B581="","",TEXT(MATCHED!C581,"mm"))</f>
        <v/>
      </c>
    </row>
    <row r="582" spans="1:3" x14ac:dyDescent="0.3">
      <c r="A582" s="58" t="str">
        <f>IF(MATCHED!C582="","",VLOOKUP(TEXT(MATCHED!C582,"mmm"),CUTOFFDAY!$A$2:$C$14,3,FALSE))</f>
        <v/>
      </c>
      <c r="B582" s="11" t="str">
        <f>IF(MATCHED!J582&gt;A582,"yes","")</f>
        <v/>
      </c>
      <c r="C582" s="11" t="str">
        <f>IF(B582="","",TEXT(MATCHED!C582,"mm"))</f>
        <v/>
      </c>
    </row>
    <row r="583" spans="1:3" x14ac:dyDescent="0.3">
      <c r="A583" s="58" t="str">
        <f>IF(MATCHED!C583="","",VLOOKUP(TEXT(MATCHED!C583,"mmm"),CUTOFFDAY!$A$2:$C$14,3,FALSE))</f>
        <v/>
      </c>
      <c r="B583" s="11" t="str">
        <f>IF(MATCHED!J583&gt;A583,"yes","")</f>
        <v/>
      </c>
      <c r="C583" s="11" t="str">
        <f>IF(B583="","",TEXT(MATCHED!C583,"mm"))</f>
        <v/>
      </c>
    </row>
    <row r="584" spans="1:3" x14ac:dyDescent="0.3">
      <c r="A584" s="58" t="str">
        <f>IF(MATCHED!C584="","",VLOOKUP(TEXT(MATCHED!C584,"mmm"),CUTOFFDAY!$A$2:$C$14,3,FALSE))</f>
        <v/>
      </c>
      <c r="B584" s="11" t="str">
        <f>IF(MATCHED!J584&gt;A584,"yes","")</f>
        <v/>
      </c>
      <c r="C584" s="11" t="str">
        <f>IF(B584="","",TEXT(MATCHED!C584,"mm"))</f>
        <v/>
      </c>
    </row>
    <row r="585" spans="1:3" x14ac:dyDescent="0.3">
      <c r="A585" s="58" t="str">
        <f>IF(MATCHED!C585="","",VLOOKUP(TEXT(MATCHED!C585,"mmm"),CUTOFFDAY!$A$2:$C$14,3,FALSE))</f>
        <v/>
      </c>
      <c r="B585" s="11" t="str">
        <f>IF(MATCHED!J585&gt;A585,"yes","")</f>
        <v/>
      </c>
      <c r="C585" s="11" t="str">
        <f>IF(B585="","",TEXT(MATCHED!C585,"mm"))</f>
        <v/>
      </c>
    </row>
    <row r="586" spans="1:3" x14ac:dyDescent="0.3">
      <c r="A586" s="58" t="str">
        <f>IF(MATCHED!C586="","",VLOOKUP(TEXT(MATCHED!C586,"mmm"),CUTOFFDAY!$A$2:$C$14,3,FALSE))</f>
        <v/>
      </c>
      <c r="B586" s="11" t="str">
        <f>IF(MATCHED!J586&gt;A586,"yes","")</f>
        <v/>
      </c>
      <c r="C586" s="11" t="str">
        <f>IF(B586="","",TEXT(MATCHED!C586,"mm"))</f>
        <v/>
      </c>
    </row>
    <row r="587" spans="1:3" x14ac:dyDescent="0.3">
      <c r="A587" s="58" t="str">
        <f>IF(MATCHED!C587="","",VLOOKUP(TEXT(MATCHED!C587,"mmm"),CUTOFFDAY!$A$2:$C$14,3,FALSE))</f>
        <v/>
      </c>
      <c r="B587" s="11" t="str">
        <f>IF(MATCHED!J587&gt;A587,"yes","")</f>
        <v/>
      </c>
      <c r="C587" s="11" t="str">
        <f>IF(B587="","",TEXT(MATCHED!C587,"mm"))</f>
        <v/>
      </c>
    </row>
    <row r="588" spans="1:3" x14ac:dyDescent="0.3">
      <c r="A588" s="58" t="str">
        <f>IF(MATCHED!C588="","",VLOOKUP(TEXT(MATCHED!C588,"mmm"),CUTOFFDAY!$A$2:$C$14,3,FALSE))</f>
        <v/>
      </c>
      <c r="B588" s="11" t="str">
        <f>IF(MATCHED!J588&gt;A588,"yes","")</f>
        <v/>
      </c>
      <c r="C588" s="11" t="str">
        <f>IF(B588="","",TEXT(MATCHED!C588,"mm"))</f>
        <v/>
      </c>
    </row>
    <row r="589" spans="1:3" x14ac:dyDescent="0.3">
      <c r="A589" s="58" t="str">
        <f>IF(MATCHED!C589="","",VLOOKUP(TEXT(MATCHED!C589,"mmm"),CUTOFFDAY!$A$2:$C$14,3,FALSE))</f>
        <v/>
      </c>
      <c r="B589" s="11" t="str">
        <f>IF(MATCHED!J589&gt;A589,"yes","")</f>
        <v/>
      </c>
      <c r="C589" s="11" t="str">
        <f>IF(B589="","",TEXT(MATCHED!C589,"mm"))</f>
        <v/>
      </c>
    </row>
    <row r="590" spans="1:3" x14ac:dyDescent="0.3">
      <c r="A590" s="58" t="str">
        <f>IF(MATCHED!C590="","",VLOOKUP(TEXT(MATCHED!C590,"mmm"),CUTOFFDAY!$A$2:$C$14,3,FALSE))</f>
        <v/>
      </c>
      <c r="B590" s="11" t="str">
        <f>IF(MATCHED!J590&gt;A590,"yes","")</f>
        <v/>
      </c>
      <c r="C590" s="11" t="str">
        <f>IF(B590="","",TEXT(MATCHED!C590,"mm"))</f>
        <v/>
      </c>
    </row>
    <row r="591" spans="1:3" x14ac:dyDescent="0.3">
      <c r="A591" s="58" t="str">
        <f>IF(MATCHED!C591="","",VLOOKUP(TEXT(MATCHED!C591,"mmm"),CUTOFFDAY!$A$2:$C$14,3,FALSE))</f>
        <v/>
      </c>
      <c r="B591" s="11" t="str">
        <f>IF(MATCHED!J591&gt;A591,"yes","")</f>
        <v/>
      </c>
      <c r="C591" s="11" t="str">
        <f>IF(B591="","",TEXT(MATCHED!C591,"mm"))</f>
        <v/>
      </c>
    </row>
    <row r="592" spans="1:3" x14ac:dyDescent="0.3">
      <c r="A592" s="58" t="str">
        <f>IF(MATCHED!C592="","",VLOOKUP(TEXT(MATCHED!C592,"mmm"),CUTOFFDAY!$A$2:$C$14,3,FALSE))</f>
        <v/>
      </c>
      <c r="B592" s="11" t="str">
        <f>IF(MATCHED!J592&gt;A592,"yes","")</f>
        <v/>
      </c>
      <c r="C592" s="11" t="str">
        <f>IF(B592="","",TEXT(MATCHED!C592,"mm"))</f>
        <v/>
      </c>
    </row>
    <row r="593" spans="1:3" x14ac:dyDescent="0.3">
      <c r="A593" s="58" t="str">
        <f>IF(MATCHED!C593="","",VLOOKUP(TEXT(MATCHED!C593,"mmm"),CUTOFFDAY!$A$2:$C$14,3,FALSE))</f>
        <v/>
      </c>
      <c r="B593" s="11" t="str">
        <f>IF(MATCHED!J593&gt;A593,"yes","")</f>
        <v/>
      </c>
      <c r="C593" s="11" t="str">
        <f>IF(B593="","",TEXT(MATCHED!C593,"mm"))</f>
        <v/>
      </c>
    </row>
    <row r="594" spans="1:3" x14ac:dyDescent="0.3">
      <c r="A594" s="58" t="str">
        <f>IF(MATCHED!C594="","",VLOOKUP(TEXT(MATCHED!C594,"mmm"),CUTOFFDAY!$A$2:$C$14,3,FALSE))</f>
        <v/>
      </c>
      <c r="B594" s="11" t="str">
        <f>IF(MATCHED!J594&gt;A594,"yes","")</f>
        <v/>
      </c>
      <c r="C594" s="11" t="str">
        <f>IF(B594="","",TEXT(MATCHED!C594,"mm"))</f>
        <v/>
      </c>
    </row>
    <row r="595" spans="1:3" x14ac:dyDescent="0.3">
      <c r="A595" s="58" t="str">
        <f>IF(MATCHED!C595="","",VLOOKUP(TEXT(MATCHED!C595,"mmm"),CUTOFFDAY!$A$2:$C$14,3,FALSE))</f>
        <v/>
      </c>
      <c r="B595" s="11" t="str">
        <f>IF(MATCHED!J595&gt;A595,"yes","")</f>
        <v/>
      </c>
      <c r="C595" s="11" t="str">
        <f>IF(B595="","",TEXT(MATCHED!C595,"mm"))</f>
        <v/>
      </c>
    </row>
    <row r="596" spans="1:3" x14ac:dyDescent="0.3">
      <c r="A596" s="58" t="str">
        <f>IF(MATCHED!C596="","",VLOOKUP(TEXT(MATCHED!C596,"mmm"),CUTOFFDAY!$A$2:$C$14,3,FALSE))</f>
        <v/>
      </c>
      <c r="B596" s="11" t="str">
        <f>IF(MATCHED!J596&gt;A596,"yes","")</f>
        <v/>
      </c>
      <c r="C596" s="11" t="str">
        <f>IF(B596="","",TEXT(MATCHED!C596,"mm"))</f>
        <v/>
      </c>
    </row>
    <row r="597" spans="1:3" x14ac:dyDescent="0.3">
      <c r="A597" s="58" t="str">
        <f>IF(MATCHED!C597="","",VLOOKUP(TEXT(MATCHED!C597,"mmm"),CUTOFFDAY!$A$2:$C$14,3,FALSE))</f>
        <v/>
      </c>
      <c r="B597" s="11" t="str">
        <f>IF(MATCHED!J597&gt;A597,"yes","")</f>
        <v/>
      </c>
      <c r="C597" s="11" t="str">
        <f>IF(B597="","",TEXT(MATCHED!C597,"mm"))</f>
        <v/>
      </c>
    </row>
    <row r="598" spans="1:3" x14ac:dyDescent="0.3">
      <c r="A598" s="58" t="str">
        <f>IF(MATCHED!C598="","",VLOOKUP(TEXT(MATCHED!C598,"mmm"),CUTOFFDAY!$A$2:$C$14,3,FALSE))</f>
        <v/>
      </c>
      <c r="B598" s="11" t="str">
        <f>IF(MATCHED!J598&gt;A598,"yes","")</f>
        <v/>
      </c>
      <c r="C598" s="11" t="str">
        <f>IF(B598="","",TEXT(MATCHED!C598,"mm"))</f>
        <v/>
      </c>
    </row>
    <row r="599" spans="1:3" x14ac:dyDescent="0.3">
      <c r="A599" s="58" t="str">
        <f>IF(MATCHED!C599="","",VLOOKUP(TEXT(MATCHED!C599,"mmm"),CUTOFFDAY!$A$2:$C$14,3,FALSE))</f>
        <v/>
      </c>
      <c r="B599" s="11" t="str">
        <f>IF(MATCHED!J599&gt;A599,"yes","")</f>
        <v/>
      </c>
      <c r="C599" s="11" t="str">
        <f>IF(B599="","",TEXT(MATCHED!C599,"mm"))</f>
        <v/>
      </c>
    </row>
    <row r="600" spans="1:3" x14ac:dyDescent="0.3">
      <c r="A600" s="58" t="str">
        <f>IF(MATCHED!C600="","",VLOOKUP(TEXT(MATCHED!C600,"mmm"),CUTOFFDAY!$A$2:$C$14,3,FALSE))</f>
        <v/>
      </c>
      <c r="B600" s="11" t="str">
        <f>IF(MATCHED!J600&gt;A600,"yes","")</f>
        <v/>
      </c>
      <c r="C600" s="11" t="str">
        <f>IF(B600="","",TEXT(MATCHED!C600,"mm"))</f>
        <v/>
      </c>
    </row>
    <row r="601" spans="1:3" x14ac:dyDescent="0.3">
      <c r="A601" s="58" t="str">
        <f>IF(MATCHED!C601="","",VLOOKUP(TEXT(MATCHED!C601,"mmm"),CUTOFFDAY!$A$2:$C$14,3,FALSE))</f>
        <v/>
      </c>
      <c r="B601" s="11" t="str">
        <f>IF(MATCHED!J601&gt;A601,"yes","")</f>
        <v/>
      </c>
      <c r="C601" s="11" t="str">
        <f>IF(B601="","",TEXT(MATCHED!C601,"mm"))</f>
        <v/>
      </c>
    </row>
    <row r="602" spans="1:3" x14ac:dyDescent="0.3">
      <c r="A602" s="58" t="str">
        <f>IF(MATCHED!C602="","",VLOOKUP(TEXT(MATCHED!C602,"mmm"),CUTOFFDAY!$A$2:$C$14,3,FALSE))</f>
        <v/>
      </c>
      <c r="B602" s="11" t="str">
        <f>IF(MATCHED!J602&gt;A602,"yes","")</f>
        <v/>
      </c>
      <c r="C602" s="11" t="str">
        <f>IF(B602="","",TEXT(MATCHED!C602,"mm"))</f>
        <v/>
      </c>
    </row>
    <row r="603" spans="1:3" x14ac:dyDescent="0.3">
      <c r="A603" s="58" t="str">
        <f>IF(MATCHED!C603="","",VLOOKUP(TEXT(MATCHED!C603,"mmm"),CUTOFFDAY!$A$2:$C$14,3,FALSE))</f>
        <v/>
      </c>
      <c r="B603" s="11" t="str">
        <f>IF(MATCHED!J603&gt;A603,"yes","")</f>
        <v/>
      </c>
      <c r="C603" s="11" t="str">
        <f>IF(B603="","",TEXT(MATCHED!C603,"mm"))</f>
        <v/>
      </c>
    </row>
    <row r="604" spans="1:3" x14ac:dyDescent="0.3">
      <c r="A604" s="58" t="str">
        <f>IF(MATCHED!C604="","",VLOOKUP(TEXT(MATCHED!C604,"mmm"),CUTOFFDAY!$A$2:$C$14,3,FALSE))</f>
        <v/>
      </c>
      <c r="B604" s="11" t="str">
        <f>IF(MATCHED!J604&gt;A604,"yes","")</f>
        <v/>
      </c>
      <c r="C604" s="11" t="str">
        <f>IF(B604="","",TEXT(MATCHED!C604,"mm"))</f>
        <v/>
      </c>
    </row>
    <row r="605" spans="1:3" x14ac:dyDescent="0.3">
      <c r="A605" s="58" t="str">
        <f>IF(MATCHED!C605="","",VLOOKUP(TEXT(MATCHED!C605,"mmm"),CUTOFFDAY!$A$2:$C$14,3,FALSE))</f>
        <v/>
      </c>
      <c r="B605" s="11" t="str">
        <f>IF(MATCHED!J605&gt;A605,"yes","")</f>
        <v/>
      </c>
      <c r="C605" s="11" t="str">
        <f>IF(B605="","",TEXT(MATCHED!C605,"mm"))</f>
        <v/>
      </c>
    </row>
    <row r="606" spans="1:3" x14ac:dyDescent="0.3">
      <c r="A606" s="58" t="str">
        <f>IF(MATCHED!C606="","",VLOOKUP(TEXT(MATCHED!C606,"mmm"),CUTOFFDAY!$A$2:$C$14,3,FALSE))</f>
        <v/>
      </c>
      <c r="B606" s="11" t="str">
        <f>IF(MATCHED!J606&gt;A606,"yes","")</f>
        <v/>
      </c>
      <c r="C606" s="11" t="str">
        <f>IF(B606="","",TEXT(MATCHED!C606,"mm"))</f>
        <v/>
      </c>
    </row>
    <row r="607" spans="1:3" x14ac:dyDescent="0.3">
      <c r="A607" s="58" t="str">
        <f>IF(MATCHED!C607="","",VLOOKUP(TEXT(MATCHED!C607,"mmm"),CUTOFFDAY!$A$2:$C$14,3,FALSE))</f>
        <v/>
      </c>
      <c r="B607" s="11" t="str">
        <f>IF(MATCHED!J607&gt;A607,"yes","")</f>
        <v/>
      </c>
      <c r="C607" s="11" t="str">
        <f>IF(B607="","",TEXT(MATCHED!C607,"mm"))</f>
        <v/>
      </c>
    </row>
    <row r="608" spans="1:3" x14ac:dyDescent="0.3">
      <c r="A608" s="58" t="str">
        <f>IF(MATCHED!C608="","",VLOOKUP(TEXT(MATCHED!C608,"mmm"),CUTOFFDAY!$A$2:$C$14,3,FALSE))</f>
        <v/>
      </c>
      <c r="B608" s="11" t="str">
        <f>IF(MATCHED!J608&gt;A608,"yes","")</f>
        <v/>
      </c>
      <c r="C608" s="11" t="str">
        <f>IF(B608="","",TEXT(MATCHED!C608,"mm"))</f>
        <v/>
      </c>
    </row>
    <row r="609" spans="1:3" x14ac:dyDescent="0.3">
      <c r="A609" s="58" t="str">
        <f>IF(MATCHED!C609="","",VLOOKUP(TEXT(MATCHED!C609,"mmm"),CUTOFFDAY!$A$2:$C$14,3,FALSE))</f>
        <v/>
      </c>
      <c r="B609" s="11" t="str">
        <f>IF(MATCHED!J609&gt;A609,"yes","")</f>
        <v/>
      </c>
      <c r="C609" s="11" t="str">
        <f>IF(B609="","",TEXT(MATCHED!C609,"mm"))</f>
        <v/>
      </c>
    </row>
    <row r="610" spans="1:3" x14ac:dyDescent="0.3">
      <c r="A610" s="58" t="str">
        <f>IF(MATCHED!C610="","",VLOOKUP(TEXT(MATCHED!C610,"mmm"),CUTOFFDAY!$A$2:$C$14,3,FALSE))</f>
        <v/>
      </c>
      <c r="B610" s="11" t="str">
        <f>IF(MATCHED!J610&gt;A610,"yes","")</f>
        <v/>
      </c>
      <c r="C610" s="11" t="str">
        <f>IF(B610="","",TEXT(MATCHED!C610,"mm"))</f>
        <v/>
      </c>
    </row>
    <row r="611" spans="1:3" x14ac:dyDescent="0.3">
      <c r="A611" s="58" t="str">
        <f>IF(MATCHED!C611="","",VLOOKUP(TEXT(MATCHED!C611,"mmm"),CUTOFFDAY!$A$2:$C$14,3,FALSE))</f>
        <v/>
      </c>
      <c r="B611" s="11" t="str">
        <f>IF(MATCHED!J611&gt;A611,"yes","")</f>
        <v/>
      </c>
      <c r="C611" s="11" t="str">
        <f>IF(B611="","",TEXT(MATCHED!C611,"mm"))</f>
        <v/>
      </c>
    </row>
    <row r="612" spans="1:3" x14ac:dyDescent="0.3">
      <c r="A612" s="58" t="str">
        <f>IF(MATCHED!C612="","",VLOOKUP(TEXT(MATCHED!C612,"mmm"),CUTOFFDAY!$A$2:$C$14,3,FALSE))</f>
        <v/>
      </c>
      <c r="B612" s="11" t="str">
        <f>IF(MATCHED!J612&gt;A612,"yes","")</f>
        <v/>
      </c>
      <c r="C612" s="11" t="str">
        <f>IF(B612="","",TEXT(MATCHED!C612,"mm"))</f>
        <v/>
      </c>
    </row>
    <row r="613" spans="1:3" x14ac:dyDescent="0.3">
      <c r="A613" s="58" t="str">
        <f>IF(MATCHED!C613="","",VLOOKUP(TEXT(MATCHED!C613,"mmm"),CUTOFFDAY!$A$2:$C$14,3,FALSE))</f>
        <v/>
      </c>
      <c r="B613" s="11" t="str">
        <f>IF(MATCHED!J613&gt;A613,"yes","")</f>
        <v/>
      </c>
      <c r="C613" s="11" t="str">
        <f>IF(B613="","",TEXT(MATCHED!C613,"mm"))</f>
        <v/>
      </c>
    </row>
    <row r="614" spans="1:3" x14ac:dyDescent="0.3">
      <c r="A614" s="58" t="str">
        <f>IF(MATCHED!C614="","",VLOOKUP(TEXT(MATCHED!C614,"mmm"),CUTOFFDAY!$A$2:$C$14,3,FALSE))</f>
        <v/>
      </c>
      <c r="B614" s="11" t="str">
        <f>IF(MATCHED!J614&gt;A614,"yes","")</f>
        <v/>
      </c>
      <c r="C614" s="11" t="str">
        <f>IF(B614="","",TEXT(MATCHED!C614,"mm"))</f>
        <v/>
      </c>
    </row>
    <row r="615" spans="1:3" x14ac:dyDescent="0.3">
      <c r="A615" s="58" t="str">
        <f>IF(MATCHED!C615="","",VLOOKUP(TEXT(MATCHED!C615,"mmm"),CUTOFFDAY!$A$2:$C$14,3,FALSE))</f>
        <v/>
      </c>
      <c r="B615" s="11" t="str">
        <f>IF(MATCHED!J615&gt;A615,"yes","")</f>
        <v/>
      </c>
      <c r="C615" s="11" t="str">
        <f>IF(B615="","",TEXT(MATCHED!C615,"mm"))</f>
        <v/>
      </c>
    </row>
    <row r="616" spans="1:3" x14ac:dyDescent="0.3">
      <c r="A616" s="58" t="str">
        <f>IF(MATCHED!C616="","",VLOOKUP(TEXT(MATCHED!C616,"mmm"),CUTOFFDAY!$A$2:$C$14,3,FALSE))</f>
        <v/>
      </c>
      <c r="B616" s="11" t="str">
        <f>IF(MATCHED!J616&gt;A616,"yes","")</f>
        <v/>
      </c>
      <c r="C616" s="11" t="str">
        <f>IF(B616="","",TEXT(MATCHED!C616,"mm"))</f>
        <v/>
      </c>
    </row>
    <row r="617" spans="1:3" x14ac:dyDescent="0.3">
      <c r="A617" s="58" t="str">
        <f>IF(MATCHED!C617="","",VLOOKUP(TEXT(MATCHED!C617,"mmm"),CUTOFFDAY!$A$2:$C$14,3,FALSE))</f>
        <v/>
      </c>
      <c r="B617" s="11" t="str">
        <f>IF(MATCHED!J617&gt;A617,"yes","")</f>
        <v/>
      </c>
      <c r="C617" s="11" t="str">
        <f>IF(B617="","",TEXT(MATCHED!C617,"mm"))</f>
        <v/>
      </c>
    </row>
    <row r="618" spans="1:3" x14ac:dyDescent="0.3">
      <c r="A618" s="58" t="str">
        <f>IF(MATCHED!C618="","",VLOOKUP(TEXT(MATCHED!C618,"mmm"),CUTOFFDAY!$A$2:$C$14,3,FALSE))</f>
        <v/>
      </c>
      <c r="B618" s="11" t="str">
        <f>IF(MATCHED!J618&gt;A618,"yes","")</f>
        <v/>
      </c>
      <c r="C618" s="11" t="str">
        <f>IF(B618="","",TEXT(MATCHED!C618,"mm"))</f>
        <v/>
      </c>
    </row>
    <row r="619" spans="1:3" x14ac:dyDescent="0.3">
      <c r="A619" s="58" t="str">
        <f>IF(MATCHED!C619="","",VLOOKUP(TEXT(MATCHED!C619,"mmm"),CUTOFFDAY!$A$2:$C$14,3,FALSE))</f>
        <v/>
      </c>
      <c r="B619" s="11" t="str">
        <f>IF(MATCHED!J619&gt;A619,"yes","")</f>
        <v/>
      </c>
      <c r="C619" s="11" t="str">
        <f>IF(B619="","",TEXT(MATCHED!C619,"mm"))</f>
        <v/>
      </c>
    </row>
    <row r="620" spans="1:3" x14ac:dyDescent="0.3">
      <c r="A620" s="58" t="str">
        <f>IF(MATCHED!C620="","",VLOOKUP(TEXT(MATCHED!C620,"mmm"),CUTOFFDAY!$A$2:$C$14,3,FALSE))</f>
        <v/>
      </c>
      <c r="B620" s="11" t="str">
        <f>IF(MATCHED!J620&gt;A620,"yes","")</f>
        <v/>
      </c>
      <c r="C620" s="11" t="str">
        <f>IF(B620="","",TEXT(MATCHED!C620,"mm"))</f>
        <v/>
      </c>
    </row>
    <row r="621" spans="1:3" x14ac:dyDescent="0.3">
      <c r="A621" s="58" t="str">
        <f>IF(MATCHED!C621="","",VLOOKUP(TEXT(MATCHED!C621,"mmm"),CUTOFFDAY!$A$2:$C$14,3,FALSE))</f>
        <v/>
      </c>
      <c r="B621" s="11" t="str">
        <f>IF(MATCHED!J621&gt;A621,"yes","")</f>
        <v/>
      </c>
      <c r="C621" s="11" t="str">
        <f>IF(B621="","",TEXT(MATCHED!C621,"mm"))</f>
        <v/>
      </c>
    </row>
    <row r="622" spans="1:3" x14ac:dyDescent="0.3">
      <c r="A622" s="58" t="str">
        <f>IF(MATCHED!C622="","",VLOOKUP(TEXT(MATCHED!C622,"mmm"),CUTOFFDAY!$A$2:$C$14,3,FALSE))</f>
        <v/>
      </c>
      <c r="B622" s="11" t="str">
        <f>IF(MATCHED!J622&gt;A622,"yes","")</f>
        <v/>
      </c>
      <c r="C622" s="11" t="str">
        <f>IF(B622="","",TEXT(MATCHED!C622,"mm"))</f>
        <v/>
      </c>
    </row>
    <row r="623" spans="1:3" x14ac:dyDescent="0.3">
      <c r="A623" s="58" t="str">
        <f>IF(MATCHED!C623="","",VLOOKUP(TEXT(MATCHED!C623,"mmm"),CUTOFFDAY!$A$2:$C$14,3,FALSE))</f>
        <v/>
      </c>
      <c r="B623" s="11" t="str">
        <f>IF(MATCHED!J623&gt;A623,"yes","")</f>
        <v/>
      </c>
      <c r="C623" s="11" t="str">
        <f>IF(B623="","",TEXT(MATCHED!C623,"mm"))</f>
        <v/>
      </c>
    </row>
    <row r="624" spans="1:3" x14ac:dyDescent="0.3">
      <c r="A624" s="58" t="str">
        <f>IF(MATCHED!C624="","",VLOOKUP(TEXT(MATCHED!C624,"mmm"),CUTOFFDAY!$A$2:$C$14,3,FALSE))</f>
        <v/>
      </c>
      <c r="B624" s="11" t="str">
        <f>IF(MATCHED!J624&gt;A624,"yes","")</f>
        <v/>
      </c>
      <c r="C624" s="11" t="str">
        <f>IF(B624="","",TEXT(MATCHED!C624,"mm"))</f>
        <v/>
      </c>
    </row>
    <row r="625" spans="1:3" x14ac:dyDescent="0.3">
      <c r="A625" s="58" t="str">
        <f>IF(MATCHED!C625="","",VLOOKUP(TEXT(MATCHED!C625,"mmm"),CUTOFFDAY!$A$2:$C$14,3,FALSE))</f>
        <v/>
      </c>
      <c r="B625" s="11" t="str">
        <f>IF(MATCHED!J625&gt;A625,"yes","")</f>
        <v/>
      </c>
      <c r="C625" s="11" t="str">
        <f>IF(B625="","",TEXT(MATCHED!C625,"mm"))</f>
        <v/>
      </c>
    </row>
    <row r="626" spans="1:3" x14ac:dyDescent="0.3">
      <c r="A626" s="58" t="str">
        <f>IF(MATCHED!C626="","",VLOOKUP(TEXT(MATCHED!C626,"mmm"),CUTOFFDAY!$A$2:$C$14,3,FALSE))</f>
        <v/>
      </c>
      <c r="B626" s="11" t="str">
        <f>IF(MATCHED!J626&gt;A626,"yes","")</f>
        <v/>
      </c>
      <c r="C626" s="11" t="str">
        <f>IF(B626="","",TEXT(MATCHED!C626,"mm"))</f>
        <v/>
      </c>
    </row>
    <row r="627" spans="1:3" x14ac:dyDescent="0.3">
      <c r="A627" s="58" t="str">
        <f>IF(MATCHED!C627="","",VLOOKUP(TEXT(MATCHED!C627,"mmm"),CUTOFFDAY!$A$2:$C$14,3,FALSE))</f>
        <v/>
      </c>
      <c r="B627" s="11" t="str">
        <f>IF(MATCHED!J627&gt;A627,"yes","")</f>
        <v/>
      </c>
      <c r="C627" s="11" t="str">
        <f>IF(B627="","",TEXT(MATCHED!C627,"mm"))</f>
        <v/>
      </c>
    </row>
    <row r="628" spans="1:3" x14ac:dyDescent="0.3">
      <c r="A628" s="58" t="str">
        <f>IF(MATCHED!C628="","",VLOOKUP(TEXT(MATCHED!C628,"mmm"),CUTOFFDAY!$A$2:$C$14,3,FALSE))</f>
        <v/>
      </c>
      <c r="B628" s="11" t="str">
        <f>IF(MATCHED!J628&gt;A628,"yes","")</f>
        <v/>
      </c>
      <c r="C628" s="11" t="str">
        <f>IF(B628="","",TEXT(MATCHED!C628,"mm"))</f>
        <v/>
      </c>
    </row>
    <row r="629" spans="1:3" x14ac:dyDescent="0.3">
      <c r="A629" s="58" t="str">
        <f>IF(MATCHED!C629="","",VLOOKUP(TEXT(MATCHED!C629,"mmm"),CUTOFFDAY!$A$2:$C$14,3,FALSE))</f>
        <v/>
      </c>
      <c r="B629" s="11" t="str">
        <f>IF(MATCHED!J629&gt;A629,"yes","")</f>
        <v/>
      </c>
      <c r="C629" s="11" t="str">
        <f>IF(B629="","",TEXT(MATCHED!C629,"mm"))</f>
        <v/>
      </c>
    </row>
    <row r="630" spans="1:3" x14ac:dyDescent="0.3">
      <c r="A630" s="58" t="str">
        <f>IF(MATCHED!C630="","",VLOOKUP(TEXT(MATCHED!C630,"mmm"),CUTOFFDAY!$A$2:$C$14,3,FALSE))</f>
        <v/>
      </c>
      <c r="B630" s="11" t="str">
        <f>IF(MATCHED!J630&gt;A630,"yes","")</f>
        <v/>
      </c>
      <c r="C630" s="11" t="str">
        <f>IF(B630="","",TEXT(MATCHED!C630,"mm"))</f>
        <v/>
      </c>
    </row>
    <row r="631" spans="1:3" x14ac:dyDescent="0.3">
      <c r="A631" s="58" t="str">
        <f>IF(MATCHED!C631="","",VLOOKUP(TEXT(MATCHED!C631,"mmm"),CUTOFFDAY!$A$2:$C$14,3,FALSE))</f>
        <v/>
      </c>
      <c r="B631" s="11" t="str">
        <f>IF(MATCHED!J631&gt;A631,"yes","")</f>
        <v/>
      </c>
      <c r="C631" s="11" t="str">
        <f>IF(B631="","",TEXT(MATCHED!C631,"mm"))</f>
        <v/>
      </c>
    </row>
    <row r="632" spans="1:3" x14ac:dyDescent="0.3">
      <c r="A632" s="58" t="str">
        <f>IF(MATCHED!C632="","",VLOOKUP(TEXT(MATCHED!C632,"mmm"),CUTOFFDAY!$A$2:$C$14,3,FALSE))</f>
        <v/>
      </c>
      <c r="B632" s="11" t="str">
        <f>IF(MATCHED!J632&gt;A632,"yes","")</f>
        <v/>
      </c>
      <c r="C632" s="11" t="str">
        <f>IF(B632="","",TEXT(MATCHED!C632,"mm"))</f>
        <v/>
      </c>
    </row>
    <row r="633" spans="1:3" x14ac:dyDescent="0.3">
      <c r="A633" s="58" t="str">
        <f>IF(MATCHED!C633="","",VLOOKUP(TEXT(MATCHED!C633,"mmm"),CUTOFFDAY!$A$2:$C$14,3,FALSE))</f>
        <v/>
      </c>
      <c r="B633" s="11" t="str">
        <f>IF(MATCHED!J633&gt;A633,"yes","")</f>
        <v/>
      </c>
      <c r="C633" s="11" t="str">
        <f>IF(B633="","",TEXT(MATCHED!C633,"mm"))</f>
        <v/>
      </c>
    </row>
    <row r="634" spans="1:3" x14ac:dyDescent="0.3">
      <c r="A634" s="58" t="str">
        <f>IF(MATCHED!C634="","",VLOOKUP(TEXT(MATCHED!C634,"mmm"),CUTOFFDAY!$A$2:$C$14,3,FALSE))</f>
        <v/>
      </c>
      <c r="B634" s="11" t="str">
        <f>IF(MATCHED!J634&gt;A634,"yes","")</f>
        <v/>
      </c>
      <c r="C634" s="11" t="str">
        <f>IF(B634="","",TEXT(MATCHED!C634,"mm"))</f>
        <v/>
      </c>
    </row>
    <row r="635" spans="1:3" x14ac:dyDescent="0.3">
      <c r="A635" s="58" t="str">
        <f>IF(MATCHED!C635="","",VLOOKUP(TEXT(MATCHED!C635,"mmm"),CUTOFFDAY!$A$2:$C$14,3,FALSE))</f>
        <v/>
      </c>
      <c r="B635" s="11" t="str">
        <f>IF(MATCHED!J635&gt;A635,"yes","")</f>
        <v/>
      </c>
      <c r="C635" s="11" t="str">
        <f>IF(B635="","",TEXT(MATCHED!C635,"mm"))</f>
        <v/>
      </c>
    </row>
    <row r="636" spans="1:3" x14ac:dyDescent="0.3">
      <c r="A636" s="58" t="str">
        <f>IF(MATCHED!C636="","",VLOOKUP(TEXT(MATCHED!C636,"mmm"),CUTOFFDAY!$A$2:$C$14,3,FALSE))</f>
        <v/>
      </c>
      <c r="B636" s="11" t="str">
        <f>IF(MATCHED!J636&gt;A636,"yes","")</f>
        <v/>
      </c>
      <c r="C636" s="11" t="str">
        <f>IF(B636="","",TEXT(MATCHED!C636,"mm"))</f>
        <v/>
      </c>
    </row>
    <row r="637" spans="1:3" x14ac:dyDescent="0.3">
      <c r="A637" s="58" t="str">
        <f>IF(MATCHED!C637="","",VLOOKUP(TEXT(MATCHED!C637,"mmm"),CUTOFFDAY!$A$2:$C$14,3,FALSE))</f>
        <v/>
      </c>
      <c r="B637" s="11" t="str">
        <f>IF(MATCHED!J637&gt;A637,"yes","")</f>
        <v/>
      </c>
      <c r="C637" s="11" t="str">
        <f>IF(B637="","",TEXT(MATCHED!C637,"mm"))</f>
        <v/>
      </c>
    </row>
    <row r="638" spans="1:3" x14ac:dyDescent="0.3">
      <c r="A638" s="58" t="str">
        <f>IF(MATCHED!C638="","",VLOOKUP(TEXT(MATCHED!C638,"mmm"),CUTOFFDAY!$A$2:$C$14,3,FALSE))</f>
        <v/>
      </c>
      <c r="B638" s="11" t="str">
        <f>IF(MATCHED!J638&gt;A638,"yes","")</f>
        <v/>
      </c>
      <c r="C638" s="11" t="str">
        <f>IF(B638="","",TEXT(MATCHED!C638,"mm"))</f>
        <v/>
      </c>
    </row>
    <row r="639" spans="1:3" x14ac:dyDescent="0.3">
      <c r="A639" s="58" t="str">
        <f>IF(MATCHED!C639="","",VLOOKUP(TEXT(MATCHED!C639,"mmm"),CUTOFFDAY!$A$2:$C$14,3,FALSE))</f>
        <v/>
      </c>
      <c r="B639" s="11" t="str">
        <f>IF(MATCHED!J639&gt;A639,"yes","")</f>
        <v/>
      </c>
      <c r="C639" s="11" t="str">
        <f>IF(B639="","",TEXT(MATCHED!C639,"mm"))</f>
        <v/>
      </c>
    </row>
    <row r="640" spans="1:3" x14ac:dyDescent="0.3">
      <c r="A640" s="58" t="str">
        <f>IF(MATCHED!C640="","",VLOOKUP(TEXT(MATCHED!C640,"mmm"),CUTOFFDAY!$A$2:$C$14,3,FALSE))</f>
        <v/>
      </c>
      <c r="B640" s="11" t="str">
        <f>IF(MATCHED!J640&gt;A640,"yes","")</f>
        <v/>
      </c>
      <c r="C640" s="11" t="str">
        <f>IF(B640="","",TEXT(MATCHED!C640,"mm"))</f>
        <v/>
      </c>
    </row>
    <row r="641" spans="1:3" x14ac:dyDescent="0.3">
      <c r="A641" s="58" t="str">
        <f>IF(MATCHED!C641="","",VLOOKUP(TEXT(MATCHED!C641,"mmm"),CUTOFFDAY!$A$2:$C$14,3,FALSE))</f>
        <v/>
      </c>
      <c r="B641" s="11" t="str">
        <f>IF(MATCHED!J641&gt;A641,"yes","")</f>
        <v/>
      </c>
      <c r="C641" s="11" t="str">
        <f>IF(B641="","",TEXT(MATCHED!C641,"mm"))</f>
        <v/>
      </c>
    </row>
    <row r="642" spans="1:3" x14ac:dyDescent="0.3">
      <c r="A642" s="58" t="str">
        <f>IF(MATCHED!C642="","",VLOOKUP(TEXT(MATCHED!C642,"mmm"),CUTOFFDAY!$A$2:$C$14,3,FALSE))</f>
        <v/>
      </c>
      <c r="B642" s="11" t="str">
        <f>IF(MATCHED!J642&gt;A642,"yes","")</f>
        <v/>
      </c>
      <c r="C642" s="11" t="str">
        <f>IF(B642="","",TEXT(MATCHED!C642,"mm"))</f>
        <v/>
      </c>
    </row>
    <row r="643" spans="1:3" x14ac:dyDescent="0.3">
      <c r="A643" s="58" t="str">
        <f>IF(MATCHED!C643="","",VLOOKUP(TEXT(MATCHED!C643,"mmm"),CUTOFFDAY!$A$2:$C$14,3,FALSE))</f>
        <v/>
      </c>
      <c r="B643" s="11" t="str">
        <f>IF(MATCHED!J643&gt;A643,"yes","")</f>
        <v/>
      </c>
      <c r="C643" s="11" t="str">
        <f>IF(B643="","",TEXT(MATCHED!C643,"mm"))</f>
        <v/>
      </c>
    </row>
    <row r="644" spans="1:3" x14ac:dyDescent="0.3">
      <c r="A644" s="58" t="str">
        <f>IF(MATCHED!C644="","",VLOOKUP(TEXT(MATCHED!C644,"mmm"),CUTOFFDAY!$A$2:$C$14,3,FALSE))</f>
        <v/>
      </c>
      <c r="B644" s="11" t="str">
        <f>IF(MATCHED!J644&gt;A644,"yes","")</f>
        <v/>
      </c>
      <c r="C644" s="11" t="str">
        <f>IF(B644="","",TEXT(MATCHED!C644,"mm"))</f>
        <v/>
      </c>
    </row>
    <row r="645" spans="1:3" x14ac:dyDescent="0.3">
      <c r="A645" s="58" t="str">
        <f>IF(MATCHED!C645="","",VLOOKUP(TEXT(MATCHED!C645,"mmm"),CUTOFFDAY!$A$2:$C$14,3,FALSE))</f>
        <v/>
      </c>
      <c r="B645" s="11" t="str">
        <f>IF(MATCHED!J645&gt;A645,"yes","")</f>
        <v/>
      </c>
      <c r="C645" s="11" t="str">
        <f>IF(B645="","",TEXT(MATCHED!C645,"mm"))</f>
        <v/>
      </c>
    </row>
    <row r="646" spans="1:3" x14ac:dyDescent="0.3">
      <c r="A646" s="58" t="str">
        <f>IF(MATCHED!C646="","",VLOOKUP(TEXT(MATCHED!C646,"mmm"),CUTOFFDAY!$A$2:$C$14,3,FALSE))</f>
        <v/>
      </c>
      <c r="B646" s="11" t="str">
        <f>IF(MATCHED!J646&gt;A646,"yes","")</f>
        <v/>
      </c>
      <c r="C646" s="11" t="str">
        <f>IF(B646="","",TEXT(MATCHED!C646,"mm"))</f>
        <v/>
      </c>
    </row>
    <row r="647" spans="1:3" x14ac:dyDescent="0.3">
      <c r="A647" s="58" t="str">
        <f>IF(MATCHED!C647="","",VLOOKUP(TEXT(MATCHED!C647,"mmm"),CUTOFFDAY!$A$2:$C$14,3,FALSE))</f>
        <v/>
      </c>
      <c r="B647" s="11" t="str">
        <f>IF(MATCHED!J647&gt;A647,"yes","")</f>
        <v/>
      </c>
      <c r="C647" s="11" t="str">
        <f>IF(B647="","",TEXT(MATCHED!C647,"mm"))</f>
        <v/>
      </c>
    </row>
    <row r="648" spans="1:3" x14ac:dyDescent="0.3">
      <c r="A648" s="58" t="str">
        <f>IF(MATCHED!C648="","",VLOOKUP(TEXT(MATCHED!C648,"mmm"),CUTOFFDAY!$A$2:$C$14,3,FALSE))</f>
        <v/>
      </c>
      <c r="B648" s="11" t="str">
        <f>IF(MATCHED!J648&gt;A648,"yes","")</f>
        <v/>
      </c>
      <c r="C648" s="11" t="str">
        <f>IF(B648="","",TEXT(MATCHED!C648,"mm"))</f>
        <v/>
      </c>
    </row>
    <row r="649" spans="1:3" x14ac:dyDescent="0.3">
      <c r="A649" s="58" t="str">
        <f>IF(MATCHED!C649="","",VLOOKUP(TEXT(MATCHED!C649,"mmm"),CUTOFFDAY!$A$2:$C$14,3,FALSE))</f>
        <v/>
      </c>
      <c r="B649" s="11" t="str">
        <f>IF(MATCHED!J649&gt;A649,"yes","")</f>
        <v/>
      </c>
      <c r="C649" s="11" t="str">
        <f>IF(B649="","",TEXT(MATCHED!C649,"mm"))</f>
        <v/>
      </c>
    </row>
    <row r="650" spans="1:3" x14ac:dyDescent="0.3">
      <c r="A650" s="58" t="str">
        <f>IF(MATCHED!C650="","",VLOOKUP(TEXT(MATCHED!C650,"mmm"),CUTOFFDAY!$A$2:$C$14,3,FALSE))</f>
        <v/>
      </c>
      <c r="B650" s="11" t="str">
        <f>IF(MATCHED!J650&gt;A650,"yes","")</f>
        <v/>
      </c>
      <c r="C650" s="11" t="str">
        <f>IF(B650="","",TEXT(MATCHED!C650,"mm"))</f>
        <v/>
      </c>
    </row>
    <row r="651" spans="1:3" x14ac:dyDescent="0.3">
      <c r="A651" s="58" t="str">
        <f>IF(MATCHED!C651="","",VLOOKUP(TEXT(MATCHED!C651,"mmm"),CUTOFFDAY!$A$2:$C$14,3,FALSE))</f>
        <v/>
      </c>
      <c r="B651" s="11" t="str">
        <f>IF(MATCHED!J651&gt;A651,"yes","")</f>
        <v/>
      </c>
      <c r="C651" s="11" t="str">
        <f>IF(B651="","",TEXT(MATCHED!C651,"mm"))</f>
        <v/>
      </c>
    </row>
    <row r="652" spans="1:3" x14ac:dyDescent="0.3">
      <c r="A652" s="58" t="str">
        <f>IF(MATCHED!C652="","",VLOOKUP(TEXT(MATCHED!C652,"mmm"),CUTOFFDAY!$A$2:$C$14,3,FALSE))</f>
        <v/>
      </c>
      <c r="B652" s="11" t="str">
        <f>IF(MATCHED!J652&gt;A652,"yes","")</f>
        <v/>
      </c>
      <c r="C652" s="11" t="str">
        <f>IF(B652="","",TEXT(MATCHED!C652,"mm"))</f>
        <v/>
      </c>
    </row>
    <row r="653" spans="1:3" x14ac:dyDescent="0.3">
      <c r="A653" s="58" t="str">
        <f>IF(MATCHED!C653="","",VLOOKUP(TEXT(MATCHED!C653,"mmm"),CUTOFFDAY!$A$2:$C$14,3,FALSE))</f>
        <v/>
      </c>
      <c r="B653" s="11" t="str">
        <f>IF(MATCHED!J653&gt;A653,"yes","")</f>
        <v/>
      </c>
      <c r="C653" s="11" t="str">
        <f>IF(B653="","",TEXT(MATCHED!C653,"mm"))</f>
        <v/>
      </c>
    </row>
    <row r="654" spans="1:3" x14ac:dyDescent="0.3">
      <c r="A654" s="58" t="str">
        <f>IF(MATCHED!C654="","",VLOOKUP(TEXT(MATCHED!C654,"mmm"),CUTOFFDAY!$A$2:$C$14,3,FALSE))</f>
        <v/>
      </c>
      <c r="B654" s="11" t="str">
        <f>IF(MATCHED!J654&gt;A654,"yes","")</f>
        <v/>
      </c>
      <c r="C654" s="11" t="str">
        <f>IF(B654="","",TEXT(MATCHED!C654,"mm"))</f>
        <v/>
      </c>
    </row>
    <row r="655" spans="1:3" x14ac:dyDescent="0.3">
      <c r="A655" s="58" t="str">
        <f>IF(MATCHED!C655="","",VLOOKUP(TEXT(MATCHED!C655,"mmm"),CUTOFFDAY!$A$2:$C$14,3,FALSE))</f>
        <v/>
      </c>
      <c r="B655" s="11" t="str">
        <f>IF(MATCHED!J655&gt;A655,"yes","")</f>
        <v/>
      </c>
      <c r="C655" s="11" t="str">
        <f>IF(B655="","",TEXT(MATCHED!C655,"mm"))</f>
        <v/>
      </c>
    </row>
    <row r="656" spans="1:3" x14ac:dyDescent="0.3">
      <c r="A656" s="58" t="str">
        <f>IF(MATCHED!C656="","",VLOOKUP(TEXT(MATCHED!C656,"mmm"),CUTOFFDAY!$A$2:$C$14,3,FALSE))</f>
        <v/>
      </c>
      <c r="B656" s="11" t="str">
        <f>IF(MATCHED!J656&gt;A656,"yes","")</f>
        <v/>
      </c>
      <c r="C656" s="11" t="str">
        <f>IF(B656="","",TEXT(MATCHED!C656,"mm"))</f>
        <v/>
      </c>
    </row>
    <row r="657" spans="1:3" x14ac:dyDescent="0.3">
      <c r="A657" s="58" t="str">
        <f>IF(MATCHED!C657="","",VLOOKUP(TEXT(MATCHED!C657,"mmm"),CUTOFFDAY!$A$2:$C$14,3,FALSE))</f>
        <v/>
      </c>
      <c r="B657" s="11" t="str">
        <f>IF(MATCHED!J657&gt;A657,"yes","")</f>
        <v/>
      </c>
      <c r="C657" s="11" t="str">
        <f>IF(B657="","",TEXT(MATCHED!C657,"mm"))</f>
        <v/>
      </c>
    </row>
    <row r="658" spans="1:3" x14ac:dyDescent="0.3">
      <c r="A658" s="58" t="str">
        <f>IF(MATCHED!C658="","",VLOOKUP(TEXT(MATCHED!C658,"mmm"),CUTOFFDAY!$A$2:$C$14,3,FALSE))</f>
        <v/>
      </c>
      <c r="B658" s="11" t="str">
        <f>IF(MATCHED!J658&gt;A658,"yes","")</f>
        <v/>
      </c>
      <c r="C658" s="11" t="str">
        <f>IF(B658="","",TEXT(MATCHED!C658,"mm"))</f>
        <v/>
      </c>
    </row>
    <row r="659" spans="1:3" x14ac:dyDescent="0.3">
      <c r="A659" s="58" t="str">
        <f>IF(MATCHED!C659="","",VLOOKUP(TEXT(MATCHED!C659,"mmm"),CUTOFFDAY!$A$2:$C$14,3,FALSE))</f>
        <v/>
      </c>
      <c r="B659" s="11" t="str">
        <f>IF(MATCHED!J659&gt;A659,"yes","")</f>
        <v/>
      </c>
      <c r="C659" s="11" t="str">
        <f>IF(B659="","",TEXT(MATCHED!C659,"mm"))</f>
        <v/>
      </c>
    </row>
    <row r="660" spans="1:3" x14ac:dyDescent="0.3">
      <c r="A660" s="58" t="str">
        <f>IF(MATCHED!C660="","",VLOOKUP(TEXT(MATCHED!C660,"mmm"),CUTOFFDAY!$A$2:$C$14,3,FALSE))</f>
        <v/>
      </c>
      <c r="B660" s="11" t="str">
        <f>IF(MATCHED!J660&gt;A660,"yes","")</f>
        <v/>
      </c>
      <c r="C660" s="11" t="str">
        <f>IF(B660="","",TEXT(MATCHED!C660,"mm"))</f>
        <v/>
      </c>
    </row>
    <row r="661" spans="1:3" x14ac:dyDescent="0.3">
      <c r="A661" s="58" t="str">
        <f>IF(MATCHED!C661="","",VLOOKUP(TEXT(MATCHED!C661,"mmm"),CUTOFFDAY!$A$2:$C$14,3,FALSE))</f>
        <v/>
      </c>
      <c r="B661" s="11" t="str">
        <f>IF(MATCHED!J661&gt;A661,"yes","")</f>
        <v/>
      </c>
      <c r="C661" s="11" t="str">
        <f>IF(B661="","",TEXT(MATCHED!C661,"mm"))</f>
        <v/>
      </c>
    </row>
    <row r="662" spans="1:3" x14ac:dyDescent="0.3">
      <c r="A662" s="58" t="str">
        <f>IF(MATCHED!C662="","",VLOOKUP(TEXT(MATCHED!C662,"mmm"),CUTOFFDAY!$A$2:$C$14,3,FALSE))</f>
        <v/>
      </c>
      <c r="B662" s="11" t="str">
        <f>IF(MATCHED!J662&gt;A662,"yes","")</f>
        <v/>
      </c>
      <c r="C662" s="11" t="str">
        <f>IF(B662="","",TEXT(MATCHED!C662,"mm"))</f>
        <v/>
      </c>
    </row>
    <row r="663" spans="1:3" x14ac:dyDescent="0.3">
      <c r="A663" s="58" t="str">
        <f>IF(MATCHED!C663="","",VLOOKUP(TEXT(MATCHED!C663,"mmm"),CUTOFFDAY!$A$2:$C$14,3,FALSE))</f>
        <v/>
      </c>
      <c r="B663" s="11" t="str">
        <f>IF(MATCHED!J663&gt;A663,"yes","")</f>
        <v/>
      </c>
      <c r="C663" s="11" t="str">
        <f>IF(B663="","",TEXT(MATCHED!C663,"mm"))</f>
        <v/>
      </c>
    </row>
    <row r="664" spans="1:3" x14ac:dyDescent="0.3">
      <c r="A664" s="58" t="str">
        <f>IF(MATCHED!C664="","",VLOOKUP(TEXT(MATCHED!C664,"mmm"),CUTOFFDAY!$A$2:$C$14,3,FALSE))</f>
        <v/>
      </c>
      <c r="B664" s="11" t="str">
        <f>IF(MATCHED!J664&gt;A664,"yes","")</f>
        <v/>
      </c>
      <c r="C664" s="11" t="str">
        <f>IF(B664="","",TEXT(MATCHED!C664,"mm"))</f>
        <v/>
      </c>
    </row>
    <row r="665" spans="1:3" x14ac:dyDescent="0.3">
      <c r="A665" s="58" t="str">
        <f>IF(MATCHED!C665="","",VLOOKUP(TEXT(MATCHED!C665,"mmm"),CUTOFFDAY!$A$2:$C$14,3,FALSE))</f>
        <v/>
      </c>
      <c r="B665" s="11" t="str">
        <f>IF(MATCHED!J665&gt;A665,"yes","")</f>
        <v/>
      </c>
      <c r="C665" s="11" t="str">
        <f>IF(B665="","",TEXT(MATCHED!C665,"mm"))</f>
        <v/>
      </c>
    </row>
    <row r="666" spans="1:3" x14ac:dyDescent="0.3">
      <c r="A666" s="58" t="str">
        <f>IF(MATCHED!C666="","",VLOOKUP(TEXT(MATCHED!C666,"mmm"),CUTOFFDAY!$A$2:$C$14,3,FALSE))</f>
        <v/>
      </c>
      <c r="B666" s="11" t="str">
        <f>IF(MATCHED!J666&gt;A666,"yes","")</f>
        <v/>
      </c>
      <c r="C666" s="11" t="str">
        <f>IF(B666="","",TEXT(MATCHED!C666,"mm"))</f>
        <v/>
      </c>
    </row>
    <row r="667" spans="1:3" x14ac:dyDescent="0.3">
      <c r="A667" s="58" t="str">
        <f>IF(MATCHED!C667="","",VLOOKUP(TEXT(MATCHED!C667,"mmm"),CUTOFFDAY!$A$2:$C$14,3,FALSE))</f>
        <v/>
      </c>
      <c r="B667" s="11" t="str">
        <f>IF(MATCHED!J667&gt;A667,"yes","")</f>
        <v/>
      </c>
      <c r="C667" s="11" t="str">
        <f>IF(B667="","",TEXT(MATCHED!C667,"mm"))</f>
        <v/>
      </c>
    </row>
    <row r="668" spans="1:3" x14ac:dyDescent="0.3">
      <c r="A668" s="58" t="str">
        <f>IF(MATCHED!C668="","",VLOOKUP(TEXT(MATCHED!C668,"mmm"),CUTOFFDAY!$A$2:$C$14,3,FALSE))</f>
        <v/>
      </c>
      <c r="B668" s="11" t="str">
        <f>IF(MATCHED!J668&gt;A668,"yes","")</f>
        <v/>
      </c>
      <c r="C668" s="11" t="str">
        <f>IF(B668="","",TEXT(MATCHED!C668,"mm"))</f>
        <v/>
      </c>
    </row>
    <row r="669" spans="1:3" x14ac:dyDescent="0.3">
      <c r="A669" s="58" t="str">
        <f>IF(MATCHED!C669="","",VLOOKUP(TEXT(MATCHED!C669,"mmm"),CUTOFFDAY!$A$2:$C$14,3,FALSE))</f>
        <v/>
      </c>
      <c r="B669" s="11" t="str">
        <f>IF(MATCHED!J669&gt;A669,"yes","")</f>
        <v/>
      </c>
      <c r="C669" s="11" t="str">
        <f>IF(B669="","",TEXT(MATCHED!C669,"mm"))</f>
        <v/>
      </c>
    </row>
    <row r="670" spans="1:3" x14ac:dyDescent="0.3">
      <c r="A670" s="58" t="str">
        <f>IF(MATCHED!C670="","",VLOOKUP(TEXT(MATCHED!C670,"mmm"),CUTOFFDAY!$A$2:$C$14,3,FALSE))</f>
        <v/>
      </c>
      <c r="B670" s="11" t="str">
        <f>IF(MATCHED!J670&gt;A670,"yes","")</f>
        <v/>
      </c>
      <c r="C670" s="11" t="str">
        <f>IF(B670="","",TEXT(MATCHED!C670,"mm"))</f>
        <v/>
      </c>
    </row>
    <row r="671" spans="1:3" x14ac:dyDescent="0.3">
      <c r="A671" s="58" t="str">
        <f>IF(MATCHED!C671="","",VLOOKUP(TEXT(MATCHED!C671,"mmm"),CUTOFFDAY!$A$2:$C$14,3,FALSE))</f>
        <v/>
      </c>
      <c r="B671" s="11" t="str">
        <f>IF(MATCHED!J671&gt;A671,"yes","")</f>
        <v/>
      </c>
      <c r="C671" s="11" t="str">
        <f>IF(B671="","",TEXT(MATCHED!C671,"mm"))</f>
        <v/>
      </c>
    </row>
    <row r="672" spans="1:3" x14ac:dyDescent="0.3">
      <c r="A672" s="58" t="str">
        <f>IF(MATCHED!C672="","",VLOOKUP(TEXT(MATCHED!C672,"mmm"),CUTOFFDAY!$A$2:$C$14,3,FALSE))</f>
        <v/>
      </c>
      <c r="B672" s="11" t="str">
        <f>IF(MATCHED!J672&gt;A672,"yes","")</f>
        <v/>
      </c>
      <c r="C672" s="11" t="str">
        <f>IF(B672="","",TEXT(MATCHED!C672,"mm"))</f>
        <v/>
      </c>
    </row>
    <row r="673" spans="1:3" x14ac:dyDescent="0.3">
      <c r="A673" s="58" t="str">
        <f>IF(MATCHED!C673="","",VLOOKUP(TEXT(MATCHED!C673,"mmm"),CUTOFFDAY!$A$2:$C$14,3,FALSE))</f>
        <v/>
      </c>
      <c r="B673" s="11" t="str">
        <f>IF(MATCHED!J673&gt;A673,"yes","")</f>
        <v/>
      </c>
      <c r="C673" s="11" t="str">
        <f>IF(B673="","",TEXT(MATCHED!C673,"mm"))</f>
        <v/>
      </c>
    </row>
    <row r="674" spans="1:3" x14ac:dyDescent="0.3">
      <c r="A674" s="58" t="str">
        <f>IF(MATCHED!C674="","",VLOOKUP(TEXT(MATCHED!C674,"mmm"),CUTOFFDAY!$A$2:$C$14,3,FALSE))</f>
        <v/>
      </c>
      <c r="B674" s="11" t="str">
        <f>IF(MATCHED!J674&gt;A674,"yes","")</f>
        <v/>
      </c>
      <c r="C674" s="11" t="str">
        <f>IF(B674="","",TEXT(MATCHED!C674,"mm"))</f>
        <v/>
      </c>
    </row>
    <row r="675" spans="1:3" x14ac:dyDescent="0.3">
      <c r="A675" s="58" t="str">
        <f>IF(MATCHED!C675="","",VLOOKUP(TEXT(MATCHED!C675,"mmm"),CUTOFFDAY!$A$2:$C$14,3,FALSE))</f>
        <v/>
      </c>
      <c r="B675" s="11" t="str">
        <f>IF(MATCHED!J675&gt;A675,"yes","")</f>
        <v/>
      </c>
      <c r="C675" s="11" t="str">
        <f>IF(B675="","",TEXT(MATCHED!C675,"mm"))</f>
        <v/>
      </c>
    </row>
    <row r="676" spans="1:3" x14ac:dyDescent="0.3">
      <c r="A676" s="58" t="str">
        <f>IF(MATCHED!C676="","",VLOOKUP(TEXT(MATCHED!C676,"mmm"),CUTOFFDAY!$A$2:$C$14,3,FALSE))</f>
        <v/>
      </c>
      <c r="B676" s="11" t="str">
        <f>IF(MATCHED!J676&gt;A676,"yes","")</f>
        <v/>
      </c>
      <c r="C676" s="11" t="str">
        <f>IF(B676="","",TEXT(MATCHED!C676,"mm"))</f>
        <v/>
      </c>
    </row>
    <row r="677" spans="1:3" x14ac:dyDescent="0.3">
      <c r="A677" s="58" t="str">
        <f>IF(MATCHED!C677="","",VLOOKUP(TEXT(MATCHED!C677,"mmm"),CUTOFFDAY!$A$2:$C$14,3,FALSE))</f>
        <v/>
      </c>
      <c r="B677" s="11" t="str">
        <f>IF(MATCHED!J677&gt;A677,"yes","")</f>
        <v/>
      </c>
      <c r="C677" s="11" t="str">
        <f>IF(B677="","",TEXT(MATCHED!C677,"mm"))</f>
        <v/>
      </c>
    </row>
    <row r="678" spans="1:3" x14ac:dyDescent="0.3">
      <c r="A678" s="58" t="str">
        <f>IF(MATCHED!C678="","",VLOOKUP(TEXT(MATCHED!C678,"mmm"),CUTOFFDAY!$A$2:$C$14,3,FALSE))</f>
        <v/>
      </c>
      <c r="B678" s="11" t="str">
        <f>IF(MATCHED!J678&gt;A678,"yes","")</f>
        <v/>
      </c>
      <c r="C678" s="11" t="str">
        <f>IF(B678="","",TEXT(MATCHED!C678,"mm"))</f>
        <v/>
      </c>
    </row>
    <row r="679" spans="1:3" x14ac:dyDescent="0.3">
      <c r="A679" s="58" t="str">
        <f>IF(MATCHED!C679="","",VLOOKUP(TEXT(MATCHED!C679,"mmm"),CUTOFFDAY!$A$2:$C$14,3,FALSE))</f>
        <v/>
      </c>
      <c r="B679" s="11" t="str">
        <f>IF(MATCHED!J679&gt;A679,"yes","")</f>
        <v/>
      </c>
      <c r="C679" s="11" t="str">
        <f>IF(B679="","",TEXT(MATCHED!C679,"mm"))</f>
        <v/>
      </c>
    </row>
    <row r="680" spans="1:3" x14ac:dyDescent="0.3">
      <c r="A680" s="58" t="str">
        <f>IF(MATCHED!C680="","",VLOOKUP(TEXT(MATCHED!C680,"mmm"),CUTOFFDAY!$A$2:$C$14,3,FALSE))</f>
        <v/>
      </c>
      <c r="B680" s="11" t="str">
        <f>IF(MATCHED!J680&gt;A680,"yes","")</f>
        <v/>
      </c>
      <c r="C680" s="11" t="str">
        <f>IF(B680="","",TEXT(MATCHED!C680,"mm"))</f>
        <v/>
      </c>
    </row>
    <row r="681" spans="1:3" x14ac:dyDescent="0.3">
      <c r="A681" s="58" t="str">
        <f>IF(MATCHED!C681="","",VLOOKUP(TEXT(MATCHED!C681,"mmm"),CUTOFFDAY!$A$2:$C$14,3,FALSE))</f>
        <v/>
      </c>
      <c r="B681" s="11" t="str">
        <f>IF(MATCHED!J681&gt;A681,"yes","")</f>
        <v/>
      </c>
      <c r="C681" s="11" t="str">
        <f>IF(B681="","",TEXT(MATCHED!C681,"mm"))</f>
        <v/>
      </c>
    </row>
    <row r="682" spans="1:3" x14ac:dyDescent="0.3">
      <c r="A682" s="58" t="str">
        <f>IF(MATCHED!C682="","",VLOOKUP(TEXT(MATCHED!C682,"mmm"),CUTOFFDAY!$A$2:$C$14,3,FALSE))</f>
        <v/>
      </c>
      <c r="B682" s="11" t="str">
        <f>IF(MATCHED!J682&gt;A682,"yes","")</f>
        <v/>
      </c>
      <c r="C682" s="11" t="str">
        <f>IF(B682="","",TEXT(MATCHED!C682,"mm"))</f>
        <v/>
      </c>
    </row>
    <row r="683" spans="1:3" x14ac:dyDescent="0.3">
      <c r="A683" s="58" t="str">
        <f>IF(MATCHED!C683="","",VLOOKUP(TEXT(MATCHED!C683,"mmm"),CUTOFFDAY!$A$2:$C$14,3,FALSE))</f>
        <v/>
      </c>
      <c r="B683" s="11" t="str">
        <f>IF(MATCHED!J683&gt;A683,"yes","")</f>
        <v/>
      </c>
      <c r="C683" s="11" t="str">
        <f>IF(B683="","",TEXT(MATCHED!C683,"mm"))</f>
        <v/>
      </c>
    </row>
    <row r="684" spans="1:3" x14ac:dyDescent="0.3">
      <c r="A684" s="58" t="str">
        <f>IF(MATCHED!C684="","",VLOOKUP(TEXT(MATCHED!C684,"mmm"),CUTOFFDAY!$A$2:$C$14,3,FALSE))</f>
        <v/>
      </c>
      <c r="B684" s="11" t="str">
        <f>IF(MATCHED!J684&gt;A684,"yes","")</f>
        <v/>
      </c>
      <c r="C684" s="11" t="str">
        <f>IF(B684="","",TEXT(MATCHED!C684,"mm"))</f>
        <v/>
      </c>
    </row>
    <row r="685" spans="1:3" x14ac:dyDescent="0.3">
      <c r="A685" s="58" t="str">
        <f>IF(MATCHED!C685="","",VLOOKUP(TEXT(MATCHED!C685,"mmm"),CUTOFFDAY!$A$2:$C$14,3,FALSE))</f>
        <v/>
      </c>
      <c r="B685" s="11" t="str">
        <f>IF(MATCHED!J685&gt;A685,"yes","")</f>
        <v/>
      </c>
      <c r="C685" s="11" t="str">
        <f>IF(B685="","",TEXT(MATCHED!C685,"mm"))</f>
        <v/>
      </c>
    </row>
    <row r="686" spans="1:3" x14ac:dyDescent="0.3">
      <c r="A686" s="58" t="str">
        <f>IF(MATCHED!C686="","",VLOOKUP(TEXT(MATCHED!C686,"mmm"),CUTOFFDAY!$A$2:$C$14,3,FALSE))</f>
        <v/>
      </c>
      <c r="B686" s="11" t="str">
        <f>IF(MATCHED!J686&gt;A686,"yes","")</f>
        <v/>
      </c>
      <c r="C686" s="11" t="str">
        <f>IF(B686="","",TEXT(MATCHED!C686,"mm"))</f>
        <v/>
      </c>
    </row>
    <row r="687" spans="1:3" x14ac:dyDescent="0.3">
      <c r="A687" s="58" t="str">
        <f>IF(MATCHED!C687="","",VLOOKUP(TEXT(MATCHED!C687,"mmm"),CUTOFFDAY!$A$2:$C$14,3,FALSE))</f>
        <v/>
      </c>
      <c r="B687" s="11" t="str">
        <f>IF(MATCHED!J687&gt;A687,"yes","")</f>
        <v/>
      </c>
      <c r="C687" s="11" t="str">
        <f>IF(B687="","",TEXT(MATCHED!C687,"mm"))</f>
        <v/>
      </c>
    </row>
    <row r="688" spans="1:3" x14ac:dyDescent="0.3">
      <c r="A688" s="58" t="str">
        <f>IF(MATCHED!C688="","",VLOOKUP(TEXT(MATCHED!C688,"mmm"),CUTOFFDAY!$A$2:$C$14,3,FALSE))</f>
        <v/>
      </c>
      <c r="B688" s="11" t="str">
        <f>IF(MATCHED!J688&gt;A688,"yes","")</f>
        <v/>
      </c>
      <c r="C688" s="11" t="str">
        <f>IF(B688="","",TEXT(MATCHED!C688,"mm"))</f>
        <v/>
      </c>
    </row>
    <row r="689" spans="1:3" x14ac:dyDescent="0.3">
      <c r="A689" s="58" t="str">
        <f>IF(MATCHED!C689="","",VLOOKUP(TEXT(MATCHED!C689,"mmm"),CUTOFFDAY!$A$2:$C$14,3,FALSE))</f>
        <v/>
      </c>
      <c r="B689" s="11" t="str">
        <f>IF(MATCHED!J689&gt;A689,"yes","")</f>
        <v/>
      </c>
      <c r="C689" s="11" t="str">
        <f>IF(B689="","",TEXT(MATCHED!C689,"mm"))</f>
        <v/>
      </c>
    </row>
    <row r="690" spans="1:3" x14ac:dyDescent="0.3">
      <c r="A690" s="58" t="str">
        <f>IF(MATCHED!C690="","",VLOOKUP(TEXT(MATCHED!C690,"mmm"),CUTOFFDAY!$A$2:$C$14,3,FALSE))</f>
        <v/>
      </c>
      <c r="B690" s="11" t="str">
        <f>IF(MATCHED!J690&gt;A690,"yes","")</f>
        <v/>
      </c>
      <c r="C690" s="11" t="str">
        <f>IF(B690="","",TEXT(MATCHED!C690,"mm"))</f>
        <v/>
      </c>
    </row>
    <row r="691" spans="1:3" x14ac:dyDescent="0.3">
      <c r="A691" s="58" t="str">
        <f>IF(MATCHED!C691="","",VLOOKUP(TEXT(MATCHED!C691,"mmm"),CUTOFFDAY!$A$2:$C$14,3,FALSE))</f>
        <v/>
      </c>
      <c r="B691" s="11" t="str">
        <f>IF(MATCHED!J691&gt;A691,"yes","")</f>
        <v/>
      </c>
      <c r="C691" s="11" t="str">
        <f>IF(B691="","",TEXT(MATCHED!C691,"mm"))</f>
        <v/>
      </c>
    </row>
    <row r="692" spans="1:3" x14ac:dyDescent="0.3">
      <c r="A692" s="58" t="str">
        <f>IF(MATCHED!C692="","",VLOOKUP(TEXT(MATCHED!C692,"mmm"),CUTOFFDAY!$A$2:$C$14,3,FALSE))</f>
        <v/>
      </c>
      <c r="B692" s="11" t="str">
        <f>IF(MATCHED!J692&gt;A692,"yes","")</f>
        <v/>
      </c>
      <c r="C692" s="11" t="str">
        <f>IF(B692="","",TEXT(MATCHED!C692,"mm"))</f>
        <v/>
      </c>
    </row>
    <row r="693" spans="1:3" x14ac:dyDescent="0.3">
      <c r="A693" s="58" t="str">
        <f>IF(MATCHED!C693="","",VLOOKUP(TEXT(MATCHED!C693,"mmm"),CUTOFFDAY!$A$2:$C$14,3,FALSE))</f>
        <v/>
      </c>
      <c r="B693" s="11" t="str">
        <f>IF(MATCHED!J693&gt;A693,"yes","")</f>
        <v/>
      </c>
      <c r="C693" s="11" t="str">
        <f>IF(B693="","",TEXT(MATCHED!C693,"mm"))</f>
        <v/>
      </c>
    </row>
    <row r="694" spans="1:3" x14ac:dyDescent="0.3">
      <c r="A694" s="58" t="str">
        <f>IF(MATCHED!C694="","",VLOOKUP(TEXT(MATCHED!C694,"mmm"),CUTOFFDAY!$A$2:$C$14,3,FALSE))</f>
        <v/>
      </c>
      <c r="B694" s="11" t="str">
        <f>IF(MATCHED!J694&gt;A694,"yes","")</f>
        <v/>
      </c>
      <c r="C694" s="11" t="str">
        <f>IF(B694="","",TEXT(MATCHED!C694,"mm"))</f>
        <v/>
      </c>
    </row>
    <row r="695" spans="1:3" x14ac:dyDescent="0.3">
      <c r="A695" s="58" t="str">
        <f>IF(MATCHED!C695="","",VLOOKUP(TEXT(MATCHED!C695,"mmm"),CUTOFFDAY!$A$2:$C$14,3,FALSE))</f>
        <v/>
      </c>
      <c r="B695" s="11" t="str">
        <f>IF(MATCHED!J695&gt;A695,"yes","")</f>
        <v/>
      </c>
      <c r="C695" s="11" t="str">
        <f>IF(B695="","",TEXT(MATCHED!C695,"mm"))</f>
        <v/>
      </c>
    </row>
    <row r="696" spans="1:3" x14ac:dyDescent="0.3">
      <c r="A696" s="58" t="str">
        <f>IF(MATCHED!C696="","",VLOOKUP(TEXT(MATCHED!C696,"mmm"),CUTOFFDAY!$A$2:$C$14,3,FALSE))</f>
        <v/>
      </c>
      <c r="B696" s="11" t="str">
        <f>IF(MATCHED!J696&gt;A696,"yes","")</f>
        <v/>
      </c>
      <c r="C696" s="11" t="str">
        <f>IF(B696="","",TEXT(MATCHED!C696,"mm"))</f>
        <v/>
      </c>
    </row>
    <row r="697" spans="1:3" x14ac:dyDescent="0.3">
      <c r="A697" s="58" t="str">
        <f>IF(MATCHED!C697="","",VLOOKUP(TEXT(MATCHED!C697,"mmm"),CUTOFFDAY!$A$2:$C$14,3,FALSE))</f>
        <v/>
      </c>
      <c r="B697" s="11" t="str">
        <f>IF(MATCHED!J697&gt;A697,"yes","")</f>
        <v/>
      </c>
      <c r="C697" s="11" t="str">
        <f>IF(B697="","",TEXT(MATCHED!C697,"mm"))</f>
        <v/>
      </c>
    </row>
    <row r="698" spans="1:3" x14ac:dyDescent="0.3">
      <c r="A698" s="58" t="str">
        <f>IF(MATCHED!C698="","",VLOOKUP(TEXT(MATCHED!C698,"mmm"),CUTOFFDAY!$A$2:$C$14,3,FALSE))</f>
        <v/>
      </c>
      <c r="B698" s="11" t="str">
        <f>IF(MATCHED!J698&gt;A698,"yes","")</f>
        <v/>
      </c>
      <c r="C698" s="11" t="str">
        <f>IF(B698="","",TEXT(MATCHED!C698,"mm"))</f>
        <v/>
      </c>
    </row>
    <row r="699" spans="1:3" x14ac:dyDescent="0.3">
      <c r="A699" s="58" t="str">
        <f>IF(MATCHED!C699="","",VLOOKUP(TEXT(MATCHED!C699,"mmm"),CUTOFFDAY!$A$2:$C$14,3,FALSE))</f>
        <v/>
      </c>
      <c r="B699" s="11" t="str">
        <f>IF(MATCHED!J699&gt;A699,"yes","")</f>
        <v/>
      </c>
      <c r="C699" s="11" t="str">
        <f>IF(B699="","",TEXT(MATCHED!C699,"mm"))</f>
        <v/>
      </c>
    </row>
    <row r="700" spans="1:3" x14ac:dyDescent="0.3">
      <c r="A700" s="58" t="str">
        <f>IF(MATCHED!C700="","",VLOOKUP(TEXT(MATCHED!C700,"mmm"),CUTOFFDAY!$A$2:$C$14,3,FALSE))</f>
        <v/>
      </c>
      <c r="B700" s="11" t="str">
        <f>IF(MATCHED!J700&gt;A700,"yes","")</f>
        <v/>
      </c>
      <c r="C700" s="11" t="str">
        <f>IF(B700="","",TEXT(MATCHED!C700,"mm"))</f>
        <v/>
      </c>
    </row>
    <row r="701" spans="1:3" x14ac:dyDescent="0.3">
      <c r="A701" s="58" t="str">
        <f>IF(MATCHED!C701="","",VLOOKUP(TEXT(MATCHED!C701,"mmm"),CUTOFFDAY!$A$2:$C$14,3,FALSE))</f>
        <v/>
      </c>
      <c r="B701" s="11" t="str">
        <f>IF(MATCHED!J701&gt;A701,"yes","")</f>
        <v/>
      </c>
      <c r="C701" s="11" t="str">
        <f>IF(B701="","",TEXT(MATCHED!C701,"mm"))</f>
        <v/>
      </c>
    </row>
    <row r="702" spans="1:3" x14ac:dyDescent="0.3">
      <c r="A702" s="58" t="str">
        <f>IF(MATCHED!C702="","",VLOOKUP(TEXT(MATCHED!C702,"mmm"),CUTOFFDAY!$A$2:$C$14,3,FALSE))</f>
        <v/>
      </c>
      <c r="B702" s="11" t="str">
        <f>IF(MATCHED!J702&gt;A702,"yes","")</f>
        <v/>
      </c>
      <c r="C702" s="11" t="str">
        <f>IF(B702="","",TEXT(MATCHED!C702,"mm"))</f>
        <v/>
      </c>
    </row>
    <row r="703" spans="1:3" x14ac:dyDescent="0.3">
      <c r="A703" s="58" t="str">
        <f>IF(MATCHED!C703="","",VLOOKUP(TEXT(MATCHED!C703,"mmm"),CUTOFFDAY!$A$2:$C$14,3,FALSE))</f>
        <v/>
      </c>
      <c r="B703" s="11" t="str">
        <f>IF(MATCHED!J703&gt;A703,"yes","")</f>
        <v/>
      </c>
      <c r="C703" s="11" t="str">
        <f>IF(B703="","",TEXT(MATCHED!C703,"mm"))</f>
        <v/>
      </c>
    </row>
    <row r="704" spans="1:3" x14ac:dyDescent="0.3">
      <c r="A704" s="58" t="str">
        <f>IF(MATCHED!C704="","",VLOOKUP(TEXT(MATCHED!C704,"mmm"),CUTOFFDAY!$A$2:$C$14,3,FALSE))</f>
        <v/>
      </c>
      <c r="B704" s="11" t="str">
        <f>IF(MATCHED!J704&gt;A704,"yes","")</f>
        <v/>
      </c>
      <c r="C704" s="11" t="str">
        <f>IF(B704="","",TEXT(MATCHED!C704,"mm"))</f>
        <v/>
      </c>
    </row>
    <row r="705" spans="1:3" x14ac:dyDescent="0.3">
      <c r="A705" s="58" t="str">
        <f>IF(MATCHED!C705="","",VLOOKUP(TEXT(MATCHED!C705,"mmm"),CUTOFFDAY!$A$2:$C$14,3,FALSE))</f>
        <v/>
      </c>
      <c r="B705" s="11" t="str">
        <f>IF(MATCHED!J705&gt;A705,"yes","")</f>
        <v/>
      </c>
      <c r="C705" s="11" t="str">
        <f>IF(B705="","",TEXT(MATCHED!C705,"mm"))</f>
        <v/>
      </c>
    </row>
    <row r="706" spans="1:3" x14ac:dyDescent="0.3">
      <c r="A706" s="58" t="str">
        <f>IF(MATCHED!C706="","",VLOOKUP(TEXT(MATCHED!C706,"mmm"),CUTOFFDAY!$A$2:$C$14,3,FALSE))</f>
        <v/>
      </c>
      <c r="B706" s="11" t="str">
        <f>IF(MATCHED!J706&gt;A706,"yes","")</f>
        <v/>
      </c>
      <c r="C706" s="11" t="str">
        <f>IF(B706="","",TEXT(MATCHED!C706,"mm"))</f>
        <v/>
      </c>
    </row>
    <row r="707" spans="1:3" x14ac:dyDescent="0.3">
      <c r="A707" s="58" t="str">
        <f>IF(MATCHED!C707="","",VLOOKUP(TEXT(MATCHED!C707,"mmm"),CUTOFFDAY!$A$2:$C$14,3,FALSE))</f>
        <v/>
      </c>
      <c r="B707" s="11" t="str">
        <f>IF(MATCHED!J707&gt;A707,"yes","")</f>
        <v/>
      </c>
      <c r="C707" s="11" t="str">
        <f>IF(B707="","",TEXT(MATCHED!C707,"mm"))</f>
        <v/>
      </c>
    </row>
    <row r="708" spans="1:3" x14ac:dyDescent="0.3">
      <c r="A708" s="58" t="str">
        <f>IF(MATCHED!C708="","",VLOOKUP(TEXT(MATCHED!C708,"mmm"),CUTOFFDAY!$A$2:$C$14,3,FALSE))</f>
        <v/>
      </c>
      <c r="B708" s="11" t="str">
        <f>IF(MATCHED!J708&gt;A708,"yes","")</f>
        <v/>
      </c>
      <c r="C708" s="11" t="str">
        <f>IF(B708="","",TEXT(MATCHED!C708,"mm"))</f>
        <v/>
      </c>
    </row>
    <row r="709" spans="1:3" x14ac:dyDescent="0.3">
      <c r="A709" s="58" t="str">
        <f>IF(MATCHED!C709="","",VLOOKUP(TEXT(MATCHED!C709,"mmm"),CUTOFFDAY!$A$2:$C$14,3,FALSE))</f>
        <v/>
      </c>
      <c r="B709" s="11" t="str">
        <f>IF(MATCHED!J709&gt;A709,"yes","")</f>
        <v/>
      </c>
      <c r="C709" s="11" t="str">
        <f>IF(B709="","",TEXT(MATCHED!C709,"mm"))</f>
        <v/>
      </c>
    </row>
    <row r="710" spans="1:3" x14ac:dyDescent="0.3">
      <c r="A710" s="58" t="str">
        <f>IF(MATCHED!C710="","",VLOOKUP(TEXT(MATCHED!C710,"mmm"),CUTOFFDAY!$A$2:$C$14,3,FALSE))</f>
        <v/>
      </c>
      <c r="B710" s="11" t="str">
        <f>IF(MATCHED!J710&gt;A710,"yes","")</f>
        <v/>
      </c>
      <c r="C710" s="11" t="str">
        <f>IF(B710="","",TEXT(MATCHED!C710,"mm"))</f>
        <v/>
      </c>
    </row>
    <row r="711" spans="1:3" x14ac:dyDescent="0.3">
      <c r="A711" s="58" t="str">
        <f>IF(MATCHED!C711="","",VLOOKUP(TEXT(MATCHED!C711,"mmm"),CUTOFFDAY!$A$2:$C$14,3,FALSE))</f>
        <v/>
      </c>
      <c r="B711" s="11" t="str">
        <f>IF(MATCHED!J711&gt;A711,"yes","")</f>
        <v/>
      </c>
      <c r="C711" s="11" t="str">
        <f>IF(B711="","",TEXT(MATCHED!C711,"mm"))</f>
        <v/>
      </c>
    </row>
    <row r="712" spans="1:3" x14ac:dyDescent="0.3">
      <c r="A712" s="58" t="str">
        <f>IF(MATCHED!C712="","",VLOOKUP(TEXT(MATCHED!C712,"mmm"),CUTOFFDAY!$A$2:$C$14,3,FALSE))</f>
        <v/>
      </c>
      <c r="B712" s="11" t="str">
        <f>IF(MATCHED!J712&gt;A712,"yes","")</f>
        <v/>
      </c>
      <c r="C712" s="11" t="str">
        <f>IF(B712="","",TEXT(MATCHED!C712,"mm"))</f>
        <v/>
      </c>
    </row>
    <row r="713" spans="1:3" x14ac:dyDescent="0.3">
      <c r="A713" s="58" t="str">
        <f>IF(MATCHED!C713="","",VLOOKUP(TEXT(MATCHED!C713,"mmm"),CUTOFFDAY!$A$2:$C$14,3,FALSE))</f>
        <v/>
      </c>
      <c r="B713" s="11" t="str">
        <f>IF(MATCHED!J713&gt;A713,"yes","")</f>
        <v/>
      </c>
      <c r="C713" s="11" t="str">
        <f>IF(B713="","",TEXT(MATCHED!C713,"mm"))</f>
        <v/>
      </c>
    </row>
    <row r="714" spans="1:3" x14ac:dyDescent="0.3">
      <c r="A714" s="58" t="str">
        <f>IF(MATCHED!C714="","",VLOOKUP(TEXT(MATCHED!C714,"mmm"),CUTOFFDAY!$A$2:$C$14,3,FALSE))</f>
        <v/>
      </c>
      <c r="B714" s="11" t="str">
        <f>IF(MATCHED!J714&gt;A714,"yes","")</f>
        <v/>
      </c>
      <c r="C714" s="11" t="str">
        <f>IF(B714="","",TEXT(MATCHED!C714,"mm"))</f>
        <v/>
      </c>
    </row>
    <row r="715" spans="1:3" x14ac:dyDescent="0.3">
      <c r="A715" s="58" t="str">
        <f>IF(MATCHED!C715="","",VLOOKUP(TEXT(MATCHED!C715,"mmm"),CUTOFFDAY!$A$2:$C$14,3,FALSE))</f>
        <v/>
      </c>
      <c r="B715" s="11" t="str">
        <f>IF(MATCHED!J715&gt;A715,"yes","")</f>
        <v/>
      </c>
      <c r="C715" s="11" t="str">
        <f>IF(B715="","",TEXT(MATCHED!C715,"mm"))</f>
        <v/>
      </c>
    </row>
    <row r="716" spans="1:3" x14ac:dyDescent="0.3">
      <c r="A716" s="58" t="str">
        <f>IF(MATCHED!C716="","",VLOOKUP(TEXT(MATCHED!C716,"mmm"),CUTOFFDAY!$A$2:$C$14,3,FALSE))</f>
        <v/>
      </c>
      <c r="B716" s="11" t="str">
        <f>IF(MATCHED!J716&gt;A716,"yes","")</f>
        <v/>
      </c>
      <c r="C716" s="11" t="str">
        <f>IF(B716="","",TEXT(MATCHED!C716,"mm"))</f>
        <v/>
      </c>
    </row>
    <row r="717" spans="1:3" x14ac:dyDescent="0.3">
      <c r="A717" s="58" t="str">
        <f>IF(MATCHED!C717="","",VLOOKUP(TEXT(MATCHED!C717,"mmm"),CUTOFFDAY!$A$2:$C$14,3,FALSE))</f>
        <v/>
      </c>
      <c r="B717" s="11" t="str">
        <f>IF(MATCHED!J717&gt;A717,"yes","")</f>
        <v/>
      </c>
      <c r="C717" s="11" t="str">
        <f>IF(B717="","",TEXT(MATCHED!C717,"mm"))</f>
        <v/>
      </c>
    </row>
    <row r="718" spans="1:3" x14ac:dyDescent="0.3">
      <c r="A718" s="58" t="str">
        <f>IF(MATCHED!C718="","",VLOOKUP(TEXT(MATCHED!C718,"mmm"),CUTOFFDAY!$A$2:$C$14,3,FALSE))</f>
        <v/>
      </c>
      <c r="B718" s="11" t="str">
        <f>IF(MATCHED!J718&gt;A718,"yes","")</f>
        <v/>
      </c>
      <c r="C718" s="11" t="str">
        <f>IF(B718="","",TEXT(MATCHED!C718,"mm"))</f>
        <v/>
      </c>
    </row>
    <row r="719" spans="1:3" x14ac:dyDescent="0.3">
      <c r="A719" s="58" t="str">
        <f>IF(MATCHED!C719="","",VLOOKUP(TEXT(MATCHED!C719,"mmm"),CUTOFFDAY!$A$2:$C$14,3,FALSE))</f>
        <v/>
      </c>
      <c r="B719" s="11" t="str">
        <f>IF(MATCHED!J719&gt;A719,"yes","")</f>
        <v/>
      </c>
      <c r="C719" s="11" t="str">
        <f>IF(B719="","",TEXT(MATCHED!C719,"mm"))</f>
        <v/>
      </c>
    </row>
    <row r="720" spans="1:3" x14ac:dyDescent="0.3">
      <c r="A720" s="58" t="str">
        <f>IF(MATCHED!C720="","",VLOOKUP(TEXT(MATCHED!C720,"mmm"),CUTOFFDAY!$A$2:$C$14,3,FALSE))</f>
        <v/>
      </c>
      <c r="B720" s="11" t="str">
        <f>IF(MATCHED!J720&gt;A720,"yes","")</f>
        <v/>
      </c>
      <c r="C720" s="11" t="str">
        <f>IF(B720="","",TEXT(MATCHED!C720,"mm"))</f>
        <v/>
      </c>
    </row>
    <row r="721" spans="1:3" x14ac:dyDescent="0.3">
      <c r="A721" s="58" t="str">
        <f>IF(MATCHED!C721="","",VLOOKUP(TEXT(MATCHED!C721,"mmm"),CUTOFFDAY!$A$2:$C$14,3,FALSE))</f>
        <v/>
      </c>
      <c r="B721" s="11" t="str">
        <f>IF(MATCHED!J721&gt;A721,"yes","")</f>
        <v/>
      </c>
      <c r="C721" s="11" t="str">
        <f>IF(B721="","",TEXT(MATCHED!C721,"mm"))</f>
        <v/>
      </c>
    </row>
    <row r="722" spans="1:3" x14ac:dyDescent="0.3">
      <c r="A722" s="58" t="str">
        <f>IF(MATCHED!C722="","",VLOOKUP(TEXT(MATCHED!C722,"mmm"),CUTOFFDAY!$A$2:$C$14,3,FALSE))</f>
        <v/>
      </c>
      <c r="B722" s="11" t="str">
        <f>IF(MATCHED!J722&gt;A722,"yes","")</f>
        <v/>
      </c>
      <c r="C722" s="11" t="str">
        <f>IF(B722="","",TEXT(MATCHED!C722,"mm"))</f>
        <v/>
      </c>
    </row>
    <row r="723" spans="1:3" x14ac:dyDescent="0.3">
      <c r="A723" s="58" t="str">
        <f>IF(MATCHED!C723="","",VLOOKUP(TEXT(MATCHED!C723,"mmm"),CUTOFFDAY!$A$2:$C$14,3,FALSE))</f>
        <v/>
      </c>
      <c r="B723" s="11" t="str">
        <f>IF(MATCHED!J723&gt;A723,"yes","")</f>
        <v/>
      </c>
      <c r="C723" s="11" t="str">
        <f>IF(B723="","",TEXT(MATCHED!C723,"mm"))</f>
        <v/>
      </c>
    </row>
    <row r="724" spans="1:3" x14ac:dyDescent="0.3">
      <c r="A724" s="58" t="str">
        <f>IF(MATCHED!C724="","",VLOOKUP(TEXT(MATCHED!C724,"mmm"),CUTOFFDAY!$A$2:$C$14,3,FALSE))</f>
        <v/>
      </c>
      <c r="B724" s="11" t="str">
        <f>IF(MATCHED!J724&gt;A724,"yes","")</f>
        <v/>
      </c>
      <c r="C724" s="11" t="str">
        <f>IF(B724="","",TEXT(MATCHED!C724,"mm"))</f>
        <v/>
      </c>
    </row>
    <row r="725" spans="1:3" x14ac:dyDescent="0.3">
      <c r="A725" s="58" t="str">
        <f>IF(MATCHED!C725="","",VLOOKUP(TEXT(MATCHED!C725,"mmm"),CUTOFFDAY!$A$2:$C$14,3,FALSE))</f>
        <v/>
      </c>
      <c r="B725" s="11" t="str">
        <f>IF(MATCHED!J725&gt;A725,"yes","")</f>
        <v/>
      </c>
      <c r="C725" s="11" t="str">
        <f>IF(B725="","",TEXT(MATCHED!C725,"mm"))</f>
        <v/>
      </c>
    </row>
    <row r="726" spans="1:3" x14ac:dyDescent="0.3">
      <c r="A726" s="58" t="str">
        <f>IF(MATCHED!C726="","",VLOOKUP(TEXT(MATCHED!C726,"mmm"),CUTOFFDAY!$A$2:$C$14,3,FALSE))</f>
        <v/>
      </c>
      <c r="B726" s="11" t="str">
        <f>IF(MATCHED!J726&gt;A726,"yes","")</f>
        <v/>
      </c>
      <c r="C726" s="11" t="str">
        <f>IF(B726="","",TEXT(MATCHED!C726,"mm"))</f>
        <v/>
      </c>
    </row>
    <row r="727" spans="1:3" x14ac:dyDescent="0.3">
      <c r="A727" s="58" t="str">
        <f>IF(MATCHED!C727="","",VLOOKUP(TEXT(MATCHED!C727,"mmm"),CUTOFFDAY!$A$2:$C$14,3,FALSE))</f>
        <v/>
      </c>
      <c r="B727" s="11" t="str">
        <f>IF(MATCHED!J727&gt;A727,"yes","")</f>
        <v/>
      </c>
      <c r="C727" s="11" t="str">
        <f>IF(B727="","",TEXT(MATCHED!C727,"mm"))</f>
        <v/>
      </c>
    </row>
    <row r="728" spans="1:3" x14ac:dyDescent="0.3">
      <c r="A728" s="58" t="str">
        <f>IF(MATCHED!C728="","",VLOOKUP(TEXT(MATCHED!C728,"mmm"),CUTOFFDAY!$A$2:$C$14,3,FALSE))</f>
        <v/>
      </c>
      <c r="B728" s="11" t="str">
        <f>IF(MATCHED!J728&gt;A728,"yes","")</f>
        <v/>
      </c>
      <c r="C728" s="11" t="str">
        <f>IF(B728="","",TEXT(MATCHED!C728,"mm"))</f>
        <v/>
      </c>
    </row>
    <row r="729" spans="1:3" x14ac:dyDescent="0.3">
      <c r="A729" s="58" t="str">
        <f>IF(MATCHED!C729="","",VLOOKUP(TEXT(MATCHED!C729,"mmm"),CUTOFFDAY!$A$2:$C$14,3,FALSE))</f>
        <v/>
      </c>
      <c r="B729" s="11" t="str">
        <f>IF(MATCHED!J729&gt;A729,"yes","")</f>
        <v/>
      </c>
      <c r="C729" s="11" t="str">
        <f>IF(B729="","",TEXT(MATCHED!C729,"mm"))</f>
        <v/>
      </c>
    </row>
    <row r="730" spans="1:3" x14ac:dyDescent="0.3">
      <c r="A730" s="58" t="str">
        <f>IF(MATCHED!C730="","",VLOOKUP(TEXT(MATCHED!C730,"mmm"),CUTOFFDAY!$A$2:$C$14,3,FALSE))</f>
        <v/>
      </c>
      <c r="B730" s="11" t="str">
        <f>IF(MATCHED!J730&gt;A730,"yes","")</f>
        <v/>
      </c>
      <c r="C730" s="11" t="str">
        <f>IF(B730="","",TEXT(MATCHED!C730,"mm"))</f>
        <v/>
      </c>
    </row>
    <row r="731" spans="1:3" x14ac:dyDescent="0.3">
      <c r="A731" s="58" t="str">
        <f>IF(MATCHED!C731="","",VLOOKUP(TEXT(MATCHED!C731,"mmm"),CUTOFFDAY!$A$2:$C$14,3,FALSE))</f>
        <v/>
      </c>
      <c r="B731" s="11" t="str">
        <f>IF(MATCHED!J731&gt;A731,"yes","")</f>
        <v/>
      </c>
      <c r="C731" s="11" t="str">
        <f>IF(B731="","",TEXT(MATCHED!C731,"mm"))</f>
        <v/>
      </c>
    </row>
    <row r="732" spans="1:3" x14ac:dyDescent="0.3">
      <c r="A732" s="58" t="str">
        <f>IF(MATCHED!C732="","",VLOOKUP(TEXT(MATCHED!C732,"mmm"),CUTOFFDAY!$A$2:$C$14,3,FALSE))</f>
        <v/>
      </c>
      <c r="B732" s="11" t="str">
        <f>IF(MATCHED!J732&gt;A732,"yes","")</f>
        <v/>
      </c>
      <c r="C732" s="11" t="str">
        <f>IF(B732="","",TEXT(MATCHED!C732,"mm"))</f>
        <v/>
      </c>
    </row>
    <row r="733" spans="1:3" x14ac:dyDescent="0.3">
      <c r="A733" s="58" t="str">
        <f>IF(MATCHED!C733="","",VLOOKUP(TEXT(MATCHED!C733,"mmm"),CUTOFFDAY!$A$2:$C$14,3,FALSE))</f>
        <v/>
      </c>
      <c r="B733" s="11" t="str">
        <f>IF(MATCHED!J733&gt;A733,"yes","")</f>
        <v/>
      </c>
      <c r="C733" s="11" t="str">
        <f>IF(B733="","",TEXT(MATCHED!C733,"mm"))</f>
        <v/>
      </c>
    </row>
    <row r="734" spans="1:3" x14ac:dyDescent="0.3">
      <c r="A734" s="58" t="str">
        <f>IF(MATCHED!C734="","",VLOOKUP(TEXT(MATCHED!C734,"mmm"),CUTOFFDAY!$A$2:$C$14,3,FALSE))</f>
        <v/>
      </c>
      <c r="B734" s="11" t="str">
        <f>IF(MATCHED!J734&gt;A734,"yes","")</f>
        <v/>
      </c>
      <c r="C734" s="11" t="str">
        <f>IF(B734="","",TEXT(MATCHED!C734,"mm"))</f>
        <v/>
      </c>
    </row>
    <row r="735" spans="1:3" x14ac:dyDescent="0.3">
      <c r="A735" s="58" t="str">
        <f>IF(MATCHED!C735="","",VLOOKUP(TEXT(MATCHED!C735,"mmm"),CUTOFFDAY!$A$2:$C$14,3,FALSE))</f>
        <v/>
      </c>
      <c r="B735" s="11" t="str">
        <f>IF(MATCHED!J735&gt;A735,"yes","")</f>
        <v/>
      </c>
      <c r="C735" s="11" t="str">
        <f>IF(B735="","",TEXT(MATCHED!C735,"mm"))</f>
        <v/>
      </c>
    </row>
    <row r="736" spans="1:3" x14ac:dyDescent="0.3">
      <c r="A736" s="58" t="str">
        <f>IF(MATCHED!C736="","",VLOOKUP(TEXT(MATCHED!C736,"mmm"),CUTOFFDAY!$A$2:$C$14,3,FALSE))</f>
        <v/>
      </c>
      <c r="B736" s="11" t="str">
        <f>IF(MATCHED!J736&gt;A736,"yes","")</f>
        <v/>
      </c>
      <c r="C736" s="11" t="str">
        <f>IF(B736="","",TEXT(MATCHED!C736,"mm"))</f>
        <v/>
      </c>
    </row>
    <row r="737" spans="1:3" x14ac:dyDescent="0.3">
      <c r="A737" s="58" t="str">
        <f>IF(MATCHED!C737="","",VLOOKUP(TEXT(MATCHED!C737,"mmm"),CUTOFFDAY!$A$2:$C$14,3,FALSE))</f>
        <v/>
      </c>
      <c r="B737" s="11" t="str">
        <f>IF(MATCHED!J737&gt;A737,"yes","")</f>
        <v/>
      </c>
      <c r="C737" s="11" t="str">
        <f>IF(B737="","",TEXT(MATCHED!C737,"mm"))</f>
        <v/>
      </c>
    </row>
    <row r="738" spans="1:3" x14ac:dyDescent="0.3">
      <c r="A738" s="58" t="str">
        <f>IF(MATCHED!C738="","",VLOOKUP(TEXT(MATCHED!C738,"mmm"),CUTOFFDAY!$A$2:$C$14,3,FALSE))</f>
        <v/>
      </c>
      <c r="B738" s="11" t="str">
        <f>IF(MATCHED!J738&gt;A738,"yes","")</f>
        <v/>
      </c>
      <c r="C738" s="11" t="str">
        <f>IF(B738="","",TEXT(MATCHED!C738,"mm"))</f>
        <v/>
      </c>
    </row>
    <row r="739" spans="1:3" x14ac:dyDescent="0.3">
      <c r="A739" s="58" t="str">
        <f>IF(MATCHED!C739="","",VLOOKUP(TEXT(MATCHED!C739,"mmm"),CUTOFFDAY!$A$2:$C$14,3,FALSE))</f>
        <v/>
      </c>
      <c r="B739" s="11" t="str">
        <f>IF(MATCHED!J739&gt;A739,"yes","")</f>
        <v/>
      </c>
      <c r="C739" s="11" t="str">
        <f>IF(B739="","",TEXT(MATCHED!C739,"mm"))</f>
        <v/>
      </c>
    </row>
    <row r="740" spans="1:3" x14ac:dyDescent="0.3">
      <c r="A740" s="58" t="str">
        <f>IF(MATCHED!C740="","",VLOOKUP(TEXT(MATCHED!C740,"mmm"),CUTOFFDAY!$A$2:$C$14,3,FALSE))</f>
        <v/>
      </c>
      <c r="B740" s="11" t="str">
        <f>IF(MATCHED!J740&gt;A740,"yes","")</f>
        <v/>
      </c>
      <c r="C740" s="11" t="str">
        <f>IF(B740="","",TEXT(MATCHED!C740,"mm"))</f>
        <v/>
      </c>
    </row>
    <row r="741" spans="1:3" x14ac:dyDescent="0.3">
      <c r="A741" s="58" t="str">
        <f>IF(MATCHED!C741="","",VLOOKUP(TEXT(MATCHED!C741,"mmm"),CUTOFFDAY!$A$2:$C$14,3,FALSE))</f>
        <v/>
      </c>
      <c r="B741" s="11" t="str">
        <f>IF(MATCHED!J741&gt;A741,"yes","")</f>
        <v/>
      </c>
      <c r="C741" s="11" t="str">
        <f>IF(B741="","",TEXT(MATCHED!C741,"mm"))</f>
        <v/>
      </c>
    </row>
    <row r="742" spans="1:3" x14ac:dyDescent="0.3">
      <c r="A742" s="58" t="str">
        <f>IF(MATCHED!C742="","",VLOOKUP(TEXT(MATCHED!C742,"mmm"),CUTOFFDAY!$A$2:$C$14,3,FALSE))</f>
        <v/>
      </c>
      <c r="B742" s="11" t="str">
        <f>IF(MATCHED!J742&gt;A742,"yes","")</f>
        <v/>
      </c>
      <c r="C742" s="11" t="str">
        <f>IF(B742="","",TEXT(MATCHED!C742,"mm"))</f>
        <v/>
      </c>
    </row>
    <row r="743" spans="1:3" x14ac:dyDescent="0.3">
      <c r="A743" s="58" t="str">
        <f>IF(MATCHED!C743="","",VLOOKUP(TEXT(MATCHED!C743,"mmm"),CUTOFFDAY!$A$2:$C$14,3,FALSE))</f>
        <v/>
      </c>
      <c r="B743" s="11" t="str">
        <f>IF(MATCHED!J743&gt;A743,"yes","")</f>
        <v/>
      </c>
      <c r="C743" s="11" t="str">
        <f>IF(B743="","",TEXT(MATCHED!C743,"mm"))</f>
        <v/>
      </c>
    </row>
    <row r="744" spans="1:3" x14ac:dyDescent="0.3">
      <c r="A744" s="58" t="str">
        <f>IF(MATCHED!C744="","",VLOOKUP(TEXT(MATCHED!C744,"mmm"),CUTOFFDAY!$A$2:$C$14,3,FALSE))</f>
        <v/>
      </c>
      <c r="B744" s="11" t="str">
        <f>IF(MATCHED!J744&gt;A744,"yes","")</f>
        <v/>
      </c>
      <c r="C744" s="11" t="str">
        <f>IF(B744="","",TEXT(MATCHED!C744,"mm"))</f>
        <v/>
      </c>
    </row>
    <row r="745" spans="1:3" x14ac:dyDescent="0.3">
      <c r="A745" s="58" t="str">
        <f>IF(MATCHED!C745="","",VLOOKUP(TEXT(MATCHED!C745,"mmm"),CUTOFFDAY!$A$2:$C$14,3,FALSE))</f>
        <v/>
      </c>
      <c r="B745" s="11" t="str">
        <f>IF(MATCHED!J745&gt;A745,"yes","")</f>
        <v/>
      </c>
      <c r="C745" s="11" t="str">
        <f>IF(B745="","",TEXT(MATCHED!C745,"mm"))</f>
        <v/>
      </c>
    </row>
    <row r="746" spans="1:3" x14ac:dyDescent="0.3">
      <c r="A746" s="58" t="str">
        <f>IF(MATCHED!C746="","",VLOOKUP(TEXT(MATCHED!C746,"mmm"),CUTOFFDAY!$A$2:$C$14,3,FALSE))</f>
        <v/>
      </c>
      <c r="B746" s="11" t="str">
        <f>IF(MATCHED!J746&gt;A746,"yes","")</f>
        <v/>
      </c>
      <c r="C746" s="11" t="str">
        <f>IF(B746="","",TEXT(MATCHED!C746,"mm"))</f>
        <v/>
      </c>
    </row>
    <row r="747" spans="1:3" x14ac:dyDescent="0.3">
      <c r="A747" s="58" t="str">
        <f>IF(MATCHED!C747="","",VLOOKUP(TEXT(MATCHED!C747,"mmm"),CUTOFFDAY!$A$2:$C$14,3,FALSE))</f>
        <v/>
      </c>
      <c r="B747" s="11" t="str">
        <f>IF(MATCHED!J747&gt;A747,"yes","")</f>
        <v/>
      </c>
      <c r="C747" s="11" t="str">
        <f>IF(B747="","",TEXT(MATCHED!C747,"mm"))</f>
        <v/>
      </c>
    </row>
    <row r="748" spans="1:3" x14ac:dyDescent="0.3">
      <c r="A748" s="58" t="str">
        <f>IF(MATCHED!C748="","",VLOOKUP(TEXT(MATCHED!C748,"mmm"),CUTOFFDAY!$A$2:$C$14,3,FALSE))</f>
        <v/>
      </c>
      <c r="B748" s="11" t="str">
        <f>IF(MATCHED!J748&gt;A748,"yes","")</f>
        <v/>
      </c>
      <c r="C748" s="11" t="str">
        <f>IF(B748="","",TEXT(MATCHED!C748,"mm"))</f>
        <v/>
      </c>
    </row>
    <row r="749" spans="1:3" x14ac:dyDescent="0.3">
      <c r="A749" s="58" t="str">
        <f>IF(MATCHED!C749="","",VLOOKUP(TEXT(MATCHED!C749,"mmm"),CUTOFFDAY!$A$2:$C$14,3,FALSE))</f>
        <v/>
      </c>
      <c r="B749" s="11" t="str">
        <f>IF(MATCHED!J749&gt;A749,"yes","")</f>
        <v/>
      </c>
      <c r="C749" s="11" t="str">
        <f>IF(B749="","",TEXT(MATCHED!C749,"mm"))</f>
        <v/>
      </c>
    </row>
    <row r="750" spans="1:3" x14ac:dyDescent="0.3">
      <c r="A750" s="58" t="str">
        <f>IF(MATCHED!C750="","",VLOOKUP(TEXT(MATCHED!C750,"mmm"),CUTOFFDAY!$A$2:$C$14,3,FALSE))</f>
        <v/>
      </c>
      <c r="B750" s="11" t="str">
        <f>IF(MATCHED!J750&gt;A750,"yes","")</f>
        <v/>
      </c>
      <c r="C750" s="11" t="str">
        <f>IF(B750="","",TEXT(MATCHED!C750,"mm"))</f>
        <v/>
      </c>
    </row>
    <row r="751" spans="1:3" x14ac:dyDescent="0.3">
      <c r="A751" s="58" t="str">
        <f>IF(MATCHED!C751="","",VLOOKUP(TEXT(MATCHED!C751,"mmm"),CUTOFFDAY!$A$2:$C$14,3,FALSE))</f>
        <v/>
      </c>
      <c r="B751" s="11" t="str">
        <f>IF(MATCHED!J751&gt;A751,"yes","")</f>
        <v/>
      </c>
      <c r="C751" s="11" t="str">
        <f>IF(B751="","",TEXT(MATCHED!C751,"mm"))</f>
        <v/>
      </c>
    </row>
    <row r="752" spans="1:3" x14ac:dyDescent="0.3">
      <c r="A752" s="58" t="str">
        <f>IF(MATCHED!C752="","",VLOOKUP(TEXT(MATCHED!C752,"mmm"),CUTOFFDAY!$A$2:$C$14,3,FALSE))</f>
        <v/>
      </c>
      <c r="B752" s="11" t="str">
        <f>IF(MATCHED!J752&gt;A752,"yes","")</f>
        <v/>
      </c>
      <c r="C752" s="11" t="str">
        <f>IF(B752="","",TEXT(MATCHED!C752,"mm"))</f>
        <v/>
      </c>
    </row>
    <row r="753" spans="1:3" x14ac:dyDescent="0.3">
      <c r="A753" s="58" t="str">
        <f>IF(MATCHED!C753="","",VLOOKUP(TEXT(MATCHED!C753,"mmm"),CUTOFFDAY!$A$2:$C$14,3,FALSE))</f>
        <v/>
      </c>
      <c r="B753" s="11" t="str">
        <f>IF(MATCHED!J753&gt;A753,"yes","")</f>
        <v/>
      </c>
      <c r="C753" s="11" t="str">
        <f>IF(B753="","",TEXT(MATCHED!C753,"mm"))</f>
        <v/>
      </c>
    </row>
    <row r="754" spans="1:3" x14ac:dyDescent="0.3">
      <c r="A754" s="58" t="str">
        <f>IF(MATCHED!C754="","",VLOOKUP(TEXT(MATCHED!C754,"mmm"),CUTOFFDAY!$A$2:$C$14,3,FALSE))</f>
        <v/>
      </c>
      <c r="B754" s="11" t="str">
        <f>IF(MATCHED!J754&gt;A754,"yes","")</f>
        <v/>
      </c>
      <c r="C754" s="11" t="str">
        <f>IF(B754="","",TEXT(MATCHED!C754,"mm"))</f>
        <v/>
      </c>
    </row>
    <row r="755" spans="1:3" x14ac:dyDescent="0.3">
      <c r="A755" s="58" t="str">
        <f>IF(MATCHED!C755="","",VLOOKUP(TEXT(MATCHED!C755,"mmm"),CUTOFFDAY!$A$2:$C$14,3,FALSE))</f>
        <v/>
      </c>
      <c r="B755" s="11" t="str">
        <f>IF(MATCHED!J755&gt;A755,"yes","")</f>
        <v/>
      </c>
      <c r="C755" s="11" t="str">
        <f>IF(B755="","",TEXT(MATCHED!C755,"mm"))</f>
        <v/>
      </c>
    </row>
    <row r="756" spans="1:3" x14ac:dyDescent="0.3">
      <c r="A756" s="58" t="str">
        <f>IF(MATCHED!C756="","",VLOOKUP(TEXT(MATCHED!C756,"mmm"),CUTOFFDAY!$A$2:$C$14,3,FALSE))</f>
        <v/>
      </c>
      <c r="B756" s="11" t="str">
        <f>IF(MATCHED!J756&gt;A756,"yes","")</f>
        <v/>
      </c>
      <c r="C756" s="11" t="str">
        <f>IF(B756="","",TEXT(MATCHED!C756,"mm"))</f>
        <v/>
      </c>
    </row>
    <row r="757" spans="1:3" x14ac:dyDescent="0.3">
      <c r="A757" s="58" t="str">
        <f>IF(MATCHED!C757="","",VLOOKUP(TEXT(MATCHED!C757,"mmm"),CUTOFFDAY!$A$2:$C$14,3,FALSE))</f>
        <v/>
      </c>
      <c r="B757" s="11" t="str">
        <f>IF(MATCHED!J757&gt;A757,"yes","")</f>
        <v/>
      </c>
      <c r="C757" s="11" t="str">
        <f>IF(B757="","",TEXT(MATCHED!C757,"mm"))</f>
        <v/>
      </c>
    </row>
    <row r="758" spans="1:3" x14ac:dyDescent="0.3">
      <c r="A758" s="58" t="str">
        <f>IF(MATCHED!C758="","",VLOOKUP(TEXT(MATCHED!C758,"mmm"),CUTOFFDAY!$A$2:$C$14,3,FALSE))</f>
        <v/>
      </c>
      <c r="B758" s="11" t="str">
        <f>IF(MATCHED!J758&gt;A758,"yes","")</f>
        <v/>
      </c>
      <c r="C758" s="11" t="str">
        <f>IF(B758="","",TEXT(MATCHED!C758,"mm"))</f>
        <v/>
      </c>
    </row>
    <row r="759" spans="1:3" x14ac:dyDescent="0.3">
      <c r="A759" s="58" t="str">
        <f>IF(MATCHED!C759="","",VLOOKUP(TEXT(MATCHED!C759,"mmm"),CUTOFFDAY!$A$2:$C$14,3,FALSE))</f>
        <v/>
      </c>
      <c r="B759" s="11" t="str">
        <f>IF(MATCHED!J759&gt;A759,"yes","")</f>
        <v/>
      </c>
      <c r="C759" s="11" t="str">
        <f>IF(B759="","",TEXT(MATCHED!C759,"mm"))</f>
        <v/>
      </c>
    </row>
    <row r="760" spans="1:3" x14ac:dyDescent="0.3">
      <c r="A760" s="58" t="str">
        <f>IF(MATCHED!C760="","",VLOOKUP(TEXT(MATCHED!C760,"mmm"),CUTOFFDAY!$A$2:$C$14,3,FALSE))</f>
        <v/>
      </c>
      <c r="B760" s="11" t="str">
        <f>IF(MATCHED!J760&gt;A760,"yes","")</f>
        <v/>
      </c>
      <c r="C760" s="11" t="str">
        <f>IF(B760="","",TEXT(MATCHED!C760,"mm"))</f>
        <v/>
      </c>
    </row>
    <row r="761" spans="1:3" x14ac:dyDescent="0.3">
      <c r="A761" s="58" t="str">
        <f>IF(MATCHED!C761="","",VLOOKUP(TEXT(MATCHED!C761,"mmm"),CUTOFFDAY!$A$2:$C$14,3,FALSE))</f>
        <v/>
      </c>
      <c r="B761" s="11" t="str">
        <f>IF(MATCHED!J761&gt;A761,"yes","")</f>
        <v/>
      </c>
      <c r="C761" s="11" t="str">
        <f>IF(B761="","",TEXT(MATCHED!C761,"mm"))</f>
        <v/>
      </c>
    </row>
    <row r="762" spans="1:3" x14ac:dyDescent="0.3">
      <c r="A762" s="58" t="str">
        <f>IF(MATCHED!C762="","",VLOOKUP(TEXT(MATCHED!C762,"mmm"),CUTOFFDAY!$A$2:$C$14,3,FALSE))</f>
        <v/>
      </c>
      <c r="B762" s="11" t="str">
        <f>IF(MATCHED!J762&gt;A762,"yes","")</f>
        <v/>
      </c>
      <c r="C762" s="11" t="str">
        <f>IF(B762="","",TEXT(MATCHED!C762,"mm"))</f>
        <v/>
      </c>
    </row>
    <row r="763" spans="1:3" x14ac:dyDescent="0.3">
      <c r="A763" s="58" t="str">
        <f>IF(MATCHED!C763="","",VLOOKUP(TEXT(MATCHED!C763,"mmm"),CUTOFFDAY!$A$2:$C$14,3,FALSE))</f>
        <v/>
      </c>
      <c r="B763" s="11" t="str">
        <f>IF(MATCHED!J763&gt;A763,"yes","")</f>
        <v/>
      </c>
      <c r="C763" s="11" t="str">
        <f>IF(B763="","",TEXT(MATCHED!C763,"mm"))</f>
        <v/>
      </c>
    </row>
    <row r="764" spans="1:3" x14ac:dyDescent="0.3">
      <c r="A764" s="58" t="str">
        <f>IF(MATCHED!C764="","",VLOOKUP(TEXT(MATCHED!C764,"mmm"),CUTOFFDAY!$A$2:$C$14,3,FALSE))</f>
        <v/>
      </c>
      <c r="B764" s="11" t="str">
        <f>IF(MATCHED!J764&gt;A764,"yes","")</f>
        <v/>
      </c>
      <c r="C764" s="11" t="str">
        <f>IF(B764="","",TEXT(MATCHED!C764,"mm"))</f>
        <v/>
      </c>
    </row>
    <row r="765" spans="1:3" x14ac:dyDescent="0.3">
      <c r="A765" s="58" t="str">
        <f>IF(MATCHED!C765="","",VLOOKUP(TEXT(MATCHED!C765,"mmm"),CUTOFFDAY!$A$2:$C$14,3,FALSE))</f>
        <v/>
      </c>
      <c r="B765" s="11" t="str">
        <f>IF(MATCHED!J765&gt;A765,"yes","")</f>
        <v/>
      </c>
      <c r="C765" s="11" t="str">
        <f>IF(B765="","",TEXT(MATCHED!C765,"mm"))</f>
        <v/>
      </c>
    </row>
    <row r="766" spans="1:3" x14ac:dyDescent="0.3">
      <c r="A766" s="58" t="str">
        <f>IF(MATCHED!C766="","",VLOOKUP(TEXT(MATCHED!C766,"mmm"),CUTOFFDAY!$A$2:$C$14,3,FALSE))</f>
        <v/>
      </c>
      <c r="B766" s="11" t="str">
        <f>IF(MATCHED!J766&gt;A766,"yes","")</f>
        <v/>
      </c>
      <c r="C766" s="11" t="str">
        <f>IF(B766="","",TEXT(MATCHED!C766,"mm"))</f>
        <v/>
      </c>
    </row>
    <row r="767" spans="1:3" x14ac:dyDescent="0.3">
      <c r="A767" s="58" t="str">
        <f>IF(MATCHED!C767="","",VLOOKUP(TEXT(MATCHED!C767,"mmm"),CUTOFFDAY!$A$2:$C$14,3,FALSE))</f>
        <v/>
      </c>
      <c r="B767" s="11" t="str">
        <f>IF(MATCHED!J767&gt;A767,"yes","")</f>
        <v/>
      </c>
      <c r="C767" s="11" t="str">
        <f>IF(B767="","",TEXT(MATCHED!C767,"mm"))</f>
        <v/>
      </c>
    </row>
    <row r="768" spans="1:3" x14ac:dyDescent="0.3">
      <c r="A768" s="58" t="str">
        <f>IF(MATCHED!C768="","",VLOOKUP(TEXT(MATCHED!C768,"mmm"),CUTOFFDAY!$A$2:$C$14,3,FALSE))</f>
        <v/>
      </c>
      <c r="B768" s="11" t="str">
        <f>IF(MATCHED!J768&gt;A768,"yes","")</f>
        <v/>
      </c>
      <c r="C768" s="11" t="str">
        <f>IF(B768="","",TEXT(MATCHED!C768,"mm"))</f>
        <v/>
      </c>
    </row>
    <row r="769" spans="1:3" x14ac:dyDescent="0.3">
      <c r="A769" s="58" t="str">
        <f>IF(MATCHED!C769="","",VLOOKUP(TEXT(MATCHED!C769,"mmm"),CUTOFFDAY!$A$2:$C$14,3,FALSE))</f>
        <v/>
      </c>
      <c r="B769" s="11" t="str">
        <f>IF(MATCHED!J769&gt;A769,"yes","")</f>
        <v/>
      </c>
      <c r="C769" s="11" t="str">
        <f>IF(B769="","",TEXT(MATCHED!C769,"mm"))</f>
        <v/>
      </c>
    </row>
    <row r="770" spans="1:3" x14ac:dyDescent="0.3">
      <c r="A770" s="58" t="str">
        <f>IF(MATCHED!C770="","",VLOOKUP(TEXT(MATCHED!C770,"mmm"),CUTOFFDAY!$A$2:$C$14,3,FALSE))</f>
        <v/>
      </c>
      <c r="B770" s="11" t="str">
        <f>IF(MATCHED!J770&gt;A770,"yes","")</f>
        <v/>
      </c>
      <c r="C770" s="11" t="str">
        <f>IF(B770="","",TEXT(MATCHED!C770,"mm"))</f>
        <v/>
      </c>
    </row>
    <row r="771" spans="1:3" x14ac:dyDescent="0.3">
      <c r="A771" s="58" t="str">
        <f>IF(MATCHED!C771="","",VLOOKUP(TEXT(MATCHED!C771,"mmm"),CUTOFFDAY!$A$2:$C$14,3,FALSE))</f>
        <v/>
      </c>
      <c r="B771" s="11" t="str">
        <f>IF(MATCHED!J771&gt;A771,"yes","")</f>
        <v/>
      </c>
      <c r="C771" s="11" t="str">
        <f>IF(B771="","",TEXT(MATCHED!C771,"mm"))</f>
        <v/>
      </c>
    </row>
    <row r="772" spans="1:3" x14ac:dyDescent="0.3">
      <c r="A772" s="58" t="str">
        <f>IF(MATCHED!C772="","",VLOOKUP(TEXT(MATCHED!C772,"mmm"),CUTOFFDAY!$A$2:$C$14,3,FALSE))</f>
        <v/>
      </c>
      <c r="B772" s="11" t="str">
        <f>IF(MATCHED!J772&gt;A772,"yes","")</f>
        <v/>
      </c>
      <c r="C772" s="11" t="str">
        <f>IF(B772="","",TEXT(MATCHED!C772,"mm"))</f>
        <v/>
      </c>
    </row>
    <row r="773" spans="1:3" x14ac:dyDescent="0.3">
      <c r="A773" s="58" t="str">
        <f>IF(MATCHED!C773="","",VLOOKUP(TEXT(MATCHED!C773,"mmm"),CUTOFFDAY!$A$2:$C$14,3,FALSE))</f>
        <v/>
      </c>
      <c r="B773" s="11" t="str">
        <f>IF(MATCHED!J773&gt;A773,"yes","")</f>
        <v/>
      </c>
      <c r="C773" s="11" t="str">
        <f>IF(B773="","",TEXT(MATCHED!C773,"mm"))</f>
        <v/>
      </c>
    </row>
    <row r="774" spans="1:3" x14ac:dyDescent="0.3">
      <c r="A774" s="58" t="str">
        <f>IF(MATCHED!C774="","",VLOOKUP(TEXT(MATCHED!C774,"mmm"),CUTOFFDAY!$A$2:$C$14,3,FALSE))</f>
        <v/>
      </c>
      <c r="B774" s="11" t="str">
        <f>IF(MATCHED!J774&gt;A774,"yes","")</f>
        <v/>
      </c>
      <c r="C774" s="11" t="str">
        <f>IF(B774="","",TEXT(MATCHED!C774,"mm"))</f>
        <v/>
      </c>
    </row>
    <row r="775" spans="1:3" x14ac:dyDescent="0.3">
      <c r="A775" s="58" t="str">
        <f>IF(MATCHED!C775="","",VLOOKUP(TEXT(MATCHED!C775,"mmm"),CUTOFFDAY!$A$2:$C$14,3,FALSE))</f>
        <v/>
      </c>
      <c r="B775" s="11" t="str">
        <f>IF(MATCHED!J775&gt;A775,"yes","")</f>
        <v/>
      </c>
      <c r="C775" s="11" t="str">
        <f>IF(B775="","",TEXT(MATCHED!C775,"mm"))</f>
        <v/>
      </c>
    </row>
    <row r="776" spans="1:3" x14ac:dyDescent="0.3">
      <c r="A776" s="58" t="str">
        <f>IF(MATCHED!C776="","",VLOOKUP(TEXT(MATCHED!C776,"mmm"),CUTOFFDAY!$A$2:$C$14,3,FALSE))</f>
        <v/>
      </c>
      <c r="B776" s="11" t="str">
        <f>IF(MATCHED!J776&gt;A776,"yes","")</f>
        <v/>
      </c>
      <c r="C776" s="11" t="str">
        <f>IF(B776="","",TEXT(MATCHED!C776,"mm"))</f>
        <v/>
      </c>
    </row>
    <row r="777" spans="1:3" x14ac:dyDescent="0.3">
      <c r="A777" s="58" t="str">
        <f>IF(MATCHED!C777="","",VLOOKUP(TEXT(MATCHED!C777,"mmm"),CUTOFFDAY!$A$2:$C$14,3,FALSE))</f>
        <v/>
      </c>
      <c r="B777" s="11" t="str">
        <f>IF(MATCHED!J777&gt;A777,"yes","")</f>
        <v/>
      </c>
      <c r="C777" s="11" t="str">
        <f>IF(B777="","",TEXT(MATCHED!C777,"mm"))</f>
        <v/>
      </c>
    </row>
    <row r="778" spans="1:3" x14ac:dyDescent="0.3">
      <c r="A778" s="58" t="str">
        <f>IF(MATCHED!C778="","",VLOOKUP(TEXT(MATCHED!C778,"mmm"),CUTOFFDAY!$A$2:$C$14,3,FALSE))</f>
        <v/>
      </c>
      <c r="B778" s="11" t="str">
        <f>IF(MATCHED!J778&gt;A778,"yes","")</f>
        <v/>
      </c>
      <c r="C778" s="11" t="str">
        <f>IF(B778="","",TEXT(MATCHED!C778,"mm"))</f>
        <v/>
      </c>
    </row>
    <row r="779" spans="1:3" x14ac:dyDescent="0.3">
      <c r="A779" s="58" t="str">
        <f>IF(MATCHED!C779="","",VLOOKUP(TEXT(MATCHED!C779,"mmm"),CUTOFFDAY!$A$2:$C$14,3,FALSE))</f>
        <v/>
      </c>
      <c r="B779" s="11" t="str">
        <f>IF(MATCHED!J779&gt;A779,"yes","")</f>
        <v/>
      </c>
      <c r="C779" s="11" t="str">
        <f>IF(B779="","",TEXT(MATCHED!C779,"mm"))</f>
        <v/>
      </c>
    </row>
    <row r="780" spans="1:3" x14ac:dyDescent="0.3">
      <c r="A780" s="58" t="str">
        <f>IF(MATCHED!C780="","",VLOOKUP(TEXT(MATCHED!C780,"mmm"),CUTOFFDAY!$A$2:$C$14,3,FALSE))</f>
        <v/>
      </c>
      <c r="B780" s="11" t="str">
        <f>IF(MATCHED!J780&gt;A780,"yes","")</f>
        <v/>
      </c>
      <c r="C780" s="11" t="str">
        <f>IF(B780="","",TEXT(MATCHED!C780,"mm"))</f>
        <v/>
      </c>
    </row>
    <row r="781" spans="1:3" x14ac:dyDescent="0.3">
      <c r="A781" s="58" t="str">
        <f>IF(MATCHED!C781="","",VLOOKUP(TEXT(MATCHED!C781,"mmm"),CUTOFFDAY!$A$2:$C$14,3,FALSE))</f>
        <v/>
      </c>
      <c r="B781" s="11" t="str">
        <f>IF(MATCHED!J781&gt;A781,"yes","")</f>
        <v/>
      </c>
      <c r="C781" s="11" t="str">
        <f>IF(B781="","",TEXT(MATCHED!C781,"mm"))</f>
        <v/>
      </c>
    </row>
    <row r="782" spans="1:3" x14ac:dyDescent="0.3">
      <c r="A782" s="58" t="str">
        <f>IF(MATCHED!C782="","",VLOOKUP(TEXT(MATCHED!C782,"mmm"),CUTOFFDAY!$A$2:$C$14,3,FALSE))</f>
        <v/>
      </c>
      <c r="B782" s="11" t="str">
        <f>IF(MATCHED!J782&gt;A782,"yes","")</f>
        <v/>
      </c>
      <c r="C782" s="11" t="str">
        <f>IF(B782="","",TEXT(MATCHED!C782,"mm"))</f>
        <v/>
      </c>
    </row>
    <row r="783" spans="1:3" x14ac:dyDescent="0.3">
      <c r="A783" s="58" t="str">
        <f>IF(MATCHED!C783="","",VLOOKUP(TEXT(MATCHED!C783,"mmm"),CUTOFFDAY!$A$2:$C$14,3,FALSE))</f>
        <v/>
      </c>
      <c r="B783" s="11" t="str">
        <f>IF(MATCHED!J783&gt;A783,"yes","")</f>
        <v/>
      </c>
      <c r="C783" s="11" t="str">
        <f>IF(B783="","",TEXT(MATCHED!C783,"mm"))</f>
        <v/>
      </c>
    </row>
    <row r="784" spans="1:3" x14ac:dyDescent="0.3">
      <c r="A784" s="58" t="str">
        <f>IF(MATCHED!C784="","",VLOOKUP(TEXT(MATCHED!C784,"mmm"),CUTOFFDAY!$A$2:$C$14,3,FALSE))</f>
        <v/>
      </c>
      <c r="B784" s="11" t="str">
        <f>IF(MATCHED!J784&gt;A784,"yes","")</f>
        <v/>
      </c>
      <c r="C784" s="11" t="str">
        <f>IF(B784="","",TEXT(MATCHED!C784,"mm"))</f>
        <v/>
      </c>
    </row>
    <row r="785" spans="1:3" x14ac:dyDescent="0.3">
      <c r="A785" s="58" t="str">
        <f>IF(MATCHED!C785="","",VLOOKUP(TEXT(MATCHED!C785,"mmm"),CUTOFFDAY!$A$2:$C$14,3,FALSE))</f>
        <v/>
      </c>
      <c r="B785" s="11" t="str">
        <f>IF(MATCHED!J785&gt;A785,"yes","")</f>
        <v/>
      </c>
      <c r="C785" s="11" t="str">
        <f>IF(B785="","",TEXT(MATCHED!C785,"mm"))</f>
        <v/>
      </c>
    </row>
    <row r="786" spans="1:3" x14ac:dyDescent="0.3">
      <c r="A786" s="58" t="str">
        <f>IF(MATCHED!C786="","",VLOOKUP(TEXT(MATCHED!C786,"mmm"),CUTOFFDAY!$A$2:$C$14,3,FALSE))</f>
        <v/>
      </c>
      <c r="B786" s="11" t="str">
        <f>IF(MATCHED!J786&gt;A786,"yes","")</f>
        <v/>
      </c>
      <c r="C786" s="11" t="str">
        <f>IF(B786="","",TEXT(MATCHED!C786,"mm"))</f>
        <v/>
      </c>
    </row>
    <row r="787" spans="1:3" x14ac:dyDescent="0.3">
      <c r="A787" s="58" t="str">
        <f>IF(MATCHED!C787="","",VLOOKUP(TEXT(MATCHED!C787,"mmm"),CUTOFFDAY!$A$2:$C$14,3,FALSE))</f>
        <v/>
      </c>
      <c r="B787" s="11" t="str">
        <f>IF(MATCHED!J787&gt;A787,"yes","")</f>
        <v/>
      </c>
      <c r="C787" s="11" t="str">
        <f>IF(B787="","",TEXT(MATCHED!C787,"mm"))</f>
        <v/>
      </c>
    </row>
    <row r="788" spans="1:3" x14ac:dyDescent="0.3">
      <c r="A788" s="58" t="str">
        <f>IF(MATCHED!C788="","",VLOOKUP(TEXT(MATCHED!C788,"mmm"),CUTOFFDAY!$A$2:$C$14,3,FALSE))</f>
        <v/>
      </c>
      <c r="B788" s="11" t="str">
        <f>IF(MATCHED!J788&gt;A788,"yes","")</f>
        <v/>
      </c>
      <c r="C788" s="11" t="str">
        <f>IF(B788="","",TEXT(MATCHED!C788,"mm"))</f>
        <v/>
      </c>
    </row>
    <row r="789" spans="1:3" x14ac:dyDescent="0.3">
      <c r="A789" s="58" t="str">
        <f>IF(MATCHED!C789="","",VLOOKUP(TEXT(MATCHED!C789,"mmm"),CUTOFFDAY!$A$2:$C$14,3,FALSE))</f>
        <v/>
      </c>
      <c r="B789" s="11" t="str">
        <f>IF(MATCHED!J789&gt;A789,"yes","")</f>
        <v/>
      </c>
      <c r="C789" s="11" t="str">
        <f>IF(B789="","",TEXT(MATCHED!C789,"mm"))</f>
        <v/>
      </c>
    </row>
    <row r="790" spans="1:3" x14ac:dyDescent="0.3">
      <c r="A790" s="58" t="str">
        <f>IF(MATCHED!C790="","",VLOOKUP(TEXT(MATCHED!C790,"mmm"),CUTOFFDAY!$A$2:$C$14,3,FALSE))</f>
        <v/>
      </c>
      <c r="B790" s="11" t="str">
        <f>IF(MATCHED!J790&gt;A790,"yes","")</f>
        <v/>
      </c>
      <c r="C790" s="11" t="str">
        <f>IF(B790="","",TEXT(MATCHED!C790,"mm"))</f>
        <v/>
      </c>
    </row>
    <row r="791" spans="1:3" x14ac:dyDescent="0.3">
      <c r="A791" s="58" t="str">
        <f>IF(MATCHED!C791="","",VLOOKUP(TEXT(MATCHED!C791,"mmm"),CUTOFFDAY!$A$2:$C$14,3,FALSE))</f>
        <v/>
      </c>
      <c r="B791" s="11" t="str">
        <f>IF(MATCHED!J791&gt;A791,"yes","")</f>
        <v/>
      </c>
      <c r="C791" s="11" t="str">
        <f>IF(B791="","",TEXT(MATCHED!C791,"mm"))</f>
        <v/>
      </c>
    </row>
    <row r="792" spans="1:3" x14ac:dyDescent="0.3">
      <c r="A792" s="58" t="str">
        <f>IF(MATCHED!C792="","",VLOOKUP(TEXT(MATCHED!C792,"mmm"),CUTOFFDAY!$A$2:$C$14,3,FALSE))</f>
        <v/>
      </c>
      <c r="B792" s="11" t="str">
        <f>IF(MATCHED!J792&gt;A792,"yes","")</f>
        <v/>
      </c>
      <c r="C792" s="11" t="str">
        <f>IF(B792="","",TEXT(MATCHED!C792,"mm"))</f>
        <v/>
      </c>
    </row>
    <row r="793" spans="1:3" x14ac:dyDescent="0.3">
      <c r="A793" s="58" t="str">
        <f>IF(MATCHED!C793="","",VLOOKUP(TEXT(MATCHED!C793,"mmm"),CUTOFFDAY!$A$2:$C$14,3,FALSE))</f>
        <v/>
      </c>
      <c r="B793" s="11" t="str">
        <f>IF(MATCHED!J793&gt;A793,"yes","")</f>
        <v/>
      </c>
      <c r="C793" s="11" t="str">
        <f>IF(B793="","",TEXT(MATCHED!C793,"mm"))</f>
        <v/>
      </c>
    </row>
    <row r="794" spans="1:3" x14ac:dyDescent="0.3">
      <c r="A794" s="58" t="str">
        <f>IF(MATCHED!C794="","",VLOOKUP(TEXT(MATCHED!C794,"mmm"),CUTOFFDAY!$A$2:$C$14,3,FALSE))</f>
        <v/>
      </c>
      <c r="B794" s="11" t="str">
        <f>IF(MATCHED!J794&gt;A794,"yes","")</f>
        <v/>
      </c>
      <c r="C794" s="11" t="str">
        <f>IF(B794="","",TEXT(MATCHED!C794,"mm"))</f>
        <v/>
      </c>
    </row>
    <row r="795" spans="1:3" x14ac:dyDescent="0.3">
      <c r="A795" s="58" t="str">
        <f>IF(MATCHED!C795="","",VLOOKUP(TEXT(MATCHED!C795,"mmm"),CUTOFFDAY!$A$2:$C$14,3,FALSE))</f>
        <v/>
      </c>
      <c r="B795" s="11" t="str">
        <f>IF(MATCHED!J795&gt;A795,"yes","")</f>
        <v/>
      </c>
      <c r="C795" s="11" t="str">
        <f>IF(B795="","",TEXT(MATCHED!C795,"mm"))</f>
        <v/>
      </c>
    </row>
    <row r="796" spans="1:3" x14ac:dyDescent="0.3">
      <c r="A796" s="58" t="str">
        <f>IF(MATCHED!C796="","",VLOOKUP(TEXT(MATCHED!C796,"mmm"),CUTOFFDAY!$A$2:$C$14,3,FALSE))</f>
        <v/>
      </c>
      <c r="B796" s="11" t="str">
        <f>IF(MATCHED!J796&gt;A796,"yes","")</f>
        <v/>
      </c>
      <c r="C796" s="11" t="str">
        <f>IF(B796="","",TEXT(MATCHED!C796,"mm"))</f>
        <v/>
      </c>
    </row>
    <row r="797" spans="1:3" x14ac:dyDescent="0.3">
      <c r="A797" s="58" t="str">
        <f>IF(MATCHED!C797="","",VLOOKUP(TEXT(MATCHED!C797,"mmm"),CUTOFFDAY!$A$2:$C$14,3,FALSE))</f>
        <v/>
      </c>
      <c r="B797" s="11" t="str">
        <f>IF(MATCHED!J797&gt;A797,"yes","")</f>
        <v/>
      </c>
      <c r="C797" s="11" t="str">
        <f>IF(B797="","",TEXT(MATCHED!C797,"mm"))</f>
        <v/>
      </c>
    </row>
    <row r="798" spans="1:3" x14ac:dyDescent="0.3">
      <c r="A798" s="58" t="str">
        <f>IF(MATCHED!C798="","",VLOOKUP(TEXT(MATCHED!C798,"mmm"),CUTOFFDAY!$A$2:$C$14,3,FALSE))</f>
        <v/>
      </c>
      <c r="B798" s="11" t="str">
        <f>IF(MATCHED!J798&gt;A798,"yes","")</f>
        <v/>
      </c>
      <c r="C798" s="11" t="str">
        <f>IF(B798="","",TEXT(MATCHED!C798,"mm"))</f>
        <v/>
      </c>
    </row>
    <row r="799" spans="1:3" x14ac:dyDescent="0.3">
      <c r="A799" s="58" t="str">
        <f>IF(MATCHED!C799="","",VLOOKUP(TEXT(MATCHED!C799,"mmm"),CUTOFFDAY!$A$2:$C$14,3,FALSE))</f>
        <v/>
      </c>
      <c r="B799" s="11" t="str">
        <f>IF(MATCHED!J799&gt;A799,"yes","")</f>
        <v/>
      </c>
      <c r="C799" s="11" t="str">
        <f>IF(B799="","",TEXT(MATCHED!C799,"mm"))</f>
        <v/>
      </c>
    </row>
    <row r="800" spans="1:3" x14ac:dyDescent="0.3">
      <c r="A800" s="58" t="str">
        <f>IF(MATCHED!C800="","",VLOOKUP(TEXT(MATCHED!C800,"mmm"),CUTOFFDAY!$A$2:$C$14,3,FALSE))</f>
        <v/>
      </c>
      <c r="B800" s="11" t="str">
        <f>IF(MATCHED!J800&gt;A800,"yes","")</f>
        <v/>
      </c>
      <c r="C800" s="11" t="str">
        <f>IF(B800="","",TEXT(MATCHED!C800,"mm"))</f>
        <v/>
      </c>
    </row>
    <row r="801" spans="1:3" x14ac:dyDescent="0.3">
      <c r="A801" s="58" t="str">
        <f>IF(MATCHED!C801="","",VLOOKUP(TEXT(MATCHED!C801,"mmm"),CUTOFFDAY!$A$2:$C$14,3,FALSE))</f>
        <v/>
      </c>
      <c r="B801" s="11" t="str">
        <f>IF(MATCHED!J801&gt;A801,"yes","")</f>
        <v/>
      </c>
      <c r="C801" s="11" t="str">
        <f>IF(B801="","",TEXT(MATCHED!C801,"mm"))</f>
        <v/>
      </c>
    </row>
    <row r="802" spans="1:3" x14ac:dyDescent="0.3">
      <c r="A802" s="58" t="str">
        <f>IF(MATCHED!C802="","",VLOOKUP(TEXT(MATCHED!C802,"mmm"),CUTOFFDAY!$A$2:$C$14,3,FALSE))</f>
        <v/>
      </c>
      <c r="B802" s="11" t="str">
        <f>IF(MATCHED!J802&gt;A802,"yes","")</f>
        <v/>
      </c>
      <c r="C802" s="11" t="str">
        <f>IF(B802="","",TEXT(MATCHED!C802,"mm"))</f>
        <v/>
      </c>
    </row>
    <row r="803" spans="1:3" x14ac:dyDescent="0.3">
      <c r="A803" s="58" t="str">
        <f>IF(MATCHED!C803="","",VLOOKUP(TEXT(MATCHED!C803,"mmm"),CUTOFFDAY!$A$2:$C$14,3,FALSE))</f>
        <v/>
      </c>
      <c r="B803" s="11" t="str">
        <f>IF(MATCHED!J803&gt;A803,"yes","")</f>
        <v/>
      </c>
      <c r="C803" s="11" t="str">
        <f>IF(B803="","",TEXT(MATCHED!C803,"mm"))</f>
        <v/>
      </c>
    </row>
    <row r="804" spans="1:3" x14ac:dyDescent="0.3">
      <c r="A804" s="58" t="str">
        <f>IF(MATCHED!C804="","",VLOOKUP(TEXT(MATCHED!C804,"mmm"),CUTOFFDAY!$A$2:$C$14,3,FALSE))</f>
        <v/>
      </c>
      <c r="B804" s="11" t="str">
        <f>IF(MATCHED!J804&gt;A804,"yes","")</f>
        <v/>
      </c>
      <c r="C804" s="11" t="str">
        <f>IF(B804="","",TEXT(MATCHED!C804,"mm"))</f>
        <v/>
      </c>
    </row>
    <row r="805" spans="1:3" x14ac:dyDescent="0.3">
      <c r="A805" s="58" t="str">
        <f>IF(MATCHED!C805="","",VLOOKUP(TEXT(MATCHED!C805,"mmm"),CUTOFFDAY!$A$2:$C$14,3,FALSE))</f>
        <v/>
      </c>
      <c r="B805" s="11" t="str">
        <f>IF(MATCHED!J805&gt;A805,"yes","")</f>
        <v/>
      </c>
      <c r="C805" s="11" t="str">
        <f>IF(B805="","",TEXT(MATCHED!C805,"mm"))</f>
        <v/>
      </c>
    </row>
    <row r="806" spans="1:3" x14ac:dyDescent="0.3">
      <c r="A806" s="58" t="str">
        <f>IF(MATCHED!C806="","",VLOOKUP(TEXT(MATCHED!C806,"mmm"),CUTOFFDAY!$A$2:$C$14,3,FALSE))</f>
        <v/>
      </c>
      <c r="B806" s="11" t="str">
        <f>IF(MATCHED!J806&gt;A806,"yes","")</f>
        <v/>
      </c>
      <c r="C806" s="11" t="str">
        <f>IF(B806="","",TEXT(MATCHED!C806,"mm"))</f>
        <v/>
      </c>
    </row>
    <row r="807" spans="1:3" x14ac:dyDescent="0.3">
      <c r="A807" s="58" t="str">
        <f>IF(MATCHED!C807="","",VLOOKUP(TEXT(MATCHED!C807,"mmm"),CUTOFFDAY!$A$2:$C$14,3,FALSE))</f>
        <v/>
      </c>
      <c r="B807" s="11" t="str">
        <f>IF(MATCHED!J807&gt;A807,"yes","")</f>
        <v/>
      </c>
      <c r="C807" s="11" t="str">
        <f>IF(B807="","",TEXT(MATCHED!C807,"mm"))</f>
        <v/>
      </c>
    </row>
    <row r="808" spans="1:3" x14ac:dyDescent="0.3">
      <c r="A808" s="58" t="str">
        <f>IF(MATCHED!C808="","",VLOOKUP(TEXT(MATCHED!C808,"mmm"),CUTOFFDAY!$A$2:$C$14,3,FALSE))</f>
        <v/>
      </c>
      <c r="B808" s="11" t="str">
        <f>IF(MATCHED!J808&gt;A808,"yes","")</f>
        <v/>
      </c>
      <c r="C808" s="11" t="str">
        <f>IF(B808="","",TEXT(MATCHED!C808,"mm"))</f>
        <v/>
      </c>
    </row>
    <row r="809" spans="1:3" x14ac:dyDescent="0.3">
      <c r="A809" s="58" t="str">
        <f>IF(MATCHED!C809="","",VLOOKUP(TEXT(MATCHED!C809,"mmm"),CUTOFFDAY!$A$2:$C$14,3,FALSE))</f>
        <v/>
      </c>
      <c r="B809" s="11" t="str">
        <f>IF(MATCHED!J809&gt;A809,"yes","")</f>
        <v/>
      </c>
      <c r="C809" s="11" t="str">
        <f>IF(B809="","",TEXT(MATCHED!C809,"mm"))</f>
        <v/>
      </c>
    </row>
    <row r="810" spans="1:3" x14ac:dyDescent="0.3">
      <c r="A810" s="58" t="str">
        <f>IF(MATCHED!C810="","",VLOOKUP(TEXT(MATCHED!C810,"mmm"),CUTOFFDAY!$A$2:$C$14,3,FALSE))</f>
        <v/>
      </c>
      <c r="B810" s="11" t="str">
        <f>IF(MATCHED!J810&gt;A810,"yes","")</f>
        <v/>
      </c>
      <c r="C810" s="11" t="str">
        <f>IF(B810="","",TEXT(MATCHED!C810,"mm"))</f>
        <v/>
      </c>
    </row>
    <row r="811" spans="1:3" x14ac:dyDescent="0.3">
      <c r="A811" s="58" t="str">
        <f>IF(MATCHED!C811="","",VLOOKUP(TEXT(MATCHED!C811,"mmm"),CUTOFFDAY!$A$2:$C$14,3,FALSE))</f>
        <v/>
      </c>
      <c r="B811" s="11" t="str">
        <f>IF(MATCHED!J811&gt;A811,"yes","")</f>
        <v/>
      </c>
      <c r="C811" s="11" t="str">
        <f>IF(B811="","",TEXT(MATCHED!C811,"mm"))</f>
        <v/>
      </c>
    </row>
    <row r="812" spans="1:3" x14ac:dyDescent="0.3">
      <c r="A812" s="58" t="str">
        <f>IF(MATCHED!C812="","",VLOOKUP(TEXT(MATCHED!C812,"mmm"),CUTOFFDAY!$A$2:$C$14,3,FALSE))</f>
        <v/>
      </c>
      <c r="B812" s="11" t="str">
        <f>IF(MATCHED!J812&gt;A812,"yes","")</f>
        <v/>
      </c>
      <c r="C812" s="11" t="str">
        <f>IF(B812="","",TEXT(MATCHED!C812,"mm"))</f>
        <v/>
      </c>
    </row>
    <row r="813" spans="1:3" x14ac:dyDescent="0.3">
      <c r="A813" s="58" t="str">
        <f>IF(MATCHED!C813="","",VLOOKUP(TEXT(MATCHED!C813,"mmm"),CUTOFFDAY!$A$2:$C$14,3,FALSE))</f>
        <v/>
      </c>
      <c r="B813" s="11" t="str">
        <f>IF(MATCHED!J813&gt;A813,"yes","")</f>
        <v/>
      </c>
      <c r="C813" s="11" t="str">
        <f>IF(B813="","",TEXT(MATCHED!C813,"mm"))</f>
        <v/>
      </c>
    </row>
    <row r="814" spans="1:3" x14ac:dyDescent="0.3">
      <c r="A814" s="58" t="str">
        <f>IF(MATCHED!C814="","",VLOOKUP(TEXT(MATCHED!C814,"mmm"),CUTOFFDAY!$A$2:$C$14,3,FALSE))</f>
        <v/>
      </c>
      <c r="B814" s="11" t="str">
        <f>IF(MATCHED!J814&gt;A814,"yes","")</f>
        <v/>
      </c>
      <c r="C814" s="11" t="str">
        <f>IF(B814="","",TEXT(MATCHED!C814,"mm"))</f>
        <v/>
      </c>
    </row>
    <row r="815" spans="1:3" x14ac:dyDescent="0.3">
      <c r="A815" s="58" t="str">
        <f>IF(MATCHED!C815="","",VLOOKUP(TEXT(MATCHED!C815,"mmm"),CUTOFFDAY!$A$2:$C$14,3,FALSE))</f>
        <v/>
      </c>
      <c r="B815" s="11" t="str">
        <f>IF(MATCHED!J815&gt;A815,"yes","")</f>
        <v/>
      </c>
      <c r="C815" s="11" t="str">
        <f>IF(B815="","",TEXT(MATCHED!C815,"mm"))</f>
        <v/>
      </c>
    </row>
    <row r="816" spans="1:3" x14ac:dyDescent="0.3">
      <c r="A816" s="58" t="str">
        <f>IF(MATCHED!C816="","",VLOOKUP(TEXT(MATCHED!C816,"mmm"),CUTOFFDAY!$A$2:$C$14,3,FALSE))</f>
        <v/>
      </c>
      <c r="B816" s="11" t="str">
        <f>IF(MATCHED!J816&gt;A816,"yes","")</f>
        <v/>
      </c>
      <c r="C816" s="11" t="str">
        <f>IF(B816="","",TEXT(MATCHED!C816,"mm"))</f>
        <v/>
      </c>
    </row>
    <row r="817" spans="1:3" x14ac:dyDescent="0.3">
      <c r="A817" s="58" t="str">
        <f>IF(MATCHED!C817="","",VLOOKUP(TEXT(MATCHED!C817,"mmm"),CUTOFFDAY!$A$2:$C$14,3,FALSE))</f>
        <v/>
      </c>
      <c r="B817" s="11" t="str">
        <f>IF(MATCHED!J817&gt;A817,"yes","")</f>
        <v/>
      </c>
      <c r="C817" s="11" t="str">
        <f>IF(B817="","",TEXT(MATCHED!C817,"mm"))</f>
        <v/>
      </c>
    </row>
    <row r="818" spans="1:3" x14ac:dyDescent="0.3">
      <c r="A818" s="58" t="str">
        <f>IF(MATCHED!C818="","",VLOOKUP(TEXT(MATCHED!C818,"mmm"),CUTOFFDAY!$A$2:$C$14,3,FALSE))</f>
        <v/>
      </c>
      <c r="B818" s="11" t="str">
        <f>IF(MATCHED!J818&gt;A818,"yes","")</f>
        <v/>
      </c>
      <c r="C818" s="11" t="str">
        <f>IF(B818="","",TEXT(MATCHED!C818,"mm"))</f>
        <v/>
      </c>
    </row>
    <row r="819" spans="1:3" x14ac:dyDescent="0.3">
      <c r="A819" s="58" t="str">
        <f>IF(MATCHED!C819="","",VLOOKUP(TEXT(MATCHED!C819,"mmm"),CUTOFFDAY!$A$2:$C$14,3,FALSE))</f>
        <v/>
      </c>
      <c r="B819" s="11" t="str">
        <f>IF(MATCHED!J819&gt;A819,"yes","")</f>
        <v/>
      </c>
      <c r="C819" s="11" t="str">
        <f>IF(B819="","",TEXT(MATCHED!C819,"mm"))</f>
        <v/>
      </c>
    </row>
    <row r="820" spans="1:3" x14ac:dyDescent="0.3">
      <c r="A820" s="58" t="str">
        <f>IF(MATCHED!C820="","",VLOOKUP(TEXT(MATCHED!C820,"mmm"),CUTOFFDAY!$A$2:$C$14,3,FALSE))</f>
        <v/>
      </c>
      <c r="B820" s="11" t="str">
        <f>IF(MATCHED!J820&gt;A820,"yes","")</f>
        <v/>
      </c>
      <c r="C820" s="11" t="str">
        <f>IF(B820="","",TEXT(MATCHED!C820,"mm"))</f>
        <v/>
      </c>
    </row>
    <row r="821" spans="1:3" x14ac:dyDescent="0.3">
      <c r="A821" s="58" t="str">
        <f>IF(MATCHED!C821="","",VLOOKUP(TEXT(MATCHED!C821,"mmm"),CUTOFFDAY!$A$2:$C$14,3,FALSE))</f>
        <v/>
      </c>
      <c r="B821" s="11" t="str">
        <f>IF(MATCHED!J821&gt;A821,"yes","")</f>
        <v/>
      </c>
      <c r="C821" s="11" t="str">
        <f>IF(B821="","",TEXT(MATCHED!C821,"mm"))</f>
        <v/>
      </c>
    </row>
    <row r="822" spans="1:3" x14ac:dyDescent="0.3">
      <c r="A822" s="58" t="str">
        <f>IF(MATCHED!C822="","",VLOOKUP(TEXT(MATCHED!C822,"mmm"),CUTOFFDAY!$A$2:$C$14,3,FALSE))</f>
        <v/>
      </c>
      <c r="B822" s="11" t="str">
        <f>IF(MATCHED!J822&gt;A822,"yes","")</f>
        <v/>
      </c>
      <c r="C822" s="11" t="str">
        <f>IF(B822="","",TEXT(MATCHED!C822,"mm"))</f>
        <v/>
      </c>
    </row>
    <row r="823" spans="1:3" x14ac:dyDescent="0.3">
      <c r="A823" s="58" t="str">
        <f>IF(MATCHED!C823="","",VLOOKUP(TEXT(MATCHED!C823,"mmm"),CUTOFFDAY!$A$2:$C$14,3,FALSE))</f>
        <v/>
      </c>
      <c r="B823" s="11" t="str">
        <f>IF(MATCHED!J823&gt;A823,"yes","")</f>
        <v/>
      </c>
      <c r="C823" s="11" t="str">
        <f>IF(B823="","",TEXT(MATCHED!C823,"mm"))</f>
        <v/>
      </c>
    </row>
    <row r="824" spans="1:3" x14ac:dyDescent="0.3">
      <c r="A824" s="58" t="str">
        <f>IF(MATCHED!C824="","",VLOOKUP(TEXT(MATCHED!C824,"mmm"),CUTOFFDAY!$A$2:$C$14,3,FALSE))</f>
        <v/>
      </c>
      <c r="B824" s="11" t="str">
        <f>IF(MATCHED!J824&gt;A824,"yes","")</f>
        <v/>
      </c>
      <c r="C824" s="11" t="str">
        <f>IF(B824="","",TEXT(MATCHED!C824,"mm"))</f>
        <v/>
      </c>
    </row>
    <row r="825" spans="1:3" x14ac:dyDescent="0.3">
      <c r="A825" s="58" t="str">
        <f>IF(MATCHED!C825="","",VLOOKUP(TEXT(MATCHED!C825,"mmm"),CUTOFFDAY!$A$2:$C$14,3,FALSE))</f>
        <v/>
      </c>
      <c r="B825" s="11" t="str">
        <f>IF(MATCHED!J825&gt;A825,"yes","")</f>
        <v/>
      </c>
      <c r="C825" s="11" t="str">
        <f>IF(B825="","",TEXT(MATCHED!C825,"mm"))</f>
        <v/>
      </c>
    </row>
    <row r="826" spans="1:3" x14ac:dyDescent="0.3">
      <c r="A826" s="58" t="str">
        <f>IF(MATCHED!C826="","",VLOOKUP(TEXT(MATCHED!C826,"mmm"),CUTOFFDAY!$A$2:$C$14,3,FALSE))</f>
        <v/>
      </c>
      <c r="B826" s="11" t="str">
        <f>IF(MATCHED!J826&gt;A826,"yes","")</f>
        <v/>
      </c>
      <c r="C826" s="11" t="str">
        <f>IF(B826="","",TEXT(MATCHED!C826,"mm"))</f>
        <v/>
      </c>
    </row>
    <row r="827" spans="1:3" x14ac:dyDescent="0.3">
      <c r="A827" s="58" t="str">
        <f>IF(MATCHED!C827="","",VLOOKUP(TEXT(MATCHED!C827,"mmm"),CUTOFFDAY!$A$2:$C$14,3,FALSE))</f>
        <v/>
      </c>
      <c r="B827" s="11" t="str">
        <f>IF(MATCHED!J827&gt;A827,"yes","")</f>
        <v/>
      </c>
      <c r="C827" s="11" t="str">
        <f>IF(B827="","",TEXT(MATCHED!C827,"mm"))</f>
        <v/>
      </c>
    </row>
    <row r="828" spans="1:3" x14ac:dyDescent="0.3">
      <c r="A828" s="58" t="str">
        <f>IF(MATCHED!C828="","",VLOOKUP(TEXT(MATCHED!C828,"mmm"),CUTOFFDAY!$A$2:$C$14,3,FALSE))</f>
        <v/>
      </c>
      <c r="B828" s="11" t="str">
        <f>IF(MATCHED!J828&gt;A828,"yes","")</f>
        <v/>
      </c>
      <c r="C828" s="11" t="str">
        <f>IF(B828="","",TEXT(MATCHED!C828,"mm"))</f>
        <v/>
      </c>
    </row>
    <row r="829" spans="1:3" x14ac:dyDescent="0.3">
      <c r="A829" s="58" t="str">
        <f>IF(MATCHED!C829="","",VLOOKUP(TEXT(MATCHED!C829,"mmm"),CUTOFFDAY!$A$2:$C$14,3,FALSE))</f>
        <v/>
      </c>
      <c r="B829" s="11" t="str">
        <f>IF(MATCHED!J829&gt;A829,"yes","")</f>
        <v/>
      </c>
      <c r="C829" s="11" t="str">
        <f>IF(B829="","",TEXT(MATCHED!C829,"mm"))</f>
        <v/>
      </c>
    </row>
    <row r="830" spans="1:3" x14ac:dyDescent="0.3">
      <c r="A830" s="58" t="str">
        <f>IF(MATCHED!C830="","",VLOOKUP(TEXT(MATCHED!C830,"mmm"),CUTOFFDAY!$A$2:$C$14,3,FALSE))</f>
        <v/>
      </c>
      <c r="B830" s="11" t="str">
        <f>IF(MATCHED!J830&gt;A830,"yes","")</f>
        <v/>
      </c>
      <c r="C830" s="11" t="str">
        <f>IF(B830="","",TEXT(MATCHED!C830,"mm"))</f>
        <v/>
      </c>
    </row>
    <row r="831" spans="1:3" x14ac:dyDescent="0.3">
      <c r="A831" s="58" t="str">
        <f>IF(MATCHED!C831="","",VLOOKUP(TEXT(MATCHED!C831,"mmm"),CUTOFFDAY!$A$2:$C$14,3,FALSE))</f>
        <v/>
      </c>
      <c r="B831" s="11" t="str">
        <f>IF(MATCHED!J831&gt;A831,"yes","")</f>
        <v/>
      </c>
      <c r="C831" s="11" t="str">
        <f>IF(B831="","",TEXT(MATCHED!C831,"mm"))</f>
        <v/>
      </c>
    </row>
    <row r="832" spans="1:3" x14ac:dyDescent="0.3">
      <c r="A832" s="58" t="str">
        <f>IF(MATCHED!C832="","",VLOOKUP(TEXT(MATCHED!C832,"mmm"),CUTOFFDAY!$A$2:$C$14,3,FALSE))</f>
        <v/>
      </c>
      <c r="B832" s="11" t="str">
        <f>IF(MATCHED!J832&gt;A832,"yes","")</f>
        <v/>
      </c>
      <c r="C832" s="11" t="str">
        <f>IF(B832="","",TEXT(MATCHED!C832,"mm"))</f>
        <v/>
      </c>
    </row>
    <row r="833" spans="1:3" x14ac:dyDescent="0.3">
      <c r="A833" s="58" t="str">
        <f>IF(MATCHED!C833="","",VLOOKUP(TEXT(MATCHED!C833,"mmm"),CUTOFFDAY!$A$2:$C$14,3,FALSE))</f>
        <v/>
      </c>
      <c r="B833" s="11" t="str">
        <f>IF(MATCHED!J833&gt;A833,"yes","")</f>
        <v/>
      </c>
      <c r="C833" s="11" t="str">
        <f>IF(B833="","",TEXT(MATCHED!C833,"mm"))</f>
        <v/>
      </c>
    </row>
    <row r="834" spans="1:3" x14ac:dyDescent="0.3">
      <c r="A834" s="58" t="str">
        <f>IF(MATCHED!C834="","",VLOOKUP(TEXT(MATCHED!C834,"mmm"),CUTOFFDAY!$A$2:$C$14,3,FALSE))</f>
        <v/>
      </c>
      <c r="B834" s="11" t="str">
        <f>IF(MATCHED!J834&gt;A834,"yes","")</f>
        <v/>
      </c>
      <c r="C834" s="11" t="str">
        <f>IF(B834="","",TEXT(MATCHED!C834,"mm"))</f>
        <v/>
      </c>
    </row>
    <row r="835" spans="1:3" x14ac:dyDescent="0.3">
      <c r="A835" s="58" t="str">
        <f>IF(MATCHED!C835="","",VLOOKUP(TEXT(MATCHED!C835,"mmm"),CUTOFFDAY!$A$2:$C$14,3,FALSE))</f>
        <v/>
      </c>
      <c r="B835" s="11" t="str">
        <f>IF(MATCHED!J835&gt;A835,"yes","")</f>
        <v/>
      </c>
      <c r="C835" s="11" t="str">
        <f>IF(B835="","",TEXT(MATCHED!C835,"mm"))</f>
        <v/>
      </c>
    </row>
    <row r="836" spans="1:3" x14ac:dyDescent="0.3">
      <c r="A836" s="58" t="str">
        <f>IF(MATCHED!C836="","",VLOOKUP(TEXT(MATCHED!C836,"mmm"),CUTOFFDAY!$A$2:$C$14,3,FALSE))</f>
        <v/>
      </c>
      <c r="B836" s="11" t="str">
        <f>IF(MATCHED!J836&gt;A836,"yes","")</f>
        <v/>
      </c>
      <c r="C836" s="11" t="str">
        <f>IF(B836="","",TEXT(MATCHED!C836,"mm"))</f>
        <v/>
      </c>
    </row>
    <row r="837" spans="1:3" x14ac:dyDescent="0.3">
      <c r="A837" s="58" t="str">
        <f>IF(MATCHED!C837="","",VLOOKUP(TEXT(MATCHED!C837,"mmm"),CUTOFFDAY!$A$2:$C$14,3,FALSE))</f>
        <v/>
      </c>
      <c r="B837" s="11" t="str">
        <f>IF(MATCHED!J837&gt;A837,"yes","")</f>
        <v/>
      </c>
      <c r="C837" s="11" t="str">
        <f>IF(B837="","",TEXT(MATCHED!C837,"mm"))</f>
        <v/>
      </c>
    </row>
    <row r="838" spans="1:3" x14ac:dyDescent="0.3">
      <c r="A838" s="58" t="str">
        <f>IF(MATCHED!C838="","",VLOOKUP(TEXT(MATCHED!C838,"mmm"),CUTOFFDAY!$A$2:$C$14,3,FALSE))</f>
        <v/>
      </c>
      <c r="B838" s="11" t="str">
        <f>IF(MATCHED!J838&gt;A838,"yes","")</f>
        <v/>
      </c>
      <c r="C838" s="11" t="str">
        <f>IF(B838="","",TEXT(MATCHED!C838,"mm"))</f>
        <v/>
      </c>
    </row>
    <row r="839" spans="1:3" x14ac:dyDescent="0.3">
      <c r="A839" s="58" t="str">
        <f>IF(MATCHED!C839="","",VLOOKUP(TEXT(MATCHED!C839,"mmm"),CUTOFFDAY!$A$2:$C$14,3,FALSE))</f>
        <v/>
      </c>
      <c r="B839" s="11" t="str">
        <f>IF(MATCHED!J839&gt;A839,"yes","")</f>
        <v/>
      </c>
      <c r="C839" s="11" t="str">
        <f>IF(B839="","",TEXT(MATCHED!C839,"mm"))</f>
        <v/>
      </c>
    </row>
    <row r="840" spans="1:3" x14ac:dyDescent="0.3">
      <c r="A840" s="58" t="str">
        <f>IF(MATCHED!C840="","",VLOOKUP(TEXT(MATCHED!C840,"mmm"),CUTOFFDAY!$A$2:$C$14,3,FALSE))</f>
        <v/>
      </c>
      <c r="B840" s="11" t="str">
        <f>IF(MATCHED!J840&gt;A840,"yes","")</f>
        <v/>
      </c>
      <c r="C840" s="11" t="str">
        <f>IF(B840="","",TEXT(MATCHED!C840,"mm"))</f>
        <v/>
      </c>
    </row>
    <row r="841" spans="1:3" x14ac:dyDescent="0.3">
      <c r="A841" s="58" t="str">
        <f>IF(MATCHED!C841="","",VLOOKUP(TEXT(MATCHED!C841,"mmm"),CUTOFFDAY!$A$2:$C$14,3,FALSE))</f>
        <v/>
      </c>
      <c r="B841" s="11" t="str">
        <f>IF(MATCHED!J841&gt;A841,"yes","")</f>
        <v/>
      </c>
      <c r="C841" s="11" t="str">
        <f>IF(B841="","",TEXT(MATCHED!C841,"mm"))</f>
        <v/>
      </c>
    </row>
    <row r="842" spans="1:3" x14ac:dyDescent="0.3">
      <c r="A842" s="58" t="str">
        <f>IF(MATCHED!C842="","",VLOOKUP(TEXT(MATCHED!C842,"mmm"),CUTOFFDAY!$A$2:$C$14,3,FALSE))</f>
        <v/>
      </c>
      <c r="B842" s="11" t="str">
        <f>IF(MATCHED!J842&gt;A842,"yes","")</f>
        <v/>
      </c>
      <c r="C842" s="11" t="str">
        <f>IF(B842="","",TEXT(MATCHED!C842,"mm"))</f>
        <v/>
      </c>
    </row>
    <row r="843" spans="1:3" x14ac:dyDescent="0.3">
      <c r="A843" s="58" t="str">
        <f>IF(MATCHED!C843="","",VLOOKUP(TEXT(MATCHED!C843,"mmm"),CUTOFFDAY!$A$2:$C$14,3,FALSE))</f>
        <v/>
      </c>
      <c r="B843" s="11" t="str">
        <f>IF(MATCHED!J843&gt;A843,"yes","")</f>
        <v/>
      </c>
      <c r="C843" s="11" t="str">
        <f>IF(B843="","",TEXT(MATCHED!C843,"mm"))</f>
        <v/>
      </c>
    </row>
    <row r="844" spans="1:3" x14ac:dyDescent="0.3">
      <c r="A844" s="58" t="str">
        <f>IF(MATCHED!C844="","",VLOOKUP(TEXT(MATCHED!C844,"mmm"),CUTOFFDAY!$A$2:$C$14,3,FALSE))</f>
        <v/>
      </c>
      <c r="B844" s="11" t="str">
        <f>IF(MATCHED!J844&gt;A844,"yes","")</f>
        <v/>
      </c>
      <c r="C844" s="11" t="str">
        <f>IF(B844="","",TEXT(MATCHED!C844,"mm"))</f>
        <v/>
      </c>
    </row>
    <row r="845" spans="1:3" x14ac:dyDescent="0.3">
      <c r="A845" s="58" t="str">
        <f>IF(MATCHED!C845="","",VLOOKUP(TEXT(MATCHED!C845,"mmm"),CUTOFFDAY!$A$2:$C$14,3,FALSE))</f>
        <v/>
      </c>
      <c r="B845" s="11" t="str">
        <f>IF(MATCHED!J845&gt;A845,"yes","")</f>
        <v/>
      </c>
      <c r="C845" s="11" t="str">
        <f>IF(B845="","",TEXT(MATCHED!C845,"mm"))</f>
        <v/>
      </c>
    </row>
    <row r="846" spans="1:3" x14ac:dyDescent="0.3">
      <c r="A846" s="58" t="str">
        <f>IF(MATCHED!C846="","",VLOOKUP(TEXT(MATCHED!C846,"mmm"),CUTOFFDAY!$A$2:$C$14,3,FALSE))</f>
        <v/>
      </c>
      <c r="B846" s="11" t="str">
        <f>IF(MATCHED!J846&gt;A846,"yes","")</f>
        <v/>
      </c>
      <c r="C846" s="11" t="str">
        <f>IF(B846="","",TEXT(MATCHED!C846,"mm"))</f>
        <v/>
      </c>
    </row>
    <row r="847" spans="1:3" x14ac:dyDescent="0.3">
      <c r="A847" s="58" t="str">
        <f>IF(MATCHED!C847="","",VLOOKUP(TEXT(MATCHED!C847,"mmm"),CUTOFFDAY!$A$2:$C$14,3,FALSE))</f>
        <v/>
      </c>
      <c r="B847" s="11" t="str">
        <f>IF(MATCHED!J847&gt;A847,"yes","")</f>
        <v/>
      </c>
      <c r="C847" s="11" t="str">
        <f>IF(B847="","",TEXT(MATCHED!C847,"mm"))</f>
        <v/>
      </c>
    </row>
    <row r="848" spans="1:3" x14ac:dyDescent="0.3">
      <c r="A848" s="58" t="str">
        <f>IF(MATCHED!C848="","",VLOOKUP(TEXT(MATCHED!C848,"mmm"),CUTOFFDAY!$A$2:$C$14,3,FALSE))</f>
        <v/>
      </c>
      <c r="B848" s="11" t="str">
        <f>IF(MATCHED!J848&gt;A848,"yes","")</f>
        <v/>
      </c>
      <c r="C848" s="11" t="str">
        <f>IF(B848="","",TEXT(MATCHED!C848,"mm"))</f>
        <v/>
      </c>
    </row>
    <row r="849" spans="1:3" x14ac:dyDescent="0.3">
      <c r="A849" s="58" t="str">
        <f>IF(MATCHED!C849="","",VLOOKUP(TEXT(MATCHED!C849,"mmm"),CUTOFFDAY!$A$2:$C$14,3,FALSE))</f>
        <v/>
      </c>
      <c r="B849" s="11" t="str">
        <f>IF(MATCHED!J849&gt;A849,"yes","")</f>
        <v/>
      </c>
      <c r="C849" s="11" t="str">
        <f>IF(B849="","",TEXT(MATCHED!C849,"mm"))</f>
        <v/>
      </c>
    </row>
    <row r="850" spans="1:3" x14ac:dyDescent="0.3">
      <c r="A850" s="58" t="str">
        <f>IF(MATCHED!C850="","",VLOOKUP(TEXT(MATCHED!C850,"mmm"),CUTOFFDAY!$A$2:$C$14,3,FALSE))</f>
        <v/>
      </c>
      <c r="B850" s="11" t="str">
        <f>IF(MATCHED!J850&gt;A850,"yes","")</f>
        <v/>
      </c>
      <c r="C850" s="11" t="str">
        <f>IF(B850="","",TEXT(MATCHED!C850,"mm"))</f>
        <v/>
      </c>
    </row>
    <row r="851" spans="1:3" x14ac:dyDescent="0.3">
      <c r="A851" s="58" t="str">
        <f>IF(MATCHED!C851="","",VLOOKUP(TEXT(MATCHED!C851,"mmm"),CUTOFFDAY!$A$2:$C$14,3,FALSE))</f>
        <v/>
      </c>
      <c r="B851" s="11" t="str">
        <f>IF(MATCHED!J851&gt;A851,"yes","")</f>
        <v/>
      </c>
      <c r="C851" s="11" t="str">
        <f>IF(B851="","",TEXT(MATCHED!C851,"mm"))</f>
        <v/>
      </c>
    </row>
    <row r="852" spans="1:3" x14ac:dyDescent="0.3">
      <c r="A852" s="58" t="str">
        <f>IF(MATCHED!C852="","",VLOOKUP(TEXT(MATCHED!C852,"mmm"),CUTOFFDAY!$A$2:$C$14,3,FALSE))</f>
        <v/>
      </c>
      <c r="B852" s="11" t="str">
        <f>IF(MATCHED!J852&gt;A852,"yes","")</f>
        <v/>
      </c>
      <c r="C852" s="11" t="str">
        <f>IF(B852="","",TEXT(MATCHED!C852,"mm"))</f>
        <v/>
      </c>
    </row>
    <row r="853" spans="1:3" x14ac:dyDescent="0.3">
      <c r="A853" s="58" t="str">
        <f>IF(MATCHED!C853="","",VLOOKUP(TEXT(MATCHED!C853,"mmm"),CUTOFFDAY!$A$2:$C$14,3,FALSE))</f>
        <v/>
      </c>
      <c r="B853" s="11" t="str">
        <f>IF(MATCHED!J853&gt;A853,"yes","")</f>
        <v/>
      </c>
      <c r="C853" s="11" t="str">
        <f>IF(B853="","",TEXT(MATCHED!C853,"mm"))</f>
        <v/>
      </c>
    </row>
    <row r="854" spans="1:3" x14ac:dyDescent="0.3">
      <c r="A854" s="58" t="str">
        <f>IF(MATCHED!C854="","",VLOOKUP(TEXT(MATCHED!C854,"mmm"),CUTOFFDAY!$A$2:$C$14,3,FALSE))</f>
        <v/>
      </c>
      <c r="B854" s="11" t="str">
        <f>IF(MATCHED!J854&gt;A854,"yes","")</f>
        <v/>
      </c>
      <c r="C854" s="11" t="str">
        <f>IF(B854="","",TEXT(MATCHED!C854,"mm"))</f>
        <v/>
      </c>
    </row>
    <row r="855" spans="1:3" x14ac:dyDescent="0.3">
      <c r="A855" s="58" t="str">
        <f>IF(MATCHED!C855="","",VLOOKUP(TEXT(MATCHED!C855,"mmm"),CUTOFFDAY!$A$2:$C$14,3,FALSE))</f>
        <v/>
      </c>
      <c r="B855" s="11" t="str">
        <f>IF(MATCHED!J855&gt;A855,"yes","")</f>
        <v/>
      </c>
      <c r="C855" s="11" t="str">
        <f>IF(B855="","",TEXT(MATCHED!C855,"mm"))</f>
        <v/>
      </c>
    </row>
    <row r="856" spans="1:3" x14ac:dyDescent="0.3">
      <c r="A856" s="58" t="str">
        <f>IF(MATCHED!C856="","",VLOOKUP(TEXT(MATCHED!C856,"mmm"),CUTOFFDAY!$A$2:$C$14,3,FALSE))</f>
        <v/>
      </c>
      <c r="B856" s="11" t="str">
        <f>IF(MATCHED!J856&gt;A856,"yes","")</f>
        <v/>
      </c>
      <c r="C856" s="11" t="str">
        <f>IF(B856="","",TEXT(MATCHED!C856,"mm"))</f>
        <v/>
      </c>
    </row>
    <row r="857" spans="1:3" x14ac:dyDescent="0.3">
      <c r="A857" s="58" t="str">
        <f>IF(MATCHED!C857="","",VLOOKUP(TEXT(MATCHED!C857,"mmm"),CUTOFFDAY!$A$2:$C$14,3,FALSE))</f>
        <v/>
      </c>
      <c r="B857" s="11" t="str">
        <f>IF(MATCHED!J857&gt;A857,"yes","")</f>
        <v/>
      </c>
      <c r="C857" s="11" t="str">
        <f>IF(B857="","",TEXT(MATCHED!C857,"mm"))</f>
        <v/>
      </c>
    </row>
    <row r="858" spans="1:3" x14ac:dyDescent="0.3">
      <c r="A858" s="58" t="str">
        <f>IF(MATCHED!C858="","",VLOOKUP(TEXT(MATCHED!C858,"mmm"),CUTOFFDAY!$A$2:$C$14,3,FALSE))</f>
        <v/>
      </c>
      <c r="B858" s="11" t="str">
        <f>IF(MATCHED!J858&gt;A858,"yes","")</f>
        <v/>
      </c>
      <c r="C858" s="11" t="str">
        <f>IF(B858="","",TEXT(MATCHED!C858,"mm"))</f>
        <v/>
      </c>
    </row>
    <row r="859" spans="1:3" x14ac:dyDescent="0.3">
      <c r="A859" s="58" t="str">
        <f>IF(MATCHED!C859="","",VLOOKUP(TEXT(MATCHED!C859,"mmm"),CUTOFFDAY!$A$2:$C$14,3,FALSE))</f>
        <v/>
      </c>
      <c r="B859" s="11" t="str">
        <f>IF(MATCHED!J859&gt;A859,"yes","")</f>
        <v/>
      </c>
      <c r="C859" s="11" t="str">
        <f>IF(B859="","",TEXT(MATCHED!C859,"mm"))</f>
        <v/>
      </c>
    </row>
    <row r="860" spans="1:3" x14ac:dyDescent="0.3">
      <c r="A860" s="58" t="str">
        <f>IF(MATCHED!C860="","",VLOOKUP(TEXT(MATCHED!C860,"mmm"),CUTOFFDAY!$A$2:$C$14,3,FALSE))</f>
        <v/>
      </c>
      <c r="B860" s="11" t="str">
        <f>IF(MATCHED!J860&gt;A860,"yes","")</f>
        <v/>
      </c>
      <c r="C860" s="11" t="str">
        <f>IF(B860="","",TEXT(MATCHED!C860,"mm"))</f>
        <v/>
      </c>
    </row>
    <row r="861" spans="1:3" x14ac:dyDescent="0.3">
      <c r="A861" s="58" t="str">
        <f>IF(MATCHED!C861="","",VLOOKUP(TEXT(MATCHED!C861,"mmm"),CUTOFFDAY!$A$2:$C$14,3,FALSE))</f>
        <v/>
      </c>
      <c r="B861" s="11" t="str">
        <f>IF(MATCHED!J861&gt;A861,"yes","")</f>
        <v/>
      </c>
      <c r="C861" s="11" t="str">
        <f>IF(B861="","",TEXT(MATCHED!C861,"mm"))</f>
        <v/>
      </c>
    </row>
    <row r="862" spans="1:3" x14ac:dyDescent="0.3">
      <c r="A862" s="58" t="str">
        <f>IF(MATCHED!C862="","",VLOOKUP(TEXT(MATCHED!C862,"mmm"),CUTOFFDAY!$A$2:$C$14,3,FALSE))</f>
        <v/>
      </c>
      <c r="B862" s="11" t="str">
        <f>IF(MATCHED!J862&gt;A862,"yes","")</f>
        <v/>
      </c>
      <c r="C862" s="11" t="str">
        <f>IF(B862="","",TEXT(MATCHED!C862,"mm"))</f>
        <v/>
      </c>
    </row>
    <row r="863" spans="1:3" x14ac:dyDescent="0.3">
      <c r="A863" s="58" t="str">
        <f>IF(MATCHED!C863="","",VLOOKUP(TEXT(MATCHED!C863,"mmm"),CUTOFFDAY!$A$2:$C$14,3,FALSE))</f>
        <v/>
      </c>
      <c r="B863" s="11" t="str">
        <f>IF(MATCHED!J863&gt;A863,"yes","")</f>
        <v/>
      </c>
      <c r="C863" s="11" t="str">
        <f>IF(B863="","",TEXT(MATCHED!C863,"mm"))</f>
        <v/>
      </c>
    </row>
    <row r="864" spans="1:3" x14ac:dyDescent="0.3">
      <c r="A864" s="58" t="str">
        <f>IF(MATCHED!C864="","",VLOOKUP(TEXT(MATCHED!C864,"mmm"),CUTOFFDAY!$A$2:$C$14,3,FALSE))</f>
        <v/>
      </c>
      <c r="B864" s="11" t="str">
        <f>IF(MATCHED!J864&gt;A864,"yes","")</f>
        <v/>
      </c>
      <c r="C864" s="11" t="str">
        <f>IF(B864="","",TEXT(MATCHED!C864,"mm"))</f>
        <v/>
      </c>
    </row>
    <row r="865" spans="1:3" x14ac:dyDescent="0.3">
      <c r="A865" s="58" t="str">
        <f>IF(MATCHED!C865="","",VLOOKUP(TEXT(MATCHED!C865,"mmm"),CUTOFFDAY!$A$2:$C$14,3,FALSE))</f>
        <v/>
      </c>
      <c r="B865" s="11" t="str">
        <f>IF(MATCHED!J865&gt;A865,"yes","")</f>
        <v/>
      </c>
      <c r="C865" s="11" t="str">
        <f>IF(B865="","",TEXT(MATCHED!C865,"mm"))</f>
        <v/>
      </c>
    </row>
    <row r="866" spans="1:3" x14ac:dyDescent="0.3">
      <c r="A866" s="58" t="str">
        <f>IF(MATCHED!C866="","",VLOOKUP(TEXT(MATCHED!C866,"mmm"),CUTOFFDAY!$A$2:$C$14,3,FALSE))</f>
        <v/>
      </c>
      <c r="B866" s="11" t="str">
        <f>IF(MATCHED!J866&gt;A866,"yes","")</f>
        <v/>
      </c>
      <c r="C866" s="11" t="str">
        <f>IF(B866="","",TEXT(MATCHED!C866,"mm"))</f>
        <v/>
      </c>
    </row>
    <row r="867" spans="1:3" x14ac:dyDescent="0.3">
      <c r="A867" s="58" t="str">
        <f>IF(MATCHED!C867="","",VLOOKUP(TEXT(MATCHED!C867,"mmm"),CUTOFFDAY!$A$2:$C$14,3,FALSE))</f>
        <v/>
      </c>
      <c r="B867" s="11" t="str">
        <f>IF(MATCHED!J867&gt;A867,"yes","")</f>
        <v/>
      </c>
      <c r="C867" s="11" t="str">
        <f>IF(B867="","",TEXT(MATCHED!C867,"mm"))</f>
        <v/>
      </c>
    </row>
    <row r="868" spans="1:3" x14ac:dyDescent="0.3">
      <c r="A868" s="58" t="str">
        <f>IF(MATCHED!C868="","",VLOOKUP(TEXT(MATCHED!C868,"mmm"),CUTOFFDAY!$A$2:$C$14,3,FALSE))</f>
        <v/>
      </c>
      <c r="B868" s="11" t="str">
        <f>IF(MATCHED!J868&gt;A868,"yes","")</f>
        <v/>
      </c>
      <c r="C868" s="11" t="str">
        <f>IF(B868="","",TEXT(MATCHED!C868,"mm"))</f>
        <v/>
      </c>
    </row>
    <row r="869" spans="1:3" x14ac:dyDescent="0.3">
      <c r="A869" s="58" t="str">
        <f>IF(MATCHED!C869="","",VLOOKUP(TEXT(MATCHED!C869,"mmm"),CUTOFFDAY!$A$2:$C$14,3,FALSE))</f>
        <v/>
      </c>
      <c r="B869" s="11" t="str">
        <f>IF(MATCHED!J869&gt;A869,"yes","")</f>
        <v/>
      </c>
      <c r="C869" s="11" t="str">
        <f>IF(B869="","",TEXT(MATCHED!C869,"mm"))</f>
        <v/>
      </c>
    </row>
    <row r="870" spans="1:3" x14ac:dyDescent="0.3">
      <c r="A870" s="58" t="str">
        <f>IF(MATCHED!C870="","",VLOOKUP(TEXT(MATCHED!C870,"mmm"),CUTOFFDAY!$A$2:$C$14,3,FALSE))</f>
        <v/>
      </c>
      <c r="B870" s="11" t="str">
        <f>IF(MATCHED!J870&gt;A870,"yes","")</f>
        <v/>
      </c>
      <c r="C870" s="11" t="str">
        <f>IF(B870="","",TEXT(MATCHED!C870,"mm"))</f>
        <v/>
      </c>
    </row>
    <row r="871" spans="1:3" x14ac:dyDescent="0.3">
      <c r="A871" s="58" t="str">
        <f>IF(MATCHED!C871="","",VLOOKUP(TEXT(MATCHED!C871,"mmm"),CUTOFFDAY!$A$2:$C$14,3,FALSE))</f>
        <v/>
      </c>
      <c r="B871" s="11" t="str">
        <f>IF(MATCHED!J871&gt;A871,"yes","")</f>
        <v/>
      </c>
      <c r="C871" s="11" t="str">
        <f>IF(B871="","",TEXT(MATCHED!C871,"mm"))</f>
        <v/>
      </c>
    </row>
    <row r="872" spans="1:3" x14ac:dyDescent="0.3">
      <c r="A872" s="58" t="str">
        <f>IF(MATCHED!C872="","",VLOOKUP(TEXT(MATCHED!C872,"mmm"),CUTOFFDAY!$A$2:$C$14,3,FALSE))</f>
        <v/>
      </c>
      <c r="B872" s="11" t="str">
        <f>IF(MATCHED!J872&gt;A872,"yes","")</f>
        <v/>
      </c>
      <c r="C872" s="11" t="str">
        <f>IF(B872="","",TEXT(MATCHED!C872,"mm"))</f>
        <v/>
      </c>
    </row>
    <row r="873" spans="1:3" x14ac:dyDescent="0.3">
      <c r="A873" s="58" t="str">
        <f>IF(MATCHED!C873="","",VLOOKUP(TEXT(MATCHED!C873,"mmm"),CUTOFFDAY!$A$2:$C$14,3,FALSE))</f>
        <v/>
      </c>
      <c r="B873" s="11" t="str">
        <f>IF(MATCHED!J873&gt;A873,"yes","")</f>
        <v/>
      </c>
      <c r="C873" s="11" t="str">
        <f>IF(B873="","",TEXT(MATCHED!C873,"mm"))</f>
        <v/>
      </c>
    </row>
    <row r="874" spans="1:3" x14ac:dyDescent="0.3">
      <c r="A874" s="58" t="str">
        <f>IF(MATCHED!C874="","",VLOOKUP(TEXT(MATCHED!C874,"mmm"),CUTOFFDAY!$A$2:$C$14,3,FALSE))</f>
        <v/>
      </c>
      <c r="B874" s="11" t="str">
        <f>IF(MATCHED!J874&gt;A874,"yes","")</f>
        <v/>
      </c>
      <c r="C874" s="11" t="str">
        <f>IF(B874="","",TEXT(MATCHED!C874,"mm"))</f>
        <v/>
      </c>
    </row>
    <row r="875" spans="1:3" x14ac:dyDescent="0.3">
      <c r="A875" s="58" t="str">
        <f>IF(MATCHED!C875="","",VLOOKUP(TEXT(MATCHED!C875,"mmm"),CUTOFFDAY!$A$2:$C$14,3,FALSE))</f>
        <v/>
      </c>
      <c r="B875" s="11" t="str">
        <f>IF(MATCHED!J875&gt;A875,"yes","")</f>
        <v/>
      </c>
      <c r="C875" s="11" t="str">
        <f>IF(B875="","",TEXT(MATCHED!C875,"mm"))</f>
        <v/>
      </c>
    </row>
    <row r="876" spans="1:3" x14ac:dyDescent="0.3">
      <c r="A876" s="58" t="str">
        <f>IF(MATCHED!C876="","",VLOOKUP(TEXT(MATCHED!C876,"mmm"),CUTOFFDAY!$A$2:$C$14,3,FALSE))</f>
        <v/>
      </c>
      <c r="B876" s="11" t="str">
        <f>IF(MATCHED!J876&gt;A876,"yes","")</f>
        <v/>
      </c>
      <c r="C876" s="11" t="str">
        <f>IF(B876="","",TEXT(MATCHED!C876,"mm"))</f>
        <v/>
      </c>
    </row>
    <row r="877" spans="1:3" x14ac:dyDescent="0.3">
      <c r="A877" s="58" t="str">
        <f>IF(MATCHED!C877="","",VLOOKUP(TEXT(MATCHED!C877,"mmm"),CUTOFFDAY!$A$2:$C$14,3,FALSE))</f>
        <v/>
      </c>
      <c r="B877" s="11" t="str">
        <f>IF(MATCHED!J877&gt;A877,"yes","")</f>
        <v/>
      </c>
      <c r="C877" s="11" t="str">
        <f>IF(B877="","",TEXT(MATCHED!C877,"mm"))</f>
        <v/>
      </c>
    </row>
    <row r="878" spans="1:3" x14ac:dyDescent="0.3">
      <c r="A878" s="58" t="str">
        <f>IF(MATCHED!C878="","",VLOOKUP(TEXT(MATCHED!C878,"mmm"),CUTOFFDAY!$A$2:$C$14,3,FALSE))</f>
        <v/>
      </c>
      <c r="B878" s="11" t="str">
        <f>IF(MATCHED!J878&gt;A878,"yes","")</f>
        <v/>
      </c>
      <c r="C878" s="11" t="str">
        <f>IF(B878="","",TEXT(MATCHED!C878,"mm"))</f>
        <v/>
      </c>
    </row>
    <row r="879" spans="1:3" x14ac:dyDescent="0.3">
      <c r="A879" s="58" t="str">
        <f>IF(MATCHED!C879="","",VLOOKUP(TEXT(MATCHED!C879,"mmm"),CUTOFFDAY!$A$2:$C$14,3,FALSE))</f>
        <v/>
      </c>
      <c r="B879" s="11" t="str">
        <f>IF(MATCHED!J879&gt;A879,"yes","")</f>
        <v/>
      </c>
      <c r="C879" s="11" t="str">
        <f>IF(B879="","",TEXT(MATCHED!C879,"mm"))</f>
        <v/>
      </c>
    </row>
    <row r="880" spans="1:3" x14ac:dyDescent="0.3">
      <c r="A880" s="58" t="str">
        <f>IF(MATCHED!C880="","",VLOOKUP(TEXT(MATCHED!C880,"mmm"),CUTOFFDAY!$A$2:$C$14,3,FALSE))</f>
        <v/>
      </c>
      <c r="B880" s="11" t="str">
        <f>IF(MATCHED!J880&gt;A880,"yes","")</f>
        <v/>
      </c>
      <c r="C880" s="11" t="str">
        <f>IF(B880="","",TEXT(MATCHED!C880,"mm"))</f>
        <v/>
      </c>
    </row>
    <row r="881" spans="1:3" x14ac:dyDescent="0.3">
      <c r="A881" s="58" t="str">
        <f>IF(MATCHED!C881="","",VLOOKUP(TEXT(MATCHED!C881,"mmm"),CUTOFFDAY!$A$2:$C$14,3,FALSE))</f>
        <v/>
      </c>
      <c r="B881" s="11" t="str">
        <f>IF(MATCHED!J881&gt;A881,"yes","")</f>
        <v/>
      </c>
      <c r="C881" s="11" t="str">
        <f>IF(B881="","",TEXT(MATCHED!C881,"mm"))</f>
        <v/>
      </c>
    </row>
    <row r="882" spans="1:3" x14ac:dyDescent="0.3">
      <c r="A882" s="58" t="str">
        <f>IF(MATCHED!C882="","",VLOOKUP(TEXT(MATCHED!C882,"mmm"),CUTOFFDAY!$A$2:$C$14,3,FALSE))</f>
        <v/>
      </c>
      <c r="B882" s="11" t="str">
        <f>IF(MATCHED!J882&gt;A882,"yes","")</f>
        <v/>
      </c>
      <c r="C882" s="11" t="str">
        <f>IF(B882="","",TEXT(MATCHED!C882,"mm"))</f>
        <v/>
      </c>
    </row>
    <row r="883" spans="1:3" x14ac:dyDescent="0.3">
      <c r="A883" s="58" t="str">
        <f>IF(MATCHED!C883="","",VLOOKUP(TEXT(MATCHED!C883,"mmm"),CUTOFFDAY!$A$2:$C$14,3,FALSE))</f>
        <v/>
      </c>
      <c r="B883" s="11" t="str">
        <f>IF(MATCHED!J883&gt;A883,"yes","")</f>
        <v/>
      </c>
      <c r="C883" s="11" t="str">
        <f>IF(B883="","",TEXT(MATCHED!C883,"mm"))</f>
        <v/>
      </c>
    </row>
    <row r="884" spans="1:3" x14ac:dyDescent="0.3">
      <c r="A884" s="58" t="str">
        <f>IF(MATCHED!C884="","",VLOOKUP(TEXT(MATCHED!C884,"mmm"),CUTOFFDAY!$A$2:$C$14,3,FALSE))</f>
        <v/>
      </c>
      <c r="B884" s="11" t="str">
        <f>IF(MATCHED!J884&gt;A884,"yes","")</f>
        <v/>
      </c>
      <c r="C884" s="11" t="str">
        <f>IF(B884="","",TEXT(MATCHED!C884,"mm"))</f>
        <v/>
      </c>
    </row>
    <row r="885" spans="1:3" x14ac:dyDescent="0.3">
      <c r="A885" s="58" t="str">
        <f>IF(MATCHED!C885="","",VLOOKUP(TEXT(MATCHED!C885,"mmm"),CUTOFFDAY!$A$2:$C$14,3,FALSE))</f>
        <v/>
      </c>
      <c r="B885" s="11" t="str">
        <f>IF(MATCHED!J885&gt;A885,"yes","")</f>
        <v/>
      </c>
      <c r="C885" s="11" t="str">
        <f>IF(B885="","",TEXT(MATCHED!C885,"mm"))</f>
        <v/>
      </c>
    </row>
    <row r="886" spans="1:3" x14ac:dyDescent="0.3">
      <c r="A886" s="58" t="str">
        <f>IF(MATCHED!C886="","",VLOOKUP(TEXT(MATCHED!C886,"mmm"),CUTOFFDAY!$A$2:$C$14,3,FALSE))</f>
        <v/>
      </c>
      <c r="B886" s="11" t="str">
        <f>IF(MATCHED!J886&gt;A886,"yes","")</f>
        <v/>
      </c>
      <c r="C886" s="11" t="str">
        <f>IF(B886="","",TEXT(MATCHED!C886,"mm"))</f>
        <v/>
      </c>
    </row>
    <row r="887" spans="1:3" x14ac:dyDescent="0.3">
      <c r="A887" s="58" t="str">
        <f>IF(MATCHED!C887="","",VLOOKUP(TEXT(MATCHED!C887,"mmm"),CUTOFFDAY!$A$2:$C$14,3,FALSE))</f>
        <v/>
      </c>
      <c r="B887" s="11" t="str">
        <f>IF(MATCHED!J887&gt;A887,"yes","")</f>
        <v/>
      </c>
      <c r="C887" s="11" t="str">
        <f>IF(B887="","",TEXT(MATCHED!C887,"mm"))</f>
        <v/>
      </c>
    </row>
    <row r="888" spans="1:3" x14ac:dyDescent="0.3">
      <c r="A888" s="58" t="str">
        <f>IF(MATCHED!C888="","",VLOOKUP(TEXT(MATCHED!C888,"mmm"),CUTOFFDAY!$A$2:$C$14,3,FALSE))</f>
        <v/>
      </c>
      <c r="B888" s="11" t="str">
        <f>IF(MATCHED!J888&gt;A888,"yes","")</f>
        <v/>
      </c>
      <c r="C888" s="11" t="str">
        <f>IF(B888="","",TEXT(MATCHED!C888,"mm"))</f>
        <v/>
      </c>
    </row>
    <row r="889" spans="1:3" x14ac:dyDescent="0.3">
      <c r="A889" s="58" t="str">
        <f>IF(MATCHED!C889="","",VLOOKUP(TEXT(MATCHED!C889,"mmm"),CUTOFFDAY!$A$2:$C$14,3,FALSE))</f>
        <v/>
      </c>
      <c r="B889" s="11" t="str">
        <f>IF(MATCHED!J889&gt;A889,"yes","")</f>
        <v/>
      </c>
      <c r="C889" s="11" t="str">
        <f>IF(B889="","",TEXT(MATCHED!C889,"mm"))</f>
        <v/>
      </c>
    </row>
    <row r="890" spans="1:3" x14ac:dyDescent="0.3">
      <c r="A890" s="58" t="str">
        <f>IF(MATCHED!C890="","",VLOOKUP(TEXT(MATCHED!C890,"mmm"),CUTOFFDAY!$A$2:$C$14,3,FALSE))</f>
        <v/>
      </c>
      <c r="B890" s="11" t="str">
        <f>IF(MATCHED!J890&gt;A890,"yes","")</f>
        <v/>
      </c>
      <c r="C890" s="11" t="str">
        <f>IF(B890="","",TEXT(MATCHED!C890,"mm"))</f>
        <v/>
      </c>
    </row>
    <row r="891" spans="1:3" x14ac:dyDescent="0.3">
      <c r="A891" s="58" t="str">
        <f>IF(MATCHED!C891="","",VLOOKUP(TEXT(MATCHED!C891,"mmm"),CUTOFFDAY!$A$2:$C$14,3,FALSE))</f>
        <v/>
      </c>
      <c r="B891" s="11" t="str">
        <f>IF(MATCHED!J891&gt;A891,"yes","")</f>
        <v/>
      </c>
      <c r="C891" s="11" t="str">
        <f>IF(B891="","",TEXT(MATCHED!C891,"mm"))</f>
        <v/>
      </c>
    </row>
    <row r="892" spans="1:3" x14ac:dyDescent="0.3">
      <c r="A892" s="58" t="str">
        <f>IF(MATCHED!C892="","",VLOOKUP(TEXT(MATCHED!C892,"mmm"),CUTOFFDAY!$A$2:$C$14,3,FALSE))</f>
        <v/>
      </c>
      <c r="B892" s="11" t="str">
        <f>IF(MATCHED!J892&gt;A892,"yes","")</f>
        <v/>
      </c>
      <c r="C892" s="11" t="str">
        <f>IF(B892="","",TEXT(MATCHED!C892,"mm"))</f>
        <v/>
      </c>
    </row>
    <row r="893" spans="1:3" x14ac:dyDescent="0.3">
      <c r="A893" s="58" t="str">
        <f>IF(MATCHED!C893="","",VLOOKUP(TEXT(MATCHED!C893,"mmm"),CUTOFFDAY!$A$2:$C$14,3,FALSE))</f>
        <v/>
      </c>
      <c r="B893" s="11" t="str">
        <f>IF(MATCHED!J893&gt;A893,"yes","")</f>
        <v/>
      </c>
      <c r="C893" s="11" t="str">
        <f>IF(B893="","",TEXT(MATCHED!C893,"mm"))</f>
        <v/>
      </c>
    </row>
    <row r="894" spans="1:3" x14ac:dyDescent="0.3">
      <c r="A894" s="58" t="str">
        <f>IF(MATCHED!C894="","",VLOOKUP(TEXT(MATCHED!C894,"mmm"),CUTOFFDAY!$A$2:$C$14,3,FALSE))</f>
        <v/>
      </c>
      <c r="B894" s="11" t="str">
        <f>IF(MATCHED!J894&gt;A894,"yes","")</f>
        <v/>
      </c>
      <c r="C894" s="11" t="str">
        <f>IF(B894="","",TEXT(MATCHED!C894,"mm"))</f>
        <v/>
      </c>
    </row>
    <row r="895" spans="1:3" x14ac:dyDescent="0.3">
      <c r="A895" s="58" t="str">
        <f>IF(MATCHED!C895="","",VLOOKUP(TEXT(MATCHED!C895,"mmm"),CUTOFFDAY!$A$2:$C$14,3,FALSE))</f>
        <v/>
      </c>
      <c r="B895" s="11" t="str">
        <f>IF(MATCHED!J895&gt;A895,"yes","")</f>
        <v/>
      </c>
      <c r="C895" s="11" t="str">
        <f>IF(B895="","",TEXT(MATCHED!C895,"mm"))</f>
        <v/>
      </c>
    </row>
    <row r="896" spans="1:3" x14ac:dyDescent="0.3">
      <c r="A896" s="58" t="str">
        <f>IF(MATCHED!C896="","",VLOOKUP(TEXT(MATCHED!C896,"mmm"),CUTOFFDAY!$A$2:$C$14,3,FALSE))</f>
        <v/>
      </c>
      <c r="B896" s="11" t="str">
        <f>IF(MATCHED!J896&gt;A896,"yes","")</f>
        <v/>
      </c>
      <c r="C896" s="11" t="str">
        <f>IF(B896="","",TEXT(MATCHED!C896,"mm"))</f>
        <v/>
      </c>
    </row>
    <row r="897" spans="1:3" x14ac:dyDescent="0.3">
      <c r="A897" s="58" t="str">
        <f>IF(MATCHED!C897="","",VLOOKUP(TEXT(MATCHED!C897,"mmm"),CUTOFFDAY!$A$2:$C$14,3,FALSE))</f>
        <v/>
      </c>
      <c r="B897" s="11" t="str">
        <f>IF(MATCHED!J897&gt;A897,"yes","")</f>
        <v/>
      </c>
      <c r="C897" s="11" t="str">
        <f>IF(B897="","",TEXT(MATCHED!C897,"mm"))</f>
        <v/>
      </c>
    </row>
    <row r="898" spans="1:3" x14ac:dyDescent="0.3">
      <c r="A898" s="58" t="str">
        <f>IF(MATCHED!C898="","",VLOOKUP(TEXT(MATCHED!C898,"mmm"),CUTOFFDAY!$A$2:$C$14,3,FALSE))</f>
        <v/>
      </c>
      <c r="B898" s="11" t="str">
        <f>IF(MATCHED!J898&gt;A898,"yes","")</f>
        <v/>
      </c>
      <c r="C898" s="11" t="str">
        <f>IF(B898="","",TEXT(MATCHED!C898,"mm"))</f>
        <v/>
      </c>
    </row>
    <row r="899" spans="1:3" x14ac:dyDescent="0.3">
      <c r="A899" s="58" t="str">
        <f>IF(MATCHED!C899="","",VLOOKUP(TEXT(MATCHED!C899,"mmm"),CUTOFFDAY!$A$2:$C$14,3,FALSE))</f>
        <v/>
      </c>
      <c r="B899" s="11" t="str">
        <f>IF(MATCHED!J899&gt;A899,"yes","")</f>
        <v/>
      </c>
      <c r="C899" s="11" t="str">
        <f>IF(B899="","",TEXT(MATCHED!C899,"mm"))</f>
        <v/>
      </c>
    </row>
    <row r="900" spans="1:3" x14ac:dyDescent="0.3">
      <c r="A900" s="58" t="str">
        <f>IF(MATCHED!C900="","",VLOOKUP(TEXT(MATCHED!C900,"mmm"),CUTOFFDAY!$A$2:$C$14,3,FALSE))</f>
        <v/>
      </c>
      <c r="B900" s="11" t="str">
        <f>IF(MATCHED!J900&gt;A900,"yes","")</f>
        <v/>
      </c>
      <c r="C900" s="11" t="str">
        <f>IF(B900="","",TEXT(MATCHED!C900,"mm"))</f>
        <v/>
      </c>
    </row>
    <row r="901" spans="1:3" x14ac:dyDescent="0.3">
      <c r="A901" s="58" t="str">
        <f>IF(MATCHED!C901="","",VLOOKUP(TEXT(MATCHED!C901,"mmm"),CUTOFFDAY!$A$2:$C$14,3,FALSE))</f>
        <v/>
      </c>
      <c r="B901" s="11" t="str">
        <f>IF(MATCHED!J901&gt;A901,"yes","")</f>
        <v/>
      </c>
      <c r="C901" s="11" t="str">
        <f>IF(B901="","",TEXT(MATCHED!C901,"mm"))</f>
        <v/>
      </c>
    </row>
    <row r="902" spans="1:3" x14ac:dyDescent="0.3">
      <c r="A902" s="58" t="str">
        <f>IF(MATCHED!C902="","",VLOOKUP(TEXT(MATCHED!C902,"mmm"),CUTOFFDAY!$A$2:$C$14,3,FALSE))</f>
        <v/>
      </c>
      <c r="B902" s="11" t="str">
        <f>IF(MATCHED!J902&gt;A902,"yes","")</f>
        <v/>
      </c>
      <c r="C902" s="11" t="str">
        <f>IF(B902="","",TEXT(MATCHED!C902,"mm"))</f>
        <v/>
      </c>
    </row>
    <row r="903" spans="1:3" x14ac:dyDescent="0.3">
      <c r="A903" s="58" t="str">
        <f>IF(MATCHED!C903="","",VLOOKUP(TEXT(MATCHED!C903,"mmm"),CUTOFFDAY!$A$2:$C$14,3,FALSE))</f>
        <v/>
      </c>
      <c r="B903" s="11" t="str">
        <f>IF(MATCHED!J903&gt;A903,"yes","")</f>
        <v/>
      </c>
      <c r="C903" s="11" t="str">
        <f>IF(B903="","",TEXT(MATCHED!C903,"mm"))</f>
        <v/>
      </c>
    </row>
    <row r="904" spans="1:3" x14ac:dyDescent="0.3">
      <c r="A904" s="58" t="str">
        <f>IF(MATCHED!C904="","",VLOOKUP(TEXT(MATCHED!C904,"mmm"),CUTOFFDAY!$A$2:$C$14,3,FALSE))</f>
        <v/>
      </c>
      <c r="B904" s="11" t="str">
        <f>IF(MATCHED!J904&gt;A904,"yes","")</f>
        <v/>
      </c>
      <c r="C904" s="11" t="str">
        <f>IF(B904="","",TEXT(MATCHED!C904,"mm"))</f>
        <v/>
      </c>
    </row>
    <row r="905" spans="1:3" x14ac:dyDescent="0.3">
      <c r="A905" s="58" t="str">
        <f>IF(MATCHED!C905="","",VLOOKUP(TEXT(MATCHED!C905,"mmm"),CUTOFFDAY!$A$2:$C$14,3,FALSE))</f>
        <v/>
      </c>
      <c r="B905" s="11" t="str">
        <f>IF(MATCHED!J905&gt;A905,"yes","")</f>
        <v/>
      </c>
      <c r="C905" s="11" t="str">
        <f>IF(B905="","",TEXT(MATCHED!C905,"mm"))</f>
        <v/>
      </c>
    </row>
    <row r="906" spans="1:3" x14ac:dyDescent="0.3">
      <c r="A906" s="58" t="str">
        <f>IF(MATCHED!C906="","",VLOOKUP(TEXT(MATCHED!C906,"mmm"),CUTOFFDAY!$A$2:$C$14,3,FALSE))</f>
        <v/>
      </c>
      <c r="B906" s="11" t="str">
        <f>IF(MATCHED!J906&gt;A906,"yes","")</f>
        <v/>
      </c>
      <c r="C906" s="11" t="str">
        <f>IF(B906="","",TEXT(MATCHED!C906,"mm"))</f>
        <v/>
      </c>
    </row>
    <row r="907" spans="1:3" x14ac:dyDescent="0.3">
      <c r="A907" s="58" t="str">
        <f>IF(MATCHED!C907="","",VLOOKUP(TEXT(MATCHED!C907,"mmm"),CUTOFFDAY!$A$2:$C$14,3,FALSE))</f>
        <v/>
      </c>
      <c r="B907" s="11" t="str">
        <f>IF(MATCHED!J907&gt;A907,"yes","")</f>
        <v/>
      </c>
      <c r="C907" s="11" t="str">
        <f>IF(B907="","",TEXT(MATCHED!C907,"mm"))</f>
        <v/>
      </c>
    </row>
    <row r="908" spans="1:3" x14ac:dyDescent="0.3">
      <c r="A908" s="58" t="str">
        <f>IF(MATCHED!C908="","",VLOOKUP(TEXT(MATCHED!C908,"mmm"),CUTOFFDAY!$A$2:$C$14,3,FALSE))</f>
        <v/>
      </c>
      <c r="B908" s="11" t="str">
        <f>IF(MATCHED!J908&gt;A908,"yes","")</f>
        <v/>
      </c>
      <c r="C908" s="11" t="str">
        <f>IF(B908="","",TEXT(MATCHED!C908,"mm"))</f>
        <v/>
      </c>
    </row>
    <row r="909" spans="1:3" x14ac:dyDescent="0.3">
      <c r="A909" s="58" t="str">
        <f>IF(MATCHED!C909="","",VLOOKUP(TEXT(MATCHED!C909,"mmm"),CUTOFFDAY!$A$2:$C$14,3,FALSE))</f>
        <v/>
      </c>
      <c r="B909" s="11" t="str">
        <f>IF(MATCHED!J909&gt;A909,"yes","")</f>
        <v/>
      </c>
      <c r="C909" s="11" t="str">
        <f>IF(B909="","",TEXT(MATCHED!C909,"mm"))</f>
        <v/>
      </c>
    </row>
    <row r="910" spans="1:3" x14ac:dyDescent="0.3">
      <c r="A910" s="58" t="str">
        <f>IF(MATCHED!C910="","",VLOOKUP(TEXT(MATCHED!C910,"mmm"),CUTOFFDAY!$A$2:$C$14,3,FALSE))</f>
        <v/>
      </c>
      <c r="B910" s="11" t="str">
        <f>IF(MATCHED!J910&gt;A910,"yes","")</f>
        <v/>
      </c>
      <c r="C910" s="11" t="str">
        <f>IF(B910="","",TEXT(MATCHED!C910,"mm"))</f>
        <v/>
      </c>
    </row>
    <row r="911" spans="1:3" x14ac:dyDescent="0.3">
      <c r="A911" s="58" t="str">
        <f>IF(MATCHED!C911="","",VLOOKUP(TEXT(MATCHED!C911,"mmm"),CUTOFFDAY!$A$2:$C$14,3,FALSE))</f>
        <v/>
      </c>
      <c r="B911" s="11" t="str">
        <f>IF(MATCHED!J911&gt;A911,"yes","")</f>
        <v/>
      </c>
      <c r="C911" s="11" t="str">
        <f>IF(B911="","",TEXT(MATCHED!C911,"mm"))</f>
        <v/>
      </c>
    </row>
    <row r="912" spans="1:3" x14ac:dyDescent="0.3">
      <c r="A912" s="58" t="str">
        <f>IF(MATCHED!C912="","",VLOOKUP(TEXT(MATCHED!C912,"mmm"),CUTOFFDAY!$A$2:$C$14,3,FALSE))</f>
        <v/>
      </c>
      <c r="B912" s="11" t="str">
        <f>IF(MATCHED!J912&gt;A912,"yes","")</f>
        <v/>
      </c>
      <c r="C912" s="11" t="str">
        <f>IF(B912="","",TEXT(MATCHED!C912,"mm"))</f>
        <v/>
      </c>
    </row>
    <row r="913" spans="1:3" x14ac:dyDescent="0.3">
      <c r="A913" s="58" t="str">
        <f>IF(MATCHED!C913="","",VLOOKUP(TEXT(MATCHED!C913,"mmm"),CUTOFFDAY!$A$2:$C$14,3,FALSE))</f>
        <v/>
      </c>
      <c r="B913" s="11" t="str">
        <f>IF(MATCHED!J913&gt;A913,"yes","")</f>
        <v/>
      </c>
      <c r="C913" s="11" t="str">
        <f>IF(B913="","",TEXT(MATCHED!C913,"mm"))</f>
        <v/>
      </c>
    </row>
    <row r="914" spans="1:3" x14ac:dyDescent="0.3">
      <c r="A914" s="58" t="str">
        <f>IF(MATCHED!C914="","",VLOOKUP(TEXT(MATCHED!C914,"mmm"),CUTOFFDAY!$A$2:$C$14,3,FALSE))</f>
        <v/>
      </c>
      <c r="B914" s="11" t="str">
        <f>IF(MATCHED!J914&gt;A914,"yes","")</f>
        <v/>
      </c>
      <c r="C914" s="11" t="str">
        <f>IF(B914="","",TEXT(MATCHED!C914,"mm"))</f>
        <v/>
      </c>
    </row>
    <row r="915" spans="1:3" x14ac:dyDescent="0.3">
      <c r="A915" s="58" t="str">
        <f>IF(MATCHED!C915="","",VLOOKUP(TEXT(MATCHED!C915,"mmm"),CUTOFFDAY!$A$2:$C$14,3,FALSE))</f>
        <v/>
      </c>
      <c r="B915" s="11" t="str">
        <f>IF(MATCHED!J915&gt;A915,"yes","")</f>
        <v/>
      </c>
      <c r="C915" s="11" t="str">
        <f>IF(B915="","",TEXT(MATCHED!C915,"mm"))</f>
        <v/>
      </c>
    </row>
    <row r="916" spans="1:3" x14ac:dyDescent="0.3">
      <c r="A916" s="58" t="str">
        <f>IF(MATCHED!C916="","",VLOOKUP(TEXT(MATCHED!C916,"mmm"),CUTOFFDAY!$A$2:$C$14,3,FALSE))</f>
        <v/>
      </c>
      <c r="B916" s="11" t="str">
        <f>IF(MATCHED!J916&gt;A916,"yes","")</f>
        <v/>
      </c>
      <c r="C916" s="11" t="str">
        <f>IF(B916="","",TEXT(MATCHED!C916,"mm"))</f>
        <v/>
      </c>
    </row>
    <row r="917" spans="1:3" x14ac:dyDescent="0.3">
      <c r="A917" s="58" t="str">
        <f>IF(MATCHED!C917="","",VLOOKUP(TEXT(MATCHED!C917,"mmm"),CUTOFFDAY!$A$2:$C$14,3,FALSE))</f>
        <v/>
      </c>
      <c r="B917" s="11" t="str">
        <f>IF(MATCHED!J917&gt;A917,"yes","")</f>
        <v/>
      </c>
      <c r="C917" s="11" t="str">
        <f>IF(B917="","",TEXT(MATCHED!C917,"mm"))</f>
        <v/>
      </c>
    </row>
    <row r="918" spans="1:3" x14ac:dyDescent="0.3">
      <c r="A918" s="58" t="str">
        <f>IF(MATCHED!C918="","",VLOOKUP(TEXT(MATCHED!C918,"mmm"),CUTOFFDAY!$A$2:$C$14,3,FALSE))</f>
        <v/>
      </c>
      <c r="B918" s="11" t="str">
        <f>IF(MATCHED!J918&gt;A918,"yes","")</f>
        <v/>
      </c>
      <c r="C918" s="11" t="str">
        <f>IF(B918="","",TEXT(MATCHED!C918,"mm"))</f>
        <v/>
      </c>
    </row>
    <row r="919" spans="1:3" x14ac:dyDescent="0.3">
      <c r="A919" s="58" t="str">
        <f>IF(MATCHED!C919="","",VLOOKUP(TEXT(MATCHED!C919,"mmm"),CUTOFFDAY!$A$2:$C$14,3,FALSE))</f>
        <v/>
      </c>
      <c r="B919" s="11" t="str">
        <f>IF(MATCHED!J919&gt;A919,"yes","")</f>
        <v/>
      </c>
      <c r="C919" s="11" t="str">
        <f>IF(B919="","",TEXT(MATCHED!C919,"mm"))</f>
        <v/>
      </c>
    </row>
    <row r="920" spans="1:3" x14ac:dyDescent="0.3">
      <c r="A920" s="58" t="str">
        <f>IF(MATCHED!C920="","",VLOOKUP(TEXT(MATCHED!C920,"mmm"),CUTOFFDAY!$A$2:$C$14,3,FALSE))</f>
        <v/>
      </c>
      <c r="B920" s="11" t="str">
        <f>IF(MATCHED!J920&gt;A920,"yes","")</f>
        <v/>
      </c>
      <c r="C920" s="11" t="str">
        <f>IF(B920="","",TEXT(MATCHED!C920,"mm"))</f>
        <v/>
      </c>
    </row>
    <row r="921" spans="1:3" x14ac:dyDescent="0.3">
      <c r="A921" s="58" t="str">
        <f>IF(MATCHED!C921="","",VLOOKUP(TEXT(MATCHED!C921,"mmm"),CUTOFFDAY!$A$2:$C$14,3,FALSE))</f>
        <v/>
      </c>
      <c r="B921" s="11" t="str">
        <f>IF(MATCHED!J921&gt;A921,"yes","")</f>
        <v/>
      </c>
      <c r="C921" s="11" t="str">
        <f>IF(B921="","",TEXT(MATCHED!C921,"mm"))</f>
        <v/>
      </c>
    </row>
    <row r="922" spans="1:3" x14ac:dyDescent="0.3">
      <c r="A922" s="58" t="str">
        <f>IF(MATCHED!C922="","",VLOOKUP(TEXT(MATCHED!C922,"mmm"),CUTOFFDAY!$A$2:$C$14,3,FALSE))</f>
        <v/>
      </c>
      <c r="B922" s="11" t="str">
        <f>IF(MATCHED!J922&gt;A922,"yes","")</f>
        <v/>
      </c>
      <c r="C922" s="11" t="str">
        <f>IF(B922="","",TEXT(MATCHED!C922,"mm"))</f>
        <v/>
      </c>
    </row>
    <row r="923" spans="1:3" x14ac:dyDescent="0.3">
      <c r="A923" s="58" t="str">
        <f>IF(MATCHED!C923="","",VLOOKUP(TEXT(MATCHED!C923,"mmm"),CUTOFFDAY!$A$2:$C$14,3,FALSE))</f>
        <v/>
      </c>
      <c r="B923" s="11" t="str">
        <f>IF(MATCHED!J923&gt;A923,"yes","")</f>
        <v/>
      </c>
      <c r="C923" s="11" t="str">
        <f>IF(B923="","",TEXT(MATCHED!C923,"mm"))</f>
        <v/>
      </c>
    </row>
    <row r="924" spans="1:3" x14ac:dyDescent="0.3">
      <c r="A924" s="58" t="str">
        <f>IF(MATCHED!C924="","",VLOOKUP(TEXT(MATCHED!C924,"mmm"),CUTOFFDAY!$A$2:$C$14,3,FALSE))</f>
        <v/>
      </c>
      <c r="B924" s="11" t="str">
        <f>IF(MATCHED!J924&gt;A924,"yes","")</f>
        <v/>
      </c>
      <c r="C924" s="11" t="str">
        <f>IF(B924="","",TEXT(MATCHED!C924,"mm"))</f>
        <v/>
      </c>
    </row>
    <row r="925" spans="1:3" x14ac:dyDescent="0.3">
      <c r="A925" s="58" t="str">
        <f>IF(MATCHED!C925="","",VLOOKUP(TEXT(MATCHED!C925,"mmm"),CUTOFFDAY!$A$2:$C$14,3,FALSE))</f>
        <v/>
      </c>
      <c r="B925" s="11" t="str">
        <f>IF(MATCHED!J925&gt;A925,"yes","")</f>
        <v/>
      </c>
      <c r="C925" s="11" t="str">
        <f>IF(B925="","",TEXT(MATCHED!C925,"mm"))</f>
        <v/>
      </c>
    </row>
    <row r="926" spans="1:3" x14ac:dyDescent="0.3">
      <c r="A926" s="58" t="str">
        <f>IF(MATCHED!C926="","",VLOOKUP(TEXT(MATCHED!C926,"mmm"),CUTOFFDAY!$A$2:$C$14,3,FALSE))</f>
        <v/>
      </c>
      <c r="B926" s="11" t="str">
        <f>IF(MATCHED!J926&gt;A926,"yes","")</f>
        <v/>
      </c>
      <c r="C926" s="11" t="str">
        <f>IF(B926="","",TEXT(MATCHED!C926,"mm"))</f>
        <v/>
      </c>
    </row>
    <row r="927" spans="1:3" x14ac:dyDescent="0.3">
      <c r="A927" s="58" t="str">
        <f>IF(MATCHED!C927="","",VLOOKUP(TEXT(MATCHED!C927,"mmm"),CUTOFFDAY!$A$2:$C$14,3,FALSE))</f>
        <v/>
      </c>
      <c r="B927" s="11" t="str">
        <f>IF(MATCHED!J927&gt;A927,"yes","")</f>
        <v/>
      </c>
      <c r="C927" s="11" t="str">
        <f>IF(B927="","",TEXT(MATCHED!C927,"mm"))</f>
        <v/>
      </c>
    </row>
    <row r="928" spans="1:3" x14ac:dyDescent="0.3">
      <c r="A928" s="58" t="str">
        <f>IF(MATCHED!C928="","",VLOOKUP(TEXT(MATCHED!C928,"mmm"),CUTOFFDAY!$A$2:$C$14,3,FALSE))</f>
        <v/>
      </c>
      <c r="B928" s="11" t="str">
        <f>IF(MATCHED!J928&gt;A928,"yes","")</f>
        <v/>
      </c>
      <c r="C928" s="11" t="str">
        <f>IF(B928="","",TEXT(MATCHED!C928,"mm"))</f>
        <v/>
      </c>
    </row>
    <row r="929" spans="1:3" x14ac:dyDescent="0.3">
      <c r="A929" s="58" t="str">
        <f>IF(MATCHED!C929="","",VLOOKUP(TEXT(MATCHED!C929,"mmm"),CUTOFFDAY!$A$2:$C$14,3,FALSE))</f>
        <v/>
      </c>
      <c r="B929" s="11" t="str">
        <f>IF(MATCHED!J929&gt;A929,"yes","")</f>
        <v/>
      </c>
      <c r="C929" s="11" t="str">
        <f>IF(B929="","",TEXT(MATCHED!C929,"mm"))</f>
        <v/>
      </c>
    </row>
    <row r="930" spans="1:3" x14ac:dyDescent="0.3">
      <c r="A930" s="58" t="str">
        <f>IF(MATCHED!C930="","",VLOOKUP(TEXT(MATCHED!C930,"mmm"),CUTOFFDAY!$A$2:$C$14,3,FALSE))</f>
        <v/>
      </c>
      <c r="B930" s="11" t="str">
        <f>IF(MATCHED!J930&gt;A930,"yes","")</f>
        <v/>
      </c>
      <c r="C930" s="11" t="str">
        <f>IF(B930="","",TEXT(MATCHED!C930,"mm"))</f>
        <v/>
      </c>
    </row>
    <row r="931" spans="1:3" x14ac:dyDescent="0.3">
      <c r="A931" s="58" t="str">
        <f>IF(MATCHED!C931="","",VLOOKUP(TEXT(MATCHED!C931,"mmm"),CUTOFFDAY!$A$2:$C$14,3,FALSE))</f>
        <v/>
      </c>
      <c r="B931" s="11" t="str">
        <f>IF(MATCHED!J931&gt;A931,"yes","")</f>
        <v/>
      </c>
      <c r="C931" s="11" t="str">
        <f>IF(B931="","",TEXT(MATCHED!C931,"mm"))</f>
        <v/>
      </c>
    </row>
    <row r="932" spans="1:3" x14ac:dyDescent="0.3">
      <c r="A932" s="58" t="str">
        <f>IF(MATCHED!C932="","",VLOOKUP(TEXT(MATCHED!C932,"mmm"),CUTOFFDAY!$A$2:$C$14,3,FALSE))</f>
        <v/>
      </c>
      <c r="B932" s="11" t="str">
        <f>IF(MATCHED!J932&gt;A932,"yes","")</f>
        <v/>
      </c>
      <c r="C932" s="11" t="str">
        <f>IF(B932="","",TEXT(MATCHED!C932,"mm"))</f>
        <v/>
      </c>
    </row>
    <row r="933" spans="1:3" x14ac:dyDescent="0.3">
      <c r="A933" s="58" t="str">
        <f>IF(MATCHED!C933="","",VLOOKUP(TEXT(MATCHED!C933,"mmm"),CUTOFFDAY!$A$2:$C$14,3,FALSE))</f>
        <v/>
      </c>
      <c r="B933" s="11" t="str">
        <f>IF(MATCHED!J933&gt;A933,"yes","")</f>
        <v/>
      </c>
      <c r="C933" s="11" t="str">
        <f>IF(B933="","",TEXT(MATCHED!C933,"mm"))</f>
        <v/>
      </c>
    </row>
    <row r="934" spans="1:3" x14ac:dyDescent="0.3">
      <c r="A934" s="58" t="str">
        <f>IF(MATCHED!C934="","",VLOOKUP(TEXT(MATCHED!C934,"mmm"),CUTOFFDAY!$A$2:$C$14,3,FALSE))</f>
        <v/>
      </c>
      <c r="B934" s="11" t="str">
        <f>IF(MATCHED!J934&gt;A934,"yes","")</f>
        <v/>
      </c>
      <c r="C934" s="11" t="str">
        <f>IF(B934="","",TEXT(MATCHED!C934,"mm"))</f>
        <v/>
      </c>
    </row>
    <row r="935" spans="1:3" x14ac:dyDescent="0.3">
      <c r="A935" s="58" t="str">
        <f>IF(MATCHED!C935="","",VLOOKUP(TEXT(MATCHED!C935,"mmm"),CUTOFFDAY!$A$2:$C$14,3,FALSE))</f>
        <v/>
      </c>
      <c r="B935" s="11" t="str">
        <f>IF(MATCHED!J935&gt;A935,"yes","")</f>
        <v/>
      </c>
      <c r="C935" s="11" t="str">
        <f>IF(B935="","",TEXT(MATCHED!C935,"mm"))</f>
        <v/>
      </c>
    </row>
    <row r="936" spans="1:3" x14ac:dyDescent="0.3">
      <c r="A936" s="58" t="str">
        <f>IF(MATCHED!C936="","",VLOOKUP(TEXT(MATCHED!C936,"mmm"),CUTOFFDAY!$A$2:$C$14,3,FALSE))</f>
        <v/>
      </c>
      <c r="B936" s="11" t="str">
        <f>IF(MATCHED!J936&gt;A936,"yes","")</f>
        <v/>
      </c>
      <c r="C936" s="11" t="str">
        <f>IF(B936="","",TEXT(MATCHED!C936,"mm"))</f>
        <v/>
      </c>
    </row>
    <row r="937" spans="1:3" x14ac:dyDescent="0.3">
      <c r="A937" s="58" t="str">
        <f>IF(MATCHED!C937="","",VLOOKUP(TEXT(MATCHED!C937,"mmm"),CUTOFFDAY!$A$2:$C$14,3,FALSE))</f>
        <v/>
      </c>
      <c r="B937" s="11" t="str">
        <f>IF(MATCHED!J937&gt;A937,"yes","")</f>
        <v/>
      </c>
      <c r="C937" s="11" t="str">
        <f>IF(B937="","",TEXT(MATCHED!C937,"mm"))</f>
        <v/>
      </c>
    </row>
    <row r="938" spans="1:3" x14ac:dyDescent="0.3">
      <c r="A938" s="58" t="str">
        <f>IF(MATCHED!C938="","",VLOOKUP(TEXT(MATCHED!C938,"mmm"),CUTOFFDAY!$A$2:$C$14,3,FALSE))</f>
        <v/>
      </c>
      <c r="B938" s="11" t="str">
        <f>IF(MATCHED!J938&gt;A938,"yes","")</f>
        <v/>
      </c>
      <c r="C938" s="11" t="str">
        <f>IF(B938="","",TEXT(MATCHED!C938,"mm"))</f>
        <v/>
      </c>
    </row>
    <row r="939" spans="1:3" x14ac:dyDescent="0.3">
      <c r="A939" s="58" t="str">
        <f>IF(MATCHED!C939="","",VLOOKUP(TEXT(MATCHED!C939,"mmm"),CUTOFFDAY!$A$2:$C$14,3,FALSE))</f>
        <v/>
      </c>
      <c r="B939" s="11" t="str">
        <f>IF(MATCHED!J939&gt;A939,"yes","")</f>
        <v/>
      </c>
      <c r="C939" s="11" t="str">
        <f>IF(B939="","",TEXT(MATCHED!C939,"mm"))</f>
        <v/>
      </c>
    </row>
    <row r="940" spans="1:3" x14ac:dyDescent="0.3">
      <c r="A940" s="58" t="str">
        <f>IF(MATCHED!C940="","",VLOOKUP(TEXT(MATCHED!C940,"mmm"),CUTOFFDAY!$A$2:$C$14,3,FALSE))</f>
        <v/>
      </c>
      <c r="B940" s="11" t="str">
        <f>IF(MATCHED!J940&gt;A940,"yes","")</f>
        <v/>
      </c>
      <c r="C940" s="11" t="str">
        <f>IF(B940="","",TEXT(MATCHED!C940,"mm"))</f>
        <v/>
      </c>
    </row>
    <row r="941" spans="1:3" x14ac:dyDescent="0.3">
      <c r="A941" s="58" t="str">
        <f>IF(MATCHED!C941="","",VLOOKUP(TEXT(MATCHED!C941,"mmm"),CUTOFFDAY!$A$2:$C$14,3,FALSE))</f>
        <v/>
      </c>
      <c r="B941" s="11" t="str">
        <f>IF(MATCHED!J941&gt;A941,"yes","")</f>
        <v/>
      </c>
      <c r="C941" s="11" t="str">
        <f>IF(B941="","",TEXT(MATCHED!C941,"mm"))</f>
        <v/>
      </c>
    </row>
    <row r="942" spans="1:3" x14ac:dyDescent="0.3">
      <c r="A942" s="58" t="str">
        <f>IF(MATCHED!C942="","",VLOOKUP(TEXT(MATCHED!C942,"mmm"),CUTOFFDAY!$A$2:$C$14,3,FALSE))</f>
        <v/>
      </c>
      <c r="B942" s="11" t="str">
        <f>IF(MATCHED!J942&gt;A942,"yes","")</f>
        <v/>
      </c>
      <c r="C942" s="11" t="str">
        <f>IF(B942="","",TEXT(MATCHED!C942,"mm"))</f>
        <v/>
      </c>
    </row>
    <row r="943" spans="1:3" x14ac:dyDescent="0.3">
      <c r="A943" s="58" t="str">
        <f>IF(MATCHED!C943="","",VLOOKUP(TEXT(MATCHED!C943,"mmm"),CUTOFFDAY!$A$2:$C$14,3,FALSE))</f>
        <v/>
      </c>
      <c r="B943" s="11" t="str">
        <f>IF(MATCHED!J943&gt;A943,"yes","")</f>
        <v/>
      </c>
      <c r="C943" s="11" t="str">
        <f>IF(B943="","",TEXT(MATCHED!C943,"mm"))</f>
        <v/>
      </c>
    </row>
    <row r="944" spans="1:3" x14ac:dyDescent="0.3">
      <c r="A944" s="58" t="str">
        <f>IF(MATCHED!C944="","",VLOOKUP(TEXT(MATCHED!C944,"mmm"),CUTOFFDAY!$A$2:$C$14,3,FALSE))</f>
        <v/>
      </c>
      <c r="B944" s="11" t="str">
        <f>IF(MATCHED!J944&gt;A944,"yes","")</f>
        <v/>
      </c>
      <c r="C944" s="11" t="str">
        <f>IF(B944="","",TEXT(MATCHED!C944,"mm"))</f>
        <v/>
      </c>
    </row>
    <row r="945" spans="1:3" x14ac:dyDescent="0.3">
      <c r="A945" s="58" t="str">
        <f>IF(MATCHED!C945="","",VLOOKUP(TEXT(MATCHED!C945,"mmm"),CUTOFFDAY!$A$2:$C$14,3,FALSE))</f>
        <v/>
      </c>
      <c r="B945" s="11" t="str">
        <f>IF(MATCHED!J945&gt;A945,"yes","")</f>
        <v/>
      </c>
      <c r="C945" s="11" t="str">
        <f>IF(B945="","",TEXT(MATCHED!C945,"mm"))</f>
        <v/>
      </c>
    </row>
    <row r="946" spans="1:3" x14ac:dyDescent="0.3">
      <c r="A946" s="58" t="str">
        <f>IF(MATCHED!C946="","",VLOOKUP(TEXT(MATCHED!C946,"mmm"),CUTOFFDAY!$A$2:$C$14,3,FALSE))</f>
        <v/>
      </c>
      <c r="B946" s="11" t="str">
        <f>IF(MATCHED!J946&gt;A946,"yes","")</f>
        <v/>
      </c>
      <c r="C946" s="11" t="str">
        <f>IF(B946="","",TEXT(MATCHED!C946,"mm"))</f>
        <v/>
      </c>
    </row>
    <row r="947" spans="1:3" x14ac:dyDescent="0.3">
      <c r="A947" s="58" t="str">
        <f>IF(MATCHED!C947="","",VLOOKUP(TEXT(MATCHED!C947,"mmm"),CUTOFFDAY!$A$2:$C$14,3,FALSE))</f>
        <v/>
      </c>
      <c r="B947" s="11" t="str">
        <f>IF(MATCHED!J947&gt;A947,"yes","")</f>
        <v/>
      </c>
      <c r="C947" s="11" t="str">
        <f>IF(B947="","",TEXT(MATCHED!C947,"mm"))</f>
        <v/>
      </c>
    </row>
    <row r="948" spans="1:3" x14ac:dyDescent="0.3">
      <c r="A948" s="58" t="str">
        <f>IF(MATCHED!C948="","",VLOOKUP(TEXT(MATCHED!C948,"mmm"),CUTOFFDAY!$A$2:$C$14,3,FALSE))</f>
        <v/>
      </c>
      <c r="B948" s="11" t="str">
        <f>IF(MATCHED!J948&gt;A948,"yes","")</f>
        <v/>
      </c>
      <c r="C948" s="11" t="str">
        <f>IF(B948="","",TEXT(MATCHED!C948,"mm"))</f>
        <v/>
      </c>
    </row>
    <row r="949" spans="1:3" x14ac:dyDescent="0.3">
      <c r="A949" s="58" t="str">
        <f>IF(MATCHED!C949="","",VLOOKUP(TEXT(MATCHED!C949,"mmm"),CUTOFFDAY!$A$2:$C$14,3,FALSE))</f>
        <v/>
      </c>
      <c r="B949" s="11" t="str">
        <f>IF(MATCHED!J949&gt;A949,"yes","")</f>
        <v/>
      </c>
      <c r="C949" s="11" t="str">
        <f>IF(B949="","",TEXT(MATCHED!C949,"mm"))</f>
        <v/>
      </c>
    </row>
    <row r="950" spans="1:3" x14ac:dyDescent="0.3">
      <c r="A950" s="58" t="str">
        <f>IF(MATCHED!C950="","",VLOOKUP(TEXT(MATCHED!C950,"mmm"),CUTOFFDAY!$A$2:$C$14,3,FALSE))</f>
        <v/>
      </c>
      <c r="B950" s="11" t="str">
        <f>IF(MATCHED!J950&gt;A950,"yes","")</f>
        <v/>
      </c>
      <c r="C950" s="11" t="str">
        <f>IF(B950="","",TEXT(MATCHED!C950,"mm"))</f>
        <v/>
      </c>
    </row>
    <row r="951" spans="1:3" x14ac:dyDescent="0.3">
      <c r="A951" s="58" t="str">
        <f>IF(MATCHED!C951="","",VLOOKUP(TEXT(MATCHED!C951,"mmm"),CUTOFFDAY!$A$2:$C$14,3,FALSE))</f>
        <v/>
      </c>
      <c r="B951" s="11" t="str">
        <f>IF(MATCHED!J951&gt;A951,"yes","")</f>
        <v/>
      </c>
      <c r="C951" s="11" t="str">
        <f>IF(B951="","",TEXT(MATCHED!C951,"mm"))</f>
        <v/>
      </c>
    </row>
    <row r="952" spans="1:3" x14ac:dyDescent="0.3">
      <c r="A952" s="58" t="str">
        <f>IF(MATCHED!C952="","",VLOOKUP(TEXT(MATCHED!C952,"mmm"),CUTOFFDAY!$A$2:$C$14,3,FALSE))</f>
        <v/>
      </c>
      <c r="B952" s="11" t="str">
        <f>IF(MATCHED!J952&gt;A952,"yes","")</f>
        <v/>
      </c>
      <c r="C952" s="11" t="str">
        <f>IF(B952="","",TEXT(MATCHED!C952,"mm"))</f>
        <v/>
      </c>
    </row>
    <row r="953" spans="1:3" x14ac:dyDescent="0.3">
      <c r="A953" s="58" t="str">
        <f>IF(MATCHED!C953="","",VLOOKUP(TEXT(MATCHED!C953,"mmm"),CUTOFFDAY!$A$2:$C$14,3,FALSE))</f>
        <v/>
      </c>
      <c r="B953" s="11" t="str">
        <f>IF(MATCHED!J953&gt;A953,"yes","")</f>
        <v/>
      </c>
      <c r="C953" s="11" t="str">
        <f>IF(B953="","",TEXT(MATCHED!C953,"mm"))</f>
        <v/>
      </c>
    </row>
    <row r="954" spans="1:3" x14ac:dyDescent="0.3">
      <c r="A954" s="58" t="str">
        <f>IF(MATCHED!C954="","",VLOOKUP(TEXT(MATCHED!C954,"mmm"),CUTOFFDAY!$A$2:$C$14,3,FALSE))</f>
        <v/>
      </c>
      <c r="B954" s="11" t="str">
        <f>IF(MATCHED!J954&gt;A954,"yes","")</f>
        <v/>
      </c>
      <c r="C954" s="11" t="str">
        <f>IF(B954="","",TEXT(MATCHED!C954,"mm"))</f>
        <v/>
      </c>
    </row>
    <row r="955" spans="1:3" x14ac:dyDescent="0.3">
      <c r="A955" s="58" t="str">
        <f>IF(MATCHED!C955="","",VLOOKUP(TEXT(MATCHED!C955,"mmm"),CUTOFFDAY!$A$2:$C$14,3,FALSE))</f>
        <v/>
      </c>
      <c r="B955" s="11" t="str">
        <f>IF(MATCHED!J955&gt;A955,"yes","")</f>
        <v/>
      </c>
      <c r="C955" s="11" t="str">
        <f>IF(B955="","",TEXT(MATCHED!C955,"mm"))</f>
        <v/>
      </c>
    </row>
    <row r="956" spans="1:3" x14ac:dyDescent="0.3">
      <c r="A956" s="58" t="str">
        <f>IF(MATCHED!C956="","",VLOOKUP(TEXT(MATCHED!C956,"mmm"),CUTOFFDAY!$A$2:$C$14,3,FALSE))</f>
        <v/>
      </c>
      <c r="B956" s="11" t="str">
        <f>IF(MATCHED!J956&gt;A956,"yes","")</f>
        <v/>
      </c>
      <c r="C956" s="11" t="str">
        <f>IF(B956="","",TEXT(MATCHED!C956,"mm"))</f>
        <v/>
      </c>
    </row>
    <row r="957" spans="1:3" x14ac:dyDescent="0.3">
      <c r="A957" s="58" t="str">
        <f>IF(MATCHED!C957="","",VLOOKUP(TEXT(MATCHED!C957,"mmm"),CUTOFFDAY!$A$2:$C$14,3,FALSE))</f>
        <v/>
      </c>
      <c r="B957" s="11" t="str">
        <f>IF(MATCHED!J957&gt;A957,"yes","")</f>
        <v/>
      </c>
      <c r="C957" s="11" t="str">
        <f>IF(B957="","",TEXT(MATCHED!C957,"mm"))</f>
        <v/>
      </c>
    </row>
    <row r="958" spans="1:3" x14ac:dyDescent="0.3">
      <c r="A958" s="58" t="str">
        <f>IF(MATCHED!C958="","",VLOOKUP(TEXT(MATCHED!C958,"mmm"),CUTOFFDAY!$A$2:$C$14,3,FALSE))</f>
        <v/>
      </c>
      <c r="B958" s="11" t="str">
        <f>IF(MATCHED!J958&gt;A958,"yes","")</f>
        <v/>
      </c>
      <c r="C958" s="11" t="str">
        <f>IF(B958="","",TEXT(MATCHED!C958,"mm"))</f>
        <v/>
      </c>
    </row>
    <row r="959" spans="1:3" x14ac:dyDescent="0.3">
      <c r="A959" s="58" t="str">
        <f>IF(MATCHED!C959="","",VLOOKUP(TEXT(MATCHED!C959,"mmm"),CUTOFFDAY!$A$2:$C$14,3,FALSE))</f>
        <v/>
      </c>
      <c r="B959" s="11" t="str">
        <f>IF(MATCHED!J959&gt;A959,"yes","")</f>
        <v/>
      </c>
      <c r="C959" s="11" t="str">
        <f>IF(B959="","",TEXT(MATCHED!C959,"mm"))</f>
        <v/>
      </c>
    </row>
    <row r="960" spans="1:3" x14ac:dyDescent="0.3">
      <c r="A960" s="58" t="str">
        <f>IF(MATCHED!C960="","",VLOOKUP(TEXT(MATCHED!C960,"mmm"),CUTOFFDAY!$A$2:$C$14,3,FALSE))</f>
        <v/>
      </c>
      <c r="B960" s="11" t="str">
        <f>IF(MATCHED!J960&gt;A960,"yes","")</f>
        <v/>
      </c>
      <c r="C960" s="11" t="str">
        <f>IF(B960="","",TEXT(MATCHED!C960,"mm"))</f>
        <v/>
      </c>
    </row>
    <row r="961" spans="1:3" x14ac:dyDescent="0.3">
      <c r="A961" s="58" t="str">
        <f>IF(MATCHED!C961="","",VLOOKUP(TEXT(MATCHED!C961,"mmm"),CUTOFFDAY!$A$2:$C$14,3,FALSE))</f>
        <v/>
      </c>
      <c r="B961" s="11" t="str">
        <f>IF(MATCHED!J961&gt;A961,"yes","")</f>
        <v/>
      </c>
      <c r="C961" s="11" t="str">
        <f>IF(B961="","",TEXT(MATCHED!C961,"mm"))</f>
        <v/>
      </c>
    </row>
    <row r="962" spans="1:3" x14ac:dyDescent="0.3">
      <c r="A962" s="58" t="str">
        <f>IF(MATCHED!C962="","",VLOOKUP(TEXT(MATCHED!C962,"mmm"),CUTOFFDAY!$A$2:$C$14,3,FALSE))</f>
        <v/>
      </c>
      <c r="B962" s="11" t="str">
        <f>IF(MATCHED!J962&gt;A962,"yes","")</f>
        <v/>
      </c>
      <c r="C962" s="11" t="str">
        <f>IF(B962="","",TEXT(MATCHED!C962,"mm"))</f>
        <v/>
      </c>
    </row>
    <row r="963" spans="1:3" x14ac:dyDescent="0.3">
      <c r="A963" s="58" t="str">
        <f>IF(MATCHED!C963="","",VLOOKUP(TEXT(MATCHED!C963,"mmm"),CUTOFFDAY!$A$2:$C$14,3,FALSE))</f>
        <v/>
      </c>
      <c r="B963" s="11" t="str">
        <f>IF(MATCHED!J963&gt;A963,"yes","")</f>
        <v/>
      </c>
      <c r="C963" s="11" t="str">
        <f>IF(B963="","",TEXT(MATCHED!C963,"mm"))</f>
        <v/>
      </c>
    </row>
    <row r="964" spans="1:3" x14ac:dyDescent="0.3">
      <c r="A964" s="58" t="str">
        <f>IF(MATCHED!C964="","",VLOOKUP(TEXT(MATCHED!C964,"mmm"),CUTOFFDAY!$A$2:$C$14,3,FALSE))</f>
        <v/>
      </c>
      <c r="B964" s="11" t="str">
        <f>IF(MATCHED!J964&gt;A964,"yes","")</f>
        <v/>
      </c>
      <c r="C964" s="11" t="str">
        <f>IF(B964="","",TEXT(MATCHED!C964,"mm"))</f>
        <v/>
      </c>
    </row>
    <row r="965" spans="1:3" x14ac:dyDescent="0.3">
      <c r="A965" s="58" t="str">
        <f>IF(MATCHED!C965="","",VLOOKUP(TEXT(MATCHED!C965,"mmm"),CUTOFFDAY!$A$2:$C$14,3,FALSE))</f>
        <v/>
      </c>
      <c r="B965" s="11" t="str">
        <f>IF(MATCHED!J965&gt;A965,"yes","")</f>
        <v/>
      </c>
      <c r="C965" s="11" t="str">
        <f>IF(B965="","",TEXT(MATCHED!C965,"mm"))</f>
        <v/>
      </c>
    </row>
    <row r="966" spans="1:3" x14ac:dyDescent="0.3">
      <c r="A966" s="58" t="str">
        <f>IF(MATCHED!C966="","",VLOOKUP(TEXT(MATCHED!C966,"mmm"),CUTOFFDAY!$A$2:$C$14,3,FALSE))</f>
        <v/>
      </c>
      <c r="B966" s="11" t="str">
        <f>IF(MATCHED!J966&gt;A966,"yes","")</f>
        <v/>
      </c>
      <c r="C966" s="11" t="str">
        <f>IF(B966="","",TEXT(MATCHED!C966,"mm"))</f>
        <v/>
      </c>
    </row>
    <row r="967" spans="1:3" x14ac:dyDescent="0.3">
      <c r="A967" s="58" t="str">
        <f>IF(MATCHED!C967="","",VLOOKUP(TEXT(MATCHED!C967,"mmm"),CUTOFFDAY!$A$2:$C$14,3,FALSE))</f>
        <v/>
      </c>
      <c r="B967" s="11" t="str">
        <f>IF(MATCHED!J967&gt;A967,"yes","")</f>
        <v/>
      </c>
      <c r="C967" s="11" t="str">
        <f>IF(B967="","",TEXT(MATCHED!C967,"mm"))</f>
        <v/>
      </c>
    </row>
    <row r="968" spans="1:3" x14ac:dyDescent="0.3">
      <c r="A968" s="58" t="str">
        <f>IF(MATCHED!C968="","",VLOOKUP(TEXT(MATCHED!C968,"mmm"),CUTOFFDAY!$A$2:$C$14,3,FALSE))</f>
        <v/>
      </c>
      <c r="B968" s="11" t="str">
        <f>IF(MATCHED!J968&gt;A968,"yes","")</f>
        <v/>
      </c>
      <c r="C968" s="11" t="str">
        <f>IF(B968="","",TEXT(MATCHED!C968,"mm"))</f>
        <v/>
      </c>
    </row>
    <row r="969" spans="1:3" x14ac:dyDescent="0.3">
      <c r="A969" s="58" t="str">
        <f>IF(MATCHED!C969="","",VLOOKUP(TEXT(MATCHED!C969,"mmm"),CUTOFFDAY!$A$2:$C$14,3,FALSE))</f>
        <v/>
      </c>
      <c r="B969" s="11" t="str">
        <f>IF(MATCHED!J969&gt;A969,"yes","")</f>
        <v/>
      </c>
      <c r="C969" s="11" t="str">
        <f>IF(B969="","",TEXT(MATCHED!C969,"mm"))</f>
        <v/>
      </c>
    </row>
    <row r="970" spans="1:3" x14ac:dyDescent="0.3">
      <c r="A970" s="58" t="str">
        <f>IF(MATCHED!C970="","",VLOOKUP(TEXT(MATCHED!C970,"mmm"),CUTOFFDAY!$A$2:$C$14,3,FALSE))</f>
        <v/>
      </c>
      <c r="B970" s="11" t="str">
        <f>IF(MATCHED!J970&gt;A970,"yes","")</f>
        <v/>
      </c>
      <c r="C970" s="11" t="str">
        <f>IF(B970="","",TEXT(MATCHED!C970,"mm"))</f>
        <v/>
      </c>
    </row>
    <row r="971" spans="1:3" x14ac:dyDescent="0.3">
      <c r="A971" s="58" t="str">
        <f>IF(MATCHED!C971="","",VLOOKUP(TEXT(MATCHED!C971,"mmm"),CUTOFFDAY!$A$2:$C$14,3,FALSE))</f>
        <v/>
      </c>
      <c r="B971" s="11" t="str">
        <f>IF(MATCHED!J971&gt;A971,"yes","")</f>
        <v/>
      </c>
      <c r="C971" s="11" t="str">
        <f>IF(B971="","",TEXT(MATCHED!C971,"mm"))</f>
        <v/>
      </c>
    </row>
    <row r="972" spans="1:3" x14ac:dyDescent="0.3">
      <c r="A972" s="58" t="str">
        <f>IF(MATCHED!C972="","",VLOOKUP(TEXT(MATCHED!C972,"mmm"),CUTOFFDAY!$A$2:$C$14,3,FALSE))</f>
        <v/>
      </c>
      <c r="B972" s="11" t="str">
        <f>IF(MATCHED!J972&gt;A972,"yes","")</f>
        <v/>
      </c>
      <c r="C972" s="11" t="str">
        <f>IF(B972="","",TEXT(MATCHED!C972,"mm"))</f>
        <v/>
      </c>
    </row>
    <row r="973" spans="1:3" x14ac:dyDescent="0.3">
      <c r="A973" s="58" t="str">
        <f>IF(MATCHED!C973="","",VLOOKUP(TEXT(MATCHED!C973,"mmm"),CUTOFFDAY!$A$2:$C$14,3,FALSE))</f>
        <v/>
      </c>
      <c r="B973" s="11" t="str">
        <f>IF(MATCHED!J973&gt;A973,"yes","")</f>
        <v/>
      </c>
      <c r="C973" s="11" t="str">
        <f>IF(B973="","",TEXT(MATCHED!C973,"mm"))</f>
        <v/>
      </c>
    </row>
    <row r="974" spans="1:3" x14ac:dyDescent="0.3">
      <c r="A974" s="58" t="str">
        <f>IF(MATCHED!C974="","",VLOOKUP(TEXT(MATCHED!C974,"mmm"),CUTOFFDAY!$A$2:$C$14,3,FALSE))</f>
        <v/>
      </c>
      <c r="B974" s="11" t="str">
        <f>IF(MATCHED!J974&gt;A974,"yes","")</f>
        <v/>
      </c>
      <c r="C974" s="11" t="str">
        <f>IF(B974="","",TEXT(MATCHED!C974,"mm"))</f>
        <v/>
      </c>
    </row>
    <row r="975" spans="1:3" x14ac:dyDescent="0.3">
      <c r="A975" s="58" t="str">
        <f>IF(MATCHED!C975="","",VLOOKUP(TEXT(MATCHED!C975,"mmm"),CUTOFFDAY!$A$2:$C$14,3,FALSE))</f>
        <v/>
      </c>
      <c r="B975" s="11" t="str">
        <f>IF(MATCHED!J975&gt;A975,"yes","")</f>
        <v/>
      </c>
      <c r="C975" s="11" t="str">
        <f>IF(B975="","",TEXT(MATCHED!C975,"mm"))</f>
        <v/>
      </c>
    </row>
    <row r="976" spans="1:3" x14ac:dyDescent="0.3">
      <c r="A976" s="58" t="str">
        <f>IF(MATCHED!C976="","",VLOOKUP(TEXT(MATCHED!C976,"mmm"),CUTOFFDAY!$A$2:$C$14,3,FALSE))</f>
        <v/>
      </c>
      <c r="B976" s="11" t="str">
        <f>IF(MATCHED!J976&gt;A976,"yes","")</f>
        <v/>
      </c>
      <c r="C976" s="11" t="str">
        <f>IF(B976="","",TEXT(MATCHED!C976,"mm"))</f>
        <v/>
      </c>
    </row>
    <row r="977" spans="1:3" x14ac:dyDescent="0.3">
      <c r="A977" s="58" t="str">
        <f>IF(MATCHED!C977="","",VLOOKUP(TEXT(MATCHED!C977,"mmm"),CUTOFFDAY!$A$2:$C$14,3,FALSE))</f>
        <v/>
      </c>
      <c r="B977" s="11" t="str">
        <f>IF(MATCHED!J977&gt;A977,"yes","")</f>
        <v/>
      </c>
      <c r="C977" s="11" t="str">
        <f>IF(B977="","",TEXT(MATCHED!C977,"mm"))</f>
        <v/>
      </c>
    </row>
    <row r="978" spans="1:3" x14ac:dyDescent="0.3">
      <c r="A978" s="58" t="str">
        <f>IF(MATCHED!C978="","",VLOOKUP(TEXT(MATCHED!C978,"mmm"),CUTOFFDAY!$A$2:$C$14,3,FALSE))</f>
        <v/>
      </c>
      <c r="B978" s="11" t="str">
        <f>IF(MATCHED!J978&gt;A978,"yes","")</f>
        <v/>
      </c>
      <c r="C978" s="11" t="str">
        <f>IF(B978="","",TEXT(MATCHED!C978,"mm"))</f>
        <v/>
      </c>
    </row>
    <row r="979" spans="1:3" x14ac:dyDescent="0.3">
      <c r="A979" s="58" t="str">
        <f>IF(MATCHED!C979="","",VLOOKUP(TEXT(MATCHED!C979,"mmm"),CUTOFFDAY!$A$2:$C$14,3,FALSE))</f>
        <v/>
      </c>
      <c r="B979" s="11" t="str">
        <f>IF(MATCHED!J979&gt;A979,"yes","")</f>
        <v/>
      </c>
      <c r="C979" s="11" t="str">
        <f>IF(B979="","",TEXT(MATCHED!C979,"mm"))</f>
        <v/>
      </c>
    </row>
    <row r="980" spans="1:3" x14ac:dyDescent="0.3">
      <c r="A980" s="58" t="str">
        <f>IF(MATCHED!C980="","",VLOOKUP(TEXT(MATCHED!C980,"mmm"),CUTOFFDAY!$A$2:$C$14,3,FALSE))</f>
        <v/>
      </c>
      <c r="B980" s="11" t="str">
        <f>IF(MATCHED!J980&gt;A980,"yes","")</f>
        <v/>
      </c>
      <c r="C980" s="11" t="str">
        <f>IF(B980="","",TEXT(MATCHED!C980,"mm"))</f>
        <v/>
      </c>
    </row>
    <row r="981" spans="1:3" x14ac:dyDescent="0.3">
      <c r="A981" s="58" t="str">
        <f>IF(MATCHED!C981="","",VLOOKUP(TEXT(MATCHED!C981,"mmm"),CUTOFFDAY!$A$2:$C$14,3,FALSE))</f>
        <v/>
      </c>
      <c r="B981" s="11" t="str">
        <f>IF(MATCHED!J981&gt;A981,"yes","")</f>
        <v/>
      </c>
      <c r="C981" s="11" t="str">
        <f>IF(B981="","",TEXT(MATCHED!C981,"mm"))</f>
        <v/>
      </c>
    </row>
    <row r="982" spans="1:3" x14ac:dyDescent="0.3">
      <c r="A982" s="58" t="str">
        <f>IF(MATCHED!C982="","",VLOOKUP(TEXT(MATCHED!C982,"mmm"),CUTOFFDAY!$A$2:$C$14,3,FALSE))</f>
        <v/>
      </c>
      <c r="B982" s="11" t="str">
        <f>IF(MATCHED!J982&gt;A982,"yes","")</f>
        <v/>
      </c>
      <c r="C982" s="11" t="str">
        <f>IF(B982="","",TEXT(MATCHED!C982,"mm"))</f>
        <v/>
      </c>
    </row>
    <row r="983" spans="1:3" x14ac:dyDescent="0.3">
      <c r="A983" s="58" t="str">
        <f>IF(MATCHED!C983="","",VLOOKUP(TEXT(MATCHED!C983,"mmm"),CUTOFFDAY!$A$2:$C$14,3,FALSE))</f>
        <v/>
      </c>
      <c r="B983" s="11" t="str">
        <f>IF(MATCHED!J983&gt;A983,"yes","")</f>
        <v/>
      </c>
      <c r="C983" s="11" t="str">
        <f>IF(B983="","",TEXT(MATCHED!C983,"mm"))</f>
        <v/>
      </c>
    </row>
    <row r="984" spans="1:3" x14ac:dyDescent="0.3">
      <c r="A984" s="58" t="str">
        <f>IF(MATCHED!C984="","",VLOOKUP(TEXT(MATCHED!C984,"mmm"),CUTOFFDAY!$A$2:$C$14,3,FALSE))</f>
        <v/>
      </c>
      <c r="B984" s="11" t="str">
        <f>IF(MATCHED!J984&gt;A984,"yes","")</f>
        <v/>
      </c>
      <c r="C984" s="11" t="str">
        <f>IF(B984="","",TEXT(MATCHED!C984,"mm"))</f>
        <v/>
      </c>
    </row>
    <row r="985" spans="1:3" x14ac:dyDescent="0.3">
      <c r="A985" s="58" t="str">
        <f>IF(MATCHED!C985="","",VLOOKUP(TEXT(MATCHED!C985,"mmm"),CUTOFFDAY!$A$2:$C$14,3,FALSE))</f>
        <v/>
      </c>
      <c r="B985" s="11" t="str">
        <f>IF(MATCHED!J985&gt;A985,"yes","")</f>
        <v/>
      </c>
      <c r="C985" s="11" t="str">
        <f>IF(B985="","",TEXT(MATCHED!C985,"mm"))</f>
        <v/>
      </c>
    </row>
    <row r="986" spans="1:3" x14ac:dyDescent="0.3">
      <c r="A986" s="58" t="str">
        <f>IF(MATCHED!C986="","",VLOOKUP(TEXT(MATCHED!C986,"mmm"),CUTOFFDAY!$A$2:$C$14,3,FALSE))</f>
        <v/>
      </c>
      <c r="B986" s="11" t="str">
        <f>IF(MATCHED!J986&gt;A986,"yes","")</f>
        <v/>
      </c>
      <c r="C986" s="11" t="str">
        <f>IF(B986="","",TEXT(MATCHED!C986,"mm"))</f>
        <v/>
      </c>
    </row>
    <row r="987" spans="1:3" x14ac:dyDescent="0.3">
      <c r="A987" s="58" t="str">
        <f>IF(MATCHED!C987="","",VLOOKUP(TEXT(MATCHED!C987,"mmm"),CUTOFFDAY!$A$2:$C$14,3,FALSE))</f>
        <v/>
      </c>
      <c r="B987" s="11" t="str">
        <f>IF(MATCHED!J987&gt;A987,"yes","")</f>
        <v/>
      </c>
      <c r="C987" s="11" t="str">
        <f>IF(B987="","",TEXT(MATCHED!C987,"mm"))</f>
        <v/>
      </c>
    </row>
    <row r="988" spans="1:3" x14ac:dyDescent="0.3">
      <c r="A988" s="58" t="str">
        <f>IF(MATCHED!C988="","",VLOOKUP(TEXT(MATCHED!C988,"mmm"),CUTOFFDAY!$A$2:$C$14,3,FALSE))</f>
        <v/>
      </c>
      <c r="B988" s="11" t="str">
        <f>IF(MATCHED!J988&gt;A988,"yes","")</f>
        <v/>
      </c>
      <c r="C988" s="11" t="str">
        <f>IF(B988="","",TEXT(MATCHED!C988,"mm"))</f>
        <v/>
      </c>
    </row>
    <row r="989" spans="1:3" x14ac:dyDescent="0.3">
      <c r="A989" s="58" t="str">
        <f>IF(MATCHED!C989="","",VLOOKUP(TEXT(MATCHED!C989,"mmm"),CUTOFFDAY!$A$2:$C$14,3,FALSE))</f>
        <v/>
      </c>
      <c r="B989" s="11" t="str">
        <f>IF(MATCHED!J989&gt;A989,"yes","")</f>
        <v/>
      </c>
      <c r="C989" s="11" t="str">
        <f>IF(B989="","",TEXT(MATCHED!C989,"mm"))</f>
        <v/>
      </c>
    </row>
    <row r="990" spans="1:3" x14ac:dyDescent="0.3">
      <c r="A990" s="58" t="str">
        <f>IF(MATCHED!C990="","",VLOOKUP(TEXT(MATCHED!C990,"mmm"),CUTOFFDAY!$A$2:$C$14,3,FALSE))</f>
        <v/>
      </c>
      <c r="B990" s="11" t="str">
        <f>IF(MATCHED!J990&gt;A990,"yes","")</f>
        <v/>
      </c>
      <c r="C990" s="11" t="str">
        <f>IF(B990="","",TEXT(MATCHED!C990,"mm"))</f>
        <v/>
      </c>
    </row>
    <row r="991" spans="1:3" x14ac:dyDescent="0.3">
      <c r="A991" s="58" t="str">
        <f>IF(MATCHED!C991="","",VLOOKUP(TEXT(MATCHED!C991,"mmm"),CUTOFFDAY!$A$2:$C$14,3,FALSE))</f>
        <v/>
      </c>
      <c r="B991" s="11" t="str">
        <f>IF(MATCHED!J991&gt;A991,"yes","")</f>
        <v/>
      </c>
      <c r="C991" s="11" t="str">
        <f>IF(B991="","",TEXT(MATCHED!C991,"mm"))</f>
        <v/>
      </c>
    </row>
    <row r="992" spans="1:3" x14ac:dyDescent="0.3">
      <c r="A992" s="58" t="str">
        <f>IF(MATCHED!C992="","",VLOOKUP(TEXT(MATCHED!C992,"mmm"),CUTOFFDAY!$A$2:$C$14,3,FALSE))</f>
        <v/>
      </c>
      <c r="B992" s="11" t="str">
        <f>IF(MATCHED!J992&gt;A992,"yes","")</f>
        <v/>
      </c>
      <c r="C992" s="11" t="str">
        <f>IF(B992="","",TEXT(MATCHED!C992,"mm"))</f>
        <v/>
      </c>
    </row>
    <row r="993" spans="1:3" x14ac:dyDescent="0.3">
      <c r="A993" s="58" t="str">
        <f>IF(MATCHED!C993="","",VLOOKUP(TEXT(MATCHED!C993,"mmm"),CUTOFFDAY!$A$2:$C$14,3,FALSE))</f>
        <v/>
      </c>
      <c r="B993" s="11" t="str">
        <f>IF(MATCHED!J993&gt;A993,"yes","")</f>
        <v/>
      </c>
      <c r="C993" s="11" t="str">
        <f>IF(B993="","",TEXT(MATCHED!C993,"mm"))</f>
        <v/>
      </c>
    </row>
    <row r="994" spans="1:3" x14ac:dyDescent="0.3">
      <c r="A994" s="58" t="str">
        <f>IF(MATCHED!C994="","",VLOOKUP(TEXT(MATCHED!C994,"mmm"),CUTOFFDAY!$A$2:$C$14,3,FALSE))</f>
        <v/>
      </c>
      <c r="B994" s="11" t="str">
        <f>IF(MATCHED!J994&gt;A994,"yes","")</f>
        <v/>
      </c>
      <c r="C994" s="11" t="str">
        <f>IF(B994="","",TEXT(MATCHED!C994,"mm"))</f>
        <v/>
      </c>
    </row>
    <row r="995" spans="1:3" x14ac:dyDescent="0.3">
      <c r="A995" s="58" t="str">
        <f>IF(MATCHED!C995="","",VLOOKUP(TEXT(MATCHED!C995,"mmm"),CUTOFFDAY!$A$2:$C$14,3,FALSE))</f>
        <v/>
      </c>
      <c r="B995" s="11" t="str">
        <f>IF(MATCHED!J995&gt;A995,"yes","")</f>
        <v/>
      </c>
      <c r="C995" s="11" t="str">
        <f>IF(B995="","",TEXT(MATCHED!C995,"mm"))</f>
        <v/>
      </c>
    </row>
    <row r="996" spans="1:3" x14ac:dyDescent="0.3">
      <c r="A996" s="58" t="str">
        <f>IF(MATCHED!C996="","",VLOOKUP(TEXT(MATCHED!C996,"mmm"),CUTOFFDAY!$A$2:$C$14,3,FALSE))</f>
        <v/>
      </c>
      <c r="B996" s="11" t="str">
        <f>IF(MATCHED!J996&gt;A996,"yes","")</f>
        <v/>
      </c>
      <c r="C996" s="11" t="str">
        <f>IF(B996="","",TEXT(MATCHED!C996,"mm"))</f>
        <v/>
      </c>
    </row>
    <row r="997" spans="1:3" x14ac:dyDescent="0.3">
      <c r="A997" s="58" t="str">
        <f>IF(MATCHED!C997="","",VLOOKUP(TEXT(MATCHED!C997,"mmm"),CUTOFFDAY!$A$2:$C$14,3,FALSE))</f>
        <v/>
      </c>
      <c r="B997" s="11" t="str">
        <f>IF(MATCHED!J997&gt;A997,"yes","")</f>
        <v/>
      </c>
      <c r="C997" s="11" t="str">
        <f>IF(B997="","",TEXT(MATCHED!C997,"mm"))</f>
        <v/>
      </c>
    </row>
    <row r="998" spans="1:3" x14ac:dyDescent="0.3">
      <c r="A998" s="58" t="str">
        <f>IF(MATCHED!C998="","",VLOOKUP(TEXT(MATCHED!C998,"mmm"),CUTOFFDAY!$A$2:$C$14,3,FALSE))</f>
        <v/>
      </c>
      <c r="B998" s="11" t="str">
        <f>IF(MATCHED!J998&gt;A998,"yes","")</f>
        <v/>
      </c>
      <c r="C998" s="11" t="str">
        <f>IF(B998="","",TEXT(MATCHED!C998,"mm"))</f>
        <v/>
      </c>
    </row>
    <row r="999" spans="1:3" x14ac:dyDescent="0.3">
      <c r="A999" s="58" t="str">
        <f>IF(MATCHED!C999="","",VLOOKUP(TEXT(MATCHED!C999,"mmm"),CUTOFFDAY!$A$2:$C$14,3,FALSE))</f>
        <v/>
      </c>
      <c r="B999" s="11" t="str">
        <f>IF(MATCHED!J999&gt;A999,"yes","")</f>
        <v/>
      </c>
      <c r="C999" s="11" t="str">
        <f>IF(B999="","",TEXT(MATCHED!C999,"mm"))</f>
        <v/>
      </c>
    </row>
    <row r="1000" spans="1:3" x14ac:dyDescent="0.3">
      <c r="A1000" s="58" t="str">
        <f>IF(MATCHED!C1000="","",VLOOKUP(TEXT(MATCHED!C1000,"mmm"),CUTOFFDAY!$A$2:$C$14,3,FALSE))</f>
        <v/>
      </c>
      <c r="B1000" s="11" t="str">
        <f>IF(MATCHED!J1000&gt;A1000,"yes","")</f>
        <v/>
      </c>
      <c r="C1000" s="11" t="str">
        <f>IF(B1000="","",TEXT(MATCHED!C1000,"mm"))</f>
        <v/>
      </c>
    </row>
    <row r="1001" spans="1:3" x14ac:dyDescent="0.3">
      <c r="A1001" s="58" t="str">
        <f>IF(MATCHED!C1001="","",VLOOKUP(TEXT(MATCHED!C1001,"mmm"),CUTOFFDAY!$A$2:$C$14,3,FALSE))</f>
        <v/>
      </c>
      <c r="B1001" s="11" t="str">
        <f>IF(MATCHED!J1001&gt;A1001,"yes","")</f>
        <v/>
      </c>
      <c r="C1001" s="11" t="str">
        <f>IF(B1001="","",TEXT(MATCHED!C1001,"mm"))</f>
        <v/>
      </c>
    </row>
    <row r="1002" spans="1:3" x14ac:dyDescent="0.3">
      <c r="A1002" s="58" t="str">
        <f>IF(MATCHED!C1002="","",VLOOKUP(TEXT(MATCHED!C1002,"mmm"),CUTOFFDAY!$A$2:$C$14,3,FALSE))</f>
        <v/>
      </c>
      <c r="B1002" s="11" t="str">
        <f>IF(MATCHED!J1002&gt;A1002,"yes","")</f>
        <v/>
      </c>
      <c r="C1002" s="11" t="str">
        <f>IF(B1002="","",TEXT(MATCHED!C1002,"mm"))</f>
        <v/>
      </c>
    </row>
    <row r="1003" spans="1:3" x14ac:dyDescent="0.3">
      <c r="A1003" s="58" t="str">
        <f>IF(MATCHED!C1003="","",VLOOKUP(TEXT(MATCHED!C1003,"mmm"),CUTOFFDAY!$A$2:$C$14,3,FALSE))</f>
        <v/>
      </c>
      <c r="B1003" s="11" t="str">
        <f>IF(MATCHED!J1003&gt;A1003,"yes","")</f>
        <v/>
      </c>
      <c r="C1003" s="11" t="str">
        <f>IF(B1003="","",TEXT(MATCHED!C1003,"mm"))</f>
        <v/>
      </c>
    </row>
    <row r="1004" spans="1:3" x14ac:dyDescent="0.3">
      <c r="A1004" s="58" t="str">
        <f>IF(MATCHED!C1004="","",VLOOKUP(TEXT(MATCHED!C1004,"mmm"),CUTOFFDAY!$A$2:$C$14,3,FALSE))</f>
        <v/>
      </c>
      <c r="B1004" s="11" t="str">
        <f>IF(MATCHED!J1004&gt;A1004,"yes","")</f>
        <v/>
      </c>
      <c r="C1004" s="11" t="str">
        <f>IF(B1004="","",TEXT(MATCHED!C1004,"mm"))</f>
        <v/>
      </c>
    </row>
    <row r="1005" spans="1:3" x14ac:dyDescent="0.3">
      <c r="A1005" s="58" t="str">
        <f>IF(MATCHED!C1005="","",VLOOKUP(TEXT(MATCHED!C1005,"mmm"),CUTOFFDAY!$A$2:$C$14,3,FALSE))</f>
        <v/>
      </c>
      <c r="B1005" s="11" t="str">
        <f>IF(MATCHED!J1005&gt;A1005,"yes","")</f>
        <v/>
      </c>
      <c r="C1005" s="11" t="str">
        <f>IF(B1005="","",TEXT(MATCHED!C1005,"mm"))</f>
        <v/>
      </c>
    </row>
    <row r="1006" spans="1:3" x14ac:dyDescent="0.3">
      <c r="A1006" s="58" t="str">
        <f>IF(MATCHED!C1006="","",VLOOKUP(TEXT(MATCHED!C1006,"mmm"),CUTOFFDAY!$A$2:$C$14,3,FALSE))</f>
        <v/>
      </c>
      <c r="B1006" s="11" t="str">
        <f>IF(MATCHED!J1006&gt;A1006,"yes","")</f>
        <v/>
      </c>
      <c r="C1006" s="11" t="str">
        <f>IF(B1006="","",TEXT(MATCHED!C1006,"mm"))</f>
        <v/>
      </c>
    </row>
    <row r="1007" spans="1:3" x14ac:dyDescent="0.3">
      <c r="A1007" s="58" t="str">
        <f>IF(MATCHED!C1007="","",VLOOKUP(TEXT(MATCHED!C1007,"mmm"),CUTOFFDAY!$A$2:$C$14,3,FALSE))</f>
        <v/>
      </c>
      <c r="B1007" s="11" t="str">
        <f>IF(MATCHED!J1007&gt;A1007,"yes","")</f>
        <v/>
      </c>
      <c r="C1007" s="11" t="str">
        <f>IF(B1007="","",TEXT(MATCHED!C1007,"mm"))</f>
        <v/>
      </c>
    </row>
    <row r="1008" spans="1:3" x14ac:dyDescent="0.3">
      <c r="A1008" s="58" t="str">
        <f>IF(MATCHED!C1008="","",VLOOKUP(TEXT(MATCHED!C1008,"mmm"),CUTOFFDAY!$A$2:$C$14,3,FALSE))</f>
        <v/>
      </c>
      <c r="B1008" s="11" t="str">
        <f>IF(MATCHED!J1008&gt;A1008,"yes","")</f>
        <v/>
      </c>
      <c r="C1008" s="11" t="str">
        <f>IF(B1008="","",TEXT(MATCHED!C1008,"mm"))</f>
        <v/>
      </c>
    </row>
    <row r="1009" spans="1:3" x14ac:dyDescent="0.3">
      <c r="A1009" s="58" t="str">
        <f>IF(MATCHED!C1009="","",VLOOKUP(TEXT(MATCHED!C1009,"mmm"),CUTOFFDAY!$A$2:$C$14,3,FALSE))</f>
        <v/>
      </c>
      <c r="B1009" s="11" t="str">
        <f>IF(MATCHED!J1009&gt;A1009,"yes","")</f>
        <v/>
      </c>
      <c r="C1009" s="11" t="str">
        <f>IF(B1009="","",TEXT(MATCHED!C1009,"mm"))</f>
        <v/>
      </c>
    </row>
    <row r="1010" spans="1:3" x14ac:dyDescent="0.3">
      <c r="A1010" s="58" t="str">
        <f>IF(MATCHED!C1010="","",VLOOKUP(TEXT(MATCHED!C1010,"mmm"),CUTOFFDAY!$A$2:$C$14,3,FALSE))</f>
        <v/>
      </c>
      <c r="B1010" s="11" t="str">
        <f>IF(MATCHED!J1010&gt;A1010,"yes","")</f>
        <v/>
      </c>
      <c r="C1010" s="11" t="str">
        <f>IF(B1010="","",TEXT(MATCHED!C1010,"mm"))</f>
        <v/>
      </c>
    </row>
    <row r="1011" spans="1:3" x14ac:dyDescent="0.3">
      <c r="A1011" s="58" t="str">
        <f>IF(MATCHED!C1011="","",VLOOKUP(TEXT(MATCHED!C1011,"mmm"),CUTOFFDAY!$A$2:$C$14,3,FALSE))</f>
        <v/>
      </c>
      <c r="B1011" s="11" t="str">
        <f>IF(MATCHED!J1011&gt;A1011,"yes","")</f>
        <v/>
      </c>
      <c r="C1011" s="11" t="str">
        <f>IF(B1011="","",TEXT(MATCHED!C1011,"mm"))</f>
        <v/>
      </c>
    </row>
    <row r="1012" spans="1:3" x14ac:dyDescent="0.3">
      <c r="A1012" s="58" t="str">
        <f>IF(MATCHED!C1012="","",VLOOKUP(TEXT(MATCHED!C1012,"mmm"),CUTOFFDAY!$A$2:$C$14,3,FALSE))</f>
        <v/>
      </c>
      <c r="B1012" s="11" t="str">
        <f>IF(MATCHED!J1012&gt;A1012,"yes","")</f>
        <v/>
      </c>
      <c r="C1012" s="11" t="str">
        <f>IF(B1012="","",TEXT(MATCHED!C1012,"mm"))</f>
        <v/>
      </c>
    </row>
    <row r="1013" spans="1:3" x14ac:dyDescent="0.3">
      <c r="A1013" s="58" t="str">
        <f>IF(MATCHED!C1013="","",VLOOKUP(TEXT(MATCHED!C1013,"mmm"),CUTOFFDAY!$A$2:$C$14,3,FALSE))</f>
        <v/>
      </c>
      <c r="B1013" s="11" t="str">
        <f>IF(MATCHED!J1013&gt;A1013,"yes","")</f>
        <v/>
      </c>
      <c r="C1013" s="11" t="str">
        <f>IF(B1013="","",TEXT(MATCHED!C1013,"mm"))</f>
        <v/>
      </c>
    </row>
    <row r="1014" spans="1:3" x14ac:dyDescent="0.3">
      <c r="A1014" s="58" t="str">
        <f>IF(MATCHED!C1014="","",VLOOKUP(TEXT(MATCHED!C1014,"mmm"),CUTOFFDAY!$A$2:$C$14,3,FALSE))</f>
        <v/>
      </c>
      <c r="B1014" s="11" t="str">
        <f>IF(MATCHED!J1014&gt;A1014,"yes","")</f>
        <v/>
      </c>
      <c r="C1014" s="11" t="str">
        <f>IF(B1014="","",TEXT(MATCHED!C1014,"mm"))</f>
        <v/>
      </c>
    </row>
    <row r="1015" spans="1:3" x14ac:dyDescent="0.3">
      <c r="A1015" s="58" t="str">
        <f>IF(MATCHED!C1015="","",VLOOKUP(TEXT(MATCHED!C1015,"mmm"),CUTOFFDAY!$A$2:$C$14,3,FALSE))</f>
        <v/>
      </c>
      <c r="B1015" s="11" t="str">
        <f>IF(MATCHED!J1015&gt;A1015,"yes","")</f>
        <v/>
      </c>
      <c r="C1015" s="11" t="str">
        <f>IF(B1015="","",TEXT(MATCHED!C1015,"mm"))</f>
        <v/>
      </c>
    </row>
    <row r="1016" spans="1:3" x14ac:dyDescent="0.3">
      <c r="A1016" s="58" t="str">
        <f>IF(MATCHED!C1016="","",VLOOKUP(TEXT(MATCHED!C1016,"mmm"),CUTOFFDAY!$A$2:$C$14,3,FALSE))</f>
        <v/>
      </c>
      <c r="B1016" s="11" t="str">
        <f>IF(MATCHED!J1016&gt;A1016,"yes","")</f>
        <v/>
      </c>
      <c r="C1016" s="11" t="str">
        <f>IF(B1016="","",TEXT(MATCHED!C1016,"mm"))</f>
        <v/>
      </c>
    </row>
    <row r="1017" spans="1:3" x14ac:dyDescent="0.3">
      <c r="A1017" s="58" t="str">
        <f>IF(MATCHED!C1017="","",VLOOKUP(TEXT(MATCHED!C1017,"mmm"),CUTOFFDAY!$A$2:$C$14,3,FALSE))</f>
        <v/>
      </c>
      <c r="B1017" s="11" t="str">
        <f>IF(MATCHED!J1017&gt;A1017,"yes","")</f>
        <v/>
      </c>
      <c r="C1017" s="11" t="str">
        <f>IF(B1017="","",TEXT(MATCHED!C1017,"mm"))</f>
        <v/>
      </c>
    </row>
    <row r="1018" spans="1:3" x14ac:dyDescent="0.3">
      <c r="A1018" s="58" t="str">
        <f>IF(MATCHED!C1018="","",VLOOKUP(TEXT(MATCHED!C1018,"mmm"),CUTOFFDAY!$A$2:$C$14,3,FALSE))</f>
        <v/>
      </c>
      <c r="B1018" s="11" t="str">
        <f>IF(MATCHED!J1018&gt;A1018,"yes","")</f>
        <v/>
      </c>
      <c r="C1018" s="11" t="str">
        <f>IF(B1018="","",TEXT(MATCHED!C1018,"mm"))</f>
        <v/>
      </c>
    </row>
    <row r="1019" spans="1:3" x14ac:dyDescent="0.3">
      <c r="A1019" s="58" t="str">
        <f>IF(MATCHED!C1019="","",VLOOKUP(TEXT(MATCHED!C1019,"mmm"),CUTOFFDAY!$A$2:$C$14,3,FALSE))</f>
        <v/>
      </c>
      <c r="B1019" s="11" t="str">
        <f>IF(MATCHED!J1019&gt;A1019,"yes","")</f>
        <v/>
      </c>
      <c r="C1019" s="11" t="str">
        <f>IF(B1019="","",TEXT(MATCHED!C1019,"mm"))</f>
        <v/>
      </c>
    </row>
    <row r="1020" spans="1:3" x14ac:dyDescent="0.3">
      <c r="A1020" s="58" t="str">
        <f>IF(MATCHED!C1020="","",VLOOKUP(TEXT(MATCHED!C1020,"mmm"),CUTOFFDAY!$A$2:$C$14,3,FALSE))</f>
        <v/>
      </c>
      <c r="B1020" s="11" t="str">
        <f>IF(MATCHED!J1020&gt;A1020,"yes","")</f>
        <v/>
      </c>
      <c r="C1020" s="11" t="str">
        <f>IF(B1020="","",TEXT(MATCHED!C1020,"mm"))</f>
        <v/>
      </c>
    </row>
    <row r="1021" spans="1:3" x14ac:dyDescent="0.3">
      <c r="A1021" s="58" t="str">
        <f>IF(MATCHED!C1021="","",VLOOKUP(TEXT(MATCHED!C1021,"mmm"),CUTOFFDAY!$A$2:$C$14,3,FALSE))</f>
        <v/>
      </c>
      <c r="B1021" s="11" t="str">
        <f>IF(MATCHED!J1021&gt;A1021,"yes","")</f>
        <v/>
      </c>
      <c r="C1021" s="11" t="str">
        <f>IF(B1021="","",TEXT(MATCHED!C1021,"mm"))</f>
        <v/>
      </c>
    </row>
    <row r="1022" spans="1:3" x14ac:dyDescent="0.3">
      <c r="A1022" s="58" t="str">
        <f>IF(MATCHED!C1022="","",VLOOKUP(TEXT(MATCHED!C1022,"mmm"),CUTOFFDAY!$A$2:$C$14,3,FALSE))</f>
        <v/>
      </c>
      <c r="B1022" s="11" t="str">
        <f>IF(MATCHED!J1022&gt;A1022,"yes","")</f>
        <v/>
      </c>
      <c r="C1022" s="11" t="str">
        <f>IF(B1022="","",TEXT(MATCHED!C1022,"mm"))</f>
        <v/>
      </c>
    </row>
    <row r="1023" spans="1:3" x14ac:dyDescent="0.3">
      <c r="A1023" s="58" t="str">
        <f>IF(MATCHED!C1023="","",VLOOKUP(TEXT(MATCHED!C1023,"mmm"),CUTOFFDAY!$A$2:$C$14,3,FALSE))</f>
        <v/>
      </c>
      <c r="B1023" s="11" t="str">
        <f>IF(MATCHED!J1023&gt;A1023,"yes","")</f>
        <v/>
      </c>
      <c r="C1023" s="11" t="str">
        <f>IF(B1023="","",TEXT(MATCHED!C1023,"mm"))</f>
        <v/>
      </c>
    </row>
    <row r="1024" spans="1:3" x14ac:dyDescent="0.3">
      <c r="A1024" s="58" t="str">
        <f>IF(MATCHED!C1024="","",VLOOKUP(TEXT(MATCHED!C1024,"mmm"),CUTOFFDAY!$A$2:$C$14,3,FALSE))</f>
        <v/>
      </c>
      <c r="B1024" s="11" t="str">
        <f>IF(MATCHED!J1024&gt;A1024,"yes","")</f>
        <v/>
      </c>
      <c r="C1024" s="11" t="str">
        <f>IF(B1024="","",TEXT(MATCHED!C1024,"mm"))</f>
        <v/>
      </c>
    </row>
    <row r="1025" spans="1:3" x14ac:dyDescent="0.3">
      <c r="A1025" s="58" t="str">
        <f>IF(MATCHED!C1025="","",VLOOKUP(TEXT(MATCHED!C1025,"mmm"),CUTOFFDAY!$A$2:$C$14,3,FALSE))</f>
        <v/>
      </c>
      <c r="B1025" s="11" t="str">
        <f>IF(MATCHED!J1025&gt;A1025,"yes","")</f>
        <v/>
      </c>
      <c r="C1025" s="11" t="str">
        <f>IF(B1025="","",TEXT(MATCHED!C1025,"mm"))</f>
        <v/>
      </c>
    </row>
    <row r="1026" spans="1:3" x14ac:dyDescent="0.3">
      <c r="A1026" s="58" t="str">
        <f>IF(MATCHED!C1026="","",VLOOKUP(TEXT(MATCHED!C1026,"mmm"),CUTOFFDAY!$A$2:$C$14,3,FALSE))</f>
        <v/>
      </c>
      <c r="B1026" s="11" t="str">
        <f>IF(MATCHED!J1026&gt;A1026,"yes","")</f>
        <v/>
      </c>
      <c r="C1026" s="11" t="str">
        <f>IF(B1026="","",TEXT(MATCHED!C1026,"mm"))</f>
        <v/>
      </c>
    </row>
    <row r="1027" spans="1:3" x14ac:dyDescent="0.3">
      <c r="A1027" s="58" t="str">
        <f>IF(MATCHED!C1027="","",VLOOKUP(TEXT(MATCHED!C1027,"mmm"),CUTOFFDAY!$A$2:$C$14,3,FALSE))</f>
        <v/>
      </c>
      <c r="B1027" s="11" t="str">
        <f>IF(MATCHED!J1027&gt;A1027,"yes","")</f>
        <v/>
      </c>
      <c r="C1027" s="11" t="str">
        <f>IF(B1027="","",TEXT(MATCHED!C1027,"mm"))</f>
        <v/>
      </c>
    </row>
    <row r="1028" spans="1:3" x14ac:dyDescent="0.3">
      <c r="A1028" s="58" t="str">
        <f>IF(MATCHED!C1028="","",VLOOKUP(TEXT(MATCHED!C1028,"mmm"),CUTOFFDAY!$A$2:$C$14,3,FALSE))</f>
        <v/>
      </c>
      <c r="B1028" s="11" t="str">
        <f>IF(MATCHED!J1028&gt;A1028,"yes","")</f>
        <v/>
      </c>
      <c r="C1028" s="11" t="str">
        <f>IF(B1028="","",TEXT(MATCHED!C1028,"mm"))</f>
        <v/>
      </c>
    </row>
    <row r="1029" spans="1:3" x14ac:dyDescent="0.3">
      <c r="A1029" s="58" t="str">
        <f>IF(MATCHED!C1029="","",VLOOKUP(TEXT(MATCHED!C1029,"mmm"),CUTOFFDAY!$A$2:$C$14,3,FALSE))</f>
        <v/>
      </c>
      <c r="B1029" s="11" t="str">
        <f>IF(MATCHED!J1029&gt;A1029,"yes","")</f>
        <v/>
      </c>
      <c r="C1029" s="11" t="str">
        <f>IF(B1029="","",TEXT(MATCHED!C1029,"mm"))</f>
        <v/>
      </c>
    </row>
    <row r="1030" spans="1:3" x14ac:dyDescent="0.3">
      <c r="A1030" s="58" t="str">
        <f>IF(MATCHED!C1030="","",VLOOKUP(TEXT(MATCHED!C1030,"mmm"),CUTOFFDAY!$A$2:$C$14,3,FALSE))</f>
        <v/>
      </c>
      <c r="B1030" s="11" t="str">
        <f>IF(MATCHED!J1030&gt;A1030,"yes","")</f>
        <v/>
      </c>
      <c r="C1030" s="11" t="str">
        <f>IF(B1030="","",TEXT(MATCHED!C1030,"mm"))</f>
        <v/>
      </c>
    </row>
    <row r="1031" spans="1:3" x14ac:dyDescent="0.3">
      <c r="A1031" s="58" t="str">
        <f>IF(MATCHED!C1031="","",VLOOKUP(TEXT(MATCHED!C1031,"mmm"),CUTOFFDAY!$A$2:$C$14,3,FALSE))</f>
        <v/>
      </c>
      <c r="B1031" s="11" t="str">
        <f>IF(MATCHED!J1031&gt;A1031,"yes","")</f>
        <v/>
      </c>
      <c r="C1031" s="11" t="str">
        <f>IF(B1031="","",TEXT(MATCHED!C1031,"mm"))</f>
        <v/>
      </c>
    </row>
    <row r="1032" spans="1:3" x14ac:dyDescent="0.3">
      <c r="A1032" s="58" t="str">
        <f>IF(MATCHED!C1032="","",VLOOKUP(TEXT(MATCHED!C1032,"mmm"),CUTOFFDAY!$A$2:$C$14,3,FALSE))</f>
        <v/>
      </c>
      <c r="B1032" s="11" t="str">
        <f>IF(MATCHED!J1032&gt;A1032,"yes","")</f>
        <v/>
      </c>
      <c r="C1032" s="11" t="str">
        <f>IF(B1032="","",TEXT(MATCHED!C1032,"mm"))</f>
        <v/>
      </c>
    </row>
    <row r="1033" spans="1:3" x14ac:dyDescent="0.3">
      <c r="A1033" s="58" t="str">
        <f>IF(MATCHED!C1033="","",VLOOKUP(TEXT(MATCHED!C1033,"mmm"),CUTOFFDAY!$A$2:$C$14,3,FALSE))</f>
        <v/>
      </c>
      <c r="B1033" s="11" t="str">
        <f>IF(MATCHED!J1033&gt;A1033,"yes","")</f>
        <v/>
      </c>
      <c r="C1033" s="11" t="str">
        <f>IF(B1033="","",TEXT(MATCHED!C1033,"mm"))</f>
        <v/>
      </c>
    </row>
    <row r="1034" spans="1:3" x14ac:dyDescent="0.3">
      <c r="A1034" s="58" t="str">
        <f>IF(MATCHED!C1034="","",VLOOKUP(TEXT(MATCHED!C1034,"mmm"),CUTOFFDAY!$A$2:$C$14,3,FALSE))</f>
        <v/>
      </c>
      <c r="B1034" s="11" t="str">
        <f>IF(MATCHED!J1034&gt;A1034,"yes","")</f>
        <v/>
      </c>
      <c r="C1034" s="11" t="str">
        <f>IF(B1034="","",TEXT(MATCHED!C1034,"mm"))</f>
        <v/>
      </c>
    </row>
    <row r="1035" spans="1:3" x14ac:dyDescent="0.3">
      <c r="A1035" s="58" t="str">
        <f>IF(MATCHED!C1035="","",VLOOKUP(TEXT(MATCHED!C1035,"mmm"),CUTOFFDAY!$A$2:$C$14,3,FALSE))</f>
        <v/>
      </c>
      <c r="B1035" s="11" t="str">
        <f>IF(MATCHED!J1035&gt;A1035,"yes","")</f>
        <v/>
      </c>
      <c r="C1035" s="11" t="str">
        <f>IF(B1035="","",TEXT(MATCHED!C1035,"mm"))</f>
        <v/>
      </c>
    </row>
    <row r="1036" spans="1:3" x14ac:dyDescent="0.3">
      <c r="A1036" s="58" t="str">
        <f>IF(MATCHED!C1036="","",VLOOKUP(TEXT(MATCHED!C1036,"mmm"),CUTOFFDAY!$A$2:$C$14,3,FALSE))</f>
        <v/>
      </c>
      <c r="B1036" s="11" t="str">
        <f>IF(MATCHED!J1036&gt;A1036,"yes","")</f>
        <v/>
      </c>
      <c r="C1036" s="11" t="str">
        <f>IF(B1036="","",TEXT(MATCHED!C1036,"mm"))</f>
        <v/>
      </c>
    </row>
    <row r="1037" spans="1:3" x14ac:dyDescent="0.3">
      <c r="A1037" s="58" t="str">
        <f>IF(MATCHED!C1037="","",VLOOKUP(TEXT(MATCHED!C1037,"mmm"),CUTOFFDAY!$A$2:$C$14,3,FALSE))</f>
        <v/>
      </c>
      <c r="B1037" s="11" t="str">
        <f>IF(MATCHED!J1037&gt;A1037,"yes","")</f>
        <v/>
      </c>
      <c r="C1037" s="11" t="str">
        <f>IF(B1037="","",TEXT(MATCHED!C1037,"mm"))</f>
        <v/>
      </c>
    </row>
    <row r="1038" spans="1:3" x14ac:dyDescent="0.3">
      <c r="A1038" s="58" t="str">
        <f>IF(MATCHED!C1038="","",VLOOKUP(TEXT(MATCHED!C1038,"mmm"),CUTOFFDAY!$A$2:$C$14,3,FALSE))</f>
        <v/>
      </c>
      <c r="B1038" s="11" t="str">
        <f>IF(MATCHED!J1038&gt;A1038,"yes","")</f>
        <v/>
      </c>
      <c r="C1038" s="11" t="str">
        <f>IF(B1038="","",TEXT(MATCHED!C1038,"mm"))</f>
        <v/>
      </c>
    </row>
    <row r="1039" spans="1:3" x14ac:dyDescent="0.3">
      <c r="A1039" s="58" t="str">
        <f>IF(MATCHED!C1039="","",VLOOKUP(TEXT(MATCHED!C1039,"mmm"),CUTOFFDAY!$A$2:$C$14,3,FALSE))</f>
        <v/>
      </c>
      <c r="B1039" s="11" t="str">
        <f>IF(MATCHED!J1039&gt;A1039,"yes","")</f>
        <v/>
      </c>
      <c r="C1039" s="11" t="str">
        <f>IF(B1039="","",TEXT(MATCHED!C1039,"mm"))</f>
        <v/>
      </c>
    </row>
    <row r="1040" spans="1:3" x14ac:dyDescent="0.3">
      <c r="A1040" s="58" t="str">
        <f>IF(MATCHED!C1040="","",VLOOKUP(TEXT(MATCHED!C1040,"mmm"),CUTOFFDAY!$A$2:$C$14,3,FALSE))</f>
        <v/>
      </c>
      <c r="B1040" s="11" t="str">
        <f>IF(MATCHED!J1040&gt;A1040,"yes","")</f>
        <v/>
      </c>
      <c r="C1040" s="11" t="str">
        <f>IF(B1040="","",TEXT(MATCHED!C1040,"mm"))</f>
        <v/>
      </c>
    </row>
    <row r="1041" spans="1:3" x14ac:dyDescent="0.3">
      <c r="A1041" s="58" t="str">
        <f>IF(MATCHED!C1041="","",VLOOKUP(TEXT(MATCHED!C1041,"mmm"),CUTOFFDAY!$A$2:$C$14,3,FALSE))</f>
        <v/>
      </c>
      <c r="B1041" s="11" t="str">
        <f>IF(MATCHED!J1041&gt;A1041,"yes","")</f>
        <v/>
      </c>
      <c r="C1041" s="11" t="str">
        <f>IF(B1041="","",TEXT(MATCHED!C1041,"mm"))</f>
        <v/>
      </c>
    </row>
    <row r="1042" spans="1:3" x14ac:dyDescent="0.3">
      <c r="A1042" s="58" t="str">
        <f>IF(MATCHED!C1042="","",VLOOKUP(TEXT(MATCHED!C1042,"mmm"),CUTOFFDAY!$A$2:$C$14,3,FALSE))</f>
        <v/>
      </c>
      <c r="B1042" s="11" t="str">
        <f>IF(MATCHED!J1042&gt;A1042,"yes","")</f>
        <v/>
      </c>
      <c r="C1042" s="11" t="str">
        <f>IF(B1042="","",TEXT(MATCHED!C1042,"mm"))</f>
        <v/>
      </c>
    </row>
    <row r="1043" spans="1:3" x14ac:dyDescent="0.3">
      <c r="A1043" s="58" t="str">
        <f>IF(MATCHED!C1043="","",VLOOKUP(TEXT(MATCHED!C1043,"mmm"),CUTOFFDAY!$A$2:$C$14,3,FALSE))</f>
        <v/>
      </c>
      <c r="B1043" s="11" t="str">
        <f>IF(MATCHED!J1043&gt;A1043,"yes","")</f>
        <v/>
      </c>
      <c r="C1043" s="11" t="str">
        <f>IF(B1043="","",TEXT(MATCHED!C1043,"mm"))</f>
        <v/>
      </c>
    </row>
    <row r="1044" spans="1:3" x14ac:dyDescent="0.3">
      <c r="A1044" s="58" t="str">
        <f>IF(MATCHED!C1044="","",VLOOKUP(TEXT(MATCHED!C1044,"mmm"),CUTOFFDAY!$A$2:$C$14,3,FALSE))</f>
        <v/>
      </c>
      <c r="B1044" s="11" t="str">
        <f>IF(MATCHED!J1044&gt;A1044,"yes","")</f>
        <v/>
      </c>
      <c r="C1044" s="11" t="str">
        <f>IF(B1044="","",TEXT(MATCHED!C1044,"mm"))</f>
        <v/>
      </c>
    </row>
    <row r="1045" spans="1:3" x14ac:dyDescent="0.3">
      <c r="A1045" s="58" t="str">
        <f>IF(MATCHED!C1045="","",VLOOKUP(TEXT(MATCHED!C1045,"mmm"),CUTOFFDAY!$A$2:$C$14,3,FALSE))</f>
        <v/>
      </c>
      <c r="B1045" s="11" t="str">
        <f>IF(MATCHED!J1045&gt;A1045,"yes","")</f>
        <v/>
      </c>
      <c r="C1045" s="11" t="str">
        <f>IF(B1045="","",TEXT(MATCHED!C1045,"mm"))</f>
        <v/>
      </c>
    </row>
    <row r="1046" spans="1:3" x14ac:dyDescent="0.3">
      <c r="A1046" s="58" t="str">
        <f>IF(MATCHED!C1046="","",VLOOKUP(TEXT(MATCHED!C1046,"mmm"),CUTOFFDAY!$A$2:$C$14,3,FALSE))</f>
        <v/>
      </c>
      <c r="B1046" s="11" t="str">
        <f>IF(MATCHED!J1046&gt;A1046,"yes","")</f>
        <v/>
      </c>
      <c r="C1046" s="11" t="str">
        <f>IF(B1046="","",TEXT(MATCHED!C1046,"mm"))</f>
        <v/>
      </c>
    </row>
    <row r="1047" spans="1:3" x14ac:dyDescent="0.3">
      <c r="A1047" s="58" t="str">
        <f>IF(MATCHED!C1047="","",VLOOKUP(TEXT(MATCHED!C1047,"mmm"),CUTOFFDAY!$A$2:$C$14,3,FALSE))</f>
        <v/>
      </c>
      <c r="B1047" s="11" t="str">
        <f>IF(MATCHED!J1047&gt;A1047,"yes","")</f>
        <v/>
      </c>
      <c r="C1047" s="11" t="str">
        <f>IF(B1047="","",TEXT(MATCHED!C1047,"mm"))</f>
        <v/>
      </c>
    </row>
    <row r="1048" spans="1:3" x14ac:dyDescent="0.3">
      <c r="A1048" s="58" t="str">
        <f>IF(MATCHED!C1048="","",VLOOKUP(TEXT(MATCHED!C1048,"mmm"),CUTOFFDAY!$A$2:$C$14,3,FALSE))</f>
        <v/>
      </c>
      <c r="B1048" s="11" t="str">
        <f>IF(MATCHED!J1048&gt;A1048,"yes","")</f>
        <v/>
      </c>
      <c r="C1048" s="11" t="str">
        <f>IF(B1048="","",TEXT(MATCHED!C1048,"mm"))</f>
        <v/>
      </c>
    </row>
    <row r="1049" spans="1:3" x14ac:dyDescent="0.3">
      <c r="A1049" s="58" t="str">
        <f>IF(MATCHED!C1049="","",VLOOKUP(TEXT(MATCHED!C1049,"mmm"),CUTOFFDAY!$A$2:$C$14,3,FALSE))</f>
        <v/>
      </c>
      <c r="B1049" s="11" t="str">
        <f>IF(MATCHED!J1049&gt;A1049,"yes","")</f>
        <v/>
      </c>
      <c r="C1049" s="11" t="str">
        <f>IF(B1049="","",TEXT(MATCHED!C1049,"mm"))</f>
        <v/>
      </c>
    </row>
    <row r="1050" spans="1:3" x14ac:dyDescent="0.3">
      <c r="A1050" s="58" t="str">
        <f>IF(MATCHED!C1050="","",VLOOKUP(TEXT(MATCHED!C1050,"mmm"),CUTOFFDAY!$A$2:$C$14,3,FALSE))</f>
        <v/>
      </c>
      <c r="B1050" s="11" t="str">
        <f>IF(MATCHED!J1050&gt;A1050,"yes","")</f>
        <v/>
      </c>
      <c r="C1050" s="11" t="str">
        <f>IF(B1050="","",TEXT(MATCHED!C1050,"mm"))</f>
        <v/>
      </c>
    </row>
    <row r="1051" spans="1:3" x14ac:dyDescent="0.3">
      <c r="A1051" s="58" t="str">
        <f>IF(MATCHED!C1051="","",VLOOKUP(TEXT(MATCHED!C1051,"mmm"),CUTOFFDAY!$A$2:$C$14,3,FALSE))</f>
        <v/>
      </c>
      <c r="B1051" s="11" t="str">
        <f>IF(MATCHED!J1051&gt;A1051,"yes","")</f>
        <v/>
      </c>
      <c r="C1051" s="11" t="str">
        <f>IF(B1051="","",TEXT(MATCHED!C1051,"mm"))</f>
        <v/>
      </c>
    </row>
    <row r="1052" spans="1:3" x14ac:dyDescent="0.3">
      <c r="A1052" s="58" t="str">
        <f>IF(MATCHED!C1052="","",VLOOKUP(TEXT(MATCHED!C1052,"mmm"),CUTOFFDAY!$A$2:$C$14,3,FALSE))</f>
        <v/>
      </c>
      <c r="B1052" s="11" t="str">
        <f>IF(MATCHED!J1052&gt;A1052,"yes","")</f>
        <v/>
      </c>
      <c r="C1052" s="11" t="str">
        <f>IF(B1052="","",TEXT(MATCHED!C1052,"mm"))</f>
        <v/>
      </c>
    </row>
    <row r="1053" spans="1:3" x14ac:dyDescent="0.3">
      <c r="A1053" s="58" t="str">
        <f>IF(MATCHED!C1053="","",VLOOKUP(TEXT(MATCHED!C1053,"mmm"),CUTOFFDAY!$A$2:$C$14,3,FALSE))</f>
        <v/>
      </c>
      <c r="B1053" s="11" t="str">
        <f>IF(MATCHED!J1053&gt;A1053,"yes","")</f>
        <v/>
      </c>
      <c r="C1053" s="11" t="str">
        <f>IF(B1053="","",TEXT(MATCHED!C1053,"mm"))</f>
        <v/>
      </c>
    </row>
    <row r="1054" spans="1:3" x14ac:dyDescent="0.3">
      <c r="A1054" s="58" t="str">
        <f>IF(MATCHED!C1054="","",VLOOKUP(TEXT(MATCHED!C1054,"mmm"),CUTOFFDAY!$A$2:$C$14,3,FALSE))</f>
        <v/>
      </c>
      <c r="B1054" s="11" t="str">
        <f>IF(MATCHED!J1054&gt;A1054,"yes","")</f>
        <v/>
      </c>
      <c r="C1054" s="11" t="str">
        <f>IF(B1054="","",TEXT(MATCHED!C1054,"mm"))</f>
        <v/>
      </c>
    </row>
    <row r="1055" spans="1:3" x14ac:dyDescent="0.3">
      <c r="A1055" s="58" t="str">
        <f>IF(MATCHED!C1055="","",VLOOKUP(TEXT(MATCHED!C1055,"mmm"),CUTOFFDAY!$A$2:$C$14,3,FALSE))</f>
        <v/>
      </c>
      <c r="B1055" s="11" t="str">
        <f>IF(MATCHED!J1055&gt;A1055,"yes","")</f>
        <v/>
      </c>
      <c r="C1055" s="11" t="str">
        <f>IF(B1055="","",TEXT(MATCHED!C1055,"mm"))</f>
        <v/>
      </c>
    </row>
    <row r="1056" spans="1:3" x14ac:dyDescent="0.3">
      <c r="A1056" s="58" t="str">
        <f>IF(MATCHED!C1056="","",VLOOKUP(TEXT(MATCHED!C1056,"mmm"),CUTOFFDAY!$A$2:$C$14,3,FALSE))</f>
        <v/>
      </c>
      <c r="B1056" s="11" t="str">
        <f>IF(MATCHED!J1056&gt;A1056,"yes","")</f>
        <v/>
      </c>
      <c r="C1056" s="11" t="str">
        <f>IF(B1056="","",TEXT(MATCHED!C1056,"mm"))</f>
        <v/>
      </c>
    </row>
    <row r="1057" spans="1:3" x14ac:dyDescent="0.3">
      <c r="A1057" s="58" t="str">
        <f>IF(MATCHED!C1057="","",VLOOKUP(TEXT(MATCHED!C1057,"mmm"),CUTOFFDAY!$A$2:$C$14,3,FALSE))</f>
        <v/>
      </c>
      <c r="B1057" s="11" t="str">
        <f>IF(MATCHED!J1057&gt;A1057,"yes","")</f>
        <v/>
      </c>
      <c r="C1057" s="11" t="str">
        <f>IF(B1057="","",TEXT(MATCHED!C1057,"mm"))</f>
        <v/>
      </c>
    </row>
    <row r="1058" spans="1:3" x14ac:dyDescent="0.3">
      <c r="A1058" s="58" t="str">
        <f>IF(MATCHED!C1058="","",VLOOKUP(TEXT(MATCHED!C1058,"mmm"),CUTOFFDAY!$A$2:$C$14,3,FALSE))</f>
        <v/>
      </c>
      <c r="B1058" s="11" t="str">
        <f>IF(MATCHED!J1058&gt;A1058,"yes","")</f>
        <v/>
      </c>
      <c r="C1058" s="11" t="str">
        <f>IF(B1058="","",TEXT(MATCHED!C1058,"mm"))</f>
        <v/>
      </c>
    </row>
    <row r="1059" spans="1:3" x14ac:dyDescent="0.3">
      <c r="A1059" s="58" t="str">
        <f>IF(MATCHED!C1059="","",VLOOKUP(TEXT(MATCHED!C1059,"mmm"),CUTOFFDAY!$A$2:$C$14,3,FALSE))</f>
        <v/>
      </c>
      <c r="B1059" s="11" t="str">
        <f>IF(MATCHED!J1059&gt;A1059,"yes","")</f>
        <v/>
      </c>
      <c r="C1059" s="11" t="str">
        <f>IF(B1059="","",TEXT(MATCHED!C1059,"mm"))</f>
        <v/>
      </c>
    </row>
    <row r="1060" spans="1:3" x14ac:dyDescent="0.3">
      <c r="A1060" s="58" t="str">
        <f>IF(MATCHED!C1060="","",VLOOKUP(TEXT(MATCHED!C1060,"mmm"),CUTOFFDAY!$A$2:$C$14,3,FALSE))</f>
        <v/>
      </c>
      <c r="B1060" s="11" t="str">
        <f>IF(MATCHED!J1060&gt;A1060,"yes","")</f>
        <v/>
      </c>
      <c r="C1060" s="11" t="str">
        <f>IF(B1060="","",TEXT(MATCHED!C1060,"mm"))</f>
        <v/>
      </c>
    </row>
    <row r="1061" spans="1:3" x14ac:dyDescent="0.3">
      <c r="A1061" s="58" t="str">
        <f>IF(MATCHED!C1061="","",VLOOKUP(TEXT(MATCHED!C1061,"mmm"),CUTOFFDAY!$A$2:$C$14,3,FALSE))</f>
        <v/>
      </c>
      <c r="B1061" s="11" t="str">
        <f>IF(MATCHED!J1061&gt;A1061,"yes","")</f>
        <v/>
      </c>
      <c r="C1061" s="11" t="str">
        <f>IF(B1061="","",TEXT(MATCHED!C1061,"mm"))</f>
        <v/>
      </c>
    </row>
    <row r="1062" spans="1:3" x14ac:dyDescent="0.3">
      <c r="A1062" s="58" t="str">
        <f>IF(MATCHED!C1062="","",VLOOKUP(TEXT(MATCHED!C1062,"mmm"),CUTOFFDAY!$A$2:$C$14,3,FALSE))</f>
        <v/>
      </c>
      <c r="B1062" s="11" t="str">
        <f>IF(MATCHED!J1062&gt;A1062,"yes","")</f>
        <v/>
      </c>
      <c r="C1062" s="11" t="str">
        <f>IF(B1062="","",TEXT(MATCHED!C1062,"mm"))</f>
        <v/>
      </c>
    </row>
    <row r="1063" spans="1:3" x14ac:dyDescent="0.3">
      <c r="A1063" s="58" t="str">
        <f>IF(MATCHED!C1063="","",VLOOKUP(TEXT(MATCHED!C1063,"mmm"),CUTOFFDAY!$A$2:$C$14,3,FALSE))</f>
        <v/>
      </c>
      <c r="B1063" s="11" t="str">
        <f>IF(MATCHED!J1063&gt;A1063,"yes","")</f>
        <v/>
      </c>
      <c r="C1063" s="11" t="str">
        <f>IF(B1063="","",TEXT(MATCHED!C1063,"mm"))</f>
        <v/>
      </c>
    </row>
    <row r="1064" spans="1:3" x14ac:dyDescent="0.3">
      <c r="A1064" s="58" t="str">
        <f>IF(MATCHED!C1064="","",VLOOKUP(TEXT(MATCHED!C1064,"mmm"),CUTOFFDAY!$A$2:$C$14,3,FALSE))</f>
        <v/>
      </c>
      <c r="B1064" s="11" t="str">
        <f>IF(MATCHED!J1064&gt;A1064,"yes","")</f>
        <v/>
      </c>
      <c r="C1064" s="11" t="str">
        <f>IF(B1064="","",TEXT(MATCHED!C1064,"mm"))</f>
        <v/>
      </c>
    </row>
    <row r="1065" spans="1:3" x14ac:dyDescent="0.3">
      <c r="A1065" s="58" t="str">
        <f>IF(MATCHED!C1065="","",VLOOKUP(TEXT(MATCHED!C1065,"mmm"),CUTOFFDAY!$A$2:$C$14,3,FALSE))</f>
        <v/>
      </c>
      <c r="B1065" s="11" t="str">
        <f>IF(MATCHED!J1065&gt;A1065,"yes","")</f>
        <v/>
      </c>
      <c r="C1065" s="11" t="str">
        <f>IF(B1065="","",TEXT(MATCHED!C1065,"mm"))</f>
        <v/>
      </c>
    </row>
    <row r="1066" spans="1:3" x14ac:dyDescent="0.3">
      <c r="A1066" s="58" t="str">
        <f>IF(MATCHED!C1066="","",VLOOKUP(TEXT(MATCHED!C1066,"mmm"),CUTOFFDAY!$A$2:$C$14,3,FALSE))</f>
        <v/>
      </c>
      <c r="B1066" s="11" t="str">
        <f>IF(MATCHED!J1066&gt;A1066,"yes","")</f>
        <v/>
      </c>
      <c r="C1066" s="11" t="str">
        <f>IF(B1066="","",TEXT(MATCHED!C1066,"mm"))</f>
        <v/>
      </c>
    </row>
    <row r="1067" spans="1:3" x14ac:dyDescent="0.3">
      <c r="A1067" s="58" t="str">
        <f>IF(MATCHED!C1067="","",VLOOKUP(TEXT(MATCHED!C1067,"mmm"),CUTOFFDAY!$A$2:$C$14,3,FALSE))</f>
        <v/>
      </c>
      <c r="B1067" s="11" t="str">
        <f>IF(MATCHED!J1067&gt;A1067,"yes","")</f>
        <v/>
      </c>
      <c r="C1067" s="11" t="str">
        <f>IF(B1067="","",TEXT(MATCHED!C1067,"mm"))</f>
        <v/>
      </c>
    </row>
    <row r="1068" spans="1:3" x14ac:dyDescent="0.3">
      <c r="A1068" s="58" t="str">
        <f>IF(MATCHED!C1068="","",VLOOKUP(TEXT(MATCHED!C1068,"mmm"),CUTOFFDAY!$A$2:$C$14,3,FALSE))</f>
        <v/>
      </c>
      <c r="B1068" s="11" t="str">
        <f>IF(MATCHED!J1068&gt;A1068,"yes","")</f>
        <v/>
      </c>
      <c r="C1068" s="11" t="str">
        <f>IF(B1068="","",TEXT(MATCHED!C1068,"mm"))</f>
        <v/>
      </c>
    </row>
    <row r="1069" spans="1:3" x14ac:dyDescent="0.3">
      <c r="A1069" s="58" t="str">
        <f>IF(MATCHED!C1069="","",VLOOKUP(TEXT(MATCHED!C1069,"mmm"),CUTOFFDAY!$A$2:$C$14,3,FALSE))</f>
        <v/>
      </c>
      <c r="B1069" s="11" t="str">
        <f>IF(MATCHED!J1069&gt;A1069,"yes","")</f>
        <v/>
      </c>
      <c r="C1069" s="11" t="str">
        <f>IF(B1069="","",TEXT(MATCHED!C1069,"mm"))</f>
        <v/>
      </c>
    </row>
    <row r="1070" spans="1:3" x14ac:dyDescent="0.3">
      <c r="A1070" s="58" t="str">
        <f>IF(MATCHED!C1070="","",VLOOKUP(TEXT(MATCHED!C1070,"mmm"),CUTOFFDAY!$A$2:$C$14,3,FALSE))</f>
        <v/>
      </c>
      <c r="B1070" s="11" t="str">
        <f>IF(MATCHED!J1070&gt;A1070,"yes","")</f>
        <v/>
      </c>
      <c r="C1070" s="11" t="str">
        <f>IF(B1070="","",TEXT(MATCHED!C1070,"mm"))</f>
        <v/>
      </c>
    </row>
    <row r="1071" spans="1:3" x14ac:dyDescent="0.3">
      <c r="A1071" s="58" t="str">
        <f>IF(MATCHED!C1071="","",VLOOKUP(TEXT(MATCHED!C1071,"mmm"),CUTOFFDAY!$A$2:$C$14,3,FALSE))</f>
        <v/>
      </c>
      <c r="B1071" s="11" t="str">
        <f>IF(MATCHED!J1071&gt;A1071,"yes","")</f>
        <v/>
      </c>
      <c r="C1071" s="11" t="str">
        <f>IF(B1071="","",TEXT(MATCHED!C1071,"mm"))</f>
        <v/>
      </c>
    </row>
    <row r="1072" spans="1:3" x14ac:dyDescent="0.3">
      <c r="A1072" s="58" t="str">
        <f>IF(MATCHED!C1072="","",VLOOKUP(TEXT(MATCHED!C1072,"mmm"),CUTOFFDAY!$A$2:$C$14,3,FALSE))</f>
        <v/>
      </c>
      <c r="B1072" s="11" t="str">
        <f>IF(MATCHED!J1072&gt;A1072,"yes","")</f>
        <v/>
      </c>
      <c r="C1072" s="11" t="str">
        <f>IF(B1072="","",TEXT(MATCHED!C1072,"mm"))</f>
        <v/>
      </c>
    </row>
    <row r="1073" spans="1:3" x14ac:dyDescent="0.3">
      <c r="A1073" s="58" t="str">
        <f>IF(MATCHED!C1073="","",VLOOKUP(TEXT(MATCHED!C1073,"mmm"),CUTOFFDAY!$A$2:$C$14,3,FALSE))</f>
        <v/>
      </c>
      <c r="B1073" s="11" t="str">
        <f>IF(MATCHED!J1073&gt;A1073,"yes","")</f>
        <v/>
      </c>
      <c r="C1073" s="11" t="str">
        <f>IF(B1073="","",TEXT(MATCHED!C1073,"mm"))</f>
        <v/>
      </c>
    </row>
    <row r="1074" spans="1:3" x14ac:dyDescent="0.3">
      <c r="A1074" s="58" t="str">
        <f>IF(MATCHED!C1074="","",VLOOKUP(TEXT(MATCHED!C1074,"mmm"),CUTOFFDAY!$A$2:$C$14,3,FALSE))</f>
        <v/>
      </c>
      <c r="B1074" s="11" t="str">
        <f>IF(MATCHED!J1074&gt;A1074,"yes","")</f>
        <v/>
      </c>
      <c r="C1074" s="11" t="str">
        <f>IF(B1074="","",TEXT(MATCHED!C1074,"mm"))</f>
        <v/>
      </c>
    </row>
    <row r="1075" spans="1:3" x14ac:dyDescent="0.3">
      <c r="A1075" s="58" t="str">
        <f>IF(MATCHED!C1075="","",VLOOKUP(TEXT(MATCHED!C1075,"mmm"),CUTOFFDAY!$A$2:$C$14,3,FALSE))</f>
        <v/>
      </c>
      <c r="B1075" s="11" t="str">
        <f>IF(MATCHED!J1075&gt;A1075,"yes","")</f>
        <v/>
      </c>
      <c r="C1075" s="11" t="str">
        <f>IF(B1075="","",TEXT(MATCHED!C1075,"mm"))</f>
        <v/>
      </c>
    </row>
    <row r="1076" spans="1:3" x14ac:dyDescent="0.3">
      <c r="A1076" s="58" t="str">
        <f>IF(MATCHED!C1076="","",VLOOKUP(TEXT(MATCHED!C1076,"mmm"),CUTOFFDAY!$A$2:$C$14,3,FALSE))</f>
        <v/>
      </c>
      <c r="B1076" s="11" t="str">
        <f>IF(MATCHED!J1076&gt;A1076,"yes","")</f>
        <v/>
      </c>
      <c r="C1076" s="11" t="str">
        <f>IF(B1076="","",TEXT(MATCHED!C1076,"mm"))</f>
        <v/>
      </c>
    </row>
    <row r="1077" spans="1:3" x14ac:dyDescent="0.3">
      <c r="A1077" s="58" t="str">
        <f>IF(MATCHED!C1077="","",VLOOKUP(TEXT(MATCHED!C1077,"mmm"),CUTOFFDAY!$A$2:$C$14,3,FALSE))</f>
        <v/>
      </c>
      <c r="B1077" s="11" t="str">
        <f>IF(MATCHED!J1077&gt;A1077,"yes","")</f>
        <v/>
      </c>
      <c r="C1077" s="11" t="str">
        <f>IF(B1077="","",TEXT(MATCHED!C1077,"mm"))</f>
        <v/>
      </c>
    </row>
    <row r="1078" spans="1:3" x14ac:dyDescent="0.3">
      <c r="A1078" s="58" t="str">
        <f>IF(MATCHED!C1078="","",VLOOKUP(TEXT(MATCHED!C1078,"mmm"),CUTOFFDAY!$A$2:$C$14,3,FALSE))</f>
        <v/>
      </c>
      <c r="B1078" s="11" t="str">
        <f>IF(MATCHED!J1078&gt;A1078,"yes","")</f>
        <v/>
      </c>
      <c r="C1078" s="11" t="str">
        <f>IF(B1078="","",TEXT(MATCHED!C1078,"mm"))</f>
        <v/>
      </c>
    </row>
    <row r="1079" spans="1:3" x14ac:dyDescent="0.3">
      <c r="A1079" s="58" t="str">
        <f>IF(MATCHED!C1079="","",VLOOKUP(TEXT(MATCHED!C1079,"mmm"),CUTOFFDAY!$A$2:$C$14,3,FALSE))</f>
        <v/>
      </c>
      <c r="B1079" s="11" t="str">
        <f>IF(MATCHED!J1079&gt;A1079,"yes","")</f>
        <v/>
      </c>
      <c r="C1079" s="11" t="str">
        <f>IF(B1079="","",TEXT(MATCHED!C1079,"mm"))</f>
        <v/>
      </c>
    </row>
    <row r="1080" spans="1:3" x14ac:dyDescent="0.3">
      <c r="A1080" s="58" t="str">
        <f>IF(MATCHED!C1080="","",VLOOKUP(TEXT(MATCHED!C1080,"mmm"),CUTOFFDAY!$A$2:$C$14,3,FALSE))</f>
        <v/>
      </c>
      <c r="B1080" s="11" t="str">
        <f>IF(MATCHED!J1080&gt;A1080,"yes","")</f>
        <v/>
      </c>
      <c r="C1080" s="11" t="str">
        <f>IF(B1080="","",TEXT(MATCHED!C1080,"mm"))</f>
        <v/>
      </c>
    </row>
    <row r="1081" spans="1:3" x14ac:dyDescent="0.3">
      <c r="A1081" s="58" t="str">
        <f>IF(MATCHED!C1081="","",VLOOKUP(TEXT(MATCHED!C1081,"mmm"),CUTOFFDAY!$A$2:$C$14,3,FALSE))</f>
        <v/>
      </c>
      <c r="B1081" s="11" t="str">
        <f>IF(MATCHED!J1081&gt;A1081,"yes","")</f>
        <v/>
      </c>
      <c r="C1081" s="11" t="str">
        <f>IF(B1081="","",TEXT(MATCHED!C1081,"mm"))</f>
        <v/>
      </c>
    </row>
    <row r="1082" spans="1:3" x14ac:dyDescent="0.3">
      <c r="A1082" s="58" t="str">
        <f>IF(MATCHED!C1082="","",VLOOKUP(TEXT(MATCHED!C1082,"mmm"),CUTOFFDAY!$A$2:$C$14,3,FALSE))</f>
        <v/>
      </c>
      <c r="B1082" s="11" t="str">
        <f>IF(MATCHED!J1082&gt;A1082,"yes","")</f>
        <v/>
      </c>
      <c r="C1082" s="11" t="str">
        <f>IF(B1082="","",TEXT(MATCHED!C1082,"mm"))</f>
        <v/>
      </c>
    </row>
    <row r="1083" spans="1:3" x14ac:dyDescent="0.3">
      <c r="A1083" s="58" t="str">
        <f>IF(MATCHED!C1083="","",VLOOKUP(TEXT(MATCHED!C1083,"mmm"),CUTOFFDAY!$A$2:$C$14,3,FALSE))</f>
        <v/>
      </c>
      <c r="B1083" s="11" t="str">
        <f>IF(MATCHED!J1083&gt;A1083,"yes","")</f>
        <v/>
      </c>
      <c r="C1083" s="11" t="str">
        <f>IF(B1083="","",TEXT(MATCHED!C1083,"mm"))</f>
        <v/>
      </c>
    </row>
    <row r="1084" spans="1:3" x14ac:dyDescent="0.3">
      <c r="A1084" s="58" t="str">
        <f>IF(MATCHED!C1084="","",VLOOKUP(TEXT(MATCHED!C1084,"mmm"),CUTOFFDAY!$A$2:$C$14,3,FALSE))</f>
        <v/>
      </c>
      <c r="B1084" s="11" t="str">
        <f>IF(MATCHED!J1084&gt;A1084,"yes","")</f>
        <v/>
      </c>
      <c r="C1084" s="11" t="str">
        <f>IF(B1084="","",TEXT(MATCHED!C1084,"mm"))</f>
        <v/>
      </c>
    </row>
    <row r="1085" spans="1:3" x14ac:dyDescent="0.3">
      <c r="A1085" s="58" t="str">
        <f>IF(MATCHED!C1085="","",VLOOKUP(TEXT(MATCHED!C1085,"mmm"),CUTOFFDAY!$A$2:$C$14,3,FALSE))</f>
        <v/>
      </c>
      <c r="B1085" s="11" t="str">
        <f>IF(MATCHED!J1085&gt;A1085,"yes","")</f>
        <v/>
      </c>
      <c r="C1085" s="11" t="str">
        <f>IF(B1085="","",TEXT(MATCHED!C1085,"mm"))</f>
        <v/>
      </c>
    </row>
    <row r="1086" spans="1:3" x14ac:dyDescent="0.3">
      <c r="A1086" s="58" t="str">
        <f>IF(MATCHED!C1086="","",VLOOKUP(TEXT(MATCHED!C1086,"mmm"),CUTOFFDAY!$A$2:$C$14,3,FALSE))</f>
        <v/>
      </c>
      <c r="B1086" s="11" t="str">
        <f>IF(MATCHED!J1086&gt;A1086,"yes","")</f>
        <v/>
      </c>
      <c r="C1086" s="11" t="str">
        <f>IF(B1086="","",TEXT(MATCHED!C1086,"mm"))</f>
        <v/>
      </c>
    </row>
    <row r="1087" spans="1:3" x14ac:dyDescent="0.3">
      <c r="A1087" s="58" t="str">
        <f>IF(MATCHED!C1087="","",VLOOKUP(TEXT(MATCHED!C1087,"mmm"),CUTOFFDAY!$A$2:$C$14,3,FALSE))</f>
        <v/>
      </c>
      <c r="B1087" s="11" t="str">
        <f>IF(MATCHED!J1087&gt;A1087,"yes","")</f>
        <v/>
      </c>
      <c r="C1087" s="11" t="str">
        <f>IF(B1087="","",TEXT(MATCHED!C1087,"mm"))</f>
        <v/>
      </c>
    </row>
    <row r="1088" spans="1:3" x14ac:dyDescent="0.3">
      <c r="A1088" s="58" t="str">
        <f>IF(MATCHED!C1088="","",VLOOKUP(TEXT(MATCHED!C1088,"mmm"),CUTOFFDAY!$A$2:$C$14,3,FALSE))</f>
        <v/>
      </c>
      <c r="B1088" s="11" t="str">
        <f>IF(MATCHED!J1088&gt;A1088,"yes","")</f>
        <v/>
      </c>
      <c r="C1088" s="11" t="str">
        <f>IF(B1088="","",TEXT(MATCHED!C1088,"mm"))</f>
        <v/>
      </c>
    </row>
    <row r="1089" spans="1:3" x14ac:dyDescent="0.3">
      <c r="A1089" s="58" t="str">
        <f>IF(MATCHED!C1089="","",VLOOKUP(TEXT(MATCHED!C1089,"mmm"),CUTOFFDAY!$A$2:$C$14,3,FALSE))</f>
        <v/>
      </c>
      <c r="B1089" s="11" t="str">
        <f>IF(MATCHED!J1089&gt;A1089,"yes","")</f>
        <v/>
      </c>
      <c r="C1089" s="11" t="str">
        <f>IF(B1089="","",TEXT(MATCHED!C1089,"mm"))</f>
        <v/>
      </c>
    </row>
    <row r="1090" spans="1:3" x14ac:dyDescent="0.3">
      <c r="A1090" s="58" t="str">
        <f>IF(MATCHED!C1090="","",VLOOKUP(TEXT(MATCHED!C1090,"mmm"),CUTOFFDAY!$A$2:$C$14,3,FALSE))</f>
        <v/>
      </c>
      <c r="B1090" s="11" t="str">
        <f>IF(MATCHED!J1090&gt;A1090,"yes","")</f>
        <v/>
      </c>
      <c r="C1090" s="11" t="str">
        <f>IF(B1090="","",TEXT(MATCHED!C1090,"mm"))</f>
        <v/>
      </c>
    </row>
    <row r="1091" spans="1:3" x14ac:dyDescent="0.3">
      <c r="A1091" s="58" t="str">
        <f>IF(MATCHED!C1091="","",VLOOKUP(TEXT(MATCHED!C1091,"mmm"),CUTOFFDAY!$A$2:$C$14,3,FALSE))</f>
        <v/>
      </c>
      <c r="B1091" s="11" t="str">
        <f>IF(MATCHED!J1091&gt;A1091,"yes","")</f>
        <v/>
      </c>
      <c r="C1091" s="11" t="str">
        <f>IF(B1091="","",TEXT(MATCHED!C1091,"mm"))</f>
        <v/>
      </c>
    </row>
    <row r="1092" spans="1:3" x14ac:dyDescent="0.3">
      <c r="A1092" s="58" t="str">
        <f>IF(MATCHED!C1092="","",VLOOKUP(TEXT(MATCHED!C1092,"mmm"),CUTOFFDAY!$A$2:$C$14,3,FALSE))</f>
        <v/>
      </c>
      <c r="B1092" s="11" t="str">
        <f>IF(MATCHED!J1092&gt;A1092,"yes","")</f>
        <v/>
      </c>
      <c r="C1092" s="11" t="str">
        <f>IF(B1092="","",TEXT(MATCHED!C1092,"mm"))</f>
        <v/>
      </c>
    </row>
    <row r="1093" spans="1:3" x14ac:dyDescent="0.3">
      <c r="A1093" s="58" t="str">
        <f>IF(MATCHED!C1093="","",VLOOKUP(TEXT(MATCHED!C1093,"mmm"),CUTOFFDAY!$A$2:$C$14,3,FALSE))</f>
        <v/>
      </c>
      <c r="B1093" s="11" t="str">
        <f>IF(MATCHED!J1093&gt;A1093,"yes","")</f>
        <v/>
      </c>
      <c r="C1093" s="11" t="str">
        <f>IF(B1093="","",TEXT(MATCHED!C1093,"mm"))</f>
        <v/>
      </c>
    </row>
    <row r="1094" spans="1:3" x14ac:dyDescent="0.3">
      <c r="A1094" s="58" t="str">
        <f>IF(MATCHED!C1094="","",VLOOKUP(TEXT(MATCHED!C1094,"mmm"),CUTOFFDAY!$A$2:$C$14,3,FALSE))</f>
        <v/>
      </c>
      <c r="B1094" s="11" t="str">
        <f>IF(MATCHED!J1094&gt;A1094,"yes","")</f>
        <v/>
      </c>
      <c r="C1094" s="11" t="str">
        <f>IF(B1094="","",TEXT(MATCHED!C1094,"mm"))</f>
        <v/>
      </c>
    </row>
    <row r="1095" spans="1:3" x14ac:dyDescent="0.3">
      <c r="A1095" s="58" t="str">
        <f>IF(MATCHED!C1095="","",VLOOKUP(TEXT(MATCHED!C1095,"mmm"),CUTOFFDAY!$A$2:$C$14,3,FALSE))</f>
        <v/>
      </c>
      <c r="B1095" s="11" t="str">
        <f>IF(MATCHED!J1095&gt;A1095,"yes","")</f>
        <v/>
      </c>
      <c r="C1095" s="11" t="str">
        <f>IF(B1095="","",TEXT(MATCHED!C1095,"mm"))</f>
        <v/>
      </c>
    </row>
    <row r="1096" spans="1:3" x14ac:dyDescent="0.3">
      <c r="A1096" s="58" t="str">
        <f>IF(MATCHED!C1096="","",VLOOKUP(TEXT(MATCHED!C1096,"mmm"),CUTOFFDAY!$A$2:$C$14,3,FALSE))</f>
        <v/>
      </c>
      <c r="B1096" s="11" t="str">
        <f>IF(MATCHED!J1096&gt;A1096,"yes","")</f>
        <v/>
      </c>
      <c r="C1096" s="11" t="str">
        <f>IF(B1096="","",TEXT(MATCHED!C1096,"mm"))</f>
        <v/>
      </c>
    </row>
    <row r="1097" spans="1:3" x14ac:dyDescent="0.3">
      <c r="A1097" s="58" t="str">
        <f>IF(MATCHED!C1097="","",VLOOKUP(TEXT(MATCHED!C1097,"mmm"),CUTOFFDAY!$A$2:$C$14,3,FALSE))</f>
        <v/>
      </c>
      <c r="B1097" s="11" t="str">
        <f>IF(MATCHED!J1097&gt;A1097,"yes","")</f>
        <v/>
      </c>
      <c r="C1097" s="11" t="str">
        <f>IF(B1097="","",TEXT(MATCHED!C1097,"mm"))</f>
        <v/>
      </c>
    </row>
    <row r="1098" spans="1:3" x14ac:dyDescent="0.3">
      <c r="A1098" s="58" t="str">
        <f>IF(MATCHED!C1098="","",VLOOKUP(TEXT(MATCHED!C1098,"mmm"),CUTOFFDAY!$A$2:$C$14,3,FALSE))</f>
        <v/>
      </c>
      <c r="B1098" s="11" t="str">
        <f>IF(MATCHED!J1098&gt;A1098,"yes","")</f>
        <v/>
      </c>
      <c r="C1098" s="11" t="str">
        <f>IF(B1098="","",TEXT(MATCHED!C1098,"mm"))</f>
        <v/>
      </c>
    </row>
    <row r="1099" spans="1:3" x14ac:dyDescent="0.3">
      <c r="A1099" s="58" t="str">
        <f>IF(MATCHED!C1099="","",VLOOKUP(TEXT(MATCHED!C1099,"mmm"),CUTOFFDAY!$A$2:$C$14,3,FALSE))</f>
        <v/>
      </c>
      <c r="B1099" s="11" t="str">
        <f>IF(MATCHED!J1099&gt;A1099,"yes","")</f>
        <v/>
      </c>
      <c r="C1099" s="11" t="str">
        <f>IF(B1099="","",TEXT(MATCHED!C1099,"mm"))</f>
        <v/>
      </c>
    </row>
    <row r="1100" spans="1:3" x14ac:dyDescent="0.3">
      <c r="A1100" s="58" t="str">
        <f>IF(MATCHED!C1100="","",VLOOKUP(TEXT(MATCHED!C1100,"mmm"),CUTOFFDAY!$A$2:$C$14,3,FALSE))</f>
        <v/>
      </c>
      <c r="B1100" s="11" t="str">
        <f>IF(MATCHED!J1100&gt;A1100,"yes","")</f>
        <v/>
      </c>
      <c r="C1100" s="11" t="str">
        <f>IF(B1100="","",TEXT(MATCHED!C1100,"mm"))</f>
        <v/>
      </c>
    </row>
    <row r="1101" spans="1:3" x14ac:dyDescent="0.3">
      <c r="A1101" s="58" t="str">
        <f>IF(MATCHED!C1101="","",VLOOKUP(TEXT(MATCHED!C1101,"mmm"),CUTOFFDAY!$A$2:$C$14,3,FALSE))</f>
        <v/>
      </c>
      <c r="B1101" s="11" t="str">
        <f>IF(MATCHED!J1101&gt;A1101,"yes","")</f>
        <v/>
      </c>
      <c r="C1101" s="11" t="str">
        <f>IF(B1101="","",TEXT(MATCHED!C1101,"mm"))</f>
        <v/>
      </c>
    </row>
    <row r="1102" spans="1:3" x14ac:dyDescent="0.3">
      <c r="A1102" s="58" t="str">
        <f>IF(MATCHED!C1102="","",VLOOKUP(TEXT(MATCHED!C1102,"mmm"),CUTOFFDAY!$A$2:$C$14,3,FALSE))</f>
        <v/>
      </c>
      <c r="B1102" s="11" t="str">
        <f>IF(MATCHED!J1102&gt;A1102,"yes","")</f>
        <v/>
      </c>
      <c r="C1102" s="11" t="str">
        <f>IF(B1102="","",TEXT(MATCHED!C1102,"mm"))</f>
        <v/>
      </c>
    </row>
    <row r="1103" spans="1:3" x14ac:dyDescent="0.3">
      <c r="A1103" s="58" t="str">
        <f>IF(MATCHED!C1103="","",VLOOKUP(TEXT(MATCHED!C1103,"mmm"),CUTOFFDAY!$A$2:$C$14,3,FALSE))</f>
        <v/>
      </c>
      <c r="B1103" s="11" t="str">
        <f>IF(MATCHED!J1103&gt;A1103,"yes","")</f>
        <v/>
      </c>
      <c r="C1103" s="11" t="str">
        <f>IF(B1103="","",TEXT(MATCHED!C1103,"mm"))</f>
        <v/>
      </c>
    </row>
    <row r="1104" spans="1:3" x14ac:dyDescent="0.3">
      <c r="A1104" s="58" t="str">
        <f>IF(MATCHED!C1104="","",VLOOKUP(TEXT(MATCHED!C1104,"mmm"),CUTOFFDAY!$A$2:$C$14,3,FALSE))</f>
        <v/>
      </c>
      <c r="B1104" s="11" t="str">
        <f>IF(MATCHED!J1104&gt;A1104,"yes","")</f>
        <v/>
      </c>
      <c r="C1104" s="11" t="str">
        <f>IF(B1104="","",TEXT(MATCHED!C1104,"mm"))</f>
        <v/>
      </c>
    </row>
    <row r="1105" spans="1:3" x14ac:dyDescent="0.3">
      <c r="A1105" s="58" t="str">
        <f>IF(MATCHED!C1105="","",VLOOKUP(TEXT(MATCHED!C1105,"mmm"),CUTOFFDAY!$A$2:$C$14,3,FALSE))</f>
        <v/>
      </c>
      <c r="B1105" s="11" t="str">
        <f>IF(MATCHED!J1105&gt;A1105,"yes","")</f>
        <v/>
      </c>
      <c r="C1105" s="11" t="str">
        <f>IF(B1105="","",TEXT(MATCHED!C1105,"mm"))</f>
        <v/>
      </c>
    </row>
    <row r="1106" spans="1:3" x14ac:dyDescent="0.3">
      <c r="A1106" s="58" t="str">
        <f>IF(MATCHED!C1106="","",VLOOKUP(TEXT(MATCHED!C1106,"mmm"),CUTOFFDAY!$A$2:$C$14,3,FALSE))</f>
        <v/>
      </c>
      <c r="B1106" s="11" t="str">
        <f>IF(MATCHED!J1106&gt;A1106,"yes","")</f>
        <v/>
      </c>
      <c r="C1106" s="11" t="str">
        <f>IF(B1106="","",TEXT(MATCHED!C1106,"mm"))</f>
        <v/>
      </c>
    </row>
    <row r="1107" spans="1:3" x14ac:dyDescent="0.3">
      <c r="A1107" s="58" t="str">
        <f>IF(MATCHED!C1107="","",VLOOKUP(TEXT(MATCHED!C1107,"mmm"),CUTOFFDAY!$A$2:$C$14,3,FALSE))</f>
        <v/>
      </c>
      <c r="B1107" s="11" t="str">
        <f>IF(MATCHED!J1107&gt;A1107,"yes","")</f>
        <v/>
      </c>
      <c r="C1107" s="11" t="str">
        <f>IF(B1107="","",TEXT(MATCHED!C1107,"mm"))</f>
        <v/>
      </c>
    </row>
    <row r="1108" spans="1:3" x14ac:dyDescent="0.3">
      <c r="A1108" s="58" t="str">
        <f>IF(MATCHED!C1108="","",VLOOKUP(TEXT(MATCHED!C1108,"mmm"),CUTOFFDAY!$A$2:$C$14,3,FALSE))</f>
        <v/>
      </c>
      <c r="B1108" s="11" t="str">
        <f>IF(MATCHED!J1108&gt;A1108,"yes","")</f>
        <v/>
      </c>
      <c r="C1108" s="11" t="str">
        <f>IF(B1108="","",TEXT(MATCHED!C1108,"mm"))</f>
        <v/>
      </c>
    </row>
    <row r="1109" spans="1:3" x14ac:dyDescent="0.3">
      <c r="A1109" s="58" t="str">
        <f>IF(MATCHED!C1109="","",VLOOKUP(TEXT(MATCHED!C1109,"mmm"),CUTOFFDAY!$A$2:$C$14,3,FALSE))</f>
        <v/>
      </c>
      <c r="B1109" s="11" t="str">
        <f>IF(MATCHED!J1109&gt;A1109,"yes","")</f>
        <v/>
      </c>
      <c r="C1109" s="11" t="str">
        <f>IF(B1109="","",TEXT(MATCHED!C1109,"mm"))</f>
        <v/>
      </c>
    </row>
    <row r="1110" spans="1:3" x14ac:dyDescent="0.3">
      <c r="A1110" s="58" t="str">
        <f>IF(MATCHED!C1110="","",VLOOKUP(TEXT(MATCHED!C1110,"mmm"),CUTOFFDAY!$A$2:$C$14,3,FALSE))</f>
        <v/>
      </c>
      <c r="B1110" s="11" t="str">
        <f>IF(MATCHED!J1110&gt;A1110,"yes","")</f>
        <v/>
      </c>
      <c r="C1110" s="11" t="str">
        <f>IF(B1110="","",TEXT(MATCHED!C1110,"mm"))</f>
        <v/>
      </c>
    </row>
    <row r="1111" spans="1:3" x14ac:dyDescent="0.3">
      <c r="A1111" s="58" t="str">
        <f>IF(MATCHED!C1111="","",VLOOKUP(TEXT(MATCHED!C1111,"mmm"),CUTOFFDAY!$A$2:$C$14,3,FALSE))</f>
        <v/>
      </c>
      <c r="B1111" s="11" t="str">
        <f>IF(MATCHED!J1111&gt;A1111,"yes","")</f>
        <v/>
      </c>
      <c r="C1111" s="11" t="str">
        <f>IF(B1111="","",TEXT(MATCHED!C1111,"mm"))</f>
        <v/>
      </c>
    </row>
    <row r="1112" spans="1:3" x14ac:dyDescent="0.3">
      <c r="A1112" s="58" t="str">
        <f>IF(MATCHED!C1112="","",VLOOKUP(TEXT(MATCHED!C1112,"mmm"),CUTOFFDAY!$A$2:$C$14,3,FALSE))</f>
        <v/>
      </c>
      <c r="B1112" s="11" t="str">
        <f>IF(MATCHED!J1112&gt;A1112,"yes","")</f>
        <v/>
      </c>
      <c r="C1112" s="11" t="str">
        <f>IF(B1112="","",TEXT(MATCHED!C1112,"mm"))</f>
        <v/>
      </c>
    </row>
    <row r="1113" spans="1:3" x14ac:dyDescent="0.3">
      <c r="A1113" s="58" t="str">
        <f>IF(MATCHED!C1113="","",VLOOKUP(TEXT(MATCHED!C1113,"mmm"),CUTOFFDAY!$A$2:$C$14,3,FALSE))</f>
        <v/>
      </c>
      <c r="B1113" s="11" t="str">
        <f>IF(MATCHED!J1113&gt;A1113,"yes","")</f>
        <v/>
      </c>
      <c r="C1113" s="11" t="str">
        <f>IF(B1113="","",TEXT(MATCHED!C1113,"mm"))</f>
        <v/>
      </c>
    </row>
    <row r="1114" spans="1:3" x14ac:dyDescent="0.3">
      <c r="A1114" s="58" t="str">
        <f>IF(MATCHED!C1114="","",VLOOKUP(TEXT(MATCHED!C1114,"mmm"),CUTOFFDAY!$A$2:$C$14,3,FALSE))</f>
        <v/>
      </c>
      <c r="B1114" s="11" t="str">
        <f>IF(MATCHED!J1114&gt;A1114,"yes","")</f>
        <v/>
      </c>
      <c r="C1114" s="11" t="str">
        <f>IF(B1114="","",TEXT(MATCHED!C1114,"mm"))</f>
        <v/>
      </c>
    </row>
    <row r="1115" spans="1:3" x14ac:dyDescent="0.3">
      <c r="A1115" s="58" t="str">
        <f>IF(MATCHED!C1115="","",VLOOKUP(TEXT(MATCHED!C1115,"mmm"),CUTOFFDAY!$A$2:$C$14,3,FALSE))</f>
        <v/>
      </c>
      <c r="B1115" s="11" t="str">
        <f>IF(MATCHED!J1115&gt;A1115,"yes","")</f>
        <v/>
      </c>
      <c r="C1115" s="11" t="str">
        <f>IF(B1115="","",TEXT(MATCHED!C1115,"mm"))</f>
        <v/>
      </c>
    </row>
    <row r="1116" spans="1:3" x14ac:dyDescent="0.3">
      <c r="A1116" s="58" t="str">
        <f>IF(MATCHED!C1116="","",VLOOKUP(TEXT(MATCHED!C1116,"mmm"),CUTOFFDAY!$A$2:$C$14,3,FALSE))</f>
        <v/>
      </c>
      <c r="B1116" s="11" t="str">
        <f>IF(MATCHED!J1116&gt;A1116,"yes","")</f>
        <v/>
      </c>
      <c r="C1116" s="11" t="str">
        <f>IF(B1116="","",TEXT(MATCHED!C1116,"mm"))</f>
        <v/>
      </c>
    </row>
    <row r="1117" spans="1:3" x14ac:dyDescent="0.3">
      <c r="A1117" s="58" t="str">
        <f>IF(MATCHED!C1117="","",VLOOKUP(TEXT(MATCHED!C1117,"mmm"),CUTOFFDAY!$A$2:$C$14,3,FALSE))</f>
        <v/>
      </c>
      <c r="B1117" s="11" t="str">
        <f>IF(MATCHED!J1117&gt;A1117,"yes","")</f>
        <v/>
      </c>
      <c r="C1117" s="11" t="str">
        <f>IF(B1117="","",TEXT(MATCHED!C1117,"mm"))</f>
        <v/>
      </c>
    </row>
    <row r="1118" spans="1:3" x14ac:dyDescent="0.3">
      <c r="A1118" s="58" t="str">
        <f>IF(MATCHED!C1118="","",VLOOKUP(TEXT(MATCHED!C1118,"mmm"),CUTOFFDAY!$A$2:$C$14,3,FALSE))</f>
        <v/>
      </c>
      <c r="B1118" s="11" t="str">
        <f>IF(MATCHED!J1118&gt;A1118,"yes","")</f>
        <v/>
      </c>
      <c r="C1118" s="11" t="str">
        <f>IF(B1118="","",TEXT(MATCHED!C1118,"mm"))</f>
        <v/>
      </c>
    </row>
    <row r="1119" spans="1:3" x14ac:dyDescent="0.3">
      <c r="A1119" s="58" t="str">
        <f>IF(MATCHED!C1119="","",VLOOKUP(TEXT(MATCHED!C1119,"mmm"),CUTOFFDAY!$A$2:$C$14,3,FALSE))</f>
        <v/>
      </c>
      <c r="B1119" s="11" t="str">
        <f>IF(MATCHED!J1119&gt;A1119,"yes","")</f>
        <v/>
      </c>
      <c r="C1119" s="11" t="str">
        <f>IF(B1119="","",TEXT(MATCHED!C1119,"mm"))</f>
        <v/>
      </c>
    </row>
    <row r="1120" spans="1:3" x14ac:dyDescent="0.3">
      <c r="A1120" s="58" t="str">
        <f>IF(MATCHED!C1120="","",VLOOKUP(TEXT(MATCHED!C1120,"mmm"),CUTOFFDAY!$A$2:$C$14,3,FALSE))</f>
        <v/>
      </c>
      <c r="B1120" s="11" t="str">
        <f>IF(MATCHED!J1120&gt;A1120,"yes","")</f>
        <v/>
      </c>
      <c r="C1120" s="11" t="str">
        <f>IF(B1120="","",TEXT(MATCHED!C1120,"mm"))</f>
        <v/>
      </c>
    </row>
    <row r="1121" spans="1:3" x14ac:dyDescent="0.3">
      <c r="A1121" s="58" t="str">
        <f>IF(MATCHED!C1121="","",VLOOKUP(TEXT(MATCHED!C1121,"mmm"),CUTOFFDAY!$A$2:$C$14,3,FALSE))</f>
        <v/>
      </c>
      <c r="B1121" s="11" t="str">
        <f>IF(MATCHED!J1121&gt;A1121,"yes","")</f>
        <v/>
      </c>
      <c r="C1121" s="11" t="str">
        <f>IF(B1121="","",TEXT(MATCHED!C1121,"mm"))</f>
        <v/>
      </c>
    </row>
    <row r="1122" spans="1:3" x14ac:dyDescent="0.3">
      <c r="A1122" s="58" t="str">
        <f>IF(MATCHED!C1122="","",VLOOKUP(TEXT(MATCHED!C1122,"mmm"),CUTOFFDAY!$A$2:$C$14,3,FALSE))</f>
        <v/>
      </c>
      <c r="B1122" s="11" t="str">
        <f>IF(MATCHED!J1122&gt;A1122,"yes","")</f>
        <v/>
      </c>
      <c r="C1122" s="11" t="str">
        <f>IF(B1122="","",TEXT(MATCHED!C1122,"mm"))</f>
        <v/>
      </c>
    </row>
    <row r="1123" spans="1:3" x14ac:dyDescent="0.3">
      <c r="A1123" s="58" t="str">
        <f>IF(MATCHED!C1123="","",VLOOKUP(TEXT(MATCHED!C1123,"mmm"),CUTOFFDAY!$A$2:$C$14,3,FALSE))</f>
        <v/>
      </c>
      <c r="B1123" s="11" t="str">
        <f>IF(MATCHED!J1123&gt;A1123,"yes","")</f>
        <v/>
      </c>
      <c r="C1123" s="11" t="str">
        <f>IF(B1123="","",TEXT(MATCHED!C1123,"mm"))</f>
        <v/>
      </c>
    </row>
    <row r="1124" spans="1:3" x14ac:dyDescent="0.3">
      <c r="A1124" s="58" t="str">
        <f>IF(MATCHED!C1124="","",VLOOKUP(TEXT(MATCHED!C1124,"mmm"),CUTOFFDAY!$A$2:$C$14,3,FALSE))</f>
        <v/>
      </c>
      <c r="B1124" s="11" t="str">
        <f>IF(MATCHED!J1124&gt;A1124,"yes","")</f>
        <v/>
      </c>
      <c r="C1124" s="11" t="str">
        <f>IF(B1124="","",TEXT(MATCHED!C1124,"mm"))</f>
        <v/>
      </c>
    </row>
    <row r="1125" spans="1:3" x14ac:dyDescent="0.3">
      <c r="A1125" s="58" t="str">
        <f>IF(MATCHED!C1125="","",VLOOKUP(TEXT(MATCHED!C1125,"mmm"),CUTOFFDAY!$A$2:$C$14,3,FALSE))</f>
        <v/>
      </c>
      <c r="B1125" s="11" t="str">
        <f>IF(MATCHED!J1125&gt;A1125,"yes","")</f>
        <v/>
      </c>
      <c r="C1125" s="11" t="str">
        <f>IF(B1125="","",TEXT(MATCHED!C1125,"mm"))</f>
        <v/>
      </c>
    </row>
    <row r="1126" spans="1:3" x14ac:dyDescent="0.3">
      <c r="A1126" s="58" t="str">
        <f>IF(MATCHED!C1126="","",VLOOKUP(TEXT(MATCHED!C1126,"mmm"),CUTOFFDAY!$A$2:$C$14,3,FALSE))</f>
        <v/>
      </c>
      <c r="B1126" s="11" t="str">
        <f>IF(MATCHED!J1126&gt;A1126,"yes","")</f>
        <v/>
      </c>
      <c r="C1126" s="11" t="str">
        <f>IF(B1126="","",TEXT(MATCHED!C1126,"mm"))</f>
        <v/>
      </c>
    </row>
    <row r="1127" spans="1:3" x14ac:dyDescent="0.3">
      <c r="A1127" s="58" t="str">
        <f>IF(MATCHED!C1127="","",VLOOKUP(TEXT(MATCHED!C1127,"mmm"),CUTOFFDAY!$A$2:$C$14,3,FALSE))</f>
        <v/>
      </c>
      <c r="B1127" s="11" t="str">
        <f>IF(MATCHED!J1127&gt;A1127,"yes","")</f>
        <v/>
      </c>
      <c r="C1127" s="11" t="str">
        <f>IF(B1127="","",TEXT(MATCHED!C1127,"mm"))</f>
        <v/>
      </c>
    </row>
    <row r="1128" spans="1:3" x14ac:dyDescent="0.3">
      <c r="A1128" s="58" t="str">
        <f>IF(MATCHED!C1128="","",VLOOKUP(TEXT(MATCHED!C1128,"mmm"),CUTOFFDAY!$A$2:$C$14,3,FALSE))</f>
        <v/>
      </c>
      <c r="B1128" s="11" t="str">
        <f>IF(MATCHED!J1128&gt;A1128,"yes","")</f>
        <v/>
      </c>
      <c r="C1128" s="11" t="str">
        <f>IF(B1128="","",TEXT(MATCHED!C1128,"mm"))</f>
        <v/>
      </c>
    </row>
    <row r="1129" spans="1:3" x14ac:dyDescent="0.3">
      <c r="A1129" s="58" t="str">
        <f>IF(MATCHED!C1129="","",VLOOKUP(TEXT(MATCHED!C1129,"mmm"),CUTOFFDAY!$A$2:$C$14,3,FALSE))</f>
        <v/>
      </c>
      <c r="B1129" s="11" t="str">
        <f>IF(MATCHED!J1129&gt;A1129,"yes","")</f>
        <v/>
      </c>
      <c r="C1129" s="11" t="str">
        <f>IF(B1129="","",TEXT(MATCHED!C1129,"mm"))</f>
        <v/>
      </c>
    </row>
    <row r="1130" spans="1:3" x14ac:dyDescent="0.3">
      <c r="A1130" s="58" t="str">
        <f>IF(MATCHED!C1130="","",VLOOKUP(TEXT(MATCHED!C1130,"mmm"),CUTOFFDAY!$A$2:$C$14,3,FALSE))</f>
        <v/>
      </c>
      <c r="B1130" s="11" t="str">
        <f>IF(MATCHED!J1130&gt;A1130,"yes","")</f>
        <v/>
      </c>
      <c r="C1130" s="11" t="str">
        <f>IF(B1130="","",TEXT(MATCHED!C1130,"mm"))</f>
        <v/>
      </c>
    </row>
    <row r="1131" spans="1:3" x14ac:dyDescent="0.3">
      <c r="A1131" s="58" t="str">
        <f>IF(MATCHED!C1131="","",VLOOKUP(TEXT(MATCHED!C1131,"mmm"),CUTOFFDAY!$A$2:$C$14,3,FALSE))</f>
        <v/>
      </c>
      <c r="B1131" s="11" t="str">
        <f>IF(MATCHED!J1131&gt;A1131,"yes","")</f>
        <v/>
      </c>
      <c r="C1131" s="11" t="str">
        <f>IF(B1131="","",TEXT(MATCHED!C1131,"mm"))</f>
        <v/>
      </c>
    </row>
    <row r="1132" spans="1:3" x14ac:dyDescent="0.3">
      <c r="A1132" s="58" t="str">
        <f>IF(MATCHED!C1132="","",VLOOKUP(TEXT(MATCHED!C1132,"mmm"),CUTOFFDAY!$A$2:$C$14,3,FALSE))</f>
        <v/>
      </c>
      <c r="B1132" s="11" t="str">
        <f>IF(MATCHED!J1132&gt;A1132,"yes","")</f>
        <v/>
      </c>
      <c r="C1132" s="11" t="str">
        <f>IF(B1132="","",TEXT(MATCHED!C1132,"mm"))</f>
        <v/>
      </c>
    </row>
    <row r="1133" spans="1:3" x14ac:dyDescent="0.3">
      <c r="A1133" s="58" t="str">
        <f>IF(MATCHED!C1133="","",VLOOKUP(TEXT(MATCHED!C1133,"mmm"),CUTOFFDAY!$A$2:$C$14,3,FALSE))</f>
        <v/>
      </c>
      <c r="B1133" s="11" t="str">
        <f>IF(MATCHED!J1133&gt;A1133,"yes","")</f>
        <v/>
      </c>
      <c r="C1133" s="11" t="str">
        <f>IF(B1133="","",TEXT(MATCHED!C1133,"mm"))</f>
        <v/>
      </c>
    </row>
    <row r="1134" spans="1:3" x14ac:dyDescent="0.3">
      <c r="A1134" s="58" t="str">
        <f>IF(MATCHED!C1134="","",VLOOKUP(TEXT(MATCHED!C1134,"mmm"),CUTOFFDAY!$A$2:$C$14,3,FALSE))</f>
        <v/>
      </c>
      <c r="B1134" s="11" t="str">
        <f>IF(MATCHED!J1134&gt;A1134,"yes","")</f>
        <v/>
      </c>
      <c r="C1134" s="11" t="str">
        <f>IF(B1134="","",TEXT(MATCHED!C1134,"mm"))</f>
        <v/>
      </c>
    </row>
    <row r="1135" spans="1:3" x14ac:dyDescent="0.3">
      <c r="A1135" s="58" t="str">
        <f>IF(MATCHED!C1135="","",VLOOKUP(TEXT(MATCHED!C1135,"mmm"),CUTOFFDAY!$A$2:$C$14,3,FALSE))</f>
        <v/>
      </c>
      <c r="B1135" s="11" t="str">
        <f>IF(MATCHED!J1135&gt;A1135,"yes","")</f>
        <v/>
      </c>
      <c r="C1135" s="11" t="str">
        <f>IF(B1135="","",TEXT(MATCHED!C1135,"mm"))</f>
        <v/>
      </c>
    </row>
    <row r="1136" spans="1:3" x14ac:dyDescent="0.3">
      <c r="A1136" s="58" t="str">
        <f>IF(MATCHED!C1136="","",VLOOKUP(TEXT(MATCHED!C1136,"mmm"),CUTOFFDAY!$A$2:$C$14,3,FALSE))</f>
        <v/>
      </c>
      <c r="B1136" s="11" t="str">
        <f>IF(MATCHED!J1136&gt;A1136,"yes","")</f>
        <v/>
      </c>
      <c r="C1136" s="11" t="str">
        <f>IF(B1136="","",TEXT(MATCHED!C1136,"mm"))</f>
        <v/>
      </c>
    </row>
    <row r="1137" spans="1:3" x14ac:dyDescent="0.3">
      <c r="A1137" s="58" t="str">
        <f>IF(MATCHED!C1137="","",VLOOKUP(TEXT(MATCHED!C1137,"mmm"),CUTOFFDAY!$A$2:$C$14,3,FALSE))</f>
        <v/>
      </c>
      <c r="B1137" s="11" t="str">
        <f>IF(MATCHED!J1137&gt;A1137,"yes","")</f>
        <v/>
      </c>
      <c r="C1137" s="11" t="str">
        <f>IF(B1137="","",TEXT(MATCHED!C1137,"mm"))</f>
        <v/>
      </c>
    </row>
    <row r="1138" spans="1:3" x14ac:dyDescent="0.3">
      <c r="A1138" s="58" t="str">
        <f>IF(MATCHED!C1138="","",VLOOKUP(TEXT(MATCHED!C1138,"mmm"),CUTOFFDAY!$A$2:$C$14,3,FALSE))</f>
        <v/>
      </c>
      <c r="B1138" s="11" t="str">
        <f>IF(MATCHED!J1138&gt;A1138,"yes","")</f>
        <v/>
      </c>
      <c r="C1138" s="11" t="str">
        <f>IF(B1138="","",TEXT(MATCHED!C1138,"mm"))</f>
        <v/>
      </c>
    </row>
    <row r="1139" spans="1:3" x14ac:dyDescent="0.3">
      <c r="A1139" s="58" t="str">
        <f>IF(MATCHED!C1139="","",VLOOKUP(TEXT(MATCHED!C1139,"mmm"),CUTOFFDAY!$A$2:$C$14,3,FALSE))</f>
        <v/>
      </c>
      <c r="B1139" s="11" t="str">
        <f>IF(MATCHED!J1139&gt;A1139,"yes","")</f>
        <v/>
      </c>
      <c r="C1139" s="11" t="str">
        <f>IF(B1139="","",TEXT(MATCHED!C1139,"mm"))</f>
        <v/>
      </c>
    </row>
    <row r="1140" spans="1:3" x14ac:dyDescent="0.3">
      <c r="A1140" s="58" t="str">
        <f>IF(MATCHED!C1140="","",VLOOKUP(TEXT(MATCHED!C1140,"mmm"),CUTOFFDAY!$A$2:$C$14,3,FALSE))</f>
        <v/>
      </c>
      <c r="B1140" s="11" t="str">
        <f>IF(MATCHED!J1140&gt;A1140,"yes","")</f>
        <v/>
      </c>
      <c r="C1140" s="11" t="str">
        <f>IF(B1140="","",TEXT(MATCHED!C1140,"mm"))</f>
        <v/>
      </c>
    </row>
    <row r="1141" spans="1:3" x14ac:dyDescent="0.3">
      <c r="A1141" s="58" t="str">
        <f>IF(MATCHED!C1141="","",VLOOKUP(TEXT(MATCHED!C1141,"mmm"),CUTOFFDAY!$A$2:$C$14,3,FALSE))</f>
        <v/>
      </c>
      <c r="B1141" s="11" t="str">
        <f>IF(MATCHED!J1141&gt;A1141,"yes","")</f>
        <v/>
      </c>
      <c r="C1141" s="11" t="str">
        <f>IF(B1141="","",TEXT(MATCHED!C1141,"mm"))</f>
        <v/>
      </c>
    </row>
    <row r="1142" spans="1:3" x14ac:dyDescent="0.3">
      <c r="A1142" s="58" t="str">
        <f>IF(MATCHED!C1142="","",VLOOKUP(TEXT(MATCHED!C1142,"mmm"),CUTOFFDAY!$A$2:$C$14,3,FALSE))</f>
        <v/>
      </c>
      <c r="B1142" s="11" t="str">
        <f>IF(MATCHED!J1142&gt;A1142,"yes","")</f>
        <v/>
      </c>
      <c r="C1142" s="11" t="str">
        <f>IF(B1142="","",TEXT(MATCHED!C1142,"mm"))</f>
        <v/>
      </c>
    </row>
    <row r="1143" spans="1:3" x14ac:dyDescent="0.3">
      <c r="A1143" s="58" t="str">
        <f>IF(MATCHED!C1143="","",VLOOKUP(TEXT(MATCHED!C1143,"mmm"),CUTOFFDAY!$A$2:$C$14,3,FALSE))</f>
        <v/>
      </c>
      <c r="B1143" s="11" t="str">
        <f>IF(MATCHED!J1143&gt;A1143,"yes","")</f>
        <v/>
      </c>
      <c r="C1143" s="11" t="str">
        <f>IF(B1143="","",TEXT(MATCHED!C1143,"mm"))</f>
        <v/>
      </c>
    </row>
    <row r="1144" spans="1:3" x14ac:dyDescent="0.3">
      <c r="A1144" s="58" t="str">
        <f>IF(MATCHED!C1144="","",VLOOKUP(TEXT(MATCHED!C1144,"mmm"),CUTOFFDAY!$A$2:$C$14,3,FALSE))</f>
        <v/>
      </c>
      <c r="B1144" s="11" t="str">
        <f>IF(MATCHED!J1144&gt;A1144,"yes","")</f>
        <v/>
      </c>
      <c r="C1144" s="11" t="str">
        <f>IF(B1144="","",TEXT(MATCHED!C1144,"mm"))</f>
        <v/>
      </c>
    </row>
    <row r="1145" spans="1:3" x14ac:dyDescent="0.3">
      <c r="A1145" s="58" t="str">
        <f>IF(MATCHED!C1145="","",VLOOKUP(TEXT(MATCHED!C1145,"mmm"),CUTOFFDAY!$A$2:$C$14,3,FALSE))</f>
        <v/>
      </c>
      <c r="B1145" s="11" t="str">
        <f>IF(MATCHED!J1145&gt;A1145,"yes","")</f>
        <v/>
      </c>
      <c r="C1145" s="11" t="str">
        <f>IF(B1145="","",TEXT(MATCHED!C1145,"mm"))</f>
        <v/>
      </c>
    </row>
    <row r="1146" spans="1:3" x14ac:dyDescent="0.3">
      <c r="A1146" s="58" t="str">
        <f>IF(MATCHED!C1146="","",VLOOKUP(TEXT(MATCHED!C1146,"mmm"),CUTOFFDAY!$A$2:$C$14,3,FALSE))</f>
        <v/>
      </c>
      <c r="B1146" s="11" t="str">
        <f>IF(MATCHED!J1146&gt;A1146,"yes","")</f>
        <v/>
      </c>
      <c r="C1146" s="11" t="str">
        <f>IF(B1146="","",TEXT(MATCHED!C1146,"mm"))</f>
        <v/>
      </c>
    </row>
    <row r="1147" spans="1:3" x14ac:dyDescent="0.3">
      <c r="A1147" s="58" t="str">
        <f>IF(MATCHED!C1147="","",VLOOKUP(TEXT(MATCHED!C1147,"mmm"),CUTOFFDAY!$A$2:$C$14,3,FALSE))</f>
        <v/>
      </c>
      <c r="B1147" s="11" t="str">
        <f>IF(MATCHED!J1147&gt;A1147,"yes","")</f>
        <v/>
      </c>
      <c r="C1147" s="11" t="str">
        <f>IF(B1147="","",TEXT(MATCHED!C1147,"mm"))</f>
        <v/>
      </c>
    </row>
    <row r="1148" spans="1:3" x14ac:dyDescent="0.3">
      <c r="A1148" s="58" t="str">
        <f>IF(MATCHED!C1148="","",VLOOKUP(TEXT(MATCHED!C1148,"mmm"),CUTOFFDAY!$A$2:$C$14,3,FALSE))</f>
        <v/>
      </c>
      <c r="B1148" s="11" t="str">
        <f>IF(MATCHED!J1148&gt;A1148,"yes","")</f>
        <v/>
      </c>
      <c r="C1148" s="11" t="str">
        <f>IF(B1148="","",TEXT(MATCHED!C1148,"mm"))</f>
        <v/>
      </c>
    </row>
    <row r="1149" spans="1:3" x14ac:dyDescent="0.3">
      <c r="A1149" s="58" t="str">
        <f>IF(MATCHED!C1149="","",VLOOKUP(TEXT(MATCHED!C1149,"mmm"),CUTOFFDAY!$A$2:$C$14,3,FALSE))</f>
        <v/>
      </c>
      <c r="B1149" s="11" t="str">
        <f>IF(MATCHED!J1149&gt;A1149,"yes","")</f>
        <v/>
      </c>
      <c r="C1149" s="11" t="str">
        <f>IF(B1149="","",TEXT(MATCHED!C1149,"mm"))</f>
        <v/>
      </c>
    </row>
    <row r="1150" spans="1:3" x14ac:dyDescent="0.3">
      <c r="A1150" s="58" t="str">
        <f>IF(MATCHED!C1150="","",VLOOKUP(TEXT(MATCHED!C1150,"mmm"),CUTOFFDAY!$A$2:$C$14,3,FALSE))</f>
        <v/>
      </c>
      <c r="B1150" s="11" t="str">
        <f>IF(MATCHED!J1150&gt;A1150,"yes","")</f>
        <v/>
      </c>
      <c r="C1150" s="11" t="str">
        <f>IF(B1150="","",TEXT(MATCHED!C1150,"mm"))</f>
        <v/>
      </c>
    </row>
    <row r="1151" spans="1:3" x14ac:dyDescent="0.3">
      <c r="A1151" s="58" t="str">
        <f>IF(MATCHED!C1151="","",VLOOKUP(TEXT(MATCHED!C1151,"mmm"),CUTOFFDAY!$A$2:$C$14,3,FALSE))</f>
        <v/>
      </c>
      <c r="B1151" s="11" t="str">
        <f>IF(MATCHED!J1151&gt;A1151,"yes","")</f>
        <v/>
      </c>
      <c r="C1151" s="11" t="str">
        <f>IF(B1151="","",TEXT(MATCHED!C1151,"mm"))</f>
        <v/>
      </c>
    </row>
    <row r="1152" spans="1:3" x14ac:dyDescent="0.3">
      <c r="A1152" s="58" t="str">
        <f>IF(MATCHED!C1152="","",VLOOKUP(TEXT(MATCHED!C1152,"mmm"),CUTOFFDAY!$A$2:$C$14,3,FALSE))</f>
        <v/>
      </c>
      <c r="B1152" s="11" t="str">
        <f>IF(MATCHED!J1152&gt;A1152,"yes","")</f>
        <v/>
      </c>
      <c r="C1152" s="11" t="str">
        <f>IF(B1152="","",TEXT(MATCHED!C1152,"mm"))</f>
        <v/>
      </c>
    </row>
    <row r="1153" spans="1:3" x14ac:dyDescent="0.3">
      <c r="A1153" s="58" t="str">
        <f>IF(MATCHED!C1153="","",VLOOKUP(TEXT(MATCHED!C1153,"mmm"),CUTOFFDAY!$A$2:$C$14,3,FALSE))</f>
        <v/>
      </c>
      <c r="B1153" s="11" t="str">
        <f>IF(MATCHED!J1153&gt;A1153,"yes","")</f>
        <v/>
      </c>
      <c r="C1153" s="11" t="str">
        <f>IF(B1153="","",TEXT(MATCHED!C1153,"mm"))</f>
        <v/>
      </c>
    </row>
    <row r="1154" spans="1:3" x14ac:dyDescent="0.3">
      <c r="A1154" s="58" t="str">
        <f>IF(MATCHED!C1154="","",VLOOKUP(TEXT(MATCHED!C1154,"mmm"),CUTOFFDAY!$A$2:$C$14,3,FALSE))</f>
        <v/>
      </c>
      <c r="B1154" s="11" t="str">
        <f>IF(MATCHED!J1154&gt;A1154,"yes","")</f>
        <v/>
      </c>
      <c r="C1154" s="11" t="str">
        <f>IF(B1154="","",TEXT(MATCHED!C1154,"mm"))</f>
        <v/>
      </c>
    </row>
    <row r="1155" spans="1:3" x14ac:dyDescent="0.3">
      <c r="A1155" s="58" t="str">
        <f>IF(MATCHED!C1155="","",VLOOKUP(TEXT(MATCHED!C1155,"mmm"),CUTOFFDAY!$A$2:$C$14,3,FALSE))</f>
        <v/>
      </c>
      <c r="B1155" s="11" t="str">
        <f>IF(MATCHED!J1155&gt;A1155,"yes","")</f>
        <v/>
      </c>
      <c r="C1155" s="11" t="str">
        <f>IF(B1155="","",TEXT(MATCHED!C1155,"mm"))</f>
        <v/>
      </c>
    </row>
    <row r="1156" spans="1:3" x14ac:dyDescent="0.3">
      <c r="A1156" s="58" t="str">
        <f>IF(MATCHED!C1156="","",VLOOKUP(TEXT(MATCHED!C1156,"mmm"),CUTOFFDAY!$A$2:$C$14,3,FALSE))</f>
        <v/>
      </c>
      <c r="B1156" s="11" t="str">
        <f>IF(MATCHED!J1156&gt;A1156,"yes","")</f>
        <v/>
      </c>
      <c r="C1156" s="11" t="str">
        <f>IF(B1156="","",TEXT(MATCHED!C1156,"mm"))</f>
        <v/>
      </c>
    </row>
    <row r="1157" spans="1:3" x14ac:dyDescent="0.3">
      <c r="A1157" s="58" t="str">
        <f>IF(MATCHED!C1157="","",VLOOKUP(TEXT(MATCHED!C1157,"mmm"),CUTOFFDAY!$A$2:$C$14,3,FALSE))</f>
        <v/>
      </c>
      <c r="B1157" s="11" t="str">
        <f>IF(MATCHED!J1157&gt;A1157,"yes","")</f>
        <v/>
      </c>
      <c r="C1157" s="11" t="str">
        <f>IF(B1157="","",TEXT(MATCHED!C1157,"mm"))</f>
        <v/>
      </c>
    </row>
    <row r="1158" spans="1:3" x14ac:dyDescent="0.3">
      <c r="A1158" s="58" t="str">
        <f>IF(MATCHED!C1158="","",VLOOKUP(TEXT(MATCHED!C1158,"mmm"),CUTOFFDAY!$A$2:$C$14,3,FALSE))</f>
        <v/>
      </c>
      <c r="B1158" s="11" t="str">
        <f>IF(MATCHED!J1158&gt;A1158,"yes","")</f>
        <v/>
      </c>
      <c r="C1158" s="11" t="str">
        <f>IF(B1158="","",TEXT(MATCHED!C1158,"mm"))</f>
        <v/>
      </c>
    </row>
    <row r="1159" spans="1:3" x14ac:dyDescent="0.3">
      <c r="A1159" s="58" t="str">
        <f>IF(MATCHED!C1159="","",VLOOKUP(TEXT(MATCHED!C1159,"mmm"),CUTOFFDAY!$A$2:$C$14,3,FALSE))</f>
        <v/>
      </c>
      <c r="B1159" s="11" t="str">
        <f>IF(MATCHED!J1159&gt;A1159,"yes","")</f>
        <v/>
      </c>
      <c r="C1159" s="11" t="str">
        <f>IF(B1159="","",TEXT(MATCHED!C1159,"mm"))</f>
        <v/>
      </c>
    </row>
    <row r="1160" spans="1:3" x14ac:dyDescent="0.3">
      <c r="A1160" s="58" t="str">
        <f>IF(MATCHED!C1160="","",VLOOKUP(TEXT(MATCHED!C1160,"mmm"),CUTOFFDAY!$A$2:$C$14,3,FALSE))</f>
        <v/>
      </c>
      <c r="B1160" s="11" t="str">
        <f>IF(MATCHED!J1160&gt;A1160,"yes","")</f>
        <v/>
      </c>
      <c r="C1160" s="11" t="str">
        <f>IF(B1160="","",TEXT(MATCHED!C1160,"mm"))</f>
        <v/>
      </c>
    </row>
    <row r="1161" spans="1:3" x14ac:dyDescent="0.3">
      <c r="A1161" s="58" t="str">
        <f>IF(MATCHED!C1161="","",VLOOKUP(TEXT(MATCHED!C1161,"mmm"),CUTOFFDAY!$A$2:$C$14,3,FALSE))</f>
        <v/>
      </c>
      <c r="B1161" s="11" t="str">
        <f>IF(MATCHED!J1161&gt;A1161,"yes","")</f>
        <v/>
      </c>
      <c r="C1161" s="11" t="str">
        <f>IF(B1161="","",TEXT(MATCHED!C1161,"mm"))</f>
        <v/>
      </c>
    </row>
    <row r="1162" spans="1:3" x14ac:dyDescent="0.3">
      <c r="A1162" s="58" t="str">
        <f>IF(MATCHED!C1162="","",VLOOKUP(TEXT(MATCHED!C1162,"mmm"),CUTOFFDAY!$A$2:$C$14,3,FALSE))</f>
        <v/>
      </c>
      <c r="B1162" s="11" t="str">
        <f>IF(MATCHED!J1162&gt;A1162,"yes","")</f>
        <v/>
      </c>
      <c r="C1162" s="11" t="str">
        <f>IF(B1162="","",TEXT(MATCHED!C1162,"mm"))</f>
        <v/>
      </c>
    </row>
    <row r="1163" spans="1:3" x14ac:dyDescent="0.3">
      <c r="A1163" s="58" t="str">
        <f>IF(MATCHED!C1163="","",VLOOKUP(TEXT(MATCHED!C1163,"mmm"),CUTOFFDAY!$A$2:$C$14,3,FALSE))</f>
        <v/>
      </c>
      <c r="B1163" s="11" t="str">
        <f>IF(MATCHED!J1163&gt;A1163,"yes","")</f>
        <v/>
      </c>
      <c r="C1163" s="11" t="str">
        <f>IF(B1163="","",TEXT(MATCHED!C1163,"mm"))</f>
        <v/>
      </c>
    </row>
    <row r="1164" spans="1:3" x14ac:dyDescent="0.3">
      <c r="A1164" s="58" t="str">
        <f>IF(MATCHED!C1164="","",VLOOKUP(TEXT(MATCHED!C1164,"mmm"),CUTOFFDAY!$A$2:$C$14,3,FALSE))</f>
        <v/>
      </c>
      <c r="B1164" s="11" t="str">
        <f>IF(MATCHED!J1164&gt;A1164,"yes","")</f>
        <v/>
      </c>
      <c r="C1164" s="11" t="str">
        <f>IF(B1164="","",TEXT(MATCHED!C1164,"mm"))</f>
        <v/>
      </c>
    </row>
    <row r="1165" spans="1:3" x14ac:dyDescent="0.3">
      <c r="A1165" s="58" t="str">
        <f>IF(MATCHED!C1165="","",VLOOKUP(TEXT(MATCHED!C1165,"mmm"),CUTOFFDAY!$A$2:$C$14,3,FALSE))</f>
        <v/>
      </c>
      <c r="B1165" s="11" t="str">
        <f>IF(MATCHED!J1165&gt;A1165,"yes","")</f>
        <v/>
      </c>
      <c r="C1165" s="11" t="str">
        <f>IF(B1165="","",TEXT(MATCHED!C1165,"mm"))</f>
        <v/>
      </c>
    </row>
    <row r="1166" spans="1:3" x14ac:dyDescent="0.3">
      <c r="A1166" s="58" t="str">
        <f>IF(MATCHED!C1166="","",VLOOKUP(TEXT(MATCHED!C1166,"mmm"),CUTOFFDAY!$A$2:$C$14,3,FALSE))</f>
        <v/>
      </c>
      <c r="B1166" s="11" t="str">
        <f>IF(MATCHED!J1166&gt;A1166,"yes","")</f>
        <v/>
      </c>
      <c r="C1166" s="11" t="str">
        <f>IF(B1166="","",TEXT(MATCHED!C1166,"mm"))</f>
        <v/>
      </c>
    </row>
    <row r="1167" spans="1:3" x14ac:dyDescent="0.3">
      <c r="A1167" s="58" t="str">
        <f>IF(MATCHED!C1167="","",VLOOKUP(TEXT(MATCHED!C1167,"mmm"),CUTOFFDAY!$A$2:$C$14,3,FALSE))</f>
        <v/>
      </c>
      <c r="B1167" s="11" t="str">
        <f>IF(MATCHED!J1167&gt;A1167,"yes","")</f>
        <v/>
      </c>
      <c r="C1167" s="11" t="str">
        <f>IF(B1167="","",TEXT(MATCHED!C1167,"mm"))</f>
        <v/>
      </c>
    </row>
    <row r="1168" spans="1:3" x14ac:dyDescent="0.3">
      <c r="A1168" s="58" t="str">
        <f>IF(MATCHED!C1168="","",VLOOKUP(TEXT(MATCHED!C1168,"mmm"),CUTOFFDAY!$A$2:$C$14,3,FALSE))</f>
        <v/>
      </c>
      <c r="B1168" s="11" t="str">
        <f>IF(MATCHED!J1168&gt;A1168,"yes","")</f>
        <v/>
      </c>
      <c r="C1168" s="11" t="str">
        <f>IF(B1168="","",TEXT(MATCHED!C1168,"mm"))</f>
        <v/>
      </c>
    </row>
    <row r="1169" spans="1:3" x14ac:dyDescent="0.3">
      <c r="A1169" s="58" t="str">
        <f>IF(MATCHED!C1169="","",VLOOKUP(TEXT(MATCHED!C1169,"mmm"),CUTOFFDAY!$A$2:$C$14,3,FALSE))</f>
        <v/>
      </c>
      <c r="B1169" s="11" t="str">
        <f>IF(MATCHED!J1169&gt;A1169,"yes","")</f>
        <v/>
      </c>
      <c r="C1169" s="11" t="str">
        <f>IF(B1169="","",TEXT(MATCHED!C1169,"mm"))</f>
        <v/>
      </c>
    </row>
    <row r="1170" spans="1:3" x14ac:dyDescent="0.3">
      <c r="A1170" s="58" t="str">
        <f>IF(MATCHED!C1170="","",VLOOKUP(TEXT(MATCHED!C1170,"mmm"),CUTOFFDAY!$A$2:$C$14,3,FALSE))</f>
        <v/>
      </c>
      <c r="B1170" s="11" t="str">
        <f>IF(MATCHED!J1170&gt;A1170,"yes","")</f>
        <v/>
      </c>
      <c r="C1170" s="11" t="str">
        <f>IF(B1170="","",TEXT(MATCHED!C1170,"mm"))</f>
        <v/>
      </c>
    </row>
    <row r="1171" spans="1:3" x14ac:dyDescent="0.3">
      <c r="A1171" s="58" t="str">
        <f>IF(MATCHED!C1171="","",VLOOKUP(TEXT(MATCHED!C1171,"mmm"),CUTOFFDAY!$A$2:$C$14,3,FALSE))</f>
        <v/>
      </c>
      <c r="B1171" s="11" t="str">
        <f>IF(MATCHED!J1171&gt;A1171,"yes","")</f>
        <v/>
      </c>
      <c r="C1171" s="11" t="str">
        <f>IF(B1171="","",TEXT(MATCHED!C1171,"mm"))</f>
        <v/>
      </c>
    </row>
    <row r="1172" spans="1:3" x14ac:dyDescent="0.3">
      <c r="A1172" s="58" t="str">
        <f>IF(MATCHED!C1172="","",VLOOKUP(TEXT(MATCHED!C1172,"mmm"),CUTOFFDAY!$A$2:$C$14,3,FALSE))</f>
        <v/>
      </c>
      <c r="B1172" s="11" t="str">
        <f>IF(MATCHED!J1172&gt;A1172,"yes","")</f>
        <v/>
      </c>
      <c r="C1172" s="11" t="str">
        <f>IF(B1172="","",TEXT(MATCHED!C1172,"mm"))</f>
        <v/>
      </c>
    </row>
    <row r="1173" spans="1:3" x14ac:dyDescent="0.3">
      <c r="A1173" s="58" t="str">
        <f>IF(MATCHED!C1173="","",VLOOKUP(TEXT(MATCHED!C1173,"mmm"),CUTOFFDAY!$A$2:$C$14,3,FALSE))</f>
        <v/>
      </c>
      <c r="B1173" s="11" t="str">
        <f>IF(MATCHED!J1173&gt;A1173,"yes","")</f>
        <v/>
      </c>
      <c r="C1173" s="11" t="str">
        <f>IF(B1173="","",TEXT(MATCHED!C1173,"mm"))</f>
        <v/>
      </c>
    </row>
    <row r="1174" spans="1:3" x14ac:dyDescent="0.3">
      <c r="A1174" s="58" t="str">
        <f>IF(MATCHED!C1174="","",VLOOKUP(TEXT(MATCHED!C1174,"mmm"),CUTOFFDAY!$A$2:$C$14,3,FALSE))</f>
        <v/>
      </c>
      <c r="B1174" s="11" t="str">
        <f>IF(MATCHED!J1174&gt;A1174,"yes","")</f>
        <v/>
      </c>
      <c r="C1174" s="11" t="str">
        <f>IF(B1174="","",TEXT(MATCHED!C1174,"mm"))</f>
        <v/>
      </c>
    </row>
    <row r="1175" spans="1:3" x14ac:dyDescent="0.3">
      <c r="A1175" s="58" t="str">
        <f>IF(MATCHED!C1175="","",VLOOKUP(TEXT(MATCHED!C1175,"mmm"),CUTOFFDAY!$A$2:$C$14,3,FALSE))</f>
        <v/>
      </c>
      <c r="B1175" s="11" t="str">
        <f>IF(MATCHED!J1175&gt;A1175,"yes","")</f>
        <v/>
      </c>
      <c r="C1175" s="11" t="str">
        <f>IF(B1175="","",TEXT(MATCHED!C1175,"mm"))</f>
        <v/>
      </c>
    </row>
    <row r="1176" spans="1:3" x14ac:dyDescent="0.3">
      <c r="A1176" s="58" t="str">
        <f>IF(MATCHED!C1176="","",VLOOKUP(TEXT(MATCHED!C1176,"mmm"),CUTOFFDAY!$A$2:$C$14,3,FALSE))</f>
        <v/>
      </c>
      <c r="B1176" s="11" t="str">
        <f>IF(MATCHED!J1176&gt;A1176,"yes","")</f>
        <v/>
      </c>
      <c r="C1176" s="11" t="str">
        <f>IF(B1176="","",TEXT(MATCHED!C1176,"mm"))</f>
        <v/>
      </c>
    </row>
    <row r="1177" spans="1:3" x14ac:dyDescent="0.3">
      <c r="A1177" s="58" t="str">
        <f>IF(MATCHED!C1177="","",VLOOKUP(TEXT(MATCHED!C1177,"mmm"),CUTOFFDAY!$A$2:$C$14,3,FALSE))</f>
        <v/>
      </c>
      <c r="B1177" s="11" t="str">
        <f>IF(MATCHED!J1177&gt;A1177,"yes","")</f>
        <v/>
      </c>
      <c r="C1177" s="11" t="str">
        <f>IF(B1177="","",TEXT(MATCHED!C1177,"mm"))</f>
        <v/>
      </c>
    </row>
    <row r="1178" spans="1:3" x14ac:dyDescent="0.3">
      <c r="A1178" s="58" t="str">
        <f>IF(MATCHED!C1178="","",VLOOKUP(TEXT(MATCHED!C1178,"mmm"),CUTOFFDAY!$A$2:$C$14,3,FALSE))</f>
        <v/>
      </c>
      <c r="B1178" s="11" t="str">
        <f>IF(MATCHED!J1178&gt;A1178,"yes","")</f>
        <v/>
      </c>
      <c r="C1178" s="11" t="str">
        <f>IF(B1178="","",TEXT(MATCHED!C1178,"mm"))</f>
        <v/>
      </c>
    </row>
    <row r="1179" spans="1:3" x14ac:dyDescent="0.3">
      <c r="A1179" s="58" t="str">
        <f>IF(MATCHED!C1179="","",VLOOKUP(TEXT(MATCHED!C1179,"mmm"),CUTOFFDAY!$A$2:$C$14,3,FALSE))</f>
        <v/>
      </c>
      <c r="B1179" s="11" t="str">
        <f>IF(MATCHED!J1179&gt;A1179,"yes","")</f>
        <v/>
      </c>
      <c r="C1179" s="11" t="str">
        <f>IF(B1179="","",TEXT(MATCHED!C1179,"mm"))</f>
        <v/>
      </c>
    </row>
    <row r="1180" spans="1:3" x14ac:dyDescent="0.3">
      <c r="A1180" s="58" t="str">
        <f>IF(MATCHED!C1180="","",VLOOKUP(TEXT(MATCHED!C1180,"mmm"),CUTOFFDAY!$A$2:$C$14,3,FALSE))</f>
        <v/>
      </c>
      <c r="B1180" s="11" t="str">
        <f>IF(MATCHED!J1180&gt;A1180,"yes","")</f>
        <v/>
      </c>
      <c r="C1180" s="11" t="str">
        <f>IF(B1180="","",TEXT(MATCHED!C1180,"mm"))</f>
        <v/>
      </c>
    </row>
    <row r="1181" spans="1:3" x14ac:dyDescent="0.3">
      <c r="A1181" s="58" t="str">
        <f>IF(MATCHED!C1181="","",VLOOKUP(TEXT(MATCHED!C1181,"mmm"),CUTOFFDAY!$A$2:$C$14,3,FALSE))</f>
        <v/>
      </c>
      <c r="B1181" s="11" t="str">
        <f>IF(MATCHED!J1181&gt;A1181,"yes","")</f>
        <v/>
      </c>
      <c r="C1181" s="11" t="str">
        <f>IF(B1181="","",TEXT(MATCHED!C1181,"mm"))</f>
        <v/>
      </c>
    </row>
    <row r="1182" spans="1:3" x14ac:dyDescent="0.3">
      <c r="A1182" s="58" t="str">
        <f>IF(MATCHED!C1182="","",VLOOKUP(TEXT(MATCHED!C1182,"mmm"),CUTOFFDAY!$A$2:$C$14,3,FALSE))</f>
        <v/>
      </c>
      <c r="B1182" s="11" t="str">
        <f>IF(MATCHED!J1182&gt;A1182,"yes","")</f>
        <v/>
      </c>
      <c r="C1182" s="11" t="str">
        <f>IF(B1182="","",TEXT(MATCHED!C1182,"mm"))</f>
        <v/>
      </c>
    </row>
    <row r="1183" spans="1:3" x14ac:dyDescent="0.3">
      <c r="A1183" s="58" t="str">
        <f>IF(MATCHED!C1183="","",VLOOKUP(TEXT(MATCHED!C1183,"mmm"),CUTOFFDAY!$A$2:$C$14,3,FALSE))</f>
        <v/>
      </c>
      <c r="B1183" s="11" t="str">
        <f>IF(MATCHED!J1183&gt;A1183,"yes","")</f>
        <v/>
      </c>
      <c r="C1183" s="11" t="str">
        <f>IF(B1183="","",TEXT(MATCHED!C1183,"mm"))</f>
        <v/>
      </c>
    </row>
    <row r="1184" spans="1:3" x14ac:dyDescent="0.3">
      <c r="A1184" s="58" t="str">
        <f>IF(MATCHED!C1184="","",VLOOKUP(TEXT(MATCHED!C1184,"mmm"),CUTOFFDAY!$A$2:$C$14,3,FALSE))</f>
        <v/>
      </c>
      <c r="B1184" s="11" t="str">
        <f>IF(MATCHED!J1184&gt;A1184,"yes","")</f>
        <v/>
      </c>
      <c r="C1184" s="11" t="str">
        <f>IF(B1184="","",TEXT(MATCHED!C1184,"mm"))</f>
        <v/>
      </c>
    </row>
    <row r="1185" spans="1:3" x14ac:dyDescent="0.3">
      <c r="A1185" s="58" t="str">
        <f>IF(MATCHED!C1185="","",VLOOKUP(TEXT(MATCHED!C1185,"mmm"),CUTOFFDAY!$A$2:$C$14,3,FALSE))</f>
        <v/>
      </c>
      <c r="B1185" s="11" t="str">
        <f>IF(MATCHED!J1185&gt;A1185,"yes","")</f>
        <v/>
      </c>
      <c r="C1185" s="11" t="str">
        <f>IF(B1185="","",TEXT(MATCHED!C1185,"mm"))</f>
        <v/>
      </c>
    </row>
    <row r="1186" spans="1:3" x14ac:dyDescent="0.3">
      <c r="A1186" s="58" t="str">
        <f>IF(MATCHED!C1186="","",VLOOKUP(TEXT(MATCHED!C1186,"mmm"),CUTOFFDAY!$A$2:$C$14,3,FALSE))</f>
        <v/>
      </c>
      <c r="B1186" s="11" t="str">
        <f>IF(MATCHED!J1186&gt;A1186,"yes","")</f>
        <v/>
      </c>
      <c r="C1186" s="11" t="str">
        <f>IF(B1186="","",TEXT(MATCHED!C1186,"mm"))</f>
        <v/>
      </c>
    </row>
    <row r="1187" spans="1:3" x14ac:dyDescent="0.3">
      <c r="A1187" s="58" t="str">
        <f>IF(MATCHED!C1187="","",VLOOKUP(TEXT(MATCHED!C1187,"mmm"),CUTOFFDAY!$A$2:$C$14,3,FALSE))</f>
        <v/>
      </c>
      <c r="B1187" s="11" t="str">
        <f>IF(MATCHED!J1187&gt;A1187,"yes","")</f>
        <v/>
      </c>
      <c r="C1187" s="11" t="str">
        <f>IF(B1187="","",TEXT(MATCHED!C1187,"mm"))</f>
        <v/>
      </c>
    </row>
    <row r="1188" spans="1:3" x14ac:dyDescent="0.3">
      <c r="A1188" s="58" t="str">
        <f>IF(MATCHED!C1188="","",VLOOKUP(TEXT(MATCHED!C1188,"mmm"),CUTOFFDAY!$A$2:$C$14,3,FALSE))</f>
        <v/>
      </c>
      <c r="B1188" s="11" t="str">
        <f>IF(MATCHED!J1188&gt;A1188,"yes","")</f>
        <v/>
      </c>
      <c r="C1188" s="11" t="str">
        <f>IF(B1188="","",TEXT(MATCHED!C1188,"mm"))</f>
        <v/>
      </c>
    </row>
    <row r="1189" spans="1:3" x14ac:dyDescent="0.3">
      <c r="A1189" s="58" t="str">
        <f>IF(MATCHED!C1189="","",VLOOKUP(TEXT(MATCHED!C1189,"mmm"),CUTOFFDAY!$A$2:$C$14,3,FALSE))</f>
        <v/>
      </c>
      <c r="B1189" s="11" t="str">
        <f>IF(MATCHED!J1189&gt;A1189,"yes","")</f>
        <v/>
      </c>
      <c r="C1189" s="11" t="str">
        <f>IF(B1189="","",TEXT(MATCHED!C1189,"mm"))</f>
        <v/>
      </c>
    </row>
    <row r="1190" spans="1:3" x14ac:dyDescent="0.3">
      <c r="A1190" s="58" t="str">
        <f>IF(MATCHED!C1190="","",VLOOKUP(TEXT(MATCHED!C1190,"mmm"),CUTOFFDAY!$A$2:$C$14,3,FALSE))</f>
        <v/>
      </c>
      <c r="B1190" s="11" t="str">
        <f>IF(MATCHED!J1190&gt;A1190,"yes","")</f>
        <v/>
      </c>
      <c r="C1190" s="11" t="str">
        <f>IF(B1190="","",TEXT(MATCHED!C1190,"mm"))</f>
        <v/>
      </c>
    </row>
    <row r="1191" spans="1:3" x14ac:dyDescent="0.3">
      <c r="A1191" s="58" t="str">
        <f>IF(MATCHED!C1191="","",VLOOKUP(TEXT(MATCHED!C1191,"mmm"),CUTOFFDAY!$A$2:$C$14,3,FALSE))</f>
        <v/>
      </c>
      <c r="B1191" s="11" t="str">
        <f>IF(MATCHED!J1191&gt;A1191,"yes","")</f>
        <v/>
      </c>
      <c r="C1191" s="11" t="str">
        <f>IF(B1191="","",TEXT(MATCHED!C1191,"mm"))</f>
        <v/>
      </c>
    </row>
    <row r="1192" spans="1:3" x14ac:dyDescent="0.3">
      <c r="A1192" s="58" t="str">
        <f>IF(MATCHED!C1192="","",VLOOKUP(TEXT(MATCHED!C1192,"mmm"),CUTOFFDAY!$A$2:$C$14,3,FALSE))</f>
        <v/>
      </c>
      <c r="B1192" s="11" t="str">
        <f>IF(MATCHED!J1192&gt;A1192,"yes","")</f>
        <v/>
      </c>
      <c r="C1192" s="11" t="str">
        <f>IF(B1192="","",TEXT(MATCHED!C1192,"mm"))</f>
        <v/>
      </c>
    </row>
    <row r="1193" spans="1:3" x14ac:dyDescent="0.3">
      <c r="A1193" s="58" t="str">
        <f>IF(MATCHED!C1193="","",VLOOKUP(TEXT(MATCHED!C1193,"mmm"),CUTOFFDAY!$A$2:$C$14,3,FALSE))</f>
        <v/>
      </c>
      <c r="B1193" s="11" t="str">
        <f>IF(MATCHED!J1193&gt;A1193,"yes","")</f>
        <v/>
      </c>
      <c r="C1193" s="11" t="str">
        <f>IF(B1193="","",TEXT(MATCHED!C1193,"mm"))</f>
        <v/>
      </c>
    </row>
    <row r="1194" spans="1:3" x14ac:dyDescent="0.3">
      <c r="A1194" s="58" t="str">
        <f>IF(MATCHED!C1194="","",VLOOKUP(TEXT(MATCHED!C1194,"mmm"),CUTOFFDAY!$A$2:$C$14,3,FALSE))</f>
        <v/>
      </c>
      <c r="B1194" s="11" t="str">
        <f>IF(MATCHED!J1194&gt;A1194,"yes","")</f>
        <v/>
      </c>
      <c r="C1194" s="11" t="str">
        <f>IF(B1194="","",TEXT(MATCHED!C1194,"mm"))</f>
        <v/>
      </c>
    </row>
    <row r="1195" spans="1:3" x14ac:dyDescent="0.3">
      <c r="A1195" s="58" t="str">
        <f>IF(MATCHED!C1195="","",VLOOKUP(TEXT(MATCHED!C1195,"mmm"),CUTOFFDAY!$A$2:$C$14,3,FALSE))</f>
        <v/>
      </c>
      <c r="B1195" s="11" t="str">
        <f>IF(MATCHED!J1195&gt;A1195,"yes","")</f>
        <v/>
      </c>
      <c r="C1195" s="11" t="str">
        <f>IF(B1195="","",TEXT(MATCHED!C1195,"mm"))</f>
        <v/>
      </c>
    </row>
    <row r="1196" spans="1:3" x14ac:dyDescent="0.3">
      <c r="A1196" s="58" t="str">
        <f>IF(MATCHED!C1196="","",VLOOKUP(TEXT(MATCHED!C1196,"mmm"),CUTOFFDAY!$A$2:$C$14,3,FALSE))</f>
        <v/>
      </c>
      <c r="B1196" s="11" t="str">
        <f>IF(MATCHED!J1196&gt;A1196,"yes","")</f>
        <v/>
      </c>
      <c r="C1196" s="11" t="str">
        <f>IF(B1196="","",TEXT(MATCHED!C1196,"mm"))</f>
        <v/>
      </c>
    </row>
    <row r="1197" spans="1:3" x14ac:dyDescent="0.3">
      <c r="A1197" s="58" t="str">
        <f>IF(MATCHED!C1197="","",VLOOKUP(TEXT(MATCHED!C1197,"mmm"),CUTOFFDAY!$A$2:$C$14,3,FALSE))</f>
        <v/>
      </c>
      <c r="B1197" s="11" t="str">
        <f>IF(MATCHED!J1197&gt;A1197,"yes","")</f>
        <v/>
      </c>
      <c r="C1197" s="11" t="str">
        <f>IF(B1197="","",TEXT(MATCHED!C1197,"mm"))</f>
        <v/>
      </c>
    </row>
    <row r="1198" spans="1:3" x14ac:dyDescent="0.3">
      <c r="A1198" s="58" t="str">
        <f>IF(MATCHED!C1198="","",VLOOKUP(TEXT(MATCHED!C1198,"mmm"),CUTOFFDAY!$A$2:$C$14,3,FALSE))</f>
        <v/>
      </c>
      <c r="B1198" s="11" t="str">
        <f>IF(MATCHED!J1198&gt;A1198,"yes","")</f>
        <v/>
      </c>
      <c r="C1198" s="11" t="str">
        <f>IF(B1198="","",TEXT(MATCHED!C1198,"mm"))</f>
        <v/>
      </c>
    </row>
    <row r="1199" spans="1:3" x14ac:dyDescent="0.3">
      <c r="A1199" s="58" t="str">
        <f>IF(MATCHED!C1199="","",VLOOKUP(TEXT(MATCHED!C1199,"mmm"),CUTOFFDAY!$A$2:$C$14,3,FALSE))</f>
        <v/>
      </c>
      <c r="B1199" s="11" t="str">
        <f>IF(MATCHED!J1199&gt;A1199,"yes","")</f>
        <v/>
      </c>
      <c r="C1199" s="11" t="str">
        <f>IF(B1199="","",TEXT(MATCHED!C1199,"mm"))</f>
        <v/>
      </c>
    </row>
    <row r="1200" spans="1:3" x14ac:dyDescent="0.3">
      <c r="A1200" s="58" t="str">
        <f>IF(MATCHED!C1200="","",VLOOKUP(TEXT(MATCHED!C1200,"mmm"),CUTOFFDAY!$A$2:$C$14,3,FALSE))</f>
        <v/>
      </c>
      <c r="B1200" s="11" t="str">
        <f>IF(MATCHED!J1200&gt;A1200,"yes","")</f>
        <v/>
      </c>
      <c r="C1200" s="11" t="str">
        <f>IF(B1200="","",TEXT(MATCHED!C1200,"mm"))</f>
        <v/>
      </c>
    </row>
    <row r="1201" spans="1:3" x14ac:dyDescent="0.3">
      <c r="A1201" s="58" t="str">
        <f>IF(MATCHED!C1201="","",VLOOKUP(TEXT(MATCHED!C1201,"mmm"),CUTOFFDAY!$A$2:$C$14,3,FALSE))</f>
        <v/>
      </c>
      <c r="B1201" s="11" t="str">
        <f>IF(MATCHED!J1201&gt;A1201,"yes","")</f>
        <v/>
      </c>
      <c r="C1201" s="11" t="str">
        <f>IF(B1201="","",TEXT(MATCHED!C1201,"mm"))</f>
        <v/>
      </c>
    </row>
    <row r="1202" spans="1:3" x14ac:dyDescent="0.3">
      <c r="A1202" s="58" t="str">
        <f>IF(MATCHED!C1202="","",VLOOKUP(TEXT(MATCHED!C1202,"mmm"),CUTOFFDAY!$A$2:$C$14,3,FALSE))</f>
        <v/>
      </c>
      <c r="B1202" s="11" t="str">
        <f>IF(MATCHED!J1202&gt;A1202,"yes","")</f>
        <v/>
      </c>
      <c r="C1202" s="11" t="str">
        <f>IF(B1202="","",TEXT(MATCHED!C1202,"mm"))</f>
        <v/>
      </c>
    </row>
    <row r="1203" spans="1:3" x14ac:dyDescent="0.3">
      <c r="A1203" s="58" t="str">
        <f>IF(MATCHED!C1203="","",VLOOKUP(TEXT(MATCHED!C1203,"mmm"),CUTOFFDAY!$A$2:$C$14,3,FALSE))</f>
        <v/>
      </c>
      <c r="B1203" s="11" t="str">
        <f>IF(MATCHED!J1203&gt;A1203,"yes","")</f>
        <v/>
      </c>
      <c r="C1203" s="11" t="str">
        <f>IF(B1203="","",TEXT(MATCHED!C1203,"mm"))</f>
        <v/>
      </c>
    </row>
    <row r="1204" spans="1:3" x14ac:dyDescent="0.3">
      <c r="A1204" s="58" t="str">
        <f>IF(MATCHED!C1204="","",VLOOKUP(TEXT(MATCHED!C1204,"mmm"),CUTOFFDAY!$A$2:$C$14,3,FALSE))</f>
        <v/>
      </c>
      <c r="B1204" s="11" t="str">
        <f>IF(MATCHED!J1204&gt;A1204,"yes","")</f>
        <v/>
      </c>
      <c r="C1204" s="11" t="str">
        <f>IF(B1204="","",TEXT(MATCHED!C1204,"mm"))</f>
        <v/>
      </c>
    </row>
    <row r="1205" spans="1:3" x14ac:dyDescent="0.3">
      <c r="A1205" s="58" t="str">
        <f>IF(MATCHED!C1205="","",VLOOKUP(TEXT(MATCHED!C1205,"mmm"),CUTOFFDAY!$A$2:$C$14,3,FALSE))</f>
        <v/>
      </c>
      <c r="B1205" s="11" t="str">
        <f>IF(MATCHED!J1205&gt;A1205,"yes","")</f>
        <v/>
      </c>
      <c r="C1205" s="11" t="str">
        <f>IF(B1205="","",TEXT(MATCHED!C1205,"mm"))</f>
        <v/>
      </c>
    </row>
    <row r="1206" spans="1:3" x14ac:dyDescent="0.3">
      <c r="A1206" s="58" t="str">
        <f>IF(MATCHED!C1206="","",VLOOKUP(TEXT(MATCHED!C1206,"mmm"),CUTOFFDAY!$A$2:$C$14,3,FALSE))</f>
        <v/>
      </c>
      <c r="B1206" s="11" t="str">
        <f>IF(MATCHED!J1206&gt;A1206,"yes","")</f>
        <v/>
      </c>
      <c r="C1206" s="11" t="str">
        <f>IF(B1206="","",TEXT(MATCHED!C1206,"mm"))</f>
        <v/>
      </c>
    </row>
    <row r="1207" spans="1:3" x14ac:dyDescent="0.3">
      <c r="A1207" s="58" t="str">
        <f>IF(MATCHED!C1207="","",VLOOKUP(TEXT(MATCHED!C1207,"mmm"),CUTOFFDAY!$A$2:$C$14,3,FALSE))</f>
        <v/>
      </c>
      <c r="B1207" s="11" t="str">
        <f>IF(MATCHED!J1207&gt;A1207,"yes","")</f>
        <v/>
      </c>
      <c r="C1207" s="11" t="str">
        <f>IF(B1207="","",TEXT(MATCHED!C1207,"mm"))</f>
        <v/>
      </c>
    </row>
    <row r="1208" spans="1:3" x14ac:dyDescent="0.3">
      <c r="A1208" s="58" t="str">
        <f>IF(MATCHED!C1208="","",VLOOKUP(TEXT(MATCHED!C1208,"mmm"),CUTOFFDAY!$A$2:$C$14,3,FALSE))</f>
        <v/>
      </c>
      <c r="B1208" s="11" t="str">
        <f>IF(MATCHED!J1208&gt;A1208,"yes","")</f>
        <v/>
      </c>
      <c r="C1208" s="11" t="str">
        <f>IF(B1208="","",TEXT(MATCHED!C1208,"mm"))</f>
        <v/>
      </c>
    </row>
    <row r="1209" spans="1:3" x14ac:dyDescent="0.3">
      <c r="A1209" s="58" t="str">
        <f>IF(MATCHED!C1209="","",VLOOKUP(TEXT(MATCHED!C1209,"mmm"),CUTOFFDAY!$A$2:$C$14,3,FALSE))</f>
        <v/>
      </c>
      <c r="B1209" s="11" t="str">
        <f>IF(MATCHED!J1209&gt;A1209,"yes","")</f>
        <v/>
      </c>
      <c r="C1209" s="11" t="str">
        <f>IF(B1209="","",TEXT(MATCHED!C1209,"mm"))</f>
        <v/>
      </c>
    </row>
    <row r="1210" spans="1:3" x14ac:dyDescent="0.3">
      <c r="A1210" s="58" t="str">
        <f>IF(MATCHED!C1210="","",VLOOKUP(TEXT(MATCHED!C1210,"mmm"),CUTOFFDAY!$A$2:$C$14,3,FALSE))</f>
        <v/>
      </c>
      <c r="B1210" s="11" t="str">
        <f>IF(MATCHED!J1210&gt;A1210,"yes","")</f>
        <v/>
      </c>
      <c r="C1210" s="11" t="str">
        <f>IF(B1210="","",TEXT(MATCHED!C1210,"mm"))</f>
        <v/>
      </c>
    </row>
    <row r="1211" spans="1:3" x14ac:dyDescent="0.3">
      <c r="A1211" s="58" t="str">
        <f>IF(MATCHED!C1211="","",VLOOKUP(TEXT(MATCHED!C1211,"mmm"),CUTOFFDAY!$A$2:$C$14,3,FALSE))</f>
        <v/>
      </c>
      <c r="B1211" s="11" t="str">
        <f>IF(MATCHED!J1211&gt;A1211,"yes","")</f>
        <v/>
      </c>
      <c r="C1211" s="11" t="str">
        <f>IF(B1211="","",TEXT(MATCHED!C1211,"mm"))</f>
        <v/>
      </c>
    </row>
    <row r="1212" spans="1:3" x14ac:dyDescent="0.3">
      <c r="A1212" s="58" t="str">
        <f>IF(MATCHED!C1212="","",VLOOKUP(TEXT(MATCHED!C1212,"mmm"),CUTOFFDAY!$A$2:$C$14,3,FALSE))</f>
        <v/>
      </c>
      <c r="B1212" s="11" t="str">
        <f>IF(MATCHED!J1212&gt;A1212,"yes","")</f>
        <v/>
      </c>
      <c r="C1212" s="11" t="str">
        <f>IF(B1212="","",TEXT(MATCHED!C1212,"mm"))</f>
        <v/>
      </c>
    </row>
    <row r="1213" spans="1:3" x14ac:dyDescent="0.3">
      <c r="A1213" s="58" t="str">
        <f>IF(MATCHED!C1213="","",VLOOKUP(TEXT(MATCHED!C1213,"mmm"),CUTOFFDAY!$A$2:$C$14,3,FALSE))</f>
        <v/>
      </c>
      <c r="B1213" s="11" t="str">
        <f>IF(MATCHED!J1213&gt;A1213,"yes","")</f>
        <v/>
      </c>
      <c r="C1213" s="11" t="str">
        <f>IF(B1213="","",TEXT(MATCHED!C1213,"mm"))</f>
        <v/>
      </c>
    </row>
    <row r="1214" spans="1:3" x14ac:dyDescent="0.3">
      <c r="A1214" s="58" t="str">
        <f>IF(MATCHED!C1214="","",VLOOKUP(TEXT(MATCHED!C1214,"mmm"),CUTOFFDAY!$A$2:$C$14,3,FALSE))</f>
        <v/>
      </c>
      <c r="B1214" s="11" t="str">
        <f>IF(MATCHED!J1214&gt;A1214,"yes","")</f>
        <v/>
      </c>
      <c r="C1214" s="11" t="str">
        <f>IF(B1214="","",TEXT(MATCHED!C1214,"mm"))</f>
        <v/>
      </c>
    </row>
    <row r="1215" spans="1:3" x14ac:dyDescent="0.3">
      <c r="A1215" s="58" t="str">
        <f>IF(MATCHED!C1215="","",VLOOKUP(TEXT(MATCHED!C1215,"mmm"),CUTOFFDAY!$A$2:$C$14,3,FALSE))</f>
        <v/>
      </c>
      <c r="B1215" s="11" t="str">
        <f>IF(MATCHED!J1215&gt;A1215,"yes","")</f>
        <v/>
      </c>
      <c r="C1215" s="11" t="str">
        <f>IF(B1215="","",TEXT(MATCHED!C1215,"mm"))</f>
        <v/>
      </c>
    </row>
    <row r="1216" spans="1:3" x14ac:dyDescent="0.3">
      <c r="A1216" s="58" t="str">
        <f>IF(MATCHED!C1216="","",VLOOKUP(TEXT(MATCHED!C1216,"mmm"),CUTOFFDAY!$A$2:$C$14,3,FALSE))</f>
        <v/>
      </c>
      <c r="B1216" s="11" t="str">
        <f>IF(MATCHED!J1216&gt;A1216,"yes","")</f>
        <v/>
      </c>
      <c r="C1216" s="11" t="str">
        <f>IF(B1216="","",TEXT(MATCHED!C1216,"mm"))</f>
        <v/>
      </c>
    </row>
    <row r="1217" spans="1:3" x14ac:dyDescent="0.3">
      <c r="A1217" s="58" t="str">
        <f>IF(MATCHED!C1217="","",VLOOKUP(TEXT(MATCHED!C1217,"mmm"),CUTOFFDAY!$A$2:$C$14,3,FALSE))</f>
        <v/>
      </c>
      <c r="B1217" s="11" t="str">
        <f>IF(MATCHED!J1217&gt;A1217,"yes","")</f>
        <v/>
      </c>
      <c r="C1217" s="11" t="str">
        <f>IF(B1217="","",TEXT(MATCHED!C1217,"mm"))</f>
        <v/>
      </c>
    </row>
    <row r="1218" spans="1:3" x14ac:dyDescent="0.3">
      <c r="A1218" s="58" t="str">
        <f>IF(MATCHED!C1218="","",VLOOKUP(TEXT(MATCHED!C1218,"mmm"),CUTOFFDAY!$A$2:$C$14,3,FALSE))</f>
        <v/>
      </c>
      <c r="B1218" s="11" t="str">
        <f>IF(MATCHED!J1218&gt;A1218,"yes","")</f>
        <v/>
      </c>
      <c r="C1218" s="11" t="str">
        <f>IF(B1218="","",TEXT(MATCHED!C1218,"mm"))</f>
        <v/>
      </c>
    </row>
    <row r="1219" spans="1:3" x14ac:dyDescent="0.3">
      <c r="A1219" s="58" t="str">
        <f>IF(MATCHED!C1219="","",VLOOKUP(TEXT(MATCHED!C1219,"mmm"),CUTOFFDAY!$A$2:$C$14,3,FALSE))</f>
        <v/>
      </c>
      <c r="B1219" s="11" t="str">
        <f>IF(MATCHED!J1219&gt;A1219,"yes","")</f>
        <v/>
      </c>
      <c r="C1219" s="11" t="str">
        <f>IF(B1219="","",TEXT(MATCHED!C1219,"mm"))</f>
        <v/>
      </c>
    </row>
    <row r="1220" spans="1:3" x14ac:dyDescent="0.3">
      <c r="A1220" s="58" t="str">
        <f>IF(MATCHED!C1220="","",VLOOKUP(TEXT(MATCHED!C1220,"mmm"),CUTOFFDAY!$A$2:$C$14,3,FALSE))</f>
        <v/>
      </c>
      <c r="B1220" s="11" t="str">
        <f>IF(MATCHED!J1220&gt;A1220,"yes","")</f>
        <v/>
      </c>
      <c r="C1220" s="11" t="str">
        <f>IF(B1220="","",TEXT(MATCHED!C1220,"mm"))</f>
        <v/>
      </c>
    </row>
    <row r="1221" spans="1:3" x14ac:dyDescent="0.3">
      <c r="A1221" s="58" t="str">
        <f>IF(MATCHED!C1221="","",VLOOKUP(TEXT(MATCHED!C1221,"mmm"),CUTOFFDAY!$A$2:$C$14,3,FALSE))</f>
        <v/>
      </c>
      <c r="B1221" s="11" t="str">
        <f>IF(MATCHED!J1221&gt;A1221,"yes","")</f>
        <v/>
      </c>
      <c r="C1221" s="11" t="str">
        <f>IF(B1221="","",TEXT(MATCHED!C1221,"mm"))</f>
        <v/>
      </c>
    </row>
    <row r="1222" spans="1:3" x14ac:dyDescent="0.3">
      <c r="A1222" s="58" t="str">
        <f>IF(MATCHED!C1222="","",VLOOKUP(TEXT(MATCHED!C1222,"mmm"),CUTOFFDAY!$A$2:$C$14,3,FALSE))</f>
        <v/>
      </c>
      <c r="B1222" s="11" t="str">
        <f>IF(MATCHED!J1222&gt;A1222,"yes","")</f>
        <v/>
      </c>
      <c r="C1222" s="11" t="str">
        <f>IF(B1222="","",TEXT(MATCHED!C1222,"mm"))</f>
        <v/>
      </c>
    </row>
    <row r="1223" spans="1:3" x14ac:dyDescent="0.3">
      <c r="A1223" s="58" t="str">
        <f>IF(MATCHED!C1223="","",VLOOKUP(TEXT(MATCHED!C1223,"mmm"),CUTOFFDAY!$A$2:$C$14,3,FALSE))</f>
        <v/>
      </c>
      <c r="B1223" s="11" t="str">
        <f>IF(MATCHED!J1223&gt;A1223,"yes","")</f>
        <v/>
      </c>
      <c r="C1223" s="11" t="str">
        <f>IF(B1223="","",TEXT(MATCHED!C1223,"mm"))</f>
        <v/>
      </c>
    </row>
    <row r="1224" spans="1:3" x14ac:dyDescent="0.3">
      <c r="A1224" s="58" t="str">
        <f>IF(MATCHED!C1224="","",VLOOKUP(TEXT(MATCHED!C1224,"mmm"),CUTOFFDAY!$A$2:$C$14,3,FALSE))</f>
        <v/>
      </c>
      <c r="B1224" s="11" t="str">
        <f>IF(MATCHED!J1224&gt;A1224,"yes","")</f>
        <v/>
      </c>
      <c r="C1224" s="11" t="str">
        <f>IF(B1224="","",TEXT(MATCHED!C1224,"mm"))</f>
        <v/>
      </c>
    </row>
    <row r="1225" spans="1:3" x14ac:dyDescent="0.3">
      <c r="A1225" s="58" t="str">
        <f>IF(MATCHED!C1225="","",VLOOKUP(TEXT(MATCHED!C1225,"mmm"),CUTOFFDAY!$A$2:$C$14,3,FALSE))</f>
        <v/>
      </c>
      <c r="B1225" s="11" t="str">
        <f>IF(MATCHED!J1225&gt;A1225,"yes","")</f>
        <v/>
      </c>
      <c r="C1225" s="11" t="str">
        <f>IF(B1225="","",TEXT(MATCHED!C1225,"mm"))</f>
        <v/>
      </c>
    </row>
    <row r="1226" spans="1:3" x14ac:dyDescent="0.3">
      <c r="A1226" s="58" t="str">
        <f>IF(MATCHED!C1226="","",VLOOKUP(TEXT(MATCHED!C1226,"mmm"),CUTOFFDAY!$A$2:$C$14,3,FALSE))</f>
        <v/>
      </c>
      <c r="B1226" s="11" t="str">
        <f>IF(MATCHED!J1226&gt;A1226,"yes","")</f>
        <v/>
      </c>
      <c r="C1226" s="11" t="str">
        <f>IF(B1226="","",TEXT(MATCHED!C1226,"mm"))</f>
        <v/>
      </c>
    </row>
    <row r="1227" spans="1:3" x14ac:dyDescent="0.3">
      <c r="A1227" s="58" t="str">
        <f>IF(MATCHED!C1227="","",VLOOKUP(TEXT(MATCHED!C1227,"mmm"),CUTOFFDAY!$A$2:$C$14,3,FALSE))</f>
        <v/>
      </c>
      <c r="B1227" s="11" t="str">
        <f>IF(MATCHED!J1227&gt;A1227,"yes","")</f>
        <v/>
      </c>
      <c r="C1227" s="11" t="str">
        <f>IF(B1227="","",TEXT(MATCHED!C1227,"mm"))</f>
        <v/>
      </c>
    </row>
    <row r="1228" spans="1:3" x14ac:dyDescent="0.3">
      <c r="A1228" s="58" t="str">
        <f>IF(MATCHED!C1228="","",VLOOKUP(TEXT(MATCHED!C1228,"mmm"),CUTOFFDAY!$A$2:$C$14,3,FALSE))</f>
        <v/>
      </c>
      <c r="B1228" s="11" t="str">
        <f>IF(MATCHED!J1228&gt;A1228,"yes","")</f>
        <v/>
      </c>
      <c r="C1228" s="11" t="str">
        <f>IF(B1228="","",TEXT(MATCHED!C1228,"mm"))</f>
        <v/>
      </c>
    </row>
    <row r="1229" spans="1:3" x14ac:dyDescent="0.3">
      <c r="A1229" s="58" t="str">
        <f>IF(MATCHED!C1229="","",VLOOKUP(TEXT(MATCHED!C1229,"mmm"),CUTOFFDAY!$A$2:$C$14,3,FALSE))</f>
        <v/>
      </c>
      <c r="B1229" s="11" t="str">
        <f>IF(MATCHED!J1229&gt;A1229,"yes","")</f>
        <v/>
      </c>
      <c r="C1229" s="11" t="str">
        <f>IF(B1229="","",TEXT(MATCHED!C1229,"mm"))</f>
        <v/>
      </c>
    </row>
    <row r="1230" spans="1:3" x14ac:dyDescent="0.3">
      <c r="A1230" s="58" t="str">
        <f>IF(MATCHED!C1230="","",VLOOKUP(TEXT(MATCHED!C1230,"mmm"),CUTOFFDAY!$A$2:$C$14,3,FALSE))</f>
        <v/>
      </c>
      <c r="B1230" s="11" t="str">
        <f>IF(MATCHED!J1230&gt;A1230,"yes","")</f>
        <v/>
      </c>
      <c r="C1230" s="11" t="str">
        <f>IF(B1230="","",TEXT(MATCHED!C1230,"mm"))</f>
        <v/>
      </c>
    </row>
    <row r="1231" spans="1:3" x14ac:dyDescent="0.3">
      <c r="A1231" s="58" t="str">
        <f>IF(MATCHED!C1231="","",VLOOKUP(TEXT(MATCHED!C1231,"mmm"),CUTOFFDAY!$A$2:$C$14,3,FALSE))</f>
        <v/>
      </c>
      <c r="B1231" s="11" t="str">
        <f>IF(MATCHED!J1231&gt;A1231,"yes","")</f>
        <v/>
      </c>
      <c r="C1231" s="11" t="str">
        <f>IF(B1231="","",TEXT(MATCHED!C1231,"mm"))</f>
        <v/>
      </c>
    </row>
    <row r="1232" spans="1:3" x14ac:dyDescent="0.3">
      <c r="A1232" s="58" t="str">
        <f>IF(MATCHED!C1232="","",VLOOKUP(TEXT(MATCHED!C1232,"mmm"),CUTOFFDAY!$A$2:$C$14,3,FALSE))</f>
        <v/>
      </c>
      <c r="B1232" s="11" t="str">
        <f>IF(MATCHED!J1232&gt;A1232,"yes","")</f>
        <v/>
      </c>
      <c r="C1232" s="11" t="str">
        <f>IF(B1232="","",TEXT(MATCHED!C1232,"mm"))</f>
        <v/>
      </c>
    </row>
    <row r="1233" spans="1:3" x14ac:dyDescent="0.3">
      <c r="A1233" s="58" t="str">
        <f>IF(MATCHED!C1233="","",VLOOKUP(TEXT(MATCHED!C1233,"mmm"),CUTOFFDAY!$A$2:$C$14,3,FALSE))</f>
        <v/>
      </c>
      <c r="B1233" s="11" t="str">
        <f>IF(MATCHED!J1233&gt;A1233,"yes","")</f>
        <v/>
      </c>
      <c r="C1233" s="11" t="str">
        <f>IF(B1233="","",TEXT(MATCHED!C1233,"mm"))</f>
        <v/>
      </c>
    </row>
    <row r="1234" spans="1:3" x14ac:dyDescent="0.3">
      <c r="A1234" s="58" t="str">
        <f>IF(MATCHED!C1234="","",VLOOKUP(TEXT(MATCHED!C1234,"mmm"),CUTOFFDAY!$A$2:$C$14,3,FALSE))</f>
        <v/>
      </c>
      <c r="B1234" s="11" t="str">
        <f>IF(MATCHED!J1234&gt;A1234,"yes","")</f>
        <v/>
      </c>
      <c r="C1234" s="11" t="str">
        <f>IF(B1234="","",TEXT(MATCHED!C1234,"mm"))</f>
        <v/>
      </c>
    </row>
    <row r="1235" spans="1:3" x14ac:dyDescent="0.3">
      <c r="A1235" s="58" t="str">
        <f>IF(MATCHED!C1235="","",VLOOKUP(TEXT(MATCHED!C1235,"mmm"),CUTOFFDAY!$A$2:$C$14,3,FALSE))</f>
        <v/>
      </c>
      <c r="B1235" s="11" t="str">
        <f>IF(MATCHED!J1235&gt;A1235,"yes","")</f>
        <v/>
      </c>
      <c r="C1235" s="11" t="str">
        <f>IF(B1235="","",TEXT(MATCHED!C1235,"mm"))</f>
        <v/>
      </c>
    </row>
    <row r="1236" spans="1:3" x14ac:dyDescent="0.3">
      <c r="A1236" s="58" t="str">
        <f>IF(MATCHED!C1236="","",VLOOKUP(TEXT(MATCHED!C1236,"mmm"),CUTOFFDAY!$A$2:$C$14,3,FALSE))</f>
        <v/>
      </c>
      <c r="B1236" s="11" t="str">
        <f>IF(MATCHED!J1236&gt;A1236,"yes","")</f>
        <v/>
      </c>
      <c r="C1236" s="11" t="str">
        <f>IF(B1236="","",TEXT(MATCHED!C1236,"mm"))</f>
        <v/>
      </c>
    </row>
    <row r="1237" spans="1:3" x14ac:dyDescent="0.3">
      <c r="A1237" s="58" t="str">
        <f>IF(MATCHED!C1237="","",VLOOKUP(TEXT(MATCHED!C1237,"mmm"),CUTOFFDAY!$A$2:$C$14,3,FALSE))</f>
        <v/>
      </c>
      <c r="B1237" s="11" t="str">
        <f>IF(MATCHED!J1237&gt;A1237,"yes","")</f>
        <v/>
      </c>
      <c r="C1237" s="11" t="str">
        <f>IF(B1237="","",TEXT(MATCHED!C1237,"mm"))</f>
        <v/>
      </c>
    </row>
    <row r="1238" spans="1:3" x14ac:dyDescent="0.3">
      <c r="A1238" s="58" t="str">
        <f>IF(MATCHED!C1238="","",VLOOKUP(TEXT(MATCHED!C1238,"mmm"),CUTOFFDAY!$A$2:$C$14,3,FALSE))</f>
        <v/>
      </c>
      <c r="B1238" s="11" t="str">
        <f>IF(MATCHED!J1238&gt;A1238,"yes","")</f>
        <v/>
      </c>
      <c r="C1238" s="11" t="str">
        <f>IF(B1238="","",TEXT(MATCHED!C1238,"mm"))</f>
        <v/>
      </c>
    </row>
    <row r="1239" spans="1:3" x14ac:dyDescent="0.3">
      <c r="A1239" s="58" t="str">
        <f>IF(MATCHED!C1239="","",VLOOKUP(TEXT(MATCHED!C1239,"mmm"),CUTOFFDAY!$A$2:$C$14,3,FALSE))</f>
        <v/>
      </c>
      <c r="B1239" s="11" t="str">
        <f>IF(MATCHED!J1239&gt;A1239,"yes","")</f>
        <v/>
      </c>
      <c r="C1239" s="11" t="str">
        <f>IF(B1239="","",TEXT(MATCHED!C1239,"mm"))</f>
        <v/>
      </c>
    </row>
    <row r="1240" spans="1:3" x14ac:dyDescent="0.3">
      <c r="A1240" s="58" t="str">
        <f>IF(MATCHED!C1240="","",VLOOKUP(TEXT(MATCHED!C1240,"mmm"),CUTOFFDAY!$A$2:$C$14,3,FALSE))</f>
        <v/>
      </c>
      <c r="B1240" s="11" t="str">
        <f>IF(MATCHED!J1240&gt;A1240,"yes","")</f>
        <v/>
      </c>
      <c r="C1240" s="11" t="str">
        <f>IF(B1240="","",TEXT(MATCHED!C1240,"mm"))</f>
        <v/>
      </c>
    </row>
    <row r="1241" spans="1:3" x14ac:dyDescent="0.3">
      <c r="A1241" s="58" t="str">
        <f>IF(MATCHED!C1241="","",VLOOKUP(TEXT(MATCHED!C1241,"mmm"),CUTOFFDAY!$A$2:$C$14,3,FALSE))</f>
        <v/>
      </c>
      <c r="B1241" s="11" t="str">
        <f>IF(MATCHED!J1241&gt;A1241,"yes","")</f>
        <v/>
      </c>
      <c r="C1241" s="11" t="str">
        <f>IF(B1241="","",TEXT(MATCHED!C1241,"mm"))</f>
        <v/>
      </c>
    </row>
    <row r="1242" spans="1:3" x14ac:dyDescent="0.3">
      <c r="A1242" s="58" t="str">
        <f>IF(MATCHED!C1242="","",VLOOKUP(TEXT(MATCHED!C1242,"mmm"),CUTOFFDAY!$A$2:$C$14,3,FALSE))</f>
        <v/>
      </c>
      <c r="B1242" s="11" t="str">
        <f>IF(MATCHED!J1242&gt;A1242,"yes","")</f>
        <v/>
      </c>
      <c r="C1242" s="11" t="str">
        <f>IF(B1242="","",TEXT(MATCHED!C1242,"mm"))</f>
        <v/>
      </c>
    </row>
    <row r="1243" spans="1:3" x14ac:dyDescent="0.3">
      <c r="A1243" s="58" t="str">
        <f>IF(MATCHED!C1243="","",VLOOKUP(TEXT(MATCHED!C1243,"mmm"),CUTOFFDAY!$A$2:$C$14,3,FALSE))</f>
        <v/>
      </c>
      <c r="B1243" s="11" t="str">
        <f>IF(MATCHED!J1243&gt;A1243,"yes","")</f>
        <v/>
      </c>
      <c r="C1243" s="11" t="str">
        <f>IF(B1243="","",TEXT(MATCHED!C1243,"mm"))</f>
        <v/>
      </c>
    </row>
    <row r="1244" spans="1:3" x14ac:dyDescent="0.3">
      <c r="A1244" s="58" t="str">
        <f>IF(MATCHED!C1244="","",VLOOKUP(TEXT(MATCHED!C1244,"mmm"),CUTOFFDAY!$A$2:$C$14,3,FALSE))</f>
        <v/>
      </c>
      <c r="B1244" s="11" t="str">
        <f>IF(MATCHED!J1244&gt;A1244,"yes","")</f>
        <v/>
      </c>
      <c r="C1244" s="11" t="str">
        <f>IF(B1244="","",TEXT(MATCHED!C1244,"mm"))</f>
        <v/>
      </c>
    </row>
    <row r="1245" spans="1:3" x14ac:dyDescent="0.3">
      <c r="A1245" s="58" t="str">
        <f>IF(MATCHED!C1245="","",VLOOKUP(TEXT(MATCHED!C1245,"mmm"),CUTOFFDAY!$A$2:$C$14,3,FALSE))</f>
        <v/>
      </c>
      <c r="B1245" s="11" t="str">
        <f>IF(MATCHED!J1245&gt;A1245,"yes","")</f>
        <v/>
      </c>
      <c r="C1245" s="11" t="str">
        <f>IF(B1245="","",TEXT(MATCHED!C1245,"mm"))</f>
        <v/>
      </c>
    </row>
    <row r="1246" spans="1:3" x14ac:dyDescent="0.3">
      <c r="A1246" s="58" t="str">
        <f>IF(MATCHED!C1246="","",VLOOKUP(TEXT(MATCHED!C1246,"mmm"),CUTOFFDAY!$A$2:$C$14,3,FALSE))</f>
        <v/>
      </c>
      <c r="B1246" s="11" t="str">
        <f>IF(MATCHED!J1246&gt;A1246,"yes","")</f>
        <v/>
      </c>
      <c r="C1246" s="11" t="str">
        <f>IF(B1246="","",TEXT(MATCHED!C1246,"mm"))</f>
        <v/>
      </c>
    </row>
    <row r="1247" spans="1:3" x14ac:dyDescent="0.3">
      <c r="A1247" s="58" t="str">
        <f>IF(MATCHED!C1247="","",VLOOKUP(TEXT(MATCHED!C1247,"mmm"),CUTOFFDAY!$A$2:$C$14,3,FALSE))</f>
        <v/>
      </c>
      <c r="B1247" s="11" t="str">
        <f>IF(MATCHED!J1247&gt;A1247,"yes","")</f>
        <v/>
      </c>
      <c r="C1247" s="11" t="str">
        <f>IF(B1247="","",TEXT(MATCHED!C1247,"mm"))</f>
        <v/>
      </c>
    </row>
    <row r="1248" spans="1:3" x14ac:dyDescent="0.3">
      <c r="A1248" s="58" t="str">
        <f>IF(MATCHED!C1248="","",VLOOKUP(TEXT(MATCHED!C1248,"mmm"),CUTOFFDAY!$A$2:$C$14,3,FALSE))</f>
        <v/>
      </c>
      <c r="B1248" s="11" t="str">
        <f>IF(MATCHED!J1248&gt;A1248,"yes","")</f>
        <v/>
      </c>
      <c r="C1248" s="11" t="str">
        <f>IF(B1248="","",TEXT(MATCHED!C1248,"mm"))</f>
        <v/>
      </c>
    </row>
    <row r="1249" spans="1:3" x14ac:dyDescent="0.3">
      <c r="A1249" s="58" t="str">
        <f>IF(MATCHED!C1249="","",VLOOKUP(TEXT(MATCHED!C1249,"mmm"),CUTOFFDAY!$A$2:$C$14,3,FALSE))</f>
        <v/>
      </c>
      <c r="B1249" s="11" t="str">
        <f>IF(MATCHED!J1249&gt;A1249,"yes","")</f>
        <v/>
      </c>
      <c r="C1249" s="11" t="str">
        <f>IF(B1249="","",TEXT(MATCHED!C1249,"mm"))</f>
        <v/>
      </c>
    </row>
    <row r="1250" spans="1:3" x14ac:dyDescent="0.3">
      <c r="A1250" s="58" t="str">
        <f>IF(MATCHED!C1250="","",VLOOKUP(TEXT(MATCHED!C1250,"mmm"),CUTOFFDAY!$A$2:$C$14,3,FALSE))</f>
        <v/>
      </c>
      <c r="B1250" s="11" t="str">
        <f>IF(MATCHED!J1250&gt;A1250,"yes","")</f>
        <v/>
      </c>
      <c r="C1250" s="11" t="str">
        <f>IF(B1250="","",TEXT(MATCHED!C1250,"mm"))</f>
        <v/>
      </c>
    </row>
    <row r="1251" spans="1:3" x14ac:dyDescent="0.3">
      <c r="A1251" s="58" t="str">
        <f>IF(MATCHED!C1251="","",VLOOKUP(TEXT(MATCHED!C1251,"mmm"),CUTOFFDAY!$A$2:$C$14,3,FALSE))</f>
        <v/>
      </c>
      <c r="B1251" s="11" t="str">
        <f>IF(MATCHED!J1251&gt;A1251,"yes","")</f>
        <v/>
      </c>
      <c r="C1251" s="11" t="str">
        <f>IF(B1251="","",TEXT(MATCHED!C1251,"mm"))</f>
        <v/>
      </c>
    </row>
    <row r="1252" spans="1:3" x14ac:dyDescent="0.3">
      <c r="A1252" s="58" t="str">
        <f>IF(MATCHED!C1252="","",VLOOKUP(TEXT(MATCHED!C1252,"mmm"),CUTOFFDAY!$A$2:$C$14,3,FALSE))</f>
        <v/>
      </c>
      <c r="B1252" s="11" t="str">
        <f>IF(MATCHED!J1252&gt;A1252,"yes","")</f>
        <v/>
      </c>
      <c r="C1252" s="11" t="str">
        <f>IF(B1252="","",TEXT(MATCHED!C1252,"mm"))</f>
        <v/>
      </c>
    </row>
    <row r="1253" spans="1:3" x14ac:dyDescent="0.3">
      <c r="A1253" s="58" t="str">
        <f>IF(MATCHED!C1253="","",VLOOKUP(TEXT(MATCHED!C1253,"mmm"),CUTOFFDAY!$A$2:$C$14,3,FALSE))</f>
        <v/>
      </c>
      <c r="B1253" s="11" t="str">
        <f>IF(MATCHED!J1253&gt;A1253,"yes","")</f>
        <v/>
      </c>
      <c r="C1253" s="11" t="str">
        <f>IF(B1253="","",TEXT(MATCHED!C1253,"mm"))</f>
        <v/>
      </c>
    </row>
    <row r="1254" spans="1:3" x14ac:dyDescent="0.3">
      <c r="A1254" s="58" t="str">
        <f>IF(MATCHED!C1254="","",VLOOKUP(TEXT(MATCHED!C1254,"mmm"),CUTOFFDAY!$A$2:$C$14,3,FALSE))</f>
        <v/>
      </c>
      <c r="B1254" s="11" t="str">
        <f>IF(MATCHED!J1254&gt;A1254,"yes","")</f>
        <v/>
      </c>
      <c r="C1254" s="11" t="str">
        <f>IF(B1254="","",TEXT(MATCHED!C1254,"mm"))</f>
        <v/>
      </c>
    </row>
    <row r="1255" spans="1:3" x14ac:dyDescent="0.3">
      <c r="A1255" s="58" t="str">
        <f>IF(MATCHED!C1255="","",VLOOKUP(TEXT(MATCHED!C1255,"mmm"),CUTOFFDAY!$A$2:$C$14,3,FALSE))</f>
        <v/>
      </c>
      <c r="B1255" s="11" t="str">
        <f>IF(MATCHED!J1255&gt;A1255,"yes","")</f>
        <v/>
      </c>
      <c r="C1255" s="11" t="str">
        <f>IF(B1255="","",TEXT(MATCHED!C1255,"mm"))</f>
        <v/>
      </c>
    </row>
    <row r="1256" spans="1:3" x14ac:dyDescent="0.3">
      <c r="A1256" s="58" t="str">
        <f>IF(MATCHED!C1256="","",VLOOKUP(TEXT(MATCHED!C1256,"mmm"),CUTOFFDAY!$A$2:$C$14,3,FALSE))</f>
        <v/>
      </c>
      <c r="B1256" s="11" t="str">
        <f>IF(MATCHED!J1256&gt;A1256,"yes","")</f>
        <v/>
      </c>
      <c r="C1256" s="11" t="str">
        <f>IF(B1256="","",TEXT(MATCHED!C1256,"mm"))</f>
        <v/>
      </c>
    </row>
    <row r="1257" spans="1:3" x14ac:dyDescent="0.3">
      <c r="A1257" s="58" t="str">
        <f>IF(MATCHED!C1257="","",VLOOKUP(TEXT(MATCHED!C1257,"mmm"),CUTOFFDAY!$A$2:$C$14,3,FALSE))</f>
        <v/>
      </c>
      <c r="B1257" s="11" t="str">
        <f>IF(MATCHED!J1257&gt;A1257,"yes","")</f>
        <v/>
      </c>
      <c r="C1257" s="11" t="str">
        <f>IF(B1257="","",TEXT(MATCHED!C1257,"mm"))</f>
        <v/>
      </c>
    </row>
    <row r="1258" spans="1:3" x14ac:dyDescent="0.3">
      <c r="A1258" s="58" t="str">
        <f>IF(MATCHED!C1258="","",VLOOKUP(TEXT(MATCHED!C1258,"mmm"),CUTOFFDAY!$A$2:$C$14,3,FALSE))</f>
        <v/>
      </c>
      <c r="B1258" s="11" t="str">
        <f>IF(MATCHED!J1258&gt;A1258,"yes","")</f>
        <v/>
      </c>
      <c r="C1258" s="11" t="str">
        <f>IF(B1258="","",TEXT(MATCHED!C1258,"mm"))</f>
        <v/>
      </c>
    </row>
    <row r="1259" spans="1:3" x14ac:dyDescent="0.3">
      <c r="A1259" s="58" t="str">
        <f>IF(MATCHED!C1259="","",VLOOKUP(TEXT(MATCHED!C1259,"mmm"),CUTOFFDAY!$A$2:$C$14,3,FALSE))</f>
        <v/>
      </c>
      <c r="B1259" s="11" t="str">
        <f>IF(MATCHED!J1259&gt;A1259,"yes","")</f>
        <v/>
      </c>
      <c r="C1259" s="11" t="str">
        <f>IF(B1259="","",TEXT(MATCHED!C1259,"mm"))</f>
        <v/>
      </c>
    </row>
    <row r="1260" spans="1:3" x14ac:dyDescent="0.3">
      <c r="A1260" s="58" t="str">
        <f>IF(MATCHED!C1260="","",VLOOKUP(TEXT(MATCHED!C1260,"mmm"),CUTOFFDAY!$A$2:$C$14,3,FALSE))</f>
        <v/>
      </c>
      <c r="B1260" s="11" t="str">
        <f>IF(MATCHED!J1260&gt;A1260,"yes","")</f>
        <v/>
      </c>
      <c r="C1260" s="11" t="str">
        <f>IF(B1260="","",TEXT(MATCHED!C1260,"mm"))</f>
        <v/>
      </c>
    </row>
    <row r="1261" spans="1:3" x14ac:dyDescent="0.3">
      <c r="A1261" s="58" t="str">
        <f>IF(MATCHED!C1261="","",VLOOKUP(TEXT(MATCHED!C1261,"mmm"),CUTOFFDAY!$A$2:$C$14,3,FALSE))</f>
        <v/>
      </c>
      <c r="B1261" s="11" t="str">
        <f>IF(MATCHED!J1261&gt;A1261,"yes","")</f>
        <v/>
      </c>
      <c r="C1261" s="11" t="str">
        <f>IF(B1261="","",TEXT(MATCHED!C1261,"mm"))</f>
        <v/>
      </c>
    </row>
    <row r="1262" spans="1:3" x14ac:dyDescent="0.3">
      <c r="A1262" s="58" t="str">
        <f>IF(MATCHED!C1262="","",VLOOKUP(TEXT(MATCHED!C1262,"mmm"),CUTOFFDAY!$A$2:$C$14,3,FALSE))</f>
        <v/>
      </c>
      <c r="B1262" s="11" t="str">
        <f>IF(MATCHED!J1262&gt;A1262,"yes","")</f>
        <v/>
      </c>
      <c r="C1262" s="11" t="str">
        <f>IF(B1262="","",TEXT(MATCHED!C1262,"mm"))</f>
        <v/>
      </c>
    </row>
    <row r="1263" spans="1:3" x14ac:dyDescent="0.3">
      <c r="A1263" s="58" t="str">
        <f>IF(MATCHED!C1263="","",VLOOKUP(TEXT(MATCHED!C1263,"mmm"),CUTOFFDAY!$A$2:$C$14,3,FALSE))</f>
        <v/>
      </c>
      <c r="B1263" s="11" t="str">
        <f>IF(MATCHED!J1263&gt;A1263,"yes","")</f>
        <v/>
      </c>
      <c r="C1263" s="11" t="str">
        <f>IF(B1263="","",TEXT(MATCHED!C1263,"mm"))</f>
        <v/>
      </c>
    </row>
    <row r="1264" spans="1:3" x14ac:dyDescent="0.3">
      <c r="A1264" s="58" t="str">
        <f>IF(MATCHED!C1264="","",VLOOKUP(TEXT(MATCHED!C1264,"mmm"),CUTOFFDAY!$A$2:$C$14,3,FALSE))</f>
        <v/>
      </c>
      <c r="B1264" s="11" t="str">
        <f>IF(MATCHED!J1264&gt;A1264,"yes","")</f>
        <v/>
      </c>
      <c r="C1264" s="11" t="str">
        <f>IF(B1264="","",TEXT(MATCHED!C1264,"mm"))</f>
        <v/>
      </c>
    </row>
    <row r="1265" spans="1:3" x14ac:dyDescent="0.3">
      <c r="A1265" s="58" t="str">
        <f>IF(MATCHED!C1265="","",VLOOKUP(TEXT(MATCHED!C1265,"mmm"),CUTOFFDAY!$A$2:$C$14,3,FALSE))</f>
        <v/>
      </c>
      <c r="B1265" s="11" t="str">
        <f>IF(MATCHED!J1265&gt;A1265,"yes","")</f>
        <v/>
      </c>
      <c r="C1265" s="11" t="str">
        <f>IF(B1265="","",TEXT(MATCHED!C1265,"mm"))</f>
        <v/>
      </c>
    </row>
    <row r="1266" spans="1:3" x14ac:dyDescent="0.3">
      <c r="A1266" s="58" t="str">
        <f>IF(MATCHED!C1266="","",VLOOKUP(TEXT(MATCHED!C1266,"mmm"),CUTOFFDAY!$A$2:$C$14,3,FALSE))</f>
        <v/>
      </c>
      <c r="B1266" s="11" t="str">
        <f>IF(MATCHED!J1266&gt;A1266,"yes","")</f>
        <v/>
      </c>
      <c r="C1266" s="11" t="str">
        <f>IF(B1266="","",TEXT(MATCHED!C1266,"mm"))</f>
        <v/>
      </c>
    </row>
    <row r="1267" spans="1:3" x14ac:dyDescent="0.3">
      <c r="A1267" s="58" t="str">
        <f>IF(MATCHED!C1267="","",VLOOKUP(TEXT(MATCHED!C1267,"mmm"),CUTOFFDAY!$A$2:$C$14,3,FALSE))</f>
        <v/>
      </c>
      <c r="B1267" s="11" t="str">
        <f>IF(MATCHED!J1267&gt;A1267,"yes","")</f>
        <v/>
      </c>
      <c r="C1267" s="11" t="str">
        <f>IF(B1267="","",TEXT(MATCHED!C1267,"mm"))</f>
        <v/>
      </c>
    </row>
    <row r="1268" spans="1:3" x14ac:dyDescent="0.3">
      <c r="A1268" s="58" t="str">
        <f>IF(MATCHED!C1268="","",VLOOKUP(TEXT(MATCHED!C1268,"mmm"),CUTOFFDAY!$A$2:$C$14,3,FALSE))</f>
        <v/>
      </c>
      <c r="B1268" s="11" t="str">
        <f>IF(MATCHED!J1268&gt;A1268,"yes","")</f>
        <v/>
      </c>
      <c r="C1268" s="11" t="str">
        <f>IF(B1268="","",TEXT(MATCHED!C1268,"mm"))</f>
        <v/>
      </c>
    </row>
    <row r="1269" spans="1:3" x14ac:dyDescent="0.3">
      <c r="A1269" s="58" t="str">
        <f>IF(MATCHED!C1269="","",VLOOKUP(TEXT(MATCHED!C1269,"mmm"),CUTOFFDAY!$A$2:$C$14,3,FALSE))</f>
        <v/>
      </c>
      <c r="B1269" s="11" t="str">
        <f>IF(MATCHED!J1269&gt;A1269,"yes","")</f>
        <v/>
      </c>
      <c r="C1269" s="11" t="str">
        <f>IF(B1269="","",TEXT(MATCHED!C1269,"mm"))</f>
        <v/>
      </c>
    </row>
    <row r="1270" spans="1:3" x14ac:dyDescent="0.3">
      <c r="A1270" s="58" t="str">
        <f>IF(MATCHED!C1270="","",VLOOKUP(TEXT(MATCHED!C1270,"mmm"),CUTOFFDAY!$A$2:$C$14,3,FALSE))</f>
        <v/>
      </c>
      <c r="B1270" s="11" t="str">
        <f>IF(MATCHED!J1270&gt;A1270,"yes","")</f>
        <v/>
      </c>
      <c r="C1270" s="11" t="str">
        <f>IF(B1270="","",TEXT(MATCHED!C1270,"mm"))</f>
        <v/>
      </c>
    </row>
    <row r="1271" spans="1:3" x14ac:dyDescent="0.3">
      <c r="A1271" s="58" t="str">
        <f>IF(MATCHED!C1271="","",VLOOKUP(TEXT(MATCHED!C1271,"mmm"),CUTOFFDAY!$A$2:$C$14,3,FALSE))</f>
        <v/>
      </c>
      <c r="B1271" s="11" t="str">
        <f>IF(MATCHED!J1271&gt;A1271,"yes","")</f>
        <v/>
      </c>
      <c r="C1271" s="11" t="str">
        <f>IF(B1271="","",TEXT(MATCHED!C1271,"mm"))</f>
        <v/>
      </c>
    </row>
    <row r="1272" spans="1:3" x14ac:dyDescent="0.3">
      <c r="A1272" s="58" t="str">
        <f>IF(MATCHED!C1272="","",VLOOKUP(TEXT(MATCHED!C1272,"mmm"),CUTOFFDAY!$A$2:$C$14,3,FALSE))</f>
        <v/>
      </c>
      <c r="B1272" s="11" t="str">
        <f>IF(MATCHED!J1272&gt;A1272,"yes","")</f>
        <v/>
      </c>
      <c r="C1272" s="11" t="str">
        <f>IF(B1272="","",TEXT(MATCHED!C1272,"mm"))</f>
        <v/>
      </c>
    </row>
    <row r="1273" spans="1:3" x14ac:dyDescent="0.3">
      <c r="A1273" s="58" t="str">
        <f>IF(MATCHED!C1273="","",VLOOKUP(TEXT(MATCHED!C1273,"mmm"),CUTOFFDAY!$A$2:$C$14,3,FALSE))</f>
        <v/>
      </c>
      <c r="B1273" s="11" t="str">
        <f>IF(MATCHED!J1273&gt;A1273,"yes","")</f>
        <v/>
      </c>
      <c r="C1273" s="11" t="str">
        <f>IF(B1273="","",TEXT(MATCHED!C1273,"mm"))</f>
        <v/>
      </c>
    </row>
    <row r="1274" spans="1:3" x14ac:dyDescent="0.3">
      <c r="A1274" s="58" t="str">
        <f>IF(MATCHED!C1274="","",VLOOKUP(TEXT(MATCHED!C1274,"mmm"),CUTOFFDAY!$A$2:$C$14,3,FALSE))</f>
        <v/>
      </c>
      <c r="B1274" s="11" t="str">
        <f>IF(MATCHED!J1274&gt;A1274,"yes","")</f>
        <v/>
      </c>
      <c r="C1274" s="11" t="str">
        <f>IF(B1274="","",TEXT(MATCHED!C1274,"mm"))</f>
        <v/>
      </c>
    </row>
    <row r="1275" spans="1:3" x14ac:dyDescent="0.3">
      <c r="A1275" s="58" t="str">
        <f>IF(MATCHED!C1275="","",VLOOKUP(TEXT(MATCHED!C1275,"mmm"),CUTOFFDAY!$A$2:$C$14,3,FALSE))</f>
        <v/>
      </c>
      <c r="B1275" s="11" t="str">
        <f>IF(MATCHED!J1275&gt;A1275,"yes","")</f>
        <v/>
      </c>
      <c r="C1275" s="11" t="str">
        <f>IF(B1275="","",TEXT(MATCHED!C1275,"mm"))</f>
        <v/>
      </c>
    </row>
    <row r="1276" spans="1:3" x14ac:dyDescent="0.3">
      <c r="A1276" s="58" t="str">
        <f>IF(MATCHED!C1276="","",VLOOKUP(TEXT(MATCHED!C1276,"mmm"),CUTOFFDAY!$A$2:$C$14,3,FALSE))</f>
        <v/>
      </c>
      <c r="B1276" s="11" t="str">
        <f>IF(MATCHED!J1276&gt;A1276,"yes","")</f>
        <v/>
      </c>
      <c r="C1276" s="11" t="str">
        <f>IF(B1276="","",TEXT(MATCHED!C1276,"mm"))</f>
        <v/>
      </c>
    </row>
    <row r="1277" spans="1:3" x14ac:dyDescent="0.3">
      <c r="A1277" s="58" t="str">
        <f>IF(MATCHED!C1277="","",VLOOKUP(TEXT(MATCHED!C1277,"mmm"),CUTOFFDAY!$A$2:$C$14,3,FALSE))</f>
        <v/>
      </c>
      <c r="B1277" s="11" t="str">
        <f>IF(MATCHED!J1277&gt;A1277,"yes","")</f>
        <v/>
      </c>
      <c r="C1277" s="11" t="str">
        <f>IF(B1277="","",TEXT(MATCHED!C1277,"mm"))</f>
        <v/>
      </c>
    </row>
    <row r="1278" spans="1:3" x14ac:dyDescent="0.3">
      <c r="A1278" s="58" t="str">
        <f>IF(MATCHED!C1278="","",VLOOKUP(TEXT(MATCHED!C1278,"mmm"),CUTOFFDAY!$A$2:$C$14,3,FALSE))</f>
        <v/>
      </c>
      <c r="B1278" s="11" t="str">
        <f>IF(MATCHED!J1278&gt;A1278,"yes","")</f>
        <v/>
      </c>
      <c r="C1278" s="11" t="str">
        <f>IF(B1278="","",TEXT(MATCHED!C1278,"mm"))</f>
        <v/>
      </c>
    </row>
    <row r="1279" spans="1:3" x14ac:dyDescent="0.3">
      <c r="A1279" s="58" t="str">
        <f>IF(MATCHED!C1279="","",VLOOKUP(TEXT(MATCHED!C1279,"mmm"),CUTOFFDAY!$A$2:$C$14,3,FALSE))</f>
        <v/>
      </c>
      <c r="B1279" s="11" t="str">
        <f>IF(MATCHED!J1279&gt;A1279,"yes","")</f>
        <v/>
      </c>
      <c r="C1279" s="11" t="str">
        <f>IF(B1279="","",TEXT(MATCHED!C1279,"mm"))</f>
        <v/>
      </c>
    </row>
    <row r="1280" spans="1:3" x14ac:dyDescent="0.3">
      <c r="A1280" s="58" t="str">
        <f>IF(MATCHED!C1280="","",VLOOKUP(TEXT(MATCHED!C1280,"mmm"),CUTOFFDAY!$A$2:$C$14,3,FALSE))</f>
        <v/>
      </c>
      <c r="B1280" s="11" t="str">
        <f>IF(MATCHED!J1280&gt;A1280,"yes","")</f>
        <v/>
      </c>
      <c r="C1280" s="11" t="str">
        <f>IF(B1280="","",TEXT(MATCHED!C1280,"mm"))</f>
        <v/>
      </c>
    </row>
    <row r="1281" spans="1:3" x14ac:dyDescent="0.3">
      <c r="A1281" s="58" t="str">
        <f>IF(MATCHED!C1281="","",VLOOKUP(TEXT(MATCHED!C1281,"mmm"),CUTOFFDAY!$A$2:$C$14,3,FALSE))</f>
        <v/>
      </c>
      <c r="B1281" s="11" t="str">
        <f>IF(MATCHED!J1281&gt;A1281,"yes","")</f>
        <v/>
      </c>
      <c r="C1281" s="11" t="str">
        <f>IF(B1281="","",TEXT(MATCHED!C1281,"mm"))</f>
        <v/>
      </c>
    </row>
    <row r="1282" spans="1:3" x14ac:dyDescent="0.3">
      <c r="A1282" s="58" t="str">
        <f>IF(MATCHED!C1282="","",VLOOKUP(TEXT(MATCHED!C1282,"mmm"),CUTOFFDAY!$A$2:$C$14,3,FALSE))</f>
        <v/>
      </c>
      <c r="B1282" s="11" t="str">
        <f>IF(MATCHED!J1282&gt;A1282,"yes","")</f>
        <v/>
      </c>
      <c r="C1282" s="11" t="str">
        <f>IF(B1282="","",TEXT(MATCHED!C1282,"mm"))</f>
        <v/>
      </c>
    </row>
    <row r="1283" spans="1:3" x14ac:dyDescent="0.3">
      <c r="A1283" s="58" t="str">
        <f>IF(MATCHED!C1283="","",VLOOKUP(TEXT(MATCHED!C1283,"mmm"),CUTOFFDAY!$A$2:$C$14,3,FALSE))</f>
        <v/>
      </c>
      <c r="B1283" s="11" t="str">
        <f>IF(MATCHED!J1283&gt;A1283,"yes","")</f>
        <v/>
      </c>
      <c r="C1283" s="11" t="str">
        <f>IF(B1283="","",TEXT(MATCHED!C1283,"mm"))</f>
        <v/>
      </c>
    </row>
    <row r="1284" spans="1:3" x14ac:dyDescent="0.3">
      <c r="A1284" s="58" t="str">
        <f>IF(MATCHED!C1284="","",VLOOKUP(TEXT(MATCHED!C1284,"mmm"),CUTOFFDAY!$A$2:$C$14,3,FALSE))</f>
        <v/>
      </c>
      <c r="B1284" s="11" t="str">
        <f>IF(MATCHED!J1284&gt;A1284,"yes","")</f>
        <v/>
      </c>
      <c r="C1284" s="11" t="str">
        <f>IF(B1284="","",TEXT(MATCHED!C1284,"mm"))</f>
        <v/>
      </c>
    </row>
    <row r="1285" spans="1:3" x14ac:dyDescent="0.3">
      <c r="A1285" s="58" t="str">
        <f>IF(MATCHED!C1285="","",VLOOKUP(TEXT(MATCHED!C1285,"mmm"),CUTOFFDAY!$A$2:$C$14,3,FALSE))</f>
        <v/>
      </c>
      <c r="B1285" s="11" t="str">
        <f>IF(MATCHED!J1285&gt;A1285,"yes","")</f>
        <v/>
      </c>
      <c r="C1285" s="11" t="str">
        <f>IF(B1285="","",TEXT(MATCHED!C1285,"mm"))</f>
        <v/>
      </c>
    </row>
    <row r="1286" spans="1:3" x14ac:dyDescent="0.3">
      <c r="A1286" s="58" t="str">
        <f>IF(MATCHED!C1286="","",VLOOKUP(TEXT(MATCHED!C1286,"mmm"),CUTOFFDAY!$A$2:$C$14,3,FALSE))</f>
        <v/>
      </c>
      <c r="B1286" s="11" t="str">
        <f>IF(MATCHED!J1286&gt;A1286,"yes","")</f>
        <v/>
      </c>
      <c r="C1286" s="11" t="str">
        <f>IF(B1286="","",TEXT(MATCHED!C1286,"mm"))</f>
        <v/>
      </c>
    </row>
    <row r="1287" spans="1:3" x14ac:dyDescent="0.3">
      <c r="A1287" s="58" t="str">
        <f>IF(MATCHED!C1287="","",VLOOKUP(TEXT(MATCHED!C1287,"mmm"),CUTOFFDAY!$A$2:$C$14,3,FALSE))</f>
        <v/>
      </c>
      <c r="B1287" s="11" t="str">
        <f>IF(MATCHED!J1287&gt;A1287,"yes","")</f>
        <v/>
      </c>
      <c r="C1287" s="11" t="str">
        <f>IF(B1287="","",TEXT(MATCHED!C1287,"mm"))</f>
        <v/>
      </c>
    </row>
    <row r="1288" spans="1:3" x14ac:dyDescent="0.3">
      <c r="A1288" s="58" t="str">
        <f>IF(MATCHED!C1288="","",VLOOKUP(TEXT(MATCHED!C1288,"mmm"),CUTOFFDAY!$A$2:$C$14,3,FALSE))</f>
        <v/>
      </c>
      <c r="B1288" s="11" t="str">
        <f>IF(MATCHED!J1288&gt;A1288,"yes","")</f>
        <v/>
      </c>
      <c r="C1288" s="11" t="str">
        <f>IF(B1288="","",TEXT(MATCHED!C1288,"mm"))</f>
        <v/>
      </c>
    </row>
    <row r="1289" spans="1:3" x14ac:dyDescent="0.3">
      <c r="A1289" s="58" t="str">
        <f>IF(MATCHED!C1289="","",VLOOKUP(TEXT(MATCHED!C1289,"mmm"),CUTOFFDAY!$A$2:$C$14,3,FALSE))</f>
        <v/>
      </c>
      <c r="B1289" s="11" t="str">
        <f>IF(MATCHED!J1289&gt;A1289,"yes","")</f>
        <v/>
      </c>
      <c r="C1289" s="11" t="str">
        <f>IF(B1289="","",TEXT(MATCHED!C1289,"mm"))</f>
        <v/>
      </c>
    </row>
    <row r="1290" spans="1:3" x14ac:dyDescent="0.3">
      <c r="A1290" s="58" t="str">
        <f>IF(MATCHED!C1290="","",VLOOKUP(TEXT(MATCHED!C1290,"mmm"),CUTOFFDAY!$A$2:$C$14,3,FALSE))</f>
        <v/>
      </c>
      <c r="B1290" s="11" t="str">
        <f>IF(MATCHED!J1290&gt;A1290,"yes","")</f>
        <v/>
      </c>
      <c r="C1290" s="11" t="str">
        <f>IF(B1290="","",TEXT(MATCHED!C1290,"mm"))</f>
        <v/>
      </c>
    </row>
    <row r="1291" spans="1:3" x14ac:dyDescent="0.3">
      <c r="A1291" s="58" t="str">
        <f>IF(MATCHED!C1291="","",VLOOKUP(TEXT(MATCHED!C1291,"mmm"),CUTOFFDAY!$A$2:$C$14,3,FALSE))</f>
        <v/>
      </c>
      <c r="B1291" s="11" t="str">
        <f>IF(MATCHED!J1291&gt;A1291,"yes","")</f>
        <v/>
      </c>
      <c r="C1291" s="11" t="str">
        <f>IF(B1291="","",TEXT(MATCHED!C1291,"mm"))</f>
        <v/>
      </c>
    </row>
    <row r="1292" spans="1:3" x14ac:dyDescent="0.3">
      <c r="A1292" s="58" t="str">
        <f>IF(MATCHED!C1292="","",VLOOKUP(TEXT(MATCHED!C1292,"mmm"),CUTOFFDAY!$A$2:$C$14,3,FALSE))</f>
        <v/>
      </c>
      <c r="B1292" s="11" t="str">
        <f>IF(MATCHED!J1292&gt;A1292,"yes","")</f>
        <v/>
      </c>
      <c r="C1292" s="11" t="str">
        <f>IF(B1292="","",TEXT(MATCHED!C1292,"mm"))</f>
        <v/>
      </c>
    </row>
    <row r="1293" spans="1:3" x14ac:dyDescent="0.3">
      <c r="A1293" s="58" t="str">
        <f>IF(MATCHED!C1293="","",VLOOKUP(TEXT(MATCHED!C1293,"mmm"),CUTOFFDAY!$A$2:$C$14,3,FALSE))</f>
        <v/>
      </c>
      <c r="B1293" s="11" t="str">
        <f>IF(MATCHED!J1293&gt;A1293,"yes","")</f>
        <v/>
      </c>
      <c r="C1293" s="11" t="str">
        <f>IF(B1293="","",TEXT(MATCHED!C1293,"mm"))</f>
        <v/>
      </c>
    </row>
    <row r="1294" spans="1:3" x14ac:dyDescent="0.3">
      <c r="A1294" s="58" t="str">
        <f>IF(MATCHED!C1294="","",VLOOKUP(TEXT(MATCHED!C1294,"mmm"),CUTOFFDAY!$A$2:$C$14,3,FALSE))</f>
        <v/>
      </c>
      <c r="B1294" s="11" t="str">
        <f>IF(MATCHED!J1294&gt;A1294,"yes","")</f>
        <v/>
      </c>
      <c r="C1294" s="11" t="str">
        <f>IF(B1294="","",TEXT(MATCHED!C1294,"mm"))</f>
        <v/>
      </c>
    </row>
    <row r="1295" spans="1:3" x14ac:dyDescent="0.3">
      <c r="A1295" s="58" t="str">
        <f>IF(MATCHED!C1295="","",VLOOKUP(TEXT(MATCHED!C1295,"mmm"),CUTOFFDAY!$A$2:$C$14,3,FALSE))</f>
        <v/>
      </c>
      <c r="B1295" s="11" t="str">
        <f>IF(MATCHED!J1295&gt;A1295,"yes","")</f>
        <v/>
      </c>
      <c r="C1295" s="11" t="str">
        <f>IF(B1295="","",TEXT(MATCHED!C1295,"mm"))</f>
        <v/>
      </c>
    </row>
    <row r="1296" spans="1:3" x14ac:dyDescent="0.3">
      <c r="A1296" s="58" t="str">
        <f>IF(MATCHED!C1296="","",VLOOKUP(TEXT(MATCHED!C1296,"mmm"),CUTOFFDAY!$A$2:$C$14,3,FALSE))</f>
        <v/>
      </c>
      <c r="B1296" s="11" t="str">
        <f>IF(MATCHED!J1296&gt;A1296,"yes","")</f>
        <v/>
      </c>
      <c r="C1296" s="11" t="str">
        <f>IF(B1296="","",TEXT(MATCHED!C1296,"mm"))</f>
        <v/>
      </c>
    </row>
    <row r="1297" spans="1:3" x14ac:dyDescent="0.3">
      <c r="A1297" s="58" t="str">
        <f>IF(MATCHED!C1297="","",VLOOKUP(TEXT(MATCHED!C1297,"mmm"),CUTOFFDAY!$A$2:$C$14,3,FALSE))</f>
        <v/>
      </c>
      <c r="B1297" s="11" t="str">
        <f>IF(MATCHED!J1297&gt;A1297,"yes","")</f>
        <v/>
      </c>
      <c r="C1297" s="11" t="str">
        <f>IF(B1297="","",TEXT(MATCHED!C1297,"mm"))</f>
        <v/>
      </c>
    </row>
    <row r="1298" spans="1:3" x14ac:dyDescent="0.3">
      <c r="A1298" s="58" t="str">
        <f>IF(MATCHED!C1298="","",VLOOKUP(TEXT(MATCHED!C1298,"mmm"),CUTOFFDAY!$A$2:$C$14,3,FALSE))</f>
        <v/>
      </c>
      <c r="B1298" s="11" t="str">
        <f>IF(MATCHED!J1298&gt;A1298,"yes","")</f>
        <v/>
      </c>
      <c r="C1298" s="11" t="str">
        <f>IF(B1298="","",TEXT(MATCHED!C1298,"mm"))</f>
        <v/>
      </c>
    </row>
    <row r="1299" spans="1:3" x14ac:dyDescent="0.3">
      <c r="A1299" s="58" t="str">
        <f>IF(MATCHED!C1299="","",VLOOKUP(TEXT(MATCHED!C1299,"mmm"),CUTOFFDAY!$A$2:$C$14,3,FALSE))</f>
        <v/>
      </c>
      <c r="B1299" s="11" t="str">
        <f>IF(MATCHED!J1299&gt;A1299,"yes","")</f>
        <v/>
      </c>
      <c r="C1299" s="11" t="str">
        <f>IF(B1299="","",TEXT(MATCHED!C1299,"mm"))</f>
        <v/>
      </c>
    </row>
    <row r="1300" spans="1:3" x14ac:dyDescent="0.3">
      <c r="A1300" s="58" t="str">
        <f>IF(MATCHED!C1300="","",VLOOKUP(TEXT(MATCHED!C1300,"mmm"),CUTOFFDAY!$A$2:$C$14,3,FALSE))</f>
        <v/>
      </c>
      <c r="B1300" s="11" t="str">
        <f>IF(MATCHED!J1300&gt;A1300,"yes","")</f>
        <v/>
      </c>
      <c r="C1300" s="11" t="str">
        <f>IF(B1300="","",TEXT(MATCHED!C1300,"mm"))</f>
        <v/>
      </c>
    </row>
    <row r="1301" spans="1:3" x14ac:dyDescent="0.3">
      <c r="A1301" s="58" t="str">
        <f>IF(MATCHED!C1301="","",VLOOKUP(TEXT(MATCHED!C1301,"mmm"),CUTOFFDAY!$A$2:$C$14,3,FALSE))</f>
        <v/>
      </c>
      <c r="B1301" s="11" t="str">
        <f>IF(MATCHED!J1301&gt;A1301,"yes","")</f>
        <v/>
      </c>
      <c r="C1301" s="11" t="str">
        <f>IF(B1301="","",TEXT(MATCHED!C1301,"mm"))</f>
        <v/>
      </c>
    </row>
    <row r="1302" spans="1:3" x14ac:dyDescent="0.3">
      <c r="A1302" s="58" t="str">
        <f>IF(MATCHED!C1302="","",VLOOKUP(TEXT(MATCHED!C1302,"mmm"),CUTOFFDAY!$A$2:$C$14,3,FALSE))</f>
        <v/>
      </c>
      <c r="B1302" s="11" t="str">
        <f>IF(MATCHED!J1302&gt;A1302,"yes","")</f>
        <v/>
      </c>
      <c r="C1302" s="11" t="str">
        <f>IF(B1302="","",TEXT(MATCHED!C1302,"mm"))</f>
        <v/>
      </c>
    </row>
    <row r="1303" spans="1:3" x14ac:dyDescent="0.3">
      <c r="A1303" s="58" t="str">
        <f>IF(MATCHED!C1303="","",VLOOKUP(TEXT(MATCHED!C1303,"mmm"),CUTOFFDAY!$A$2:$C$14,3,FALSE))</f>
        <v/>
      </c>
      <c r="B1303" s="11" t="str">
        <f>IF(MATCHED!J1303&gt;A1303,"yes","")</f>
        <v/>
      </c>
      <c r="C1303" s="11" t="str">
        <f>IF(B1303="","",TEXT(MATCHED!C1303,"mm"))</f>
        <v/>
      </c>
    </row>
    <row r="1304" spans="1:3" x14ac:dyDescent="0.3">
      <c r="A1304" s="58" t="str">
        <f>IF(MATCHED!C1304="","",VLOOKUP(TEXT(MATCHED!C1304,"mmm"),CUTOFFDAY!$A$2:$C$14,3,FALSE))</f>
        <v/>
      </c>
      <c r="B1304" s="11" t="str">
        <f>IF(MATCHED!J1304&gt;A1304,"yes","")</f>
        <v/>
      </c>
      <c r="C1304" s="11" t="str">
        <f>IF(B1304="","",TEXT(MATCHED!C1304,"mm"))</f>
        <v/>
      </c>
    </row>
    <row r="1305" spans="1:3" x14ac:dyDescent="0.3">
      <c r="A1305" s="58" t="str">
        <f>IF(MATCHED!C1305="","",VLOOKUP(TEXT(MATCHED!C1305,"mmm"),CUTOFFDAY!$A$2:$C$14,3,FALSE))</f>
        <v/>
      </c>
      <c r="B1305" s="11" t="str">
        <f>IF(MATCHED!J1305&gt;A1305,"yes","")</f>
        <v/>
      </c>
      <c r="C1305" s="11" t="str">
        <f>IF(B1305="","",TEXT(MATCHED!C1305,"mm"))</f>
        <v/>
      </c>
    </row>
    <row r="1306" spans="1:3" x14ac:dyDescent="0.3">
      <c r="A1306" s="58" t="str">
        <f>IF(MATCHED!C1306="","",VLOOKUP(TEXT(MATCHED!C1306,"mmm"),CUTOFFDAY!$A$2:$C$14,3,FALSE))</f>
        <v/>
      </c>
      <c r="B1306" s="11" t="str">
        <f>IF(MATCHED!J1306&gt;A1306,"yes","")</f>
        <v/>
      </c>
      <c r="C1306" s="11" t="str">
        <f>IF(B1306="","",TEXT(MATCHED!C1306,"mm"))</f>
        <v/>
      </c>
    </row>
    <row r="1307" spans="1:3" x14ac:dyDescent="0.3">
      <c r="A1307" s="58" t="str">
        <f>IF(MATCHED!C1307="","",VLOOKUP(TEXT(MATCHED!C1307,"mmm"),CUTOFFDAY!$A$2:$C$14,3,FALSE))</f>
        <v/>
      </c>
      <c r="B1307" s="11" t="str">
        <f>IF(MATCHED!J1307&gt;A1307,"yes","")</f>
        <v/>
      </c>
      <c r="C1307" s="11" t="str">
        <f>IF(B1307="","",TEXT(MATCHED!C1307,"mm"))</f>
        <v/>
      </c>
    </row>
    <row r="1308" spans="1:3" x14ac:dyDescent="0.3">
      <c r="A1308" s="58" t="str">
        <f>IF(MATCHED!C1308="","",VLOOKUP(TEXT(MATCHED!C1308,"mmm"),CUTOFFDAY!$A$2:$C$14,3,FALSE))</f>
        <v/>
      </c>
      <c r="B1308" s="11" t="str">
        <f>IF(MATCHED!J1308&gt;A1308,"yes","")</f>
        <v/>
      </c>
      <c r="C1308" s="11" t="str">
        <f>IF(B1308="","",TEXT(MATCHED!C1308,"mm"))</f>
        <v/>
      </c>
    </row>
    <row r="1309" spans="1:3" x14ac:dyDescent="0.3">
      <c r="A1309" s="58" t="str">
        <f>IF(MATCHED!C1309="","",VLOOKUP(TEXT(MATCHED!C1309,"mmm"),CUTOFFDAY!$A$2:$C$14,3,FALSE))</f>
        <v/>
      </c>
      <c r="B1309" s="11" t="str">
        <f>IF(MATCHED!J1309&gt;A1309,"yes","")</f>
        <v/>
      </c>
      <c r="C1309" s="11" t="str">
        <f>IF(B1309="","",TEXT(MATCHED!C1309,"mm"))</f>
        <v/>
      </c>
    </row>
    <row r="1310" spans="1:3" x14ac:dyDescent="0.3">
      <c r="A1310" s="58" t="str">
        <f>IF(MATCHED!C1310="","",VLOOKUP(TEXT(MATCHED!C1310,"mmm"),CUTOFFDAY!$A$2:$C$14,3,FALSE))</f>
        <v/>
      </c>
      <c r="B1310" s="11" t="str">
        <f>IF(MATCHED!J1310&gt;A1310,"yes","")</f>
        <v/>
      </c>
      <c r="C1310" s="11" t="str">
        <f>IF(B1310="","",TEXT(MATCHED!C1310,"mm"))</f>
        <v/>
      </c>
    </row>
    <row r="1311" spans="1:3" x14ac:dyDescent="0.3">
      <c r="A1311" s="58" t="str">
        <f>IF(MATCHED!C1311="","",VLOOKUP(TEXT(MATCHED!C1311,"mmm"),CUTOFFDAY!$A$2:$C$14,3,FALSE))</f>
        <v/>
      </c>
      <c r="B1311" s="11" t="str">
        <f>IF(MATCHED!J1311&gt;A1311,"yes","")</f>
        <v/>
      </c>
      <c r="C1311" s="11" t="str">
        <f>IF(B1311="","",TEXT(MATCHED!C1311,"mm"))</f>
        <v/>
      </c>
    </row>
    <row r="1312" spans="1:3" x14ac:dyDescent="0.3">
      <c r="A1312" s="58" t="str">
        <f>IF(MATCHED!C1312="","",VLOOKUP(TEXT(MATCHED!C1312,"mmm"),CUTOFFDAY!$A$2:$C$14,3,FALSE))</f>
        <v/>
      </c>
      <c r="B1312" s="11" t="str">
        <f>IF(MATCHED!J1312&gt;A1312,"yes","")</f>
        <v/>
      </c>
      <c r="C1312" s="11" t="str">
        <f>IF(B1312="","",TEXT(MATCHED!C1312,"mm"))</f>
        <v/>
      </c>
    </row>
    <row r="1313" spans="1:3" x14ac:dyDescent="0.3">
      <c r="A1313" s="58" t="str">
        <f>IF(MATCHED!C1313="","",VLOOKUP(TEXT(MATCHED!C1313,"mmm"),CUTOFFDAY!$A$2:$C$14,3,FALSE))</f>
        <v/>
      </c>
      <c r="B1313" s="11" t="str">
        <f>IF(MATCHED!J1313&gt;A1313,"yes","")</f>
        <v/>
      </c>
      <c r="C1313" s="11" t="str">
        <f>IF(B1313="","",TEXT(MATCHED!C1313,"mm"))</f>
        <v/>
      </c>
    </row>
    <row r="1314" spans="1:3" x14ac:dyDescent="0.3">
      <c r="A1314" s="58" t="str">
        <f>IF(MATCHED!C1314="","",VLOOKUP(TEXT(MATCHED!C1314,"mmm"),CUTOFFDAY!$A$2:$C$14,3,FALSE))</f>
        <v/>
      </c>
      <c r="B1314" s="11" t="str">
        <f>IF(MATCHED!J1314&gt;A1314,"yes","")</f>
        <v/>
      </c>
      <c r="C1314" s="11" t="str">
        <f>IF(B1314="","",TEXT(MATCHED!C1314,"mm"))</f>
        <v/>
      </c>
    </row>
    <row r="1315" spans="1:3" x14ac:dyDescent="0.3">
      <c r="A1315" s="58" t="str">
        <f>IF(MATCHED!C1315="","",VLOOKUP(TEXT(MATCHED!C1315,"mmm"),CUTOFFDAY!$A$2:$C$14,3,FALSE))</f>
        <v/>
      </c>
      <c r="B1315" s="11" t="str">
        <f>IF(MATCHED!J1315&gt;A1315,"yes","")</f>
        <v/>
      </c>
      <c r="C1315" s="11" t="str">
        <f>IF(B1315="","",TEXT(MATCHED!C1315,"mm"))</f>
        <v/>
      </c>
    </row>
    <row r="1316" spans="1:3" x14ac:dyDescent="0.3">
      <c r="A1316" s="58" t="str">
        <f>IF(MATCHED!C1316="","",VLOOKUP(TEXT(MATCHED!C1316,"mmm"),CUTOFFDAY!$A$2:$C$14,3,FALSE))</f>
        <v/>
      </c>
      <c r="B1316" s="11" t="str">
        <f>IF(MATCHED!J1316&gt;A1316,"yes","")</f>
        <v/>
      </c>
      <c r="C1316" s="11" t="str">
        <f>IF(B1316="","",TEXT(MATCHED!C1316,"mm"))</f>
        <v/>
      </c>
    </row>
    <row r="1317" spans="1:3" x14ac:dyDescent="0.3">
      <c r="A1317" s="58" t="str">
        <f>IF(MATCHED!C1317="","",VLOOKUP(TEXT(MATCHED!C1317,"mmm"),CUTOFFDAY!$A$2:$C$14,3,FALSE))</f>
        <v/>
      </c>
      <c r="B1317" s="11" t="str">
        <f>IF(MATCHED!J1317&gt;A1317,"yes","")</f>
        <v/>
      </c>
      <c r="C1317" s="11" t="str">
        <f>IF(B1317="","",TEXT(MATCHED!C1317,"mm"))</f>
        <v/>
      </c>
    </row>
    <row r="1318" spans="1:3" x14ac:dyDescent="0.3">
      <c r="A1318" s="58" t="str">
        <f>IF(MATCHED!C1318="","",VLOOKUP(TEXT(MATCHED!C1318,"mmm"),CUTOFFDAY!$A$2:$C$14,3,FALSE))</f>
        <v/>
      </c>
      <c r="B1318" s="11" t="str">
        <f>IF(MATCHED!J1318&gt;A1318,"yes","")</f>
        <v/>
      </c>
      <c r="C1318" s="11" t="str">
        <f>IF(B1318="","",TEXT(MATCHED!C1318,"mm"))</f>
        <v/>
      </c>
    </row>
    <row r="1319" spans="1:3" x14ac:dyDescent="0.3">
      <c r="A1319" s="58" t="str">
        <f>IF(MATCHED!C1319="","",VLOOKUP(TEXT(MATCHED!C1319,"mmm"),CUTOFFDAY!$A$2:$C$14,3,FALSE))</f>
        <v/>
      </c>
      <c r="B1319" s="11" t="str">
        <f>IF(MATCHED!J1319&gt;A1319,"yes","")</f>
        <v/>
      </c>
      <c r="C1319" s="11" t="str">
        <f>IF(B1319="","",TEXT(MATCHED!C1319,"mm"))</f>
        <v/>
      </c>
    </row>
    <row r="1320" spans="1:3" x14ac:dyDescent="0.3">
      <c r="A1320" s="58" t="str">
        <f>IF(MATCHED!C1320="","",VLOOKUP(TEXT(MATCHED!C1320,"mmm"),CUTOFFDAY!$A$2:$C$14,3,FALSE))</f>
        <v/>
      </c>
      <c r="B1320" s="11" t="str">
        <f>IF(MATCHED!J1320&gt;A1320,"yes","")</f>
        <v/>
      </c>
      <c r="C1320" s="11" t="str">
        <f>IF(B1320="","",TEXT(MATCHED!C1320,"mm"))</f>
        <v/>
      </c>
    </row>
    <row r="1321" spans="1:3" x14ac:dyDescent="0.3">
      <c r="A1321" s="58" t="str">
        <f>IF(MATCHED!C1321="","",VLOOKUP(TEXT(MATCHED!C1321,"mmm"),CUTOFFDAY!$A$2:$C$14,3,FALSE))</f>
        <v/>
      </c>
      <c r="B1321" s="11" t="str">
        <f>IF(MATCHED!J1321&gt;A1321,"yes","")</f>
        <v/>
      </c>
      <c r="C1321" s="11" t="str">
        <f>IF(B1321="","",TEXT(MATCHED!C1321,"mm"))</f>
        <v/>
      </c>
    </row>
    <row r="1322" spans="1:3" x14ac:dyDescent="0.3">
      <c r="A1322" s="58" t="str">
        <f>IF(MATCHED!C1322="","",VLOOKUP(TEXT(MATCHED!C1322,"mmm"),CUTOFFDAY!$A$2:$C$14,3,FALSE))</f>
        <v/>
      </c>
      <c r="B1322" s="11" t="str">
        <f>IF(MATCHED!J1322&gt;A1322,"yes","")</f>
        <v/>
      </c>
      <c r="C1322" s="11" t="str">
        <f>IF(B1322="","",TEXT(MATCHED!C1322,"mm"))</f>
        <v/>
      </c>
    </row>
    <row r="1323" spans="1:3" x14ac:dyDescent="0.3">
      <c r="A1323" s="58" t="str">
        <f>IF(MATCHED!C1323="","",VLOOKUP(TEXT(MATCHED!C1323,"mmm"),CUTOFFDAY!$A$2:$C$14,3,FALSE))</f>
        <v/>
      </c>
      <c r="B1323" s="11" t="str">
        <f>IF(MATCHED!J1323&gt;A1323,"yes","")</f>
        <v/>
      </c>
      <c r="C1323" s="11" t="str">
        <f>IF(B1323="","",TEXT(MATCHED!C1323,"mm"))</f>
        <v/>
      </c>
    </row>
    <row r="1324" spans="1:3" x14ac:dyDescent="0.3">
      <c r="A1324" s="58" t="str">
        <f>IF(MATCHED!C1324="","",VLOOKUP(TEXT(MATCHED!C1324,"mmm"),CUTOFFDAY!$A$2:$C$14,3,FALSE))</f>
        <v/>
      </c>
      <c r="B1324" s="11" t="str">
        <f>IF(MATCHED!J1324&gt;A1324,"yes","")</f>
        <v/>
      </c>
      <c r="C1324" s="11" t="str">
        <f>IF(B1324="","",TEXT(MATCHED!C1324,"mm"))</f>
        <v/>
      </c>
    </row>
    <row r="1325" spans="1:3" x14ac:dyDescent="0.3">
      <c r="A1325" s="58" t="str">
        <f>IF(MATCHED!C1325="","",VLOOKUP(TEXT(MATCHED!C1325,"mmm"),CUTOFFDAY!$A$2:$C$14,3,FALSE))</f>
        <v/>
      </c>
      <c r="B1325" s="11" t="str">
        <f>IF(MATCHED!J1325&gt;A1325,"yes","")</f>
        <v/>
      </c>
      <c r="C1325" s="11" t="str">
        <f>IF(B1325="","",TEXT(MATCHED!C1325,"mm"))</f>
        <v/>
      </c>
    </row>
    <row r="1326" spans="1:3" x14ac:dyDescent="0.3">
      <c r="A1326" s="58" t="str">
        <f>IF(MATCHED!C1326="","",VLOOKUP(TEXT(MATCHED!C1326,"mmm"),CUTOFFDAY!$A$2:$C$14,3,FALSE))</f>
        <v/>
      </c>
      <c r="B1326" s="11" t="str">
        <f>IF(MATCHED!J1326&gt;A1326,"yes","")</f>
        <v/>
      </c>
      <c r="C1326" s="11" t="str">
        <f>IF(B1326="","",TEXT(MATCHED!C1326,"mm"))</f>
        <v/>
      </c>
    </row>
    <row r="1327" spans="1:3" x14ac:dyDescent="0.3">
      <c r="A1327" s="58" t="str">
        <f>IF(MATCHED!C1327="","",VLOOKUP(TEXT(MATCHED!C1327,"mmm"),CUTOFFDAY!$A$2:$C$14,3,FALSE))</f>
        <v/>
      </c>
      <c r="B1327" s="11" t="str">
        <f>IF(MATCHED!J1327&gt;A1327,"yes","")</f>
        <v/>
      </c>
      <c r="C1327" s="11" t="str">
        <f>IF(B1327="","",TEXT(MATCHED!C1327,"mm"))</f>
        <v/>
      </c>
    </row>
    <row r="1328" spans="1:3" x14ac:dyDescent="0.3">
      <c r="A1328" s="58" t="str">
        <f>IF(MATCHED!C1328="","",VLOOKUP(TEXT(MATCHED!C1328,"mmm"),CUTOFFDAY!$A$2:$C$14,3,FALSE))</f>
        <v/>
      </c>
      <c r="B1328" s="11" t="str">
        <f>IF(MATCHED!J1328&gt;A1328,"yes","")</f>
        <v/>
      </c>
      <c r="C1328" s="11" t="str">
        <f>IF(B1328="","",TEXT(MATCHED!C1328,"mm"))</f>
        <v/>
      </c>
    </row>
    <row r="1329" spans="1:3" x14ac:dyDescent="0.3">
      <c r="A1329" s="58" t="str">
        <f>IF(MATCHED!C1329="","",VLOOKUP(TEXT(MATCHED!C1329,"mmm"),CUTOFFDAY!$A$2:$C$14,3,FALSE))</f>
        <v/>
      </c>
      <c r="B1329" s="11" t="str">
        <f>IF(MATCHED!J1329&gt;A1329,"yes","")</f>
        <v/>
      </c>
      <c r="C1329" s="11" t="str">
        <f>IF(B1329="","",TEXT(MATCHED!C1329,"mm"))</f>
        <v/>
      </c>
    </row>
    <row r="1330" spans="1:3" x14ac:dyDescent="0.3">
      <c r="A1330" s="58" t="str">
        <f>IF(MATCHED!C1330="","",VLOOKUP(TEXT(MATCHED!C1330,"mmm"),CUTOFFDAY!$A$2:$C$14,3,FALSE))</f>
        <v/>
      </c>
      <c r="B1330" s="11" t="str">
        <f>IF(MATCHED!J1330&gt;A1330,"yes","")</f>
        <v/>
      </c>
      <c r="C1330" s="11" t="str">
        <f>IF(B1330="","",TEXT(MATCHED!C1330,"mm"))</f>
        <v/>
      </c>
    </row>
    <row r="1331" spans="1:3" x14ac:dyDescent="0.3">
      <c r="A1331" s="58" t="str">
        <f>IF(MATCHED!C1331="","",VLOOKUP(TEXT(MATCHED!C1331,"mmm"),CUTOFFDAY!$A$2:$C$14,3,FALSE))</f>
        <v/>
      </c>
      <c r="B1331" s="11" t="str">
        <f>IF(MATCHED!J1331&gt;A1331,"yes","")</f>
        <v/>
      </c>
      <c r="C1331" s="11" t="str">
        <f>IF(B1331="","",TEXT(MATCHED!C1331,"mm"))</f>
        <v/>
      </c>
    </row>
    <row r="1332" spans="1:3" x14ac:dyDescent="0.3">
      <c r="A1332" s="58" t="str">
        <f>IF(MATCHED!C1332="","",VLOOKUP(TEXT(MATCHED!C1332,"mmm"),CUTOFFDAY!$A$2:$C$14,3,FALSE))</f>
        <v/>
      </c>
      <c r="B1332" s="11" t="str">
        <f>IF(MATCHED!J1332&gt;A1332,"yes","")</f>
        <v/>
      </c>
      <c r="C1332" s="11" t="str">
        <f>IF(B1332="","",TEXT(MATCHED!C1332,"mm"))</f>
        <v/>
      </c>
    </row>
    <row r="1333" spans="1:3" x14ac:dyDescent="0.3">
      <c r="A1333" s="58" t="str">
        <f>IF(MATCHED!C1333="","",VLOOKUP(TEXT(MATCHED!C1333,"mmm"),CUTOFFDAY!$A$2:$C$14,3,FALSE))</f>
        <v/>
      </c>
      <c r="B1333" s="11" t="str">
        <f>IF(MATCHED!J1333&gt;A1333,"yes","")</f>
        <v/>
      </c>
      <c r="C1333" s="11" t="str">
        <f>IF(B1333="","",TEXT(MATCHED!C1333,"mm"))</f>
        <v/>
      </c>
    </row>
    <row r="1334" spans="1:3" x14ac:dyDescent="0.3">
      <c r="A1334" s="58" t="str">
        <f>IF(MATCHED!C1334="","",VLOOKUP(TEXT(MATCHED!C1334,"mmm"),CUTOFFDAY!$A$2:$C$14,3,FALSE))</f>
        <v/>
      </c>
      <c r="B1334" s="11" t="str">
        <f>IF(MATCHED!J1334&gt;A1334,"yes","")</f>
        <v/>
      </c>
      <c r="C1334" s="11" t="str">
        <f>IF(B1334="","",TEXT(MATCHED!C1334,"mm"))</f>
        <v/>
      </c>
    </row>
    <row r="1335" spans="1:3" x14ac:dyDescent="0.3">
      <c r="A1335" s="58" t="str">
        <f>IF(MATCHED!C1335="","",VLOOKUP(TEXT(MATCHED!C1335,"mmm"),CUTOFFDAY!$A$2:$C$14,3,FALSE))</f>
        <v/>
      </c>
      <c r="B1335" s="11" t="str">
        <f>IF(MATCHED!J1335&gt;A1335,"yes","")</f>
        <v/>
      </c>
      <c r="C1335" s="11" t="str">
        <f>IF(B1335="","",TEXT(MATCHED!C1335,"mm"))</f>
        <v/>
      </c>
    </row>
    <row r="1336" spans="1:3" x14ac:dyDescent="0.3">
      <c r="A1336" s="58" t="str">
        <f>IF(MATCHED!C1336="","",VLOOKUP(TEXT(MATCHED!C1336,"mmm"),CUTOFFDAY!$A$2:$C$14,3,FALSE))</f>
        <v/>
      </c>
      <c r="B1336" s="11" t="str">
        <f>IF(MATCHED!J1336&gt;A1336,"yes","")</f>
        <v/>
      </c>
      <c r="C1336" s="11" t="str">
        <f>IF(B1336="","",TEXT(MATCHED!C1336,"mm"))</f>
        <v/>
      </c>
    </row>
    <row r="1337" spans="1:3" x14ac:dyDescent="0.3">
      <c r="A1337" s="58" t="str">
        <f>IF(MATCHED!C1337="","",VLOOKUP(TEXT(MATCHED!C1337,"mmm"),CUTOFFDAY!$A$2:$C$14,3,FALSE))</f>
        <v/>
      </c>
      <c r="B1337" s="11" t="str">
        <f>IF(MATCHED!J1337&gt;A1337,"yes","")</f>
        <v/>
      </c>
      <c r="C1337" s="11" t="str">
        <f>IF(B1337="","",TEXT(MATCHED!C1337,"mm"))</f>
        <v/>
      </c>
    </row>
    <row r="1338" spans="1:3" x14ac:dyDescent="0.3">
      <c r="A1338" s="58" t="str">
        <f>IF(MATCHED!C1338="","",VLOOKUP(TEXT(MATCHED!C1338,"mmm"),CUTOFFDAY!$A$2:$C$14,3,FALSE))</f>
        <v/>
      </c>
      <c r="B1338" s="11" t="str">
        <f>IF(MATCHED!J1338&gt;A1338,"yes","")</f>
        <v/>
      </c>
      <c r="C1338" s="11" t="str">
        <f>IF(B1338="","",TEXT(MATCHED!C1338,"mm"))</f>
        <v/>
      </c>
    </row>
    <row r="1339" spans="1:3" x14ac:dyDescent="0.3">
      <c r="A1339" s="58" t="str">
        <f>IF(MATCHED!C1339="","",VLOOKUP(TEXT(MATCHED!C1339,"mmm"),CUTOFFDAY!$A$2:$C$14,3,FALSE))</f>
        <v/>
      </c>
      <c r="B1339" s="11" t="str">
        <f>IF(MATCHED!J1339&gt;A1339,"yes","")</f>
        <v/>
      </c>
      <c r="C1339" s="11" t="str">
        <f>IF(B1339="","",TEXT(MATCHED!C1339,"mm"))</f>
        <v/>
      </c>
    </row>
    <row r="1340" spans="1:3" x14ac:dyDescent="0.3">
      <c r="A1340" s="58" t="str">
        <f>IF(MATCHED!C1340="","",VLOOKUP(TEXT(MATCHED!C1340,"mmm"),CUTOFFDAY!$A$2:$C$14,3,FALSE))</f>
        <v/>
      </c>
      <c r="B1340" s="11" t="str">
        <f>IF(MATCHED!J1340&gt;A1340,"yes","")</f>
        <v/>
      </c>
      <c r="C1340" s="11" t="str">
        <f>IF(B1340="","",TEXT(MATCHED!C1340,"mm"))</f>
        <v/>
      </c>
    </row>
    <row r="1341" spans="1:3" x14ac:dyDescent="0.3">
      <c r="A1341" s="58" t="str">
        <f>IF(MATCHED!C1341="","",VLOOKUP(TEXT(MATCHED!C1341,"mmm"),CUTOFFDAY!$A$2:$C$14,3,FALSE))</f>
        <v/>
      </c>
      <c r="B1341" s="11" t="str">
        <f>IF(MATCHED!J1341&gt;A1341,"yes","")</f>
        <v/>
      </c>
      <c r="C1341" s="11" t="str">
        <f>IF(B1341="","",TEXT(MATCHED!C1341,"mm"))</f>
        <v/>
      </c>
    </row>
    <row r="1342" spans="1:3" x14ac:dyDescent="0.3">
      <c r="A1342" s="58" t="str">
        <f>IF(MATCHED!C1342="","",VLOOKUP(TEXT(MATCHED!C1342,"mmm"),CUTOFFDAY!$A$2:$C$14,3,FALSE))</f>
        <v/>
      </c>
      <c r="B1342" s="11" t="str">
        <f>IF(MATCHED!J1342&gt;A1342,"yes","")</f>
        <v/>
      </c>
      <c r="C1342" s="11" t="str">
        <f>IF(B1342="","",TEXT(MATCHED!C1342,"mm"))</f>
        <v/>
      </c>
    </row>
    <row r="1343" spans="1:3" x14ac:dyDescent="0.3">
      <c r="A1343" s="58" t="str">
        <f>IF(MATCHED!C1343="","",VLOOKUP(TEXT(MATCHED!C1343,"mmm"),CUTOFFDAY!$A$2:$C$14,3,FALSE))</f>
        <v/>
      </c>
      <c r="B1343" s="11" t="str">
        <f>IF(MATCHED!J1343&gt;A1343,"yes","")</f>
        <v/>
      </c>
      <c r="C1343" s="11" t="str">
        <f>IF(B1343="","",TEXT(MATCHED!C1343,"mm"))</f>
        <v/>
      </c>
    </row>
    <row r="1344" spans="1:3" x14ac:dyDescent="0.3">
      <c r="A1344" s="58" t="str">
        <f>IF(MATCHED!C1344="","",VLOOKUP(TEXT(MATCHED!C1344,"mmm"),CUTOFFDAY!$A$2:$C$14,3,FALSE))</f>
        <v/>
      </c>
      <c r="B1344" s="11" t="str">
        <f>IF(MATCHED!J1344&gt;A1344,"yes","")</f>
        <v/>
      </c>
      <c r="C1344" s="11" t="str">
        <f>IF(B1344="","",TEXT(MATCHED!C1344,"mm"))</f>
        <v/>
      </c>
    </row>
    <row r="1345" spans="1:3" x14ac:dyDescent="0.3">
      <c r="A1345" s="58" t="str">
        <f>IF(MATCHED!C1345="","",VLOOKUP(TEXT(MATCHED!C1345,"mmm"),CUTOFFDAY!$A$2:$C$14,3,FALSE))</f>
        <v/>
      </c>
      <c r="B1345" s="11" t="str">
        <f>IF(MATCHED!J1345&gt;A1345,"yes","")</f>
        <v/>
      </c>
      <c r="C1345" s="11" t="str">
        <f>IF(B1345="","",TEXT(MATCHED!C1345,"mm"))</f>
        <v/>
      </c>
    </row>
    <row r="1346" spans="1:3" x14ac:dyDescent="0.3">
      <c r="A1346" s="58" t="str">
        <f>IF(MATCHED!C1346="","",VLOOKUP(TEXT(MATCHED!C1346,"mmm"),CUTOFFDAY!$A$2:$C$14,3,FALSE))</f>
        <v/>
      </c>
      <c r="B1346" s="11" t="str">
        <f>IF(MATCHED!J1346&gt;A1346,"yes","")</f>
        <v/>
      </c>
      <c r="C1346" s="11" t="str">
        <f>IF(B1346="","",TEXT(MATCHED!C1346,"mm"))</f>
        <v/>
      </c>
    </row>
    <row r="1347" spans="1:3" x14ac:dyDescent="0.3">
      <c r="A1347" s="58" t="str">
        <f>IF(MATCHED!C1347="","",VLOOKUP(TEXT(MATCHED!C1347,"mmm"),CUTOFFDAY!$A$2:$C$14,3,FALSE))</f>
        <v/>
      </c>
      <c r="B1347" s="11" t="str">
        <f>IF(MATCHED!J1347&gt;A1347,"yes","")</f>
        <v/>
      </c>
      <c r="C1347" s="11" t="str">
        <f>IF(B1347="","",TEXT(MATCHED!C1347,"mm"))</f>
        <v/>
      </c>
    </row>
    <row r="1348" spans="1:3" x14ac:dyDescent="0.3">
      <c r="A1348" s="58" t="str">
        <f>IF(MATCHED!C1348="","",VLOOKUP(TEXT(MATCHED!C1348,"mmm"),CUTOFFDAY!$A$2:$C$14,3,FALSE))</f>
        <v/>
      </c>
      <c r="B1348" s="11" t="str">
        <f>IF(MATCHED!J1348&gt;A1348,"yes","")</f>
        <v/>
      </c>
      <c r="C1348" s="11" t="str">
        <f>IF(B1348="","",TEXT(MATCHED!C1348,"mm"))</f>
        <v/>
      </c>
    </row>
    <row r="1349" spans="1:3" x14ac:dyDescent="0.3">
      <c r="A1349" s="58" t="str">
        <f>IF(MATCHED!C1349="","",VLOOKUP(TEXT(MATCHED!C1349,"mmm"),CUTOFFDAY!$A$2:$C$14,3,FALSE))</f>
        <v/>
      </c>
      <c r="B1349" s="11" t="str">
        <f>IF(MATCHED!J1349&gt;A1349,"yes","")</f>
        <v/>
      </c>
      <c r="C1349" s="11" t="str">
        <f>IF(B1349="","",TEXT(MATCHED!C1349,"mm"))</f>
        <v/>
      </c>
    </row>
    <row r="1350" spans="1:3" x14ac:dyDescent="0.3">
      <c r="A1350" s="58" t="str">
        <f>IF(MATCHED!C1350="","",VLOOKUP(TEXT(MATCHED!C1350,"mmm"),CUTOFFDAY!$A$2:$C$14,3,FALSE))</f>
        <v/>
      </c>
      <c r="B1350" s="11" t="str">
        <f>IF(MATCHED!J1350&gt;A1350,"yes","")</f>
        <v/>
      </c>
      <c r="C1350" s="11" t="str">
        <f>IF(B1350="","",TEXT(MATCHED!C1350,"mm"))</f>
        <v/>
      </c>
    </row>
    <row r="1351" spans="1:3" x14ac:dyDescent="0.3">
      <c r="A1351" s="58" t="str">
        <f>IF(MATCHED!C1351="","",VLOOKUP(TEXT(MATCHED!C1351,"mmm"),CUTOFFDAY!$A$2:$C$14,3,FALSE))</f>
        <v/>
      </c>
      <c r="B1351" s="11" t="str">
        <f>IF(MATCHED!J1351&gt;A1351,"yes","")</f>
        <v/>
      </c>
      <c r="C1351" s="11" t="str">
        <f>IF(B1351="","",TEXT(MATCHED!C1351,"mm"))</f>
        <v/>
      </c>
    </row>
    <row r="1352" spans="1:3" x14ac:dyDescent="0.3">
      <c r="A1352" s="58" t="str">
        <f>IF(MATCHED!C1352="","",VLOOKUP(TEXT(MATCHED!C1352,"mmm"),CUTOFFDAY!$A$2:$C$14,3,FALSE))</f>
        <v/>
      </c>
      <c r="B1352" s="11" t="str">
        <f>IF(MATCHED!J1352&gt;A1352,"yes","")</f>
        <v/>
      </c>
      <c r="C1352" s="11" t="str">
        <f>IF(B1352="","",TEXT(MATCHED!C1352,"mm"))</f>
        <v/>
      </c>
    </row>
    <row r="1353" spans="1:3" x14ac:dyDescent="0.3">
      <c r="A1353" s="58" t="str">
        <f>IF(MATCHED!C1353="","",VLOOKUP(TEXT(MATCHED!C1353,"mmm"),CUTOFFDAY!$A$2:$C$14,3,FALSE))</f>
        <v/>
      </c>
      <c r="B1353" s="11" t="str">
        <f>IF(MATCHED!J1353&gt;A1353,"yes","")</f>
        <v/>
      </c>
      <c r="C1353" s="11" t="str">
        <f>IF(B1353="","",TEXT(MATCHED!C1353,"mm"))</f>
        <v/>
      </c>
    </row>
    <row r="1354" spans="1:3" x14ac:dyDescent="0.3">
      <c r="A1354" s="58" t="str">
        <f>IF(MATCHED!C1354="","",VLOOKUP(TEXT(MATCHED!C1354,"mmm"),CUTOFFDAY!$A$2:$C$14,3,FALSE))</f>
        <v/>
      </c>
      <c r="B1354" s="11" t="str">
        <f>IF(MATCHED!J1354&gt;A1354,"yes","")</f>
        <v/>
      </c>
      <c r="C1354" s="11" t="str">
        <f>IF(B1354="","",TEXT(MATCHED!C1354,"mm"))</f>
        <v/>
      </c>
    </row>
    <row r="1355" spans="1:3" x14ac:dyDescent="0.3">
      <c r="A1355" s="58" t="str">
        <f>IF(MATCHED!C1355="","",VLOOKUP(TEXT(MATCHED!C1355,"mmm"),CUTOFFDAY!$A$2:$C$14,3,FALSE))</f>
        <v/>
      </c>
      <c r="B1355" s="11" t="str">
        <f>IF(MATCHED!J1355&gt;A1355,"yes","")</f>
        <v/>
      </c>
      <c r="C1355" s="11" t="str">
        <f>IF(B1355="","",TEXT(MATCHED!C1355,"mm"))</f>
        <v/>
      </c>
    </row>
    <row r="1356" spans="1:3" x14ac:dyDescent="0.3">
      <c r="A1356" s="58" t="str">
        <f>IF(MATCHED!C1356="","",VLOOKUP(TEXT(MATCHED!C1356,"mmm"),CUTOFFDAY!$A$2:$C$14,3,FALSE))</f>
        <v/>
      </c>
      <c r="B1356" s="11" t="str">
        <f>IF(MATCHED!J1356&gt;A1356,"yes","")</f>
        <v/>
      </c>
      <c r="C1356" s="11" t="str">
        <f>IF(B1356="","",TEXT(MATCHED!C1356,"mm"))</f>
        <v/>
      </c>
    </row>
    <row r="1357" spans="1:3" x14ac:dyDescent="0.3">
      <c r="A1357" s="58" t="str">
        <f>IF(MATCHED!C1357="","",VLOOKUP(TEXT(MATCHED!C1357,"mmm"),CUTOFFDAY!$A$2:$C$14,3,FALSE))</f>
        <v/>
      </c>
      <c r="B1357" s="11" t="str">
        <f>IF(MATCHED!J1357&gt;A1357,"yes","")</f>
        <v/>
      </c>
      <c r="C1357" s="11" t="str">
        <f>IF(B1357="","",TEXT(MATCHED!C1357,"mm"))</f>
        <v/>
      </c>
    </row>
    <row r="1358" spans="1:3" x14ac:dyDescent="0.3">
      <c r="A1358" s="58" t="str">
        <f>IF(MATCHED!C1358="","",VLOOKUP(TEXT(MATCHED!C1358,"mmm"),CUTOFFDAY!$A$2:$C$14,3,FALSE))</f>
        <v/>
      </c>
      <c r="B1358" s="11" t="str">
        <f>IF(MATCHED!J1358&gt;A1358,"yes","")</f>
        <v/>
      </c>
      <c r="C1358" s="11" t="str">
        <f>IF(B1358="","",TEXT(MATCHED!C1358,"mm"))</f>
        <v/>
      </c>
    </row>
    <row r="1359" spans="1:3" x14ac:dyDescent="0.3">
      <c r="A1359" s="58" t="str">
        <f>IF(MATCHED!C1359="","",VLOOKUP(TEXT(MATCHED!C1359,"mmm"),CUTOFFDAY!$A$2:$C$14,3,FALSE))</f>
        <v/>
      </c>
      <c r="B1359" s="11" t="str">
        <f>IF(MATCHED!J1359&gt;A1359,"yes","")</f>
        <v/>
      </c>
      <c r="C1359" s="11" t="str">
        <f>IF(B1359="","",TEXT(MATCHED!C1359,"mm"))</f>
        <v/>
      </c>
    </row>
    <row r="1360" spans="1:3" x14ac:dyDescent="0.3">
      <c r="A1360" s="58" t="str">
        <f>IF(MATCHED!C1360="","",VLOOKUP(TEXT(MATCHED!C1360,"mmm"),CUTOFFDAY!$A$2:$C$14,3,FALSE))</f>
        <v/>
      </c>
      <c r="B1360" s="11" t="str">
        <f>IF(MATCHED!J1360&gt;A1360,"yes","")</f>
        <v/>
      </c>
      <c r="C1360" s="11" t="str">
        <f>IF(B1360="","",TEXT(MATCHED!C1360,"mm"))</f>
        <v/>
      </c>
    </row>
    <row r="1361" spans="1:3" x14ac:dyDescent="0.3">
      <c r="A1361" s="58" t="str">
        <f>IF(MATCHED!C1361="","",VLOOKUP(TEXT(MATCHED!C1361,"mmm"),CUTOFFDAY!$A$2:$C$14,3,FALSE))</f>
        <v/>
      </c>
      <c r="B1361" s="11" t="str">
        <f>IF(MATCHED!J1361&gt;A1361,"yes","")</f>
        <v/>
      </c>
      <c r="C1361" s="11" t="str">
        <f>IF(B1361="","",TEXT(MATCHED!C1361,"mm"))</f>
        <v/>
      </c>
    </row>
    <row r="1362" spans="1:3" x14ac:dyDescent="0.3">
      <c r="A1362" s="58" t="str">
        <f>IF(MATCHED!C1362="","",VLOOKUP(TEXT(MATCHED!C1362,"mmm"),CUTOFFDAY!$A$2:$C$14,3,FALSE))</f>
        <v/>
      </c>
      <c r="B1362" s="11" t="str">
        <f>IF(MATCHED!J1362&gt;A1362,"yes","")</f>
        <v/>
      </c>
      <c r="C1362" s="11" t="str">
        <f>IF(B1362="","",TEXT(MATCHED!C1362,"mm"))</f>
        <v/>
      </c>
    </row>
    <row r="1363" spans="1:3" x14ac:dyDescent="0.3">
      <c r="A1363" s="58" t="str">
        <f>IF(MATCHED!C1363="","",VLOOKUP(TEXT(MATCHED!C1363,"mmm"),CUTOFFDAY!$A$2:$C$14,3,FALSE))</f>
        <v/>
      </c>
      <c r="B1363" s="11" t="str">
        <f>IF(MATCHED!J1363&gt;A1363,"yes","")</f>
        <v/>
      </c>
      <c r="C1363" s="11" t="str">
        <f>IF(B1363="","",TEXT(MATCHED!C1363,"mm"))</f>
        <v/>
      </c>
    </row>
    <row r="1364" spans="1:3" x14ac:dyDescent="0.3">
      <c r="A1364" s="58" t="str">
        <f>IF(MATCHED!C1364="","",VLOOKUP(TEXT(MATCHED!C1364,"mmm"),CUTOFFDAY!$A$2:$C$14,3,FALSE))</f>
        <v/>
      </c>
      <c r="B1364" s="11" t="str">
        <f>IF(MATCHED!J1364&gt;A1364,"yes","")</f>
        <v/>
      </c>
      <c r="C1364" s="11" t="str">
        <f>IF(B1364="","",TEXT(MATCHED!C1364,"mm"))</f>
        <v/>
      </c>
    </row>
    <row r="1365" spans="1:3" x14ac:dyDescent="0.3">
      <c r="A1365" s="58" t="str">
        <f>IF(MATCHED!C1365="","",VLOOKUP(TEXT(MATCHED!C1365,"mmm"),CUTOFFDAY!$A$2:$C$14,3,FALSE))</f>
        <v/>
      </c>
      <c r="B1365" s="11" t="str">
        <f>IF(MATCHED!J1365&gt;A1365,"yes","")</f>
        <v/>
      </c>
      <c r="C1365" s="11" t="str">
        <f>IF(B1365="","",TEXT(MATCHED!C1365,"mm"))</f>
        <v/>
      </c>
    </row>
    <row r="1366" spans="1:3" x14ac:dyDescent="0.3">
      <c r="A1366" s="58" t="str">
        <f>IF(MATCHED!C1366="","",VLOOKUP(TEXT(MATCHED!C1366,"mmm"),CUTOFFDAY!$A$2:$C$14,3,FALSE))</f>
        <v/>
      </c>
      <c r="B1366" s="11" t="str">
        <f>IF(MATCHED!J1366&gt;A1366,"yes","")</f>
        <v/>
      </c>
      <c r="C1366" s="11" t="str">
        <f>IF(B1366="","",TEXT(MATCHED!C1366,"mm"))</f>
        <v/>
      </c>
    </row>
    <row r="1367" spans="1:3" x14ac:dyDescent="0.3">
      <c r="A1367" s="58" t="str">
        <f>IF(MATCHED!C1367="","",VLOOKUP(TEXT(MATCHED!C1367,"mmm"),CUTOFFDAY!$A$2:$C$14,3,FALSE))</f>
        <v/>
      </c>
      <c r="B1367" s="11" t="str">
        <f>IF(MATCHED!J1367&gt;A1367,"yes","")</f>
        <v/>
      </c>
      <c r="C1367" s="11" t="str">
        <f>IF(B1367="","",TEXT(MATCHED!C1367,"mm"))</f>
        <v/>
      </c>
    </row>
    <row r="1368" spans="1:3" x14ac:dyDescent="0.3">
      <c r="A1368" s="58" t="str">
        <f>IF(MATCHED!C1368="","",VLOOKUP(TEXT(MATCHED!C1368,"mmm"),CUTOFFDAY!$A$2:$C$14,3,FALSE))</f>
        <v/>
      </c>
      <c r="B1368" s="11" t="str">
        <f>IF(MATCHED!J1368&gt;A1368,"yes","")</f>
        <v/>
      </c>
      <c r="C1368" s="11" t="str">
        <f>IF(B1368="","",TEXT(MATCHED!C1368,"mm"))</f>
        <v/>
      </c>
    </row>
    <row r="1369" spans="1:3" x14ac:dyDescent="0.3">
      <c r="A1369" s="58" t="str">
        <f>IF(MATCHED!C1369="","",VLOOKUP(TEXT(MATCHED!C1369,"mmm"),CUTOFFDAY!$A$2:$C$14,3,FALSE))</f>
        <v/>
      </c>
      <c r="B1369" s="11" t="str">
        <f>IF(MATCHED!J1369&gt;A1369,"yes","")</f>
        <v/>
      </c>
      <c r="C1369" s="11" t="str">
        <f>IF(B1369="","",TEXT(MATCHED!C1369,"mm"))</f>
        <v/>
      </c>
    </row>
    <row r="1370" spans="1:3" x14ac:dyDescent="0.3">
      <c r="A1370" s="58" t="str">
        <f>IF(MATCHED!C1370="","",VLOOKUP(TEXT(MATCHED!C1370,"mmm"),CUTOFFDAY!$A$2:$C$14,3,FALSE))</f>
        <v/>
      </c>
      <c r="B1370" s="11" t="str">
        <f>IF(MATCHED!J1370&gt;A1370,"yes","")</f>
        <v/>
      </c>
      <c r="C1370" s="11" t="str">
        <f>IF(B1370="","",TEXT(MATCHED!C1370,"mm"))</f>
        <v/>
      </c>
    </row>
    <row r="1371" spans="1:3" x14ac:dyDescent="0.3">
      <c r="A1371" s="58" t="str">
        <f>IF(MATCHED!C1371="","",VLOOKUP(TEXT(MATCHED!C1371,"mmm"),CUTOFFDAY!$A$2:$C$14,3,FALSE))</f>
        <v/>
      </c>
      <c r="B1371" s="11" t="str">
        <f>IF(MATCHED!J1371&gt;A1371,"yes","")</f>
        <v/>
      </c>
      <c r="C1371" s="11" t="str">
        <f>IF(B1371="","",TEXT(MATCHED!C1371,"mm"))</f>
        <v/>
      </c>
    </row>
    <row r="1372" spans="1:3" x14ac:dyDescent="0.3">
      <c r="A1372" s="58" t="str">
        <f>IF(MATCHED!C1372="","",VLOOKUP(TEXT(MATCHED!C1372,"mmm"),CUTOFFDAY!$A$2:$C$14,3,FALSE))</f>
        <v/>
      </c>
      <c r="B1372" s="11" t="str">
        <f>IF(MATCHED!J1372&gt;A1372,"yes","")</f>
        <v/>
      </c>
      <c r="C1372" s="11" t="str">
        <f>IF(B1372="","",TEXT(MATCHED!C1372,"mm"))</f>
        <v/>
      </c>
    </row>
    <row r="1373" spans="1:3" x14ac:dyDescent="0.3">
      <c r="A1373" s="58" t="str">
        <f>IF(MATCHED!C1373="","",VLOOKUP(TEXT(MATCHED!C1373,"mmm"),CUTOFFDAY!$A$2:$C$14,3,FALSE))</f>
        <v/>
      </c>
      <c r="B1373" s="11" t="str">
        <f>IF(MATCHED!J1373&gt;A1373,"yes","")</f>
        <v/>
      </c>
      <c r="C1373" s="11" t="str">
        <f>IF(B1373="","",TEXT(MATCHED!C1373,"mm"))</f>
        <v/>
      </c>
    </row>
    <row r="1374" spans="1:3" x14ac:dyDescent="0.3">
      <c r="A1374" s="58" t="str">
        <f>IF(MATCHED!C1374="","",VLOOKUP(TEXT(MATCHED!C1374,"mmm"),CUTOFFDAY!$A$2:$C$14,3,FALSE))</f>
        <v/>
      </c>
      <c r="B1374" s="11" t="str">
        <f>IF(MATCHED!J1374&gt;A1374,"yes","")</f>
        <v/>
      </c>
      <c r="C1374" s="11" t="str">
        <f>IF(B1374="","",TEXT(MATCHED!C1374,"mm"))</f>
        <v/>
      </c>
    </row>
    <row r="1375" spans="1:3" x14ac:dyDescent="0.3">
      <c r="A1375" s="58" t="str">
        <f>IF(MATCHED!C1375="","",VLOOKUP(TEXT(MATCHED!C1375,"mmm"),CUTOFFDAY!$A$2:$C$14,3,FALSE))</f>
        <v/>
      </c>
      <c r="B1375" s="11" t="str">
        <f>IF(MATCHED!J1375&gt;A1375,"yes","")</f>
        <v/>
      </c>
      <c r="C1375" s="11" t="str">
        <f>IF(B1375="","",TEXT(MATCHED!C1375,"mm"))</f>
        <v/>
      </c>
    </row>
    <row r="1376" spans="1:3" x14ac:dyDescent="0.3">
      <c r="A1376" s="58" t="str">
        <f>IF(MATCHED!C1376="","",VLOOKUP(TEXT(MATCHED!C1376,"mmm"),CUTOFFDAY!$A$2:$C$14,3,FALSE))</f>
        <v/>
      </c>
      <c r="B1376" s="11" t="str">
        <f>IF(MATCHED!J1376&gt;A1376,"yes","")</f>
        <v/>
      </c>
      <c r="C1376" s="11" t="str">
        <f>IF(B1376="","",TEXT(MATCHED!C1376,"mm"))</f>
        <v/>
      </c>
    </row>
    <row r="1377" spans="1:3" x14ac:dyDescent="0.3">
      <c r="A1377" s="58" t="str">
        <f>IF(MATCHED!C1377="","",VLOOKUP(TEXT(MATCHED!C1377,"mmm"),CUTOFFDAY!$A$2:$C$14,3,FALSE))</f>
        <v/>
      </c>
      <c r="B1377" s="11" t="str">
        <f>IF(MATCHED!J1377&gt;A1377,"yes","")</f>
        <v/>
      </c>
      <c r="C1377" s="11" t="str">
        <f>IF(B1377="","",TEXT(MATCHED!C1377,"mm"))</f>
        <v/>
      </c>
    </row>
    <row r="1378" spans="1:3" x14ac:dyDescent="0.3">
      <c r="A1378" s="58" t="str">
        <f>IF(MATCHED!C1378="","",VLOOKUP(TEXT(MATCHED!C1378,"mmm"),CUTOFFDAY!$A$2:$C$14,3,FALSE))</f>
        <v/>
      </c>
      <c r="B1378" s="11" t="str">
        <f>IF(MATCHED!J1378&gt;A1378,"yes","")</f>
        <v/>
      </c>
      <c r="C1378" s="11" t="str">
        <f>IF(B1378="","",TEXT(MATCHED!C1378,"mm"))</f>
        <v/>
      </c>
    </row>
    <row r="1379" spans="1:3" x14ac:dyDescent="0.3">
      <c r="A1379" s="58" t="str">
        <f>IF(MATCHED!C1379="","",VLOOKUP(TEXT(MATCHED!C1379,"mmm"),CUTOFFDAY!$A$2:$C$14,3,FALSE))</f>
        <v/>
      </c>
      <c r="B1379" s="11" t="str">
        <f>IF(MATCHED!J1379&gt;A1379,"yes","")</f>
        <v/>
      </c>
      <c r="C1379" s="11" t="str">
        <f>IF(B1379="","",TEXT(MATCHED!C1379,"mm"))</f>
        <v/>
      </c>
    </row>
    <row r="1380" spans="1:3" x14ac:dyDescent="0.3">
      <c r="A1380" s="58" t="str">
        <f>IF(MATCHED!C1380="","",VLOOKUP(TEXT(MATCHED!C1380,"mmm"),CUTOFFDAY!$A$2:$C$14,3,FALSE))</f>
        <v/>
      </c>
      <c r="B1380" s="11" t="str">
        <f>IF(MATCHED!J1380&gt;A1380,"yes","")</f>
        <v/>
      </c>
      <c r="C1380" s="11" t="str">
        <f>IF(B1380="","",TEXT(MATCHED!C1380,"mm"))</f>
        <v/>
      </c>
    </row>
    <row r="1381" spans="1:3" x14ac:dyDescent="0.3">
      <c r="A1381" s="58" t="str">
        <f>IF(MATCHED!C1381="","",VLOOKUP(TEXT(MATCHED!C1381,"mmm"),CUTOFFDAY!$A$2:$C$14,3,FALSE))</f>
        <v/>
      </c>
      <c r="B1381" s="11" t="str">
        <f>IF(MATCHED!J1381&gt;A1381,"yes","")</f>
        <v/>
      </c>
      <c r="C1381" s="11" t="str">
        <f>IF(B1381="","",TEXT(MATCHED!C1381,"mm"))</f>
        <v/>
      </c>
    </row>
    <row r="1382" spans="1:3" x14ac:dyDescent="0.3">
      <c r="A1382" s="58" t="str">
        <f>IF(MATCHED!C1382="","",VLOOKUP(TEXT(MATCHED!C1382,"mmm"),CUTOFFDAY!$A$2:$C$14,3,FALSE))</f>
        <v/>
      </c>
      <c r="B1382" s="11" t="str">
        <f>IF(MATCHED!J1382&gt;A1382,"yes","")</f>
        <v/>
      </c>
      <c r="C1382" s="11" t="str">
        <f>IF(B1382="","",TEXT(MATCHED!C1382,"mm"))</f>
        <v/>
      </c>
    </row>
    <row r="1383" spans="1:3" x14ac:dyDescent="0.3">
      <c r="A1383" s="58" t="str">
        <f>IF(MATCHED!C1383="","",VLOOKUP(TEXT(MATCHED!C1383,"mmm"),CUTOFFDAY!$A$2:$C$14,3,FALSE))</f>
        <v/>
      </c>
      <c r="B1383" s="11" t="str">
        <f>IF(MATCHED!J1383&gt;A1383,"yes","")</f>
        <v/>
      </c>
      <c r="C1383" s="11" t="str">
        <f>IF(B1383="","",TEXT(MATCHED!C1383,"mm"))</f>
        <v/>
      </c>
    </row>
    <row r="1384" spans="1:3" x14ac:dyDescent="0.3">
      <c r="A1384" s="58" t="str">
        <f>IF(MATCHED!C1384="","",VLOOKUP(TEXT(MATCHED!C1384,"mmm"),CUTOFFDAY!$A$2:$C$14,3,FALSE))</f>
        <v/>
      </c>
      <c r="B1384" s="11" t="str">
        <f>IF(MATCHED!J1384&gt;A1384,"yes","")</f>
        <v/>
      </c>
      <c r="C1384" s="11" t="str">
        <f>IF(B1384="","",TEXT(MATCHED!C1384,"mm"))</f>
        <v/>
      </c>
    </row>
    <row r="1385" spans="1:3" x14ac:dyDescent="0.3">
      <c r="A1385" s="58" t="str">
        <f>IF(MATCHED!C1385="","",VLOOKUP(TEXT(MATCHED!C1385,"mmm"),CUTOFFDAY!$A$2:$C$14,3,FALSE))</f>
        <v/>
      </c>
      <c r="B1385" s="11" t="str">
        <f>IF(MATCHED!J1385&gt;A1385,"yes","")</f>
        <v/>
      </c>
      <c r="C1385" s="11" t="str">
        <f>IF(B1385="","",TEXT(MATCHED!C1385,"mm"))</f>
        <v/>
      </c>
    </row>
    <row r="1386" spans="1:3" x14ac:dyDescent="0.3">
      <c r="A1386" s="58" t="str">
        <f>IF(MATCHED!C1386="","",VLOOKUP(TEXT(MATCHED!C1386,"mmm"),CUTOFFDAY!$A$2:$C$14,3,FALSE))</f>
        <v/>
      </c>
      <c r="B1386" s="11" t="str">
        <f>IF(MATCHED!J1386&gt;A1386,"yes","")</f>
        <v/>
      </c>
      <c r="C1386" s="11" t="str">
        <f>IF(B1386="","",TEXT(MATCHED!C1386,"mm"))</f>
        <v/>
      </c>
    </row>
    <row r="1387" spans="1:3" x14ac:dyDescent="0.3">
      <c r="A1387" s="58" t="str">
        <f>IF(MATCHED!C1387="","",VLOOKUP(TEXT(MATCHED!C1387,"mmm"),CUTOFFDAY!$A$2:$C$14,3,FALSE))</f>
        <v/>
      </c>
      <c r="B1387" s="11" t="str">
        <f>IF(MATCHED!J1387&gt;A1387,"yes","")</f>
        <v/>
      </c>
      <c r="C1387" s="11" t="str">
        <f>IF(B1387="","",TEXT(MATCHED!C1387,"mm"))</f>
        <v/>
      </c>
    </row>
    <row r="1388" spans="1:3" x14ac:dyDescent="0.3">
      <c r="A1388" s="58" t="str">
        <f>IF(MATCHED!C1388="","",VLOOKUP(TEXT(MATCHED!C1388,"mmm"),CUTOFFDAY!$A$2:$C$14,3,FALSE))</f>
        <v/>
      </c>
      <c r="B1388" s="11" t="str">
        <f>IF(MATCHED!J1388&gt;A1388,"yes","")</f>
        <v/>
      </c>
      <c r="C1388" s="11" t="str">
        <f>IF(B1388="","",TEXT(MATCHED!C1388,"mm"))</f>
        <v/>
      </c>
    </row>
    <row r="1389" spans="1:3" x14ac:dyDescent="0.3">
      <c r="A1389" s="58" t="str">
        <f>IF(MATCHED!C1389="","",VLOOKUP(TEXT(MATCHED!C1389,"mmm"),CUTOFFDAY!$A$2:$C$14,3,FALSE))</f>
        <v/>
      </c>
      <c r="B1389" s="11" t="str">
        <f>IF(MATCHED!J1389&gt;A1389,"yes","")</f>
        <v/>
      </c>
      <c r="C1389" s="11" t="str">
        <f>IF(B1389="","",TEXT(MATCHED!C1389,"mm"))</f>
        <v/>
      </c>
    </row>
    <row r="1390" spans="1:3" x14ac:dyDescent="0.3">
      <c r="A1390" s="58" t="str">
        <f>IF(MATCHED!C1390="","",VLOOKUP(TEXT(MATCHED!C1390,"mmm"),CUTOFFDAY!$A$2:$C$14,3,FALSE))</f>
        <v/>
      </c>
      <c r="B1390" s="11" t="str">
        <f>IF(MATCHED!J1390&gt;A1390,"yes","")</f>
        <v/>
      </c>
      <c r="C1390" s="11" t="str">
        <f>IF(B1390="","",TEXT(MATCHED!C1390,"mm"))</f>
        <v/>
      </c>
    </row>
    <row r="1391" spans="1:3" x14ac:dyDescent="0.3">
      <c r="A1391" s="58" t="str">
        <f>IF(MATCHED!C1391="","",VLOOKUP(TEXT(MATCHED!C1391,"mmm"),CUTOFFDAY!$A$2:$C$14,3,FALSE))</f>
        <v/>
      </c>
      <c r="B1391" s="11" t="str">
        <f>IF(MATCHED!J1391&gt;A1391,"yes","")</f>
        <v/>
      </c>
      <c r="C1391" s="11" t="str">
        <f>IF(B1391="","",TEXT(MATCHED!C1391,"mm"))</f>
        <v/>
      </c>
    </row>
    <row r="1392" spans="1:3" x14ac:dyDescent="0.3">
      <c r="A1392" s="58" t="str">
        <f>IF(MATCHED!C1392="","",VLOOKUP(TEXT(MATCHED!C1392,"mmm"),CUTOFFDAY!$A$2:$C$14,3,FALSE))</f>
        <v/>
      </c>
      <c r="B1392" s="11" t="str">
        <f>IF(MATCHED!J1392&gt;A1392,"yes","")</f>
        <v/>
      </c>
      <c r="C1392" s="11" t="str">
        <f>IF(B1392="","",TEXT(MATCHED!C1392,"mm"))</f>
        <v/>
      </c>
    </row>
    <row r="1393" spans="1:3" x14ac:dyDescent="0.3">
      <c r="A1393" s="58" t="str">
        <f>IF(MATCHED!C1393="","",VLOOKUP(TEXT(MATCHED!C1393,"mmm"),CUTOFFDAY!$A$2:$C$14,3,FALSE))</f>
        <v/>
      </c>
      <c r="B1393" s="11" t="str">
        <f>IF(MATCHED!J1393&gt;A1393,"yes","")</f>
        <v/>
      </c>
      <c r="C1393" s="11" t="str">
        <f>IF(B1393="","",TEXT(MATCHED!C1393,"mm"))</f>
        <v/>
      </c>
    </row>
    <row r="1394" spans="1:3" x14ac:dyDescent="0.3">
      <c r="A1394" s="58" t="str">
        <f>IF(MATCHED!C1394="","",VLOOKUP(TEXT(MATCHED!C1394,"mmm"),CUTOFFDAY!$A$2:$C$14,3,FALSE))</f>
        <v/>
      </c>
      <c r="B1394" s="11" t="str">
        <f>IF(MATCHED!J1394&gt;A1394,"yes","")</f>
        <v/>
      </c>
      <c r="C1394" s="11" t="str">
        <f>IF(B1394="","",TEXT(MATCHED!C1394,"mm"))</f>
        <v/>
      </c>
    </row>
    <row r="1395" spans="1:3" x14ac:dyDescent="0.3">
      <c r="A1395" s="58" t="str">
        <f>IF(MATCHED!C1395="","",VLOOKUP(TEXT(MATCHED!C1395,"mmm"),CUTOFFDAY!$A$2:$C$14,3,FALSE))</f>
        <v/>
      </c>
      <c r="B1395" s="11" t="str">
        <f>IF(MATCHED!J1395&gt;A1395,"yes","")</f>
        <v/>
      </c>
      <c r="C1395" s="11" t="str">
        <f>IF(B1395="","",TEXT(MATCHED!C1395,"mm"))</f>
        <v/>
      </c>
    </row>
    <row r="1396" spans="1:3" x14ac:dyDescent="0.3">
      <c r="A1396" s="58" t="str">
        <f>IF(MATCHED!C1396="","",VLOOKUP(TEXT(MATCHED!C1396,"mmm"),CUTOFFDAY!$A$2:$C$14,3,FALSE))</f>
        <v/>
      </c>
      <c r="B1396" s="11" t="str">
        <f>IF(MATCHED!J1396&gt;A1396,"yes","")</f>
        <v/>
      </c>
      <c r="C1396" s="11" t="str">
        <f>IF(B1396="","",TEXT(MATCHED!C1396,"mm"))</f>
        <v/>
      </c>
    </row>
    <row r="1397" spans="1:3" x14ac:dyDescent="0.3">
      <c r="A1397" s="58" t="str">
        <f>IF(MATCHED!C1397="","",VLOOKUP(TEXT(MATCHED!C1397,"mmm"),CUTOFFDAY!$A$2:$C$14,3,FALSE))</f>
        <v/>
      </c>
      <c r="B1397" s="11" t="str">
        <f>IF(MATCHED!J1397&gt;A1397,"yes","")</f>
        <v/>
      </c>
      <c r="C1397" s="11" t="str">
        <f>IF(B1397="","",TEXT(MATCHED!C1397,"mm"))</f>
        <v/>
      </c>
    </row>
    <row r="1398" spans="1:3" x14ac:dyDescent="0.3">
      <c r="A1398" s="58" t="str">
        <f>IF(MATCHED!C1398="","",VLOOKUP(TEXT(MATCHED!C1398,"mmm"),CUTOFFDAY!$A$2:$C$14,3,FALSE))</f>
        <v/>
      </c>
      <c r="B1398" s="11" t="str">
        <f>IF(MATCHED!J1398&gt;A1398,"yes","")</f>
        <v/>
      </c>
      <c r="C1398" s="11" t="str">
        <f>IF(B1398="","",TEXT(MATCHED!C1398,"mm"))</f>
        <v/>
      </c>
    </row>
    <row r="1399" spans="1:3" x14ac:dyDescent="0.3">
      <c r="A1399" s="58" t="str">
        <f>IF(MATCHED!C1399="","",VLOOKUP(TEXT(MATCHED!C1399,"mmm"),CUTOFFDAY!$A$2:$C$14,3,FALSE))</f>
        <v/>
      </c>
      <c r="B1399" s="11" t="str">
        <f>IF(MATCHED!J1399&gt;A1399,"yes","")</f>
        <v/>
      </c>
      <c r="C1399" s="11" t="str">
        <f>IF(B1399="","",TEXT(MATCHED!C1399,"mm"))</f>
        <v/>
      </c>
    </row>
    <row r="1400" spans="1:3" x14ac:dyDescent="0.3">
      <c r="A1400" s="58" t="str">
        <f>IF(MATCHED!C1400="","",VLOOKUP(TEXT(MATCHED!C1400,"mmm"),CUTOFFDAY!$A$2:$C$14,3,FALSE))</f>
        <v/>
      </c>
      <c r="B1400" s="11" t="str">
        <f>IF(MATCHED!J1400&gt;A1400,"yes","")</f>
        <v/>
      </c>
      <c r="C1400" s="11" t="str">
        <f>IF(B1400="","",TEXT(MATCHED!C1400,"mm"))</f>
        <v/>
      </c>
    </row>
    <row r="1401" spans="1:3" x14ac:dyDescent="0.3">
      <c r="A1401" s="58" t="str">
        <f>IF(MATCHED!C1401="","",VLOOKUP(TEXT(MATCHED!C1401,"mmm"),CUTOFFDAY!$A$2:$C$14,3,FALSE))</f>
        <v/>
      </c>
      <c r="B1401" s="11" t="str">
        <f>IF(MATCHED!J1401&gt;A1401,"yes","")</f>
        <v/>
      </c>
      <c r="C1401" s="11" t="str">
        <f>IF(B1401="","",TEXT(MATCHED!C1401,"mm"))</f>
        <v/>
      </c>
    </row>
    <row r="1402" spans="1:3" x14ac:dyDescent="0.3">
      <c r="A1402" s="58" t="str">
        <f>IF(MATCHED!C1402="","",VLOOKUP(TEXT(MATCHED!C1402,"mmm"),CUTOFFDAY!$A$2:$C$14,3,FALSE))</f>
        <v/>
      </c>
      <c r="B1402" s="11" t="str">
        <f>IF(MATCHED!J1402&gt;A1402,"yes","")</f>
        <v/>
      </c>
      <c r="C1402" s="11" t="str">
        <f>IF(B1402="","",TEXT(MATCHED!C1402,"mm"))</f>
        <v/>
      </c>
    </row>
    <row r="1403" spans="1:3" x14ac:dyDescent="0.3">
      <c r="A1403" s="58" t="str">
        <f>IF(MATCHED!C1403="","",VLOOKUP(TEXT(MATCHED!C1403,"mmm"),CUTOFFDAY!$A$2:$C$14,3,FALSE))</f>
        <v/>
      </c>
      <c r="B1403" s="11" t="str">
        <f>IF(MATCHED!J1403&gt;A1403,"yes","")</f>
        <v/>
      </c>
      <c r="C1403" s="11" t="str">
        <f>IF(B1403="","",TEXT(MATCHED!C1403,"mm"))</f>
        <v/>
      </c>
    </row>
    <row r="1404" spans="1:3" x14ac:dyDescent="0.3">
      <c r="A1404" s="58" t="str">
        <f>IF(MATCHED!C1404="","",VLOOKUP(TEXT(MATCHED!C1404,"mmm"),CUTOFFDAY!$A$2:$C$14,3,FALSE))</f>
        <v/>
      </c>
      <c r="B1404" s="11" t="str">
        <f>IF(MATCHED!J1404&gt;A1404,"yes","")</f>
        <v/>
      </c>
      <c r="C1404" s="11" t="str">
        <f>IF(B1404="","",TEXT(MATCHED!C1404,"mm"))</f>
        <v/>
      </c>
    </row>
    <row r="1405" spans="1:3" x14ac:dyDescent="0.3">
      <c r="A1405" s="58" t="str">
        <f>IF(MATCHED!C1405="","",VLOOKUP(TEXT(MATCHED!C1405,"mmm"),CUTOFFDAY!$A$2:$C$14,3,FALSE))</f>
        <v/>
      </c>
      <c r="B1405" s="11" t="str">
        <f>IF(MATCHED!J1405&gt;A1405,"yes","")</f>
        <v/>
      </c>
      <c r="C1405" s="11" t="str">
        <f>IF(B1405="","",TEXT(MATCHED!C1405,"mm"))</f>
        <v/>
      </c>
    </row>
    <row r="1406" spans="1:3" x14ac:dyDescent="0.3">
      <c r="A1406" s="58" t="str">
        <f>IF(MATCHED!C1406="","",VLOOKUP(TEXT(MATCHED!C1406,"mmm"),CUTOFFDAY!$A$2:$C$14,3,FALSE))</f>
        <v/>
      </c>
      <c r="B1406" s="11" t="str">
        <f>IF(MATCHED!J1406&gt;A1406,"yes","")</f>
        <v/>
      </c>
      <c r="C1406" s="11" t="str">
        <f>IF(B1406="","",TEXT(MATCHED!C1406,"mm"))</f>
        <v/>
      </c>
    </row>
    <row r="1407" spans="1:3" x14ac:dyDescent="0.3">
      <c r="A1407" s="58" t="str">
        <f>IF(MATCHED!C1407="","",VLOOKUP(TEXT(MATCHED!C1407,"mmm"),CUTOFFDAY!$A$2:$C$14,3,FALSE))</f>
        <v/>
      </c>
      <c r="B1407" s="11" t="str">
        <f>IF(MATCHED!J1407&gt;A1407,"yes","")</f>
        <v/>
      </c>
      <c r="C1407" s="11" t="str">
        <f>IF(B1407="","",TEXT(MATCHED!C1407,"mm"))</f>
        <v/>
      </c>
    </row>
    <row r="1408" spans="1:3" x14ac:dyDescent="0.3">
      <c r="A1408" s="58" t="str">
        <f>IF(MATCHED!C1408="","",VLOOKUP(TEXT(MATCHED!C1408,"mmm"),CUTOFFDAY!$A$2:$C$14,3,FALSE))</f>
        <v/>
      </c>
      <c r="B1408" s="11" t="str">
        <f>IF(MATCHED!J1408&gt;A1408,"yes","")</f>
        <v/>
      </c>
      <c r="C1408" s="11" t="str">
        <f>IF(B1408="","",TEXT(MATCHED!C1408,"mm"))</f>
        <v/>
      </c>
    </row>
    <row r="1409" spans="1:3" x14ac:dyDescent="0.3">
      <c r="A1409" s="58" t="str">
        <f>IF(MATCHED!C1409="","",VLOOKUP(TEXT(MATCHED!C1409,"mmm"),CUTOFFDAY!$A$2:$C$14,3,FALSE))</f>
        <v/>
      </c>
      <c r="B1409" s="11" t="str">
        <f>IF(MATCHED!J1409&gt;A1409,"yes","")</f>
        <v/>
      </c>
      <c r="C1409" s="11" t="str">
        <f>IF(B1409="","",TEXT(MATCHED!C1409,"mm"))</f>
        <v/>
      </c>
    </row>
    <row r="1410" spans="1:3" x14ac:dyDescent="0.3">
      <c r="A1410" s="58" t="str">
        <f>IF(MATCHED!C1410="","",VLOOKUP(TEXT(MATCHED!C1410,"mmm"),CUTOFFDAY!$A$2:$C$14,3,FALSE))</f>
        <v/>
      </c>
      <c r="B1410" s="11" t="str">
        <f>IF(MATCHED!J1410&gt;A1410,"yes","")</f>
        <v/>
      </c>
      <c r="C1410" s="11" t="str">
        <f>IF(B1410="","",TEXT(MATCHED!C1410,"mm"))</f>
        <v/>
      </c>
    </row>
    <row r="1411" spans="1:3" x14ac:dyDescent="0.3">
      <c r="A1411" s="58" t="str">
        <f>IF(MATCHED!C1411="","",VLOOKUP(TEXT(MATCHED!C1411,"mmm"),CUTOFFDAY!$A$2:$C$14,3,FALSE))</f>
        <v/>
      </c>
      <c r="B1411" s="11" t="str">
        <f>IF(MATCHED!J1411&gt;A1411,"yes","")</f>
        <v/>
      </c>
      <c r="C1411" s="11" t="str">
        <f>IF(B1411="","",TEXT(MATCHED!C1411,"mm"))</f>
        <v/>
      </c>
    </row>
    <row r="1412" spans="1:3" x14ac:dyDescent="0.3">
      <c r="A1412" s="58" t="str">
        <f>IF(MATCHED!C1412="","",VLOOKUP(TEXT(MATCHED!C1412,"mmm"),CUTOFFDAY!$A$2:$C$14,3,FALSE))</f>
        <v/>
      </c>
      <c r="B1412" s="11" t="str">
        <f>IF(MATCHED!J1412&gt;A1412,"yes","")</f>
        <v/>
      </c>
      <c r="C1412" s="11" t="str">
        <f>IF(B1412="","",TEXT(MATCHED!C1412,"mm"))</f>
        <v/>
      </c>
    </row>
    <row r="1413" spans="1:3" x14ac:dyDescent="0.3">
      <c r="A1413" s="58" t="str">
        <f>IF(MATCHED!C1413="","",VLOOKUP(TEXT(MATCHED!C1413,"mmm"),CUTOFFDAY!$A$2:$C$14,3,FALSE))</f>
        <v/>
      </c>
      <c r="B1413" s="11" t="str">
        <f>IF(MATCHED!J1413&gt;A1413,"yes","")</f>
        <v/>
      </c>
      <c r="C1413" s="11" t="str">
        <f>IF(B1413="","",TEXT(MATCHED!C1413,"mm"))</f>
        <v/>
      </c>
    </row>
    <row r="1414" spans="1:3" x14ac:dyDescent="0.3">
      <c r="A1414" s="58" t="str">
        <f>IF(MATCHED!C1414="","",VLOOKUP(TEXT(MATCHED!C1414,"mmm"),CUTOFFDAY!$A$2:$C$14,3,FALSE))</f>
        <v/>
      </c>
      <c r="B1414" s="11" t="str">
        <f>IF(MATCHED!J1414&gt;A1414,"yes","")</f>
        <v/>
      </c>
      <c r="C1414" s="11" t="str">
        <f>IF(B1414="","",TEXT(MATCHED!C1414,"mm"))</f>
        <v/>
      </c>
    </row>
    <row r="1415" spans="1:3" x14ac:dyDescent="0.3">
      <c r="A1415" s="58" t="str">
        <f>IF(MATCHED!C1415="","",VLOOKUP(TEXT(MATCHED!C1415,"mmm"),CUTOFFDAY!$A$2:$C$14,3,FALSE))</f>
        <v/>
      </c>
      <c r="B1415" s="11" t="str">
        <f>IF(MATCHED!J1415&gt;A1415,"yes","")</f>
        <v/>
      </c>
      <c r="C1415" s="11" t="str">
        <f>IF(B1415="","",TEXT(MATCHED!C1415,"mm"))</f>
        <v/>
      </c>
    </row>
    <row r="1416" spans="1:3" x14ac:dyDescent="0.3">
      <c r="A1416" s="58" t="str">
        <f>IF(MATCHED!C1416="","",VLOOKUP(TEXT(MATCHED!C1416,"mmm"),CUTOFFDAY!$A$2:$C$14,3,FALSE))</f>
        <v/>
      </c>
      <c r="B1416" s="11" t="str">
        <f>IF(MATCHED!J1416&gt;A1416,"yes","")</f>
        <v/>
      </c>
      <c r="C1416" s="11" t="str">
        <f>IF(B1416="","",TEXT(MATCHED!C1416,"mm"))</f>
        <v/>
      </c>
    </row>
    <row r="1417" spans="1:3" x14ac:dyDescent="0.3">
      <c r="A1417" s="58" t="str">
        <f>IF(MATCHED!C1417="","",VLOOKUP(TEXT(MATCHED!C1417,"mmm"),CUTOFFDAY!$A$2:$C$14,3,FALSE))</f>
        <v/>
      </c>
      <c r="B1417" s="11" t="str">
        <f>IF(MATCHED!J1417&gt;A1417,"yes","")</f>
        <v/>
      </c>
      <c r="C1417" s="11" t="str">
        <f>IF(B1417="","",TEXT(MATCHED!C1417,"mm"))</f>
        <v/>
      </c>
    </row>
    <row r="1418" spans="1:3" x14ac:dyDescent="0.3">
      <c r="A1418" s="58" t="str">
        <f>IF(MATCHED!C1418="","",VLOOKUP(TEXT(MATCHED!C1418,"mmm"),CUTOFFDAY!$A$2:$C$14,3,FALSE))</f>
        <v/>
      </c>
      <c r="B1418" s="11" t="str">
        <f>IF(MATCHED!J1418&gt;A1418,"yes","")</f>
        <v/>
      </c>
      <c r="C1418" s="11" t="str">
        <f>IF(B1418="","",TEXT(MATCHED!C1418,"mm"))</f>
        <v/>
      </c>
    </row>
    <row r="1419" spans="1:3" x14ac:dyDescent="0.3">
      <c r="A1419" s="58" t="str">
        <f>IF(MATCHED!C1419="","",VLOOKUP(TEXT(MATCHED!C1419,"mmm"),CUTOFFDAY!$A$2:$C$14,3,FALSE))</f>
        <v/>
      </c>
      <c r="B1419" s="11" t="str">
        <f>IF(MATCHED!J1419&gt;A1419,"yes","")</f>
        <v/>
      </c>
      <c r="C1419" s="11" t="str">
        <f>IF(B1419="","",TEXT(MATCHED!C1419,"mm"))</f>
        <v/>
      </c>
    </row>
    <row r="1420" spans="1:3" x14ac:dyDescent="0.3">
      <c r="A1420" s="58" t="str">
        <f>IF(MATCHED!C1420="","",VLOOKUP(TEXT(MATCHED!C1420,"mmm"),CUTOFFDAY!$A$2:$C$14,3,FALSE))</f>
        <v/>
      </c>
      <c r="B1420" s="11" t="str">
        <f>IF(MATCHED!J1420&gt;A1420,"yes","")</f>
        <v/>
      </c>
      <c r="C1420" s="11" t="str">
        <f>IF(B1420="","",TEXT(MATCHED!C1420,"mm"))</f>
        <v/>
      </c>
    </row>
    <row r="1421" spans="1:3" x14ac:dyDescent="0.3">
      <c r="A1421" s="58" t="str">
        <f>IF(MATCHED!C1421="","",VLOOKUP(TEXT(MATCHED!C1421,"mmm"),CUTOFFDAY!$A$2:$C$14,3,FALSE))</f>
        <v/>
      </c>
      <c r="B1421" s="11" t="str">
        <f>IF(MATCHED!J1421&gt;A1421,"yes","")</f>
        <v/>
      </c>
      <c r="C1421" s="11" t="str">
        <f>IF(B1421="","",TEXT(MATCHED!C1421,"mm"))</f>
        <v/>
      </c>
    </row>
    <row r="1422" spans="1:3" x14ac:dyDescent="0.3">
      <c r="A1422" s="58" t="str">
        <f>IF(MATCHED!C1422="","",VLOOKUP(TEXT(MATCHED!C1422,"mmm"),CUTOFFDAY!$A$2:$C$14,3,FALSE))</f>
        <v/>
      </c>
      <c r="B1422" s="11" t="str">
        <f>IF(MATCHED!J1422&gt;A1422,"yes","")</f>
        <v/>
      </c>
      <c r="C1422" s="11" t="str">
        <f>IF(B1422="","",TEXT(MATCHED!C1422,"mm"))</f>
        <v/>
      </c>
    </row>
    <row r="1423" spans="1:3" x14ac:dyDescent="0.3">
      <c r="A1423" s="58" t="str">
        <f>IF(MATCHED!C1423="","",VLOOKUP(TEXT(MATCHED!C1423,"mmm"),CUTOFFDAY!$A$2:$C$14,3,FALSE))</f>
        <v/>
      </c>
      <c r="B1423" s="11" t="str">
        <f>IF(MATCHED!J1423&gt;A1423,"yes","")</f>
        <v/>
      </c>
      <c r="C1423" s="11" t="str">
        <f>IF(B1423="","",TEXT(MATCHED!C1423,"mm"))</f>
        <v/>
      </c>
    </row>
    <row r="1424" spans="1:3" x14ac:dyDescent="0.3">
      <c r="A1424" s="58" t="str">
        <f>IF(MATCHED!C1424="","",VLOOKUP(TEXT(MATCHED!C1424,"mmm"),CUTOFFDAY!$A$2:$C$14,3,FALSE))</f>
        <v/>
      </c>
      <c r="B1424" s="11" t="str">
        <f>IF(MATCHED!J1424&gt;A1424,"yes","")</f>
        <v/>
      </c>
      <c r="C1424" s="11" t="str">
        <f>IF(B1424="","",TEXT(MATCHED!C1424,"mm"))</f>
        <v/>
      </c>
    </row>
    <row r="1425" spans="1:3" x14ac:dyDescent="0.3">
      <c r="A1425" s="58" t="str">
        <f>IF(MATCHED!C1425="","",VLOOKUP(TEXT(MATCHED!C1425,"mmm"),CUTOFFDAY!$A$2:$C$14,3,FALSE))</f>
        <v/>
      </c>
      <c r="B1425" s="11" t="str">
        <f>IF(MATCHED!J1425&gt;A1425,"yes","")</f>
        <v/>
      </c>
      <c r="C1425" s="11" t="str">
        <f>IF(B1425="","",TEXT(MATCHED!C1425,"mm"))</f>
        <v/>
      </c>
    </row>
    <row r="1426" spans="1:3" x14ac:dyDescent="0.3">
      <c r="A1426" s="58" t="str">
        <f>IF(MATCHED!C1426="","",VLOOKUP(TEXT(MATCHED!C1426,"mmm"),CUTOFFDAY!$A$2:$C$14,3,FALSE))</f>
        <v/>
      </c>
      <c r="B1426" s="11" t="str">
        <f>IF(MATCHED!J1426&gt;A1426,"yes","")</f>
        <v/>
      </c>
      <c r="C1426" s="11" t="str">
        <f>IF(B1426="","",TEXT(MATCHED!C1426,"mm"))</f>
        <v/>
      </c>
    </row>
    <row r="1427" spans="1:3" x14ac:dyDescent="0.3">
      <c r="A1427" s="58" t="str">
        <f>IF(MATCHED!C1427="","",VLOOKUP(TEXT(MATCHED!C1427,"mmm"),CUTOFFDAY!$A$2:$C$14,3,FALSE))</f>
        <v/>
      </c>
      <c r="B1427" s="11" t="str">
        <f>IF(MATCHED!J1427&gt;A1427,"yes","")</f>
        <v/>
      </c>
      <c r="C1427" s="11" t="str">
        <f>IF(B1427="","",TEXT(MATCHED!C1427,"mm"))</f>
        <v/>
      </c>
    </row>
    <row r="1428" spans="1:3" x14ac:dyDescent="0.3">
      <c r="A1428" s="58" t="str">
        <f>IF(MATCHED!C1428="","",VLOOKUP(TEXT(MATCHED!C1428,"mmm"),CUTOFFDAY!$A$2:$C$14,3,FALSE))</f>
        <v/>
      </c>
      <c r="B1428" s="11" t="str">
        <f>IF(MATCHED!J1428&gt;A1428,"yes","")</f>
        <v/>
      </c>
      <c r="C1428" s="11" t="str">
        <f>IF(B1428="","",TEXT(MATCHED!C1428,"mm"))</f>
        <v/>
      </c>
    </row>
    <row r="1429" spans="1:3" x14ac:dyDescent="0.3">
      <c r="A1429" s="58" t="str">
        <f>IF(MATCHED!C1429="","",VLOOKUP(TEXT(MATCHED!C1429,"mmm"),CUTOFFDAY!$A$2:$C$14,3,FALSE))</f>
        <v/>
      </c>
      <c r="B1429" s="11" t="str">
        <f>IF(MATCHED!J1429&gt;A1429,"yes","")</f>
        <v/>
      </c>
      <c r="C1429" s="11" t="str">
        <f>IF(B1429="","",TEXT(MATCHED!C1429,"mm"))</f>
        <v/>
      </c>
    </row>
    <row r="1430" spans="1:3" x14ac:dyDescent="0.3">
      <c r="A1430" s="58" t="str">
        <f>IF(MATCHED!C1430="","",VLOOKUP(TEXT(MATCHED!C1430,"mmm"),CUTOFFDAY!$A$2:$C$14,3,FALSE))</f>
        <v/>
      </c>
      <c r="B1430" s="11" t="str">
        <f>IF(MATCHED!J1430&gt;A1430,"yes","")</f>
        <v/>
      </c>
      <c r="C1430" s="11" t="str">
        <f>IF(B1430="","",TEXT(MATCHED!C1430,"mm"))</f>
        <v/>
      </c>
    </row>
    <row r="1431" spans="1:3" x14ac:dyDescent="0.3">
      <c r="A1431" s="58" t="str">
        <f>IF(MATCHED!C1431="","",VLOOKUP(TEXT(MATCHED!C1431,"mmm"),CUTOFFDAY!$A$2:$C$14,3,FALSE))</f>
        <v/>
      </c>
      <c r="B1431" s="11" t="str">
        <f>IF(MATCHED!J1431&gt;A1431,"yes","")</f>
        <v/>
      </c>
      <c r="C1431" s="11" t="str">
        <f>IF(B1431="","",TEXT(MATCHED!C1431,"mm"))</f>
        <v/>
      </c>
    </row>
    <row r="1432" spans="1:3" x14ac:dyDescent="0.3">
      <c r="A1432" s="58" t="str">
        <f>IF(MATCHED!C1432="","",VLOOKUP(TEXT(MATCHED!C1432,"mmm"),CUTOFFDAY!$A$2:$C$14,3,FALSE))</f>
        <v/>
      </c>
      <c r="B1432" s="11" t="str">
        <f>IF(MATCHED!J1432&gt;A1432,"yes","")</f>
        <v/>
      </c>
      <c r="C1432" s="11" t="str">
        <f>IF(B1432="","",TEXT(MATCHED!C1432,"mm"))</f>
        <v/>
      </c>
    </row>
    <row r="1433" spans="1:3" x14ac:dyDescent="0.3">
      <c r="A1433" s="58" t="str">
        <f>IF(MATCHED!C1433="","",VLOOKUP(TEXT(MATCHED!C1433,"mmm"),CUTOFFDAY!$A$2:$C$14,3,FALSE))</f>
        <v/>
      </c>
      <c r="B1433" s="11" t="str">
        <f>IF(MATCHED!J1433&gt;A1433,"yes","")</f>
        <v/>
      </c>
      <c r="C1433" s="11" t="str">
        <f>IF(B1433="","",TEXT(MATCHED!C1433,"mm"))</f>
        <v/>
      </c>
    </row>
    <row r="1434" spans="1:3" x14ac:dyDescent="0.3">
      <c r="A1434" s="58" t="str">
        <f>IF(MATCHED!C1434="","",VLOOKUP(TEXT(MATCHED!C1434,"mmm"),CUTOFFDAY!$A$2:$C$14,3,FALSE))</f>
        <v/>
      </c>
      <c r="B1434" s="11" t="str">
        <f>IF(MATCHED!J1434&gt;A1434,"yes","")</f>
        <v/>
      </c>
      <c r="C1434" s="11" t="str">
        <f>IF(B1434="","",TEXT(MATCHED!C1434,"mm"))</f>
        <v/>
      </c>
    </row>
    <row r="1435" spans="1:3" x14ac:dyDescent="0.3">
      <c r="A1435" s="58" t="str">
        <f>IF(MATCHED!C1435="","",VLOOKUP(TEXT(MATCHED!C1435,"mmm"),CUTOFFDAY!$A$2:$C$14,3,FALSE))</f>
        <v/>
      </c>
      <c r="B1435" s="11" t="str">
        <f>IF(MATCHED!J1435&gt;A1435,"yes","")</f>
        <v/>
      </c>
      <c r="C1435" s="11" t="str">
        <f>IF(B1435="","",TEXT(MATCHED!C1435,"mm"))</f>
        <v/>
      </c>
    </row>
    <row r="1436" spans="1:3" x14ac:dyDescent="0.3">
      <c r="A1436" s="58" t="str">
        <f>IF(MATCHED!C1436="","",VLOOKUP(TEXT(MATCHED!C1436,"mmm"),CUTOFFDAY!$A$2:$C$14,3,FALSE))</f>
        <v/>
      </c>
      <c r="B1436" s="11" t="str">
        <f>IF(MATCHED!J1436&gt;A1436,"yes","")</f>
        <v/>
      </c>
      <c r="C1436" s="11" t="str">
        <f>IF(B1436="","",TEXT(MATCHED!C1436,"mm"))</f>
        <v/>
      </c>
    </row>
    <row r="1437" spans="1:3" x14ac:dyDescent="0.3">
      <c r="A1437" s="58" t="str">
        <f>IF(MATCHED!C1437="","",VLOOKUP(TEXT(MATCHED!C1437,"mmm"),CUTOFFDAY!$A$2:$C$14,3,FALSE))</f>
        <v/>
      </c>
      <c r="B1437" s="11" t="str">
        <f>IF(MATCHED!J1437&gt;A1437,"yes","")</f>
        <v/>
      </c>
      <c r="C1437" s="11" t="str">
        <f>IF(B1437="","",TEXT(MATCHED!C1437,"mm"))</f>
        <v/>
      </c>
    </row>
    <row r="1438" spans="1:3" x14ac:dyDescent="0.3">
      <c r="A1438" s="58" t="str">
        <f>IF(MATCHED!C1438="","",VLOOKUP(TEXT(MATCHED!C1438,"mmm"),CUTOFFDAY!$A$2:$C$14,3,FALSE))</f>
        <v/>
      </c>
      <c r="B1438" s="11" t="str">
        <f>IF(MATCHED!J1438&gt;A1438,"yes","")</f>
        <v/>
      </c>
      <c r="C1438" s="11" t="str">
        <f>IF(B1438="","",TEXT(MATCHED!C1438,"mm"))</f>
        <v/>
      </c>
    </row>
    <row r="1439" spans="1:3" x14ac:dyDescent="0.3">
      <c r="A1439" s="58" t="str">
        <f>IF(MATCHED!C1439="","",VLOOKUP(TEXT(MATCHED!C1439,"mmm"),CUTOFFDAY!$A$2:$C$14,3,FALSE))</f>
        <v/>
      </c>
      <c r="B1439" s="11" t="str">
        <f>IF(MATCHED!J1439&gt;A1439,"yes","")</f>
        <v/>
      </c>
      <c r="C1439" s="11" t="str">
        <f>IF(B1439="","",TEXT(MATCHED!C1439,"mm"))</f>
        <v/>
      </c>
    </row>
    <row r="1440" spans="1:3" x14ac:dyDescent="0.3">
      <c r="A1440" s="58" t="str">
        <f>IF(MATCHED!C1440="","",VLOOKUP(TEXT(MATCHED!C1440,"mmm"),CUTOFFDAY!$A$2:$C$14,3,FALSE))</f>
        <v/>
      </c>
      <c r="B1440" s="11" t="str">
        <f>IF(MATCHED!J1440&gt;A1440,"yes","")</f>
        <v/>
      </c>
      <c r="C1440" s="11" t="str">
        <f>IF(B1440="","",TEXT(MATCHED!C1440,"mm"))</f>
        <v/>
      </c>
    </row>
    <row r="1441" spans="1:3" x14ac:dyDescent="0.3">
      <c r="A1441" s="58" t="str">
        <f>IF(MATCHED!C1441="","",VLOOKUP(TEXT(MATCHED!C1441,"mmm"),CUTOFFDAY!$A$2:$C$14,3,FALSE))</f>
        <v/>
      </c>
      <c r="B1441" s="11" t="str">
        <f>IF(MATCHED!J1441&gt;A1441,"yes","")</f>
        <v/>
      </c>
      <c r="C1441" s="11" t="str">
        <f>IF(B1441="","",TEXT(MATCHED!C1441,"mm"))</f>
        <v/>
      </c>
    </row>
    <row r="1442" spans="1:3" x14ac:dyDescent="0.3">
      <c r="A1442" s="58" t="str">
        <f>IF(MATCHED!C1442="","",VLOOKUP(TEXT(MATCHED!C1442,"mmm"),CUTOFFDAY!$A$2:$C$14,3,FALSE))</f>
        <v/>
      </c>
      <c r="B1442" s="11" t="str">
        <f>IF(MATCHED!J1442&gt;A1442,"yes","")</f>
        <v/>
      </c>
      <c r="C1442" s="11" t="str">
        <f>IF(B1442="","",TEXT(MATCHED!C1442,"mm"))</f>
        <v/>
      </c>
    </row>
    <row r="1443" spans="1:3" x14ac:dyDescent="0.3">
      <c r="A1443" s="58" t="str">
        <f>IF(MATCHED!C1443="","",VLOOKUP(TEXT(MATCHED!C1443,"mmm"),CUTOFFDAY!$A$2:$C$14,3,FALSE))</f>
        <v/>
      </c>
      <c r="B1443" s="11" t="str">
        <f>IF(MATCHED!J1443&gt;A1443,"yes","")</f>
        <v/>
      </c>
      <c r="C1443" s="11" t="str">
        <f>IF(B1443="","",TEXT(MATCHED!C1443,"mm"))</f>
        <v/>
      </c>
    </row>
    <row r="1444" spans="1:3" x14ac:dyDescent="0.3">
      <c r="A1444" s="58" t="str">
        <f>IF(MATCHED!C1444="","",VLOOKUP(TEXT(MATCHED!C1444,"mmm"),CUTOFFDAY!$A$2:$C$14,3,FALSE))</f>
        <v/>
      </c>
      <c r="B1444" s="11" t="str">
        <f>IF(MATCHED!J1444&gt;A1444,"yes","")</f>
        <v/>
      </c>
      <c r="C1444" s="11" t="str">
        <f>IF(B1444="","",TEXT(MATCHED!C1444,"mm"))</f>
        <v/>
      </c>
    </row>
    <row r="1445" spans="1:3" x14ac:dyDescent="0.3">
      <c r="A1445" s="58" t="str">
        <f>IF(MATCHED!C1445="","",VLOOKUP(TEXT(MATCHED!C1445,"mmm"),CUTOFFDAY!$A$2:$C$14,3,FALSE))</f>
        <v/>
      </c>
      <c r="B1445" s="11" t="str">
        <f>IF(MATCHED!J1445&gt;A1445,"yes","")</f>
        <v/>
      </c>
      <c r="C1445" s="11" t="str">
        <f>IF(B1445="","",TEXT(MATCHED!C1445,"mm"))</f>
        <v/>
      </c>
    </row>
    <row r="1446" spans="1:3" x14ac:dyDescent="0.3">
      <c r="A1446" s="58" t="str">
        <f>IF(MATCHED!C1446="","",VLOOKUP(TEXT(MATCHED!C1446,"mmm"),CUTOFFDAY!$A$2:$C$14,3,FALSE))</f>
        <v/>
      </c>
      <c r="B1446" s="11" t="str">
        <f>IF(MATCHED!J1446&gt;A1446,"yes","")</f>
        <v/>
      </c>
      <c r="C1446" s="11" t="str">
        <f>IF(B1446="","",TEXT(MATCHED!C1446,"mm"))</f>
        <v/>
      </c>
    </row>
    <row r="1447" spans="1:3" x14ac:dyDescent="0.3">
      <c r="A1447" s="58" t="str">
        <f>IF(MATCHED!C1447="","",VLOOKUP(TEXT(MATCHED!C1447,"mmm"),CUTOFFDAY!$A$2:$C$14,3,FALSE))</f>
        <v/>
      </c>
      <c r="B1447" s="11" t="str">
        <f>IF(MATCHED!J1447&gt;A1447,"yes","")</f>
        <v/>
      </c>
      <c r="C1447" s="11" t="str">
        <f>IF(B1447="","",TEXT(MATCHED!C1447,"mm"))</f>
        <v/>
      </c>
    </row>
    <row r="1448" spans="1:3" x14ac:dyDescent="0.3">
      <c r="A1448" s="58" t="str">
        <f>IF(MATCHED!C1448="","",VLOOKUP(TEXT(MATCHED!C1448,"mmm"),CUTOFFDAY!$A$2:$C$14,3,FALSE))</f>
        <v/>
      </c>
      <c r="B1448" s="11" t="str">
        <f>IF(MATCHED!J1448&gt;A1448,"yes","")</f>
        <v/>
      </c>
      <c r="C1448" s="11" t="str">
        <f>IF(B1448="","",TEXT(MATCHED!C1448,"mm"))</f>
        <v/>
      </c>
    </row>
    <row r="1449" spans="1:3" x14ac:dyDescent="0.3">
      <c r="A1449" s="58" t="str">
        <f>IF(MATCHED!C1449="","",VLOOKUP(TEXT(MATCHED!C1449,"mmm"),CUTOFFDAY!$A$2:$C$14,3,FALSE))</f>
        <v/>
      </c>
      <c r="B1449" s="11" t="str">
        <f>IF(MATCHED!J1449&gt;A1449,"yes","")</f>
        <v/>
      </c>
      <c r="C1449" s="11" t="str">
        <f>IF(B1449="","",TEXT(MATCHED!C1449,"mm"))</f>
        <v/>
      </c>
    </row>
    <row r="1450" spans="1:3" x14ac:dyDescent="0.3">
      <c r="A1450" s="58" t="str">
        <f>IF(MATCHED!C1450="","",VLOOKUP(TEXT(MATCHED!C1450,"mmm"),CUTOFFDAY!$A$2:$C$14,3,FALSE))</f>
        <v/>
      </c>
      <c r="B1450" s="11" t="str">
        <f>IF(MATCHED!J1450&gt;A1450,"yes","")</f>
        <v/>
      </c>
      <c r="C1450" s="11" t="str">
        <f>IF(B1450="","",TEXT(MATCHED!C1450,"mm"))</f>
        <v/>
      </c>
    </row>
    <row r="1451" spans="1:3" x14ac:dyDescent="0.3">
      <c r="A1451" s="58" t="str">
        <f>IF(MATCHED!C1451="","",VLOOKUP(TEXT(MATCHED!C1451,"mmm"),CUTOFFDAY!$A$2:$C$14,3,FALSE))</f>
        <v/>
      </c>
      <c r="B1451" s="11" t="str">
        <f>IF(MATCHED!J1451&gt;A1451,"yes","")</f>
        <v/>
      </c>
      <c r="C1451" s="11" t="str">
        <f>IF(B1451="","",TEXT(MATCHED!C1451,"mm"))</f>
        <v/>
      </c>
    </row>
    <row r="1452" spans="1:3" x14ac:dyDescent="0.3">
      <c r="A1452" s="58" t="str">
        <f>IF(MATCHED!C1452="","",VLOOKUP(TEXT(MATCHED!C1452,"mmm"),CUTOFFDAY!$A$2:$C$14,3,FALSE))</f>
        <v/>
      </c>
      <c r="B1452" s="11" t="str">
        <f>IF(MATCHED!J1452&gt;A1452,"yes","")</f>
        <v/>
      </c>
      <c r="C1452" s="11" t="str">
        <f>IF(B1452="","",TEXT(MATCHED!C1452,"mm"))</f>
        <v/>
      </c>
    </row>
    <row r="1453" spans="1:3" x14ac:dyDescent="0.3">
      <c r="A1453" s="58" t="str">
        <f>IF(MATCHED!C1453="","",VLOOKUP(TEXT(MATCHED!C1453,"mmm"),CUTOFFDAY!$A$2:$C$14,3,FALSE))</f>
        <v/>
      </c>
      <c r="B1453" s="11" t="str">
        <f>IF(MATCHED!J1453&gt;A1453,"yes","")</f>
        <v/>
      </c>
      <c r="C1453" s="11" t="str">
        <f>IF(B1453="","",TEXT(MATCHED!C1453,"mm"))</f>
        <v/>
      </c>
    </row>
    <row r="1454" spans="1:3" x14ac:dyDescent="0.3">
      <c r="A1454" s="58" t="str">
        <f>IF(MATCHED!C1454="","",VLOOKUP(TEXT(MATCHED!C1454,"mmm"),CUTOFFDAY!$A$2:$C$14,3,FALSE))</f>
        <v/>
      </c>
      <c r="B1454" s="11" t="str">
        <f>IF(MATCHED!J1454&gt;A1454,"yes","")</f>
        <v/>
      </c>
      <c r="C1454" s="11" t="str">
        <f>IF(B1454="","",TEXT(MATCHED!C1454,"mm"))</f>
        <v/>
      </c>
    </row>
    <row r="1455" spans="1:3" x14ac:dyDescent="0.3">
      <c r="A1455" s="58" t="str">
        <f>IF(MATCHED!C1455="","",VLOOKUP(TEXT(MATCHED!C1455,"mmm"),CUTOFFDAY!$A$2:$C$14,3,FALSE))</f>
        <v/>
      </c>
      <c r="B1455" s="11" t="str">
        <f>IF(MATCHED!J1455&gt;A1455,"yes","")</f>
        <v/>
      </c>
      <c r="C1455" s="11" t="str">
        <f>IF(B1455="","",TEXT(MATCHED!C1455,"mm"))</f>
        <v/>
      </c>
    </row>
    <row r="1456" spans="1:3" x14ac:dyDescent="0.3">
      <c r="A1456" s="58" t="str">
        <f>IF(MATCHED!C1456="","",VLOOKUP(TEXT(MATCHED!C1456,"mmm"),CUTOFFDAY!$A$2:$C$14,3,FALSE))</f>
        <v/>
      </c>
      <c r="B1456" s="11" t="str">
        <f>IF(MATCHED!J1456&gt;A1456,"yes","")</f>
        <v/>
      </c>
      <c r="C1456" s="11" t="str">
        <f>IF(B1456="","",TEXT(MATCHED!C1456,"mm"))</f>
        <v/>
      </c>
    </row>
    <row r="1457" spans="1:3" x14ac:dyDescent="0.3">
      <c r="A1457" s="58" t="str">
        <f>IF(MATCHED!C1457="","",VLOOKUP(TEXT(MATCHED!C1457,"mmm"),CUTOFFDAY!$A$2:$C$14,3,FALSE))</f>
        <v/>
      </c>
      <c r="B1457" s="11" t="str">
        <f>IF(MATCHED!J1457&gt;A1457,"yes","")</f>
        <v/>
      </c>
      <c r="C1457" s="11" t="str">
        <f>IF(B1457="","",TEXT(MATCHED!C1457,"mm"))</f>
        <v/>
      </c>
    </row>
    <row r="1458" spans="1:3" x14ac:dyDescent="0.3">
      <c r="A1458" s="58" t="str">
        <f>IF(MATCHED!C1458="","",VLOOKUP(TEXT(MATCHED!C1458,"mmm"),CUTOFFDAY!$A$2:$C$14,3,FALSE))</f>
        <v/>
      </c>
      <c r="B1458" s="11" t="str">
        <f>IF(MATCHED!J1458&gt;A1458,"yes","")</f>
        <v/>
      </c>
      <c r="C1458" s="11" t="str">
        <f>IF(B1458="","",TEXT(MATCHED!C1458,"mm"))</f>
        <v/>
      </c>
    </row>
    <row r="1459" spans="1:3" x14ac:dyDescent="0.3">
      <c r="A1459" s="58" t="str">
        <f>IF(MATCHED!C1459="","",VLOOKUP(TEXT(MATCHED!C1459,"mmm"),CUTOFFDAY!$A$2:$C$14,3,FALSE))</f>
        <v/>
      </c>
      <c r="B1459" s="11" t="str">
        <f>IF(MATCHED!J1459&gt;A1459,"yes","")</f>
        <v/>
      </c>
      <c r="C1459" s="11" t="str">
        <f>IF(B1459="","",TEXT(MATCHED!C1459,"mm"))</f>
        <v/>
      </c>
    </row>
    <row r="1460" spans="1:3" x14ac:dyDescent="0.3">
      <c r="A1460" s="58" t="str">
        <f>IF(MATCHED!C1460="","",VLOOKUP(TEXT(MATCHED!C1460,"mmm"),CUTOFFDAY!$A$2:$C$14,3,FALSE))</f>
        <v/>
      </c>
      <c r="B1460" s="11" t="str">
        <f>IF(MATCHED!J1460&gt;A1460,"yes","")</f>
        <v/>
      </c>
      <c r="C1460" s="11" t="str">
        <f>IF(B1460="","",TEXT(MATCHED!C1460,"mm"))</f>
        <v/>
      </c>
    </row>
    <row r="1461" spans="1:3" x14ac:dyDescent="0.3">
      <c r="A1461" s="58" t="str">
        <f>IF(MATCHED!C1461="","",VLOOKUP(TEXT(MATCHED!C1461,"mmm"),CUTOFFDAY!$A$2:$C$14,3,FALSE))</f>
        <v/>
      </c>
      <c r="B1461" s="11" t="str">
        <f>IF(MATCHED!J1461&gt;A1461,"yes","")</f>
        <v/>
      </c>
      <c r="C1461" s="11" t="str">
        <f>IF(B1461="","",TEXT(MATCHED!C1461,"mm"))</f>
        <v/>
      </c>
    </row>
    <row r="1462" spans="1:3" x14ac:dyDescent="0.3">
      <c r="A1462" s="58" t="str">
        <f>IF(MATCHED!C1462="","",VLOOKUP(TEXT(MATCHED!C1462,"mmm"),CUTOFFDAY!$A$2:$C$14,3,FALSE))</f>
        <v/>
      </c>
      <c r="B1462" s="11" t="str">
        <f>IF(MATCHED!J1462&gt;A1462,"yes","")</f>
        <v/>
      </c>
      <c r="C1462" s="11" t="str">
        <f>IF(B1462="","",TEXT(MATCHED!C1462,"mm"))</f>
        <v/>
      </c>
    </row>
    <row r="1463" spans="1:3" x14ac:dyDescent="0.3">
      <c r="A1463" s="58" t="str">
        <f>IF(MATCHED!C1463="","",VLOOKUP(TEXT(MATCHED!C1463,"mmm"),CUTOFFDAY!$A$2:$C$14,3,FALSE))</f>
        <v/>
      </c>
      <c r="B1463" s="11" t="str">
        <f>IF(MATCHED!J1463&gt;A1463,"yes","")</f>
        <v/>
      </c>
      <c r="C1463" s="11" t="str">
        <f>IF(B1463="","",TEXT(MATCHED!C1463,"mm"))</f>
        <v/>
      </c>
    </row>
    <row r="1464" spans="1:3" x14ac:dyDescent="0.3">
      <c r="A1464" s="58" t="str">
        <f>IF(MATCHED!C1464="","",VLOOKUP(TEXT(MATCHED!C1464,"mmm"),CUTOFFDAY!$A$2:$C$14,3,FALSE))</f>
        <v/>
      </c>
      <c r="B1464" s="11" t="str">
        <f>IF(MATCHED!J1464&gt;A1464,"yes","")</f>
        <v/>
      </c>
      <c r="C1464" s="11" t="str">
        <f>IF(B1464="","",TEXT(MATCHED!C1464,"mm"))</f>
        <v/>
      </c>
    </row>
    <row r="1465" spans="1:3" x14ac:dyDescent="0.3">
      <c r="A1465" s="58" t="str">
        <f>IF(MATCHED!C1465="","",VLOOKUP(TEXT(MATCHED!C1465,"mmm"),CUTOFFDAY!$A$2:$C$14,3,FALSE))</f>
        <v/>
      </c>
      <c r="B1465" s="11" t="str">
        <f>IF(MATCHED!J1465&gt;A1465,"yes","")</f>
        <v/>
      </c>
      <c r="C1465" s="11" t="str">
        <f>IF(B1465="","",TEXT(MATCHED!C1465,"mm"))</f>
        <v/>
      </c>
    </row>
    <row r="1466" spans="1:3" x14ac:dyDescent="0.3">
      <c r="A1466" s="58" t="str">
        <f>IF(MATCHED!C1466="","",VLOOKUP(TEXT(MATCHED!C1466,"mmm"),CUTOFFDAY!$A$2:$C$14,3,FALSE))</f>
        <v/>
      </c>
      <c r="B1466" s="11" t="str">
        <f>IF(MATCHED!J1466&gt;A1466,"yes","")</f>
        <v/>
      </c>
      <c r="C1466" s="11" t="str">
        <f>IF(B1466="","",TEXT(MATCHED!C1466,"mm"))</f>
        <v/>
      </c>
    </row>
    <row r="1467" spans="1:3" x14ac:dyDescent="0.3">
      <c r="A1467" s="58" t="str">
        <f>IF(MATCHED!C1467="","",VLOOKUP(TEXT(MATCHED!C1467,"mmm"),CUTOFFDAY!$A$2:$C$14,3,FALSE))</f>
        <v/>
      </c>
      <c r="B1467" s="11" t="str">
        <f>IF(MATCHED!J1467&gt;A1467,"yes","")</f>
        <v/>
      </c>
      <c r="C1467" s="11" t="str">
        <f>IF(B1467="","",TEXT(MATCHED!C1467,"mm"))</f>
        <v/>
      </c>
    </row>
    <row r="1468" spans="1:3" x14ac:dyDescent="0.3">
      <c r="A1468" s="58" t="str">
        <f>IF(MATCHED!C1468="","",VLOOKUP(TEXT(MATCHED!C1468,"mmm"),CUTOFFDAY!$A$2:$C$14,3,FALSE))</f>
        <v/>
      </c>
      <c r="B1468" s="11" t="str">
        <f>IF(MATCHED!J1468&gt;A1468,"yes","")</f>
        <v/>
      </c>
      <c r="C1468" s="11" t="str">
        <f>IF(B1468="","",TEXT(MATCHED!C1468,"mm"))</f>
        <v/>
      </c>
    </row>
    <row r="1469" spans="1:3" x14ac:dyDescent="0.3">
      <c r="A1469" s="58" t="str">
        <f>IF(MATCHED!C1469="","",VLOOKUP(TEXT(MATCHED!C1469,"mmm"),CUTOFFDAY!$A$2:$C$14,3,FALSE))</f>
        <v/>
      </c>
      <c r="B1469" s="11" t="str">
        <f>IF(MATCHED!J1469&gt;A1469,"yes","")</f>
        <v/>
      </c>
      <c r="C1469" s="11" t="str">
        <f>IF(B1469="","",TEXT(MATCHED!C1469,"mm"))</f>
        <v/>
      </c>
    </row>
    <row r="1470" spans="1:3" x14ac:dyDescent="0.3">
      <c r="A1470" s="58" t="str">
        <f>IF(MATCHED!C1470="","",VLOOKUP(TEXT(MATCHED!C1470,"mmm"),CUTOFFDAY!$A$2:$C$14,3,FALSE))</f>
        <v/>
      </c>
      <c r="B1470" s="11" t="str">
        <f>IF(MATCHED!J1470&gt;A1470,"yes","")</f>
        <v/>
      </c>
      <c r="C1470" s="11" t="str">
        <f>IF(B1470="","",TEXT(MATCHED!C1470,"mm"))</f>
        <v/>
      </c>
    </row>
    <row r="1471" spans="1:3" x14ac:dyDescent="0.3">
      <c r="A1471" s="58" t="str">
        <f>IF(MATCHED!C1471="","",VLOOKUP(TEXT(MATCHED!C1471,"mmm"),CUTOFFDAY!$A$2:$C$14,3,FALSE))</f>
        <v/>
      </c>
      <c r="B1471" s="11" t="str">
        <f>IF(MATCHED!J1471&gt;A1471,"yes","")</f>
        <v/>
      </c>
      <c r="C1471" s="11" t="str">
        <f>IF(B1471="","",TEXT(MATCHED!C1471,"mm"))</f>
        <v/>
      </c>
    </row>
    <row r="1472" spans="1:3" x14ac:dyDescent="0.3">
      <c r="A1472" s="58" t="str">
        <f>IF(MATCHED!C1472="","",VLOOKUP(TEXT(MATCHED!C1472,"mmm"),CUTOFFDAY!$A$2:$C$14,3,FALSE))</f>
        <v/>
      </c>
      <c r="B1472" s="11" t="str">
        <f>IF(MATCHED!J1472&gt;A1472,"yes","")</f>
        <v/>
      </c>
      <c r="C1472" s="11" t="str">
        <f>IF(B1472="","",TEXT(MATCHED!C1472,"mm"))</f>
        <v/>
      </c>
    </row>
    <row r="1473" spans="1:3" x14ac:dyDescent="0.3">
      <c r="A1473" s="58" t="str">
        <f>IF(MATCHED!C1473="","",VLOOKUP(TEXT(MATCHED!C1473,"mmm"),CUTOFFDAY!$A$2:$C$14,3,FALSE))</f>
        <v/>
      </c>
      <c r="B1473" s="11" t="str">
        <f>IF(MATCHED!J1473&gt;A1473,"yes","")</f>
        <v/>
      </c>
      <c r="C1473" s="11" t="str">
        <f>IF(B1473="","",TEXT(MATCHED!C1473,"mm"))</f>
        <v/>
      </c>
    </row>
    <row r="1474" spans="1:3" x14ac:dyDescent="0.3">
      <c r="A1474" s="58" t="str">
        <f>IF(MATCHED!C1474="","",VLOOKUP(TEXT(MATCHED!C1474,"mmm"),CUTOFFDAY!$A$2:$C$14,3,FALSE))</f>
        <v/>
      </c>
      <c r="B1474" s="11" t="str">
        <f>IF(MATCHED!J1474&gt;A1474,"yes","")</f>
        <v/>
      </c>
      <c r="C1474" s="11" t="str">
        <f>IF(B1474="","",TEXT(MATCHED!C1474,"mm"))</f>
        <v/>
      </c>
    </row>
    <row r="1475" spans="1:3" x14ac:dyDescent="0.3">
      <c r="A1475" s="58" t="str">
        <f>IF(MATCHED!C1475="","",VLOOKUP(TEXT(MATCHED!C1475,"mmm"),CUTOFFDAY!$A$2:$C$14,3,FALSE))</f>
        <v/>
      </c>
      <c r="B1475" s="11" t="str">
        <f>IF(MATCHED!J1475&gt;A1475,"yes","")</f>
        <v/>
      </c>
      <c r="C1475" s="11" t="str">
        <f>IF(B1475="","",TEXT(MATCHED!C1475,"mm"))</f>
        <v/>
      </c>
    </row>
    <row r="1476" spans="1:3" x14ac:dyDescent="0.3">
      <c r="A1476" s="58" t="str">
        <f>IF(MATCHED!C1476="","",VLOOKUP(TEXT(MATCHED!C1476,"mmm"),CUTOFFDAY!$A$2:$C$14,3,FALSE))</f>
        <v/>
      </c>
      <c r="B1476" s="11" t="str">
        <f>IF(MATCHED!J1476&gt;A1476,"yes","")</f>
        <v/>
      </c>
      <c r="C1476" s="11" t="str">
        <f>IF(B1476="","",TEXT(MATCHED!C1476,"mm"))</f>
        <v/>
      </c>
    </row>
    <row r="1477" spans="1:3" x14ac:dyDescent="0.3">
      <c r="A1477" s="58" t="str">
        <f>IF(MATCHED!C1477="","",VLOOKUP(TEXT(MATCHED!C1477,"mmm"),CUTOFFDAY!$A$2:$C$14,3,FALSE))</f>
        <v/>
      </c>
      <c r="B1477" s="11" t="str">
        <f>IF(MATCHED!J1477&gt;A1477,"yes","")</f>
        <v/>
      </c>
      <c r="C1477" s="11" t="str">
        <f>IF(B1477="","",TEXT(MATCHED!C1477,"mm"))</f>
        <v/>
      </c>
    </row>
    <row r="1478" spans="1:3" x14ac:dyDescent="0.3">
      <c r="A1478" s="58" t="str">
        <f>IF(MATCHED!C1478="","",VLOOKUP(TEXT(MATCHED!C1478,"mmm"),CUTOFFDAY!$A$2:$C$14,3,FALSE))</f>
        <v/>
      </c>
      <c r="B1478" s="11" t="str">
        <f>IF(MATCHED!J1478&gt;A1478,"yes","")</f>
        <v/>
      </c>
      <c r="C1478" s="11" t="str">
        <f>IF(B1478="","",TEXT(MATCHED!C1478,"mm"))</f>
        <v/>
      </c>
    </row>
    <row r="1479" spans="1:3" x14ac:dyDescent="0.3">
      <c r="A1479" s="58" t="str">
        <f>IF(MATCHED!C1479="","",VLOOKUP(TEXT(MATCHED!C1479,"mmm"),CUTOFFDAY!$A$2:$C$14,3,FALSE))</f>
        <v/>
      </c>
      <c r="B1479" s="11" t="str">
        <f>IF(MATCHED!J1479&gt;A1479,"yes","")</f>
        <v/>
      </c>
      <c r="C1479" s="11" t="str">
        <f>IF(B1479="","",TEXT(MATCHED!C1479,"mm"))</f>
        <v/>
      </c>
    </row>
    <row r="1480" spans="1:3" x14ac:dyDescent="0.3">
      <c r="A1480" s="58" t="str">
        <f>IF(MATCHED!C1480="","",VLOOKUP(TEXT(MATCHED!C1480,"mmm"),CUTOFFDAY!$A$2:$C$14,3,FALSE))</f>
        <v/>
      </c>
      <c r="B1480" s="11" t="str">
        <f>IF(MATCHED!J1480&gt;A1480,"yes","")</f>
        <v/>
      </c>
      <c r="C1480" s="11" t="str">
        <f>IF(B1480="","",TEXT(MATCHED!C1480,"mm"))</f>
        <v/>
      </c>
    </row>
    <row r="1481" spans="1:3" x14ac:dyDescent="0.3">
      <c r="A1481" s="58" t="str">
        <f>IF(MATCHED!C1481="","",VLOOKUP(TEXT(MATCHED!C1481,"mmm"),CUTOFFDAY!$A$2:$C$14,3,FALSE))</f>
        <v/>
      </c>
      <c r="B1481" s="11" t="str">
        <f>IF(MATCHED!J1481&gt;A1481,"yes","")</f>
        <v/>
      </c>
      <c r="C1481" s="11" t="str">
        <f>IF(B1481="","",TEXT(MATCHED!C1481,"mm"))</f>
        <v/>
      </c>
    </row>
    <row r="1482" spans="1:3" x14ac:dyDescent="0.3">
      <c r="A1482" s="58" t="str">
        <f>IF(MATCHED!C1482="","",VLOOKUP(TEXT(MATCHED!C1482,"mmm"),CUTOFFDAY!$A$2:$C$14,3,FALSE))</f>
        <v/>
      </c>
      <c r="B1482" s="11" t="str">
        <f>IF(MATCHED!J1482&gt;A1482,"yes","")</f>
        <v/>
      </c>
      <c r="C1482" s="11" t="str">
        <f>IF(B1482="","",TEXT(MATCHED!C1482,"mm"))</f>
        <v/>
      </c>
    </row>
    <row r="1483" spans="1:3" x14ac:dyDescent="0.3">
      <c r="A1483" s="58" t="str">
        <f>IF(MATCHED!C1483="","",VLOOKUP(TEXT(MATCHED!C1483,"mmm"),CUTOFFDAY!$A$2:$C$14,3,FALSE))</f>
        <v/>
      </c>
      <c r="B1483" s="11" t="str">
        <f>IF(MATCHED!J1483&gt;A1483,"yes","")</f>
        <v/>
      </c>
      <c r="C1483" s="11" t="str">
        <f>IF(B1483="","",TEXT(MATCHED!C1483,"mm"))</f>
        <v/>
      </c>
    </row>
    <row r="1484" spans="1:3" x14ac:dyDescent="0.3">
      <c r="A1484" s="58" t="str">
        <f>IF(MATCHED!C1484="","",VLOOKUP(TEXT(MATCHED!C1484,"mmm"),CUTOFFDAY!$A$2:$C$14,3,FALSE))</f>
        <v/>
      </c>
      <c r="B1484" s="11" t="str">
        <f>IF(MATCHED!J1484&gt;A1484,"yes","")</f>
        <v/>
      </c>
      <c r="C1484" s="11" t="str">
        <f>IF(B1484="","",TEXT(MATCHED!C1484,"mm"))</f>
        <v/>
      </c>
    </row>
    <row r="1485" spans="1:3" x14ac:dyDescent="0.3">
      <c r="A1485" s="58" t="str">
        <f>IF(MATCHED!C1485="","",VLOOKUP(TEXT(MATCHED!C1485,"mmm"),CUTOFFDAY!$A$2:$C$14,3,FALSE))</f>
        <v/>
      </c>
      <c r="B1485" s="11" t="str">
        <f>IF(MATCHED!J1485&gt;A1485,"yes","")</f>
        <v/>
      </c>
      <c r="C1485" s="11" t="str">
        <f>IF(B1485="","",TEXT(MATCHED!C1485,"mm"))</f>
        <v/>
      </c>
    </row>
    <row r="1486" spans="1:3" x14ac:dyDescent="0.3">
      <c r="A1486" s="58" t="str">
        <f>IF(MATCHED!C1486="","",VLOOKUP(TEXT(MATCHED!C1486,"mmm"),CUTOFFDAY!$A$2:$C$14,3,FALSE))</f>
        <v/>
      </c>
      <c r="B1486" s="11" t="str">
        <f>IF(MATCHED!J1486&gt;A1486,"yes","")</f>
        <v/>
      </c>
      <c r="C1486" s="11" t="str">
        <f>IF(B1486="","",TEXT(MATCHED!C1486,"mm"))</f>
        <v/>
      </c>
    </row>
    <row r="1487" spans="1:3" x14ac:dyDescent="0.3">
      <c r="A1487" s="58" t="str">
        <f>IF(MATCHED!C1487="","",VLOOKUP(TEXT(MATCHED!C1487,"mmm"),CUTOFFDAY!$A$2:$C$14,3,FALSE))</f>
        <v/>
      </c>
      <c r="B1487" s="11" t="str">
        <f>IF(MATCHED!J1487&gt;A1487,"yes","")</f>
        <v/>
      </c>
      <c r="C1487" s="11" t="str">
        <f>IF(B1487="","",TEXT(MATCHED!C1487,"mm"))</f>
        <v/>
      </c>
    </row>
    <row r="1488" spans="1:3" x14ac:dyDescent="0.3">
      <c r="A1488" s="58" t="str">
        <f>IF(MATCHED!C1488="","",VLOOKUP(TEXT(MATCHED!C1488,"mmm"),CUTOFFDAY!$A$2:$C$14,3,FALSE))</f>
        <v/>
      </c>
      <c r="B1488" s="11" t="str">
        <f>IF(MATCHED!J1488&gt;A1488,"yes","")</f>
        <v/>
      </c>
      <c r="C1488" s="11" t="str">
        <f>IF(B1488="","",TEXT(MATCHED!C1488,"mm"))</f>
        <v/>
      </c>
    </row>
    <row r="1489" spans="1:3" x14ac:dyDescent="0.3">
      <c r="A1489" s="58" t="str">
        <f>IF(MATCHED!C1489="","",VLOOKUP(TEXT(MATCHED!C1489,"mmm"),CUTOFFDAY!$A$2:$C$14,3,FALSE))</f>
        <v/>
      </c>
      <c r="B1489" s="11" t="str">
        <f>IF(MATCHED!J1489&gt;A1489,"yes","")</f>
        <v/>
      </c>
      <c r="C1489" s="11" t="str">
        <f>IF(B1489="","",TEXT(MATCHED!C1489,"mm"))</f>
        <v/>
      </c>
    </row>
    <row r="1490" spans="1:3" x14ac:dyDescent="0.3">
      <c r="A1490" s="58" t="str">
        <f>IF(MATCHED!C1490="","",VLOOKUP(TEXT(MATCHED!C1490,"mmm"),CUTOFFDAY!$A$2:$C$14,3,FALSE))</f>
        <v/>
      </c>
      <c r="B1490" s="11" t="str">
        <f>IF(MATCHED!J1490&gt;A1490,"yes","")</f>
        <v/>
      </c>
      <c r="C1490" s="11" t="str">
        <f>IF(B1490="","",TEXT(MATCHED!C1490,"mm"))</f>
        <v/>
      </c>
    </row>
    <row r="1491" spans="1:3" x14ac:dyDescent="0.3">
      <c r="A1491" s="58" t="str">
        <f>IF(MATCHED!C1491="","",VLOOKUP(TEXT(MATCHED!C1491,"mmm"),CUTOFFDAY!$A$2:$C$14,3,FALSE))</f>
        <v/>
      </c>
      <c r="B1491" s="11" t="str">
        <f>IF(MATCHED!J1491&gt;A1491,"yes","")</f>
        <v/>
      </c>
      <c r="C1491" s="11" t="str">
        <f>IF(B1491="","",TEXT(MATCHED!C1491,"mm"))</f>
        <v/>
      </c>
    </row>
    <row r="1492" spans="1:3" x14ac:dyDescent="0.3">
      <c r="A1492" s="58" t="str">
        <f>IF(MATCHED!C1492="","",VLOOKUP(TEXT(MATCHED!C1492,"mmm"),CUTOFFDAY!$A$2:$C$14,3,FALSE))</f>
        <v/>
      </c>
      <c r="B1492" s="11" t="str">
        <f>IF(MATCHED!J1492&gt;A1492,"yes","")</f>
        <v/>
      </c>
      <c r="C1492" s="11" t="str">
        <f>IF(B1492="","",TEXT(MATCHED!C1492,"mm"))</f>
        <v/>
      </c>
    </row>
    <row r="1493" spans="1:3" x14ac:dyDescent="0.3">
      <c r="A1493" s="58" t="str">
        <f>IF(MATCHED!C1493="","",VLOOKUP(TEXT(MATCHED!C1493,"mmm"),CUTOFFDAY!$A$2:$C$14,3,FALSE))</f>
        <v/>
      </c>
      <c r="B1493" s="11" t="str">
        <f>IF(MATCHED!J1493&gt;A1493,"yes","")</f>
        <v/>
      </c>
      <c r="C1493" s="11" t="str">
        <f>IF(B1493="","",TEXT(MATCHED!C1493,"mm"))</f>
        <v/>
      </c>
    </row>
    <row r="1494" spans="1:3" x14ac:dyDescent="0.3">
      <c r="A1494" s="58" t="str">
        <f>IF(MATCHED!C1494="","",VLOOKUP(TEXT(MATCHED!C1494,"mmm"),CUTOFFDAY!$A$2:$C$14,3,FALSE))</f>
        <v/>
      </c>
      <c r="B1494" s="11" t="str">
        <f>IF(MATCHED!J1494&gt;A1494,"yes","")</f>
        <v/>
      </c>
      <c r="C1494" s="11" t="str">
        <f>IF(B1494="","",TEXT(MATCHED!C1494,"mm"))</f>
        <v/>
      </c>
    </row>
    <row r="1495" spans="1:3" x14ac:dyDescent="0.3">
      <c r="A1495" s="58" t="str">
        <f>IF(MATCHED!C1495="","",VLOOKUP(TEXT(MATCHED!C1495,"mmm"),CUTOFFDAY!$A$2:$C$14,3,FALSE))</f>
        <v/>
      </c>
      <c r="B1495" s="11" t="str">
        <f>IF(MATCHED!J1495&gt;A1495,"yes","")</f>
        <v/>
      </c>
      <c r="C1495" s="11" t="str">
        <f>IF(B1495="","",TEXT(MATCHED!C1495,"mm"))</f>
        <v/>
      </c>
    </row>
    <row r="1496" spans="1:3" x14ac:dyDescent="0.3">
      <c r="A1496" s="58" t="str">
        <f>IF(MATCHED!C1496="","",VLOOKUP(TEXT(MATCHED!C1496,"mmm"),CUTOFFDAY!$A$2:$C$14,3,FALSE))</f>
        <v/>
      </c>
      <c r="B1496" s="11" t="str">
        <f>IF(MATCHED!J1496&gt;A1496,"yes","")</f>
        <v/>
      </c>
      <c r="C1496" s="11" t="str">
        <f>IF(B1496="","",TEXT(MATCHED!C1496,"mm"))</f>
        <v/>
      </c>
    </row>
    <row r="1497" spans="1:3" x14ac:dyDescent="0.3">
      <c r="A1497" s="58" t="str">
        <f>IF(MATCHED!C1497="","",VLOOKUP(TEXT(MATCHED!C1497,"mmm"),CUTOFFDAY!$A$2:$C$14,3,FALSE))</f>
        <v/>
      </c>
      <c r="B1497" s="11" t="str">
        <f>IF(MATCHED!J1497&gt;A1497,"yes","")</f>
        <v/>
      </c>
      <c r="C1497" s="11" t="str">
        <f>IF(B1497="","",TEXT(MATCHED!C1497,"mm"))</f>
        <v/>
      </c>
    </row>
    <row r="1498" spans="1:3" x14ac:dyDescent="0.3">
      <c r="A1498" s="58" t="str">
        <f>IF(MATCHED!C1498="","",VLOOKUP(TEXT(MATCHED!C1498,"mmm"),CUTOFFDAY!$A$2:$C$14,3,FALSE))</f>
        <v/>
      </c>
      <c r="B1498" s="11" t="str">
        <f>IF(MATCHED!J1498&gt;A1498,"yes","")</f>
        <v/>
      </c>
      <c r="C1498" s="11" t="str">
        <f>IF(B1498="","",TEXT(MATCHED!C1498,"mm"))</f>
        <v/>
      </c>
    </row>
    <row r="1499" spans="1:3" x14ac:dyDescent="0.3">
      <c r="A1499" s="58" t="str">
        <f>IF(MATCHED!C1499="","",VLOOKUP(TEXT(MATCHED!C1499,"mmm"),CUTOFFDAY!$A$2:$C$14,3,FALSE))</f>
        <v/>
      </c>
      <c r="B1499" s="11" t="str">
        <f>IF(MATCHED!J1499&gt;A1499,"yes","")</f>
        <v/>
      </c>
      <c r="C1499" s="11" t="str">
        <f>IF(B1499="","",TEXT(MATCHED!C1499,"mm"))</f>
        <v/>
      </c>
    </row>
    <row r="1500" spans="1:3" x14ac:dyDescent="0.3">
      <c r="A1500" s="58" t="str">
        <f>IF(MATCHED!C1500="","",VLOOKUP(TEXT(MATCHED!C1500,"mmm"),CUTOFFDAY!$A$2:$C$14,3,FALSE))</f>
        <v/>
      </c>
      <c r="B1500" s="11" t="str">
        <f>IF(MATCHED!J1500&gt;A1500,"yes","")</f>
        <v/>
      </c>
      <c r="C1500" s="11" t="str">
        <f>IF(B1500="","",TEXT(MATCHED!C1500,"mm"))</f>
        <v/>
      </c>
    </row>
    <row r="1501" spans="1:3" x14ac:dyDescent="0.3">
      <c r="A1501" s="58" t="str">
        <f>IF(MATCHED!C1501="","",VLOOKUP(TEXT(MATCHED!C1501,"mmm"),CUTOFFDAY!$A$2:$C$14,3,FALSE))</f>
        <v/>
      </c>
      <c r="B1501" s="11" t="str">
        <f>IF(MATCHED!J1501&gt;A1501,"yes","")</f>
        <v/>
      </c>
      <c r="C1501" s="11" t="str">
        <f>IF(B1501="","",TEXT(MATCHED!C1501,"mm"))</f>
        <v/>
      </c>
    </row>
    <row r="1502" spans="1:3" x14ac:dyDescent="0.3">
      <c r="A1502" s="58" t="str">
        <f>IF(MATCHED!C1502="","",VLOOKUP(TEXT(MATCHED!C1502,"mmm"),CUTOFFDAY!$A$2:$C$14,3,FALSE))</f>
        <v/>
      </c>
      <c r="B1502" s="11" t="str">
        <f>IF(MATCHED!J1502&gt;A1502,"yes","")</f>
        <v/>
      </c>
      <c r="C1502" s="11" t="str">
        <f>IF(B1502="","",TEXT(MATCHED!C1502,"mm"))</f>
        <v/>
      </c>
    </row>
    <row r="1503" spans="1:3" x14ac:dyDescent="0.3">
      <c r="A1503" s="58" t="str">
        <f>IF(MATCHED!C1503="","",VLOOKUP(TEXT(MATCHED!C1503,"mmm"),CUTOFFDAY!$A$2:$C$14,3,FALSE))</f>
        <v/>
      </c>
      <c r="B1503" s="11" t="str">
        <f>IF(MATCHED!J1503&gt;A1503,"yes","")</f>
        <v/>
      </c>
      <c r="C1503" s="11" t="str">
        <f>IF(B1503="","",TEXT(MATCHED!C1503,"mm"))</f>
        <v/>
      </c>
    </row>
    <row r="1504" spans="1:3" x14ac:dyDescent="0.3">
      <c r="A1504" s="58" t="str">
        <f>IF(MATCHED!C1504="","",VLOOKUP(TEXT(MATCHED!C1504,"mmm"),CUTOFFDAY!$A$2:$C$14,3,FALSE))</f>
        <v/>
      </c>
      <c r="B1504" s="11" t="str">
        <f>IF(MATCHED!J1504&gt;A1504,"yes","")</f>
        <v/>
      </c>
      <c r="C1504" s="11" t="str">
        <f>IF(B1504="","",TEXT(MATCHED!C1504,"mm"))</f>
        <v/>
      </c>
    </row>
    <row r="1505" spans="1:3" x14ac:dyDescent="0.3">
      <c r="A1505" s="58" t="str">
        <f>IF(MATCHED!C1505="","",VLOOKUP(TEXT(MATCHED!C1505,"mmm"),CUTOFFDAY!$A$2:$C$14,3,FALSE))</f>
        <v/>
      </c>
      <c r="B1505" s="11" t="str">
        <f>IF(MATCHED!J1505&gt;A1505,"yes","")</f>
        <v/>
      </c>
      <c r="C1505" s="11" t="str">
        <f>IF(B1505="","",TEXT(MATCHED!C1505,"mm"))</f>
        <v/>
      </c>
    </row>
    <row r="1506" spans="1:3" x14ac:dyDescent="0.3">
      <c r="A1506" s="58" t="str">
        <f>IF(MATCHED!C1506="","",VLOOKUP(TEXT(MATCHED!C1506,"mmm"),CUTOFFDAY!$A$2:$C$14,3,FALSE))</f>
        <v/>
      </c>
      <c r="B1506" s="11" t="str">
        <f>IF(MATCHED!J1506&gt;A1506,"yes","")</f>
        <v/>
      </c>
      <c r="C1506" s="11" t="str">
        <f>IF(B1506="","",TEXT(MATCHED!C1506,"mm"))</f>
        <v/>
      </c>
    </row>
    <row r="1507" spans="1:3" x14ac:dyDescent="0.3">
      <c r="A1507" s="58" t="str">
        <f>IF(MATCHED!C1507="","",VLOOKUP(TEXT(MATCHED!C1507,"mmm"),CUTOFFDAY!$A$2:$C$14,3,FALSE))</f>
        <v/>
      </c>
      <c r="B1507" s="11" t="str">
        <f>IF(MATCHED!J1507&gt;A1507,"yes","")</f>
        <v/>
      </c>
      <c r="C1507" s="11" t="str">
        <f>IF(B1507="","",TEXT(MATCHED!C1507,"mm"))</f>
        <v/>
      </c>
    </row>
    <row r="1508" spans="1:3" x14ac:dyDescent="0.3">
      <c r="A1508" s="58" t="str">
        <f>IF(MATCHED!C1508="","",VLOOKUP(TEXT(MATCHED!C1508,"mmm"),CUTOFFDAY!$A$2:$C$14,3,FALSE))</f>
        <v/>
      </c>
      <c r="B1508" s="11" t="str">
        <f>IF(MATCHED!J1508&gt;A1508,"yes","")</f>
        <v/>
      </c>
      <c r="C1508" s="11" t="str">
        <f>IF(B1508="","",TEXT(MATCHED!C1508,"mm"))</f>
        <v/>
      </c>
    </row>
    <row r="1509" spans="1:3" x14ac:dyDescent="0.3">
      <c r="A1509" s="58" t="str">
        <f>IF(MATCHED!C1509="","",VLOOKUP(TEXT(MATCHED!C1509,"mmm"),CUTOFFDAY!$A$2:$C$14,3,FALSE))</f>
        <v/>
      </c>
      <c r="B1509" s="11" t="str">
        <f>IF(MATCHED!J1509&gt;A1509,"yes","")</f>
        <v/>
      </c>
      <c r="C1509" s="11" t="str">
        <f>IF(B1509="","",TEXT(MATCHED!C1509,"mm"))</f>
        <v/>
      </c>
    </row>
    <row r="1510" spans="1:3" x14ac:dyDescent="0.3">
      <c r="A1510" s="58" t="str">
        <f>IF(MATCHED!C1510="","",VLOOKUP(TEXT(MATCHED!C1510,"mmm"),CUTOFFDAY!$A$2:$C$14,3,FALSE))</f>
        <v/>
      </c>
      <c r="B1510" s="11" t="str">
        <f>IF(MATCHED!J1510&gt;A1510,"yes","")</f>
        <v/>
      </c>
      <c r="C1510" s="11" t="str">
        <f>IF(B1510="","",TEXT(MATCHED!C1510,"mm"))</f>
        <v/>
      </c>
    </row>
    <row r="1511" spans="1:3" x14ac:dyDescent="0.3">
      <c r="A1511" s="58" t="str">
        <f>IF(MATCHED!C1511="","",VLOOKUP(TEXT(MATCHED!C1511,"mmm"),CUTOFFDAY!$A$2:$C$14,3,FALSE))</f>
        <v/>
      </c>
      <c r="B1511" s="11" t="str">
        <f>IF(MATCHED!J1511&gt;A1511,"yes","")</f>
        <v/>
      </c>
      <c r="C1511" s="11" t="str">
        <f>IF(B1511="","",TEXT(MATCHED!C1511,"mm"))</f>
        <v/>
      </c>
    </row>
    <row r="1512" spans="1:3" x14ac:dyDescent="0.3">
      <c r="A1512" s="58" t="str">
        <f>IF(MATCHED!C1512="","",VLOOKUP(TEXT(MATCHED!C1512,"mmm"),CUTOFFDAY!$A$2:$C$14,3,FALSE))</f>
        <v/>
      </c>
      <c r="B1512" s="11" t="str">
        <f>IF(MATCHED!J1512&gt;A1512,"yes","")</f>
        <v/>
      </c>
      <c r="C1512" s="11" t="str">
        <f>IF(B1512="","",TEXT(MATCHED!C1512,"mm"))</f>
        <v/>
      </c>
    </row>
    <row r="1513" spans="1:3" x14ac:dyDescent="0.3">
      <c r="A1513" s="58" t="str">
        <f>IF(MATCHED!C1513="","",VLOOKUP(TEXT(MATCHED!C1513,"mmm"),CUTOFFDAY!$A$2:$C$14,3,FALSE))</f>
        <v/>
      </c>
      <c r="B1513" s="11" t="str">
        <f>IF(MATCHED!J1513&gt;A1513,"yes","")</f>
        <v/>
      </c>
      <c r="C1513" s="11" t="str">
        <f>IF(B1513="","",TEXT(MATCHED!C1513,"mm"))</f>
        <v/>
      </c>
    </row>
    <row r="1514" spans="1:3" x14ac:dyDescent="0.3">
      <c r="A1514" s="58" t="str">
        <f>IF(MATCHED!C1514="","",VLOOKUP(TEXT(MATCHED!C1514,"mmm"),CUTOFFDAY!$A$2:$C$14,3,FALSE))</f>
        <v/>
      </c>
      <c r="B1514" s="11" t="str">
        <f>IF(MATCHED!J1514&gt;A1514,"yes","")</f>
        <v/>
      </c>
      <c r="C1514" s="11" t="str">
        <f>IF(B1514="","",TEXT(MATCHED!C1514,"mm"))</f>
        <v/>
      </c>
    </row>
    <row r="1515" spans="1:3" x14ac:dyDescent="0.3">
      <c r="A1515" s="58" t="str">
        <f>IF(MATCHED!C1515="","",VLOOKUP(TEXT(MATCHED!C1515,"mmm"),CUTOFFDAY!$A$2:$C$14,3,FALSE))</f>
        <v/>
      </c>
      <c r="B1515" s="11" t="str">
        <f>IF(MATCHED!J1515&gt;A1515,"yes","")</f>
        <v/>
      </c>
      <c r="C1515" s="11" t="str">
        <f>IF(B1515="","",TEXT(MATCHED!C1515,"mm"))</f>
        <v/>
      </c>
    </row>
    <row r="1516" spans="1:3" x14ac:dyDescent="0.3">
      <c r="A1516" s="58" t="str">
        <f>IF(MATCHED!C1516="","",VLOOKUP(TEXT(MATCHED!C1516,"mmm"),CUTOFFDAY!$A$2:$C$14,3,FALSE))</f>
        <v/>
      </c>
      <c r="B1516" s="11" t="str">
        <f>IF(MATCHED!J1516&gt;A1516,"yes","")</f>
        <v/>
      </c>
      <c r="C1516" s="11" t="str">
        <f>IF(B1516="","",TEXT(MATCHED!C1516,"mm"))</f>
        <v/>
      </c>
    </row>
    <row r="1517" spans="1:3" x14ac:dyDescent="0.3">
      <c r="A1517" s="58" t="str">
        <f>IF(MATCHED!C1517="","",VLOOKUP(TEXT(MATCHED!C1517,"mmm"),CUTOFFDAY!$A$2:$C$14,3,FALSE))</f>
        <v/>
      </c>
      <c r="B1517" s="11" t="str">
        <f>IF(MATCHED!J1517&gt;A1517,"yes","")</f>
        <v/>
      </c>
      <c r="C1517" s="11" t="str">
        <f>IF(B1517="","",TEXT(MATCHED!C1517,"mm"))</f>
        <v/>
      </c>
    </row>
    <row r="1518" spans="1:3" x14ac:dyDescent="0.3">
      <c r="A1518" s="58" t="str">
        <f>IF(MATCHED!C1518="","",VLOOKUP(TEXT(MATCHED!C1518,"mmm"),CUTOFFDAY!$A$2:$C$14,3,FALSE))</f>
        <v/>
      </c>
      <c r="B1518" s="11" t="str">
        <f>IF(MATCHED!J1518&gt;A1518,"yes","")</f>
        <v/>
      </c>
      <c r="C1518" s="11" t="str">
        <f>IF(B1518="","",TEXT(MATCHED!C1518,"mm"))</f>
        <v/>
      </c>
    </row>
    <row r="1519" spans="1:3" x14ac:dyDescent="0.3">
      <c r="A1519" s="58" t="str">
        <f>IF(MATCHED!C1519="","",VLOOKUP(TEXT(MATCHED!C1519,"mmm"),CUTOFFDAY!$A$2:$C$14,3,FALSE))</f>
        <v/>
      </c>
      <c r="B1519" s="11" t="str">
        <f>IF(MATCHED!J1519&gt;A1519,"yes","")</f>
        <v/>
      </c>
      <c r="C1519" s="11" t="str">
        <f>IF(B1519="","",TEXT(MATCHED!C1519,"mm"))</f>
        <v/>
      </c>
    </row>
    <row r="1520" spans="1:3" x14ac:dyDescent="0.3">
      <c r="A1520" s="58" t="str">
        <f>IF(MATCHED!C1520="","",VLOOKUP(TEXT(MATCHED!C1520,"mmm"),CUTOFFDAY!$A$2:$C$14,3,FALSE))</f>
        <v/>
      </c>
      <c r="B1520" s="11" t="str">
        <f>IF(MATCHED!J1520&gt;A1520,"yes","")</f>
        <v/>
      </c>
      <c r="C1520" s="11" t="str">
        <f>IF(B1520="","",TEXT(MATCHED!C1520,"mm"))</f>
        <v/>
      </c>
    </row>
    <row r="1521" spans="1:3" x14ac:dyDescent="0.3">
      <c r="A1521" s="58" t="str">
        <f>IF(MATCHED!C1521="","",VLOOKUP(TEXT(MATCHED!C1521,"mmm"),CUTOFFDAY!$A$2:$C$14,3,FALSE))</f>
        <v/>
      </c>
      <c r="B1521" s="11" t="str">
        <f>IF(MATCHED!J1521&gt;A1521,"yes","")</f>
        <v/>
      </c>
      <c r="C1521" s="11" t="str">
        <f>IF(B1521="","",TEXT(MATCHED!C1521,"mm"))</f>
        <v/>
      </c>
    </row>
    <row r="1522" spans="1:3" x14ac:dyDescent="0.3">
      <c r="A1522" s="58" t="str">
        <f>IF(MATCHED!C1522="","",VLOOKUP(TEXT(MATCHED!C1522,"mmm"),CUTOFFDAY!$A$2:$C$14,3,FALSE))</f>
        <v/>
      </c>
      <c r="B1522" s="11" t="str">
        <f>IF(MATCHED!J1522&gt;A1522,"yes","")</f>
        <v/>
      </c>
      <c r="C1522" s="11" t="str">
        <f>IF(B1522="","",TEXT(MATCHED!C1522,"mm"))</f>
        <v/>
      </c>
    </row>
    <row r="1523" spans="1:3" x14ac:dyDescent="0.3">
      <c r="A1523" s="58" t="str">
        <f>IF(MATCHED!C1523="","",VLOOKUP(TEXT(MATCHED!C1523,"mmm"),CUTOFFDAY!$A$2:$C$14,3,FALSE))</f>
        <v/>
      </c>
      <c r="B1523" s="11" t="str">
        <f>IF(MATCHED!J1523&gt;A1523,"yes","")</f>
        <v/>
      </c>
      <c r="C1523" s="11" t="str">
        <f>IF(B1523="","",TEXT(MATCHED!C1523,"mm"))</f>
        <v/>
      </c>
    </row>
    <row r="1524" spans="1:3" x14ac:dyDescent="0.3">
      <c r="A1524" s="58" t="str">
        <f>IF(MATCHED!C1524="","",VLOOKUP(TEXT(MATCHED!C1524,"mmm"),CUTOFFDAY!$A$2:$C$14,3,FALSE))</f>
        <v/>
      </c>
      <c r="B1524" s="11" t="str">
        <f>IF(MATCHED!J1524&gt;A1524,"yes","")</f>
        <v/>
      </c>
      <c r="C1524" s="11" t="str">
        <f>IF(B1524="","",TEXT(MATCHED!C1524,"mm"))</f>
        <v/>
      </c>
    </row>
    <row r="1525" spans="1:3" x14ac:dyDescent="0.3">
      <c r="A1525" s="58" t="str">
        <f>IF(MATCHED!C1525="","",VLOOKUP(TEXT(MATCHED!C1525,"mmm"),CUTOFFDAY!$A$2:$C$14,3,FALSE))</f>
        <v/>
      </c>
      <c r="B1525" s="11" t="str">
        <f>IF(MATCHED!J1525&gt;A1525,"yes","")</f>
        <v/>
      </c>
      <c r="C1525" s="11" t="str">
        <f>IF(B1525="","",TEXT(MATCHED!C1525,"mm"))</f>
        <v/>
      </c>
    </row>
    <row r="1526" spans="1:3" x14ac:dyDescent="0.3">
      <c r="A1526" s="58" t="str">
        <f>IF(MATCHED!C1526="","",VLOOKUP(TEXT(MATCHED!C1526,"mmm"),CUTOFFDAY!$A$2:$C$14,3,FALSE))</f>
        <v/>
      </c>
      <c r="B1526" s="11" t="str">
        <f>IF(MATCHED!J1526&gt;A1526,"yes","")</f>
        <v/>
      </c>
      <c r="C1526" s="11" t="str">
        <f>IF(B1526="","",TEXT(MATCHED!C1526,"mm"))</f>
        <v/>
      </c>
    </row>
    <row r="1527" spans="1:3" x14ac:dyDescent="0.3">
      <c r="A1527" s="58" t="str">
        <f>IF(MATCHED!C1527="","",VLOOKUP(TEXT(MATCHED!C1527,"mmm"),CUTOFFDAY!$A$2:$C$14,3,FALSE))</f>
        <v/>
      </c>
      <c r="B1527" s="11" t="str">
        <f>IF(MATCHED!J1527&gt;A1527,"yes","")</f>
        <v/>
      </c>
      <c r="C1527" s="11" t="str">
        <f>IF(B1527="","",TEXT(MATCHED!C1527,"mm"))</f>
        <v/>
      </c>
    </row>
    <row r="1528" spans="1:3" x14ac:dyDescent="0.3">
      <c r="A1528" s="58" t="str">
        <f>IF(MATCHED!C1528="","",VLOOKUP(TEXT(MATCHED!C1528,"mmm"),CUTOFFDAY!$A$2:$C$14,3,FALSE))</f>
        <v/>
      </c>
      <c r="B1528" s="11" t="str">
        <f>IF(MATCHED!J1528&gt;A1528,"yes","")</f>
        <v/>
      </c>
      <c r="C1528" s="11" t="str">
        <f>IF(B1528="","",TEXT(MATCHED!C1528,"mm"))</f>
        <v/>
      </c>
    </row>
    <row r="1529" spans="1:3" x14ac:dyDescent="0.3">
      <c r="A1529" s="58" t="str">
        <f>IF(MATCHED!C1529="","",VLOOKUP(TEXT(MATCHED!C1529,"mmm"),CUTOFFDAY!$A$2:$C$14,3,FALSE))</f>
        <v/>
      </c>
      <c r="B1529" s="11" t="str">
        <f>IF(MATCHED!J1529&gt;A1529,"yes","")</f>
        <v/>
      </c>
      <c r="C1529" s="11" t="str">
        <f>IF(B1529="","",TEXT(MATCHED!C1529,"mm"))</f>
        <v/>
      </c>
    </row>
    <row r="1530" spans="1:3" x14ac:dyDescent="0.3">
      <c r="A1530" s="58" t="str">
        <f>IF(MATCHED!C1530="","",VLOOKUP(TEXT(MATCHED!C1530,"mmm"),CUTOFFDAY!$A$2:$C$14,3,FALSE))</f>
        <v/>
      </c>
      <c r="B1530" s="11" t="str">
        <f>IF(MATCHED!J1530&gt;A1530,"yes","")</f>
        <v/>
      </c>
      <c r="C1530" s="11" t="str">
        <f>IF(B1530="","",TEXT(MATCHED!C1530,"mm"))</f>
        <v/>
      </c>
    </row>
    <row r="1531" spans="1:3" x14ac:dyDescent="0.3">
      <c r="A1531" s="58" t="str">
        <f>IF(MATCHED!C1531="","",VLOOKUP(TEXT(MATCHED!C1531,"mmm"),CUTOFFDAY!$A$2:$C$14,3,FALSE))</f>
        <v/>
      </c>
      <c r="B1531" s="11" t="str">
        <f>IF(MATCHED!J1531&gt;A1531,"yes","")</f>
        <v/>
      </c>
      <c r="C1531" s="11" t="str">
        <f>IF(B1531="","",TEXT(MATCHED!C1531,"mm"))</f>
        <v/>
      </c>
    </row>
    <row r="1532" spans="1:3" x14ac:dyDescent="0.3">
      <c r="A1532" s="58" t="str">
        <f>IF(MATCHED!C1532="","",VLOOKUP(TEXT(MATCHED!C1532,"mmm"),CUTOFFDAY!$A$2:$C$14,3,FALSE))</f>
        <v/>
      </c>
      <c r="B1532" s="11" t="str">
        <f>IF(MATCHED!J1532&gt;A1532,"yes","")</f>
        <v/>
      </c>
      <c r="C1532" s="11" t="str">
        <f>IF(B1532="","",TEXT(MATCHED!C1532,"mm"))</f>
        <v/>
      </c>
    </row>
    <row r="1533" spans="1:3" x14ac:dyDescent="0.3">
      <c r="A1533" s="58" t="str">
        <f>IF(MATCHED!C1533="","",VLOOKUP(TEXT(MATCHED!C1533,"mmm"),CUTOFFDAY!$A$2:$C$14,3,FALSE))</f>
        <v/>
      </c>
      <c r="B1533" s="11" t="str">
        <f>IF(MATCHED!J1533&gt;A1533,"yes","")</f>
        <v/>
      </c>
      <c r="C1533" s="11" t="str">
        <f>IF(B1533="","",TEXT(MATCHED!C1533,"mm"))</f>
        <v/>
      </c>
    </row>
    <row r="1534" spans="1:3" x14ac:dyDescent="0.3">
      <c r="A1534" s="58" t="str">
        <f>IF(MATCHED!C1534="","",VLOOKUP(TEXT(MATCHED!C1534,"mmm"),CUTOFFDAY!$A$2:$C$14,3,FALSE))</f>
        <v/>
      </c>
      <c r="B1534" s="11" t="str">
        <f>IF(MATCHED!J1534&gt;A1534,"yes","")</f>
        <v/>
      </c>
      <c r="C1534" s="11" t="str">
        <f>IF(B1534="","",TEXT(MATCHED!C1534,"mm"))</f>
        <v/>
      </c>
    </row>
    <row r="1535" spans="1:3" x14ac:dyDescent="0.3">
      <c r="A1535" s="58" t="str">
        <f>IF(MATCHED!C1535="","",VLOOKUP(TEXT(MATCHED!C1535,"mmm"),CUTOFFDAY!$A$2:$C$14,3,FALSE))</f>
        <v/>
      </c>
      <c r="B1535" s="11" t="str">
        <f>IF(MATCHED!J1535&gt;A1535,"yes","")</f>
        <v/>
      </c>
      <c r="C1535" s="11" t="str">
        <f>IF(B1535="","",TEXT(MATCHED!C1535,"mm"))</f>
        <v/>
      </c>
    </row>
    <row r="1536" spans="1:3" x14ac:dyDescent="0.3">
      <c r="A1536" s="58" t="str">
        <f>IF(MATCHED!C1536="","",VLOOKUP(TEXT(MATCHED!C1536,"mmm"),CUTOFFDAY!$A$2:$C$14,3,FALSE))</f>
        <v/>
      </c>
      <c r="B1536" s="11" t="str">
        <f>IF(MATCHED!J1536&gt;A1536,"yes","")</f>
        <v/>
      </c>
      <c r="C1536" s="11" t="str">
        <f>IF(B1536="","",TEXT(MATCHED!C1536,"mm"))</f>
        <v/>
      </c>
    </row>
    <row r="1537" spans="1:3" x14ac:dyDescent="0.3">
      <c r="A1537" s="58" t="str">
        <f>IF(MATCHED!C1537="","",VLOOKUP(TEXT(MATCHED!C1537,"mmm"),CUTOFFDAY!$A$2:$C$14,3,FALSE))</f>
        <v/>
      </c>
      <c r="B1537" s="11" t="str">
        <f>IF(MATCHED!J1537&gt;A1537,"yes","")</f>
        <v/>
      </c>
      <c r="C1537" s="11" t="str">
        <f>IF(B1537="","",TEXT(MATCHED!C1537,"mm"))</f>
        <v/>
      </c>
    </row>
    <row r="1538" spans="1:3" x14ac:dyDescent="0.3">
      <c r="A1538" s="58" t="str">
        <f>IF(MATCHED!C1538="","",VLOOKUP(TEXT(MATCHED!C1538,"mmm"),CUTOFFDAY!$A$2:$C$14,3,FALSE))</f>
        <v/>
      </c>
      <c r="B1538" s="11" t="str">
        <f>IF(MATCHED!J1538&gt;A1538,"yes","")</f>
        <v/>
      </c>
      <c r="C1538" s="11" t="str">
        <f>IF(B1538="","",TEXT(MATCHED!C1538,"mm"))</f>
        <v/>
      </c>
    </row>
    <row r="1539" spans="1:3" x14ac:dyDescent="0.3">
      <c r="A1539" s="58" t="str">
        <f>IF(MATCHED!C1539="","",VLOOKUP(TEXT(MATCHED!C1539,"mmm"),CUTOFFDAY!$A$2:$C$14,3,FALSE))</f>
        <v/>
      </c>
      <c r="B1539" s="11" t="str">
        <f>IF(MATCHED!J1539&gt;A1539,"yes","")</f>
        <v/>
      </c>
      <c r="C1539" s="11" t="str">
        <f>IF(B1539="","",TEXT(MATCHED!C1539,"mm"))</f>
        <v/>
      </c>
    </row>
    <row r="1540" spans="1:3" x14ac:dyDescent="0.3">
      <c r="A1540" s="58" t="str">
        <f>IF(MATCHED!C1540="","",VLOOKUP(TEXT(MATCHED!C1540,"mmm"),CUTOFFDAY!$A$2:$C$14,3,FALSE))</f>
        <v/>
      </c>
      <c r="B1540" s="11" t="str">
        <f>IF(MATCHED!J1540&gt;A1540,"yes","")</f>
        <v/>
      </c>
      <c r="C1540" s="11" t="str">
        <f>IF(B1540="","",TEXT(MATCHED!C1540,"mm"))</f>
        <v/>
      </c>
    </row>
    <row r="1541" spans="1:3" x14ac:dyDescent="0.3">
      <c r="A1541" s="58" t="str">
        <f>IF(MATCHED!C1541="","",VLOOKUP(TEXT(MATCHED!C1541,"mmm"),CUTOFFDAY!$A$2:$C$14,3,FALSE))</f>
        <v/>
      </c>
      <c r="B1541" s="11" t="str">
        <f>IF(MATCHED!J1541&gt;A1541,"yes","")</f>
        <v/>
      </c>
      <c r="C1541" s="11" t="str">
        <f>IF(B1541="","",TEXT(MATCHED!C1541,"mm"))</f>
        <v/>
      </c>
    </row>
    <row r="1542" spans="1:3" x14ac:dyDescent="0.3">
      <c r="A1542" s="58" t="str">
        <f>IF(MATCHED!C1542="","",VLOOKUP(TEXT(MATCHED!C1542,"mmm"),CUTOFFDAY!$A$2:$C$14,3,FALSE))</f>
        <v/>
      </c>
      <c r="B1542" s="11" t="str">
        <f>IF(MATCHED!J1542&gt;A1542,"yes","")</f>
        <v/>
      </c>
      <c r="C1542" s="11" t="str">
        <f>IF(B1542="","",TEXT(MATCHED!C1542,"mm"))</f>
        <v/>
      </c>
    </row>
    <row r="1543" spans="1:3" x14ac:dyDescent="0.3">
      <c r="A1543" s="58" t="str">
        <f>IF(MATCHED!C1543="","",VLOOKUP(TEXT(MATCHED!C1543,"mmm"),CUTOFFDAY!$A$2:$C$14,3,FALSE))</f>
        <v/>
      </c>
      <c r="B1543" s="11" t="str">
        <f>IF(MATCHED!J1543&gt;A1543,"yes","")</f>
        <v/>
      </c>
      <c r="C1543" s="11" t="str">
        <f>IF(B1543="","",TEXT(MATCHED!C1543,"mm"))</f>
        <v/>
      </c>
    </row>
    <row r="1544" spans="1:3" x14ac:dyDescent="0.3">
      <c r="A1544" s="58" t="str">
        <f>IF(MATCHED!C1544="","",VLOOKUP(TEXT(MATCHED!C1544,"mmm"),CUTOFFDAY!$A$2:$C$14,3,FALSE))</f>
        <v/>
      </c>
      <c r="B1544" s="11" t="str">
        <f>IF(MATCHED!J1544&gt;A1544,"yes","")</f>
        <v/>
      </c>
      <c r="C1544" s="11" t="str">
        <f>IF(B1544="","",TEXT(MATCHED!C1544,"mm"))</f>
        <v/>
      </c>
    </row>
    <row r="1545" spans="1:3" x14ac:dyDescent="0.3">
      <c r="A1545" s="58" t="str">
        <f>IF(MATCHED!C1545="","",VLOOKUP(TEXT(MATCHED!C1545,"mmm"),CUTOFFDAY!$A$2:$C$14,3,FALSE))</f>
        <v/>
      </c>
      <c r="B1545" s="11" t="str">
        <f>IF(MATCHED!J1545&gt;A1545,"yes","")</f>
        <v/>
      </c>
      <c r="C1545" s="11" t="str">
        <f>IF(B1545="","",TEXT(MATCHED!C1545,"mm"))</f>
        <v/>
      </c>
    </row>
    <row r="1546" spans="1:3" x14ac:dyDescent="0.3">
      <c r="A1546" s="58" t="str">
        <f>IF(MATCHED!C1546="","",VLOOKUP(TEXT(MATCHED!C1546,"mmm"),CUTOFFDAY!$A$2:$C$14,3,FALSE))</f>
        <v/>
      </c>
      <c r="B1546" s="11" t="str">
        <f>IF(MATCHED!J1546&gt;A1546,"yes","")</f>
        <v/>
      </c>
      <c r="C1546" s="11" t="str">
        <f>IF(B1546="","",TEXT(MATCHED!C1546,"mm"))</f>
        <v/>
      </c>
    </row>
    <row r="1547" spans="1:3" x14ac:dyDescent="0.3">
      <c r="A1547" s="58" t="str">
        <f>IF(MATCHED!C1547="","",VLOOKUP(TEXT(MATCHED!C1547,"mmm"),CUTOFFDAY!$A$2:$C$14,3,FALSE))</f>
        <v/>
      </c>
      <c r="B1547" s="11" t="str">
        <f>IF(MATCHED!J1547&gt;A1547,"yes","")</f>
        <v/>
      </c>
      <c r="C1547" s="11" t="str">
        <f>IF(B1547="","",TEXT(MATCHED!C1547,"mm"))</f>
        <v/>
      </c>
    </row>
    <row r="1548" spans="1:3" x14ac:dyDescent="0.3">
      <c r="A1548" s="58" t="str">
        <f>IF(MATCHED!C1548="","",VLOOKUP(TEXT(MATCHED!C1548,"mmm"),CUTOFFDAY!$A$2:$C$14,3,FALSE))</f>
        <v/>
      </c>
      <c r="B1548" s="11" t="str">
        <f>IF(MATCHED!J1548&gt;A1548,"yes","")</f>
        <v/>
      </c>
      <c r="C1548" s="11" t="str">
        <f>IF(B1548="","",TEXT(MATCHED!C1548,"mm"))</f>
        <v/>
      </c>
    </row>
    <row r="1549" spans="1:3" x14ac:dyDescent="0.3">
      <c r="A1549" s="58" t="str">
        <f>IF(MATCHED!C1549="","",VLOOKUP(TEXT(MATCHED!C1549,"mmm"),CUTOFFDAY!$A$2:$C$14,3,FALSE))</f>
        <v/>
      </c>
      <c r="B1549" s="11" t="str">
        <f>IF(MATCHED!J1549&gt;A1549,"yes","")</f>
        <v/>
      </c>
      <c r="C1549" s="11" t="str">
        <f>IF(B1549="","",TEXT(MATCHED!C1549,"mm"))</f>
        <v/>
      </c>
    </row>
    <row r="1550" spans="1:3" x14ac:dyDescent="0.3">
      <c r="A1550" s="58" t="str">
        <f>IF(MATCHED!C1550="","",VLOOKUP(TEXT(MATCHED!C1550,"mmm"),CUTOFFDAY!$A$2:$C$14,3,FALSE))</f>
        <v/>
      </c>
      <c r="B1550" s="11" t="str">
        <f>IF(MATCHED!J1550&gt;A1550,"yes","")</f>
        <v/>
      </c>
      <c r="C1550" s="11" t="str">
        <f>IF(B1550="","",TEXT(MATCHED!C1550,"mm"))</f>
        <v/>
      </c>
    </row>
    <row r="1551" spans="1:3" x14ac:dyDescent="0.3">
      <c r="A1551" s="58" t="str">
        <f>IF(MATCHED!C1551="","",VLOOKUP(TEXT(MATCHED!C1551,"mmm"),CUTOFFDAY!$A$2:$C$14,3,FALSE))</f>
        <v/>
      </c>
      <c r="B1551" s="11" t="str">
        <f>IF(MATCHED!J1551&gt;A1551,"yes","")</f>
        <v/>
      </c>
      <c r="C1551" s="11" t="str">
        <f>IF(B1551="","",TEXT(MATCHED!C1551,"mm"))</f>
        <v/>
      </c>
    </row>
    <row r="1552" spans="1:3" x14ac:dyDescent="0.3">
      <c r="A1552" s="58" t="str">
        <f>IF(MATCHED!C1552="","",VLOOKUP(TEXT(MATCHED!C1552,"mmm"),CUTOFFDAY!$A$2:$C$14,3,FALSE))</f>
        <v/>
      </c>
      <c r="B1552" s="11" t="str">
        <f>IF(MATCHED!J1552&gt;A1552,"yes","")</f>
        <v/>
      </c>
      <c r="C1552" s="11" t="str">
        <f>IF(B1552="","",TEXT(MATCHED!C1552,"mm"))</f>
        <v/>
      </c>
    </row>
    <row r="1553" spans="1:3" x14ac:dyDescent="0.3">
      <c r="A1553" s="58" t="str">
        <f>IF(MATCHED!C1553="","",VLOOKUP(TEXT(MATCHED!C1553,"mmm"),CUTOFFDAY!$A$2:$C$14,3,FALSE))</f>
        <v/>
      </c>
      <c r="B1553" s="11" t="str">
        <f>IF(MATCHED!J1553&gt;A1553,"yes","")</f>
        <v/>
      </c>
      <c r="C1553" s="11" t="str">
        <f>IF(B1553="","",TEXT(MATCHED!C1553,"mm"))</f>
        <v/>
      </c>
    </row>
    <row r="1554" spans="1:3" x14ac:dyDescent="0.3">
      <c r="A1554" s="58" t="str">
        <f>IF(MATCHED!C1554="","",VLOOKUP(TEXT(MATCHED!C1554,"mmm"),CUTOFFDAY!$A$2:$C$14,3,FALSE))</f>
        <v/>
      </c>
      <c r="B1554" s="11" t="str">
        <f>IF(MATCHED!J1554&gt;A1554,"yes","")</f>
        <v/>
      </c>
      <c r="C1554" s="11" t="str">
        <f>IF(B1554="","",TEXT(MATCHED!C1554,"mm"))</f>
        <v/>
      </c>
    </row>
    <row r="1555" spans="1:3" x14ac:dyDescent="0.3">
      <c r="A1555" s="58" t="str">
        <f>IF(MATCHED!C1555="","",VLOOKUP(TEXT(MATCHED!C1555,"mmm"),CUTOFFDAY!$A$2:$C$14,3,FALSE))</f>
        <v/>
      </c>
      <c r="B1555" s="11" t="str">
        <f>IF(MATCHED!J1555&gt;A1555,"yes","")</f>
        <v/>
      </c>
      <c r="C1555" s="11" t="str">
        <f>IF(B1555="","",TEXT(MATCHED!C1555,"mm"))</f>
        <v/>
      </c>
    </row>
    <row r="1556" spans="1:3" x14ac:dyDescent="0.3">
      <c r="A1556" s="58" t="str">
        <f>IF(MATCHED!C1556="","",VLOOKUP(TEXT(MATCHED!C1556,"mmm"),CUTOFFDAY!$A$2:$C$14,3,FALSE))</f>
        <v/>
      </c>
      <c r="B1556" s="11" t="str">
        <f>IF(MATCHED!J1556&gt;A1556,"yes","")</f>
        <v/>
      </c>
      <c r="C1556" s="11" t="str">
        <f>IF(B1556="","",TEXT(MATCHED!C1556,"mm"))</f>
        <v/>
      </c>
    </row>
    <row r="1557" spans="1:3" x14ac:dyDescent="0.3">
      <c r="A1557" s="58" t="str">
        <f>IF(MATCHED!C1557="","",VLOOKUP(TEXT(MATCHED!C1557,"mmm"),CUTOFFDAY!$A$2:$C$14,3,FALSE))</f>
        <v/>
      </c>
      <c r="B1557" s="11" t="str">
        <f>IF(MATCHED!J1557&gt;A1557,"yes","")</f>
        <v/>
      </c>
      <c r="C1557" s="11" t="str">
        <f>IF(B1557="","",TEXT(MATCHED!C1557,"mm"))</f>
        <v/>
      </c>
    </row>
    <row r="1558" spans="1:3" x14ac:dyDescent="0.3">
      <c r="A1558" s="58" t="str">
        <f>IF(MATCHED!C1558="","",VLOOKUP(TEXT(MATCHED!C1558,"mmm"),CUTOFFDAY!$A$2:$C$14,3,FALSE))</f>
        <v/>
      </c>
      <c r="B1558" s="11" t="str">
        <f>IF(MATCHED!J1558&gt;A1558,"yes","")</f>
        <v/>
      </c>
      <c r="C1558" s="11" t="str">
        <f>IF(B1558="","",TEXT(MATCHED!C1558,"mm"))</f>
        <v/>
      </c>
    </row>
    <row r="1559" spans="1:3" x14ac:dyDescent="0.3">
      <c r="A1559" s="58" t="str">
        <f>IF(MATCHED!C1559="","",VLOOKUP(TEXT(MATCHED!C1559,"mmm"),CUTOFFDAY!$A$2:$C$14,3,FALSE))</f>
        <v/>
      </c>
      <c r="B1559" s="11" t="str">
        <f>IF(MATCHED!J1559&gt;A1559,"yes","")</f>
        <v/>
      </c>
      <c r="C1559" s="11" t="str">
        <f>IF(B1559="","",TEXT(MATCHED!C1559,"mm"))</f>
        <v/>
      </c>
    </row>
    <row r="1560" spans="1:3" x14ac:dyDescent="0.3">
      <c r="A1560" s="58" t="str">
        <f>IF(MATCHED!C1560="","",VLOOKUP(TEXT(MATCHED!C1560,"mmm"),CUTOFFDAY!$A$2:$C$14,3,FALSE))</f>
        <v/>
      </c>
      <c r="B1560" s="11" t="str">
        <f>IF(MATCHED!J1560&gt;A1560,"yes","")</f>
        <v/>
      </c>
      <c r="C1560" s="11" t="str">
        <f>IF(B1560="","",TEXT(MATCHED!C1560,"mm"))</f>
        <v/>
      </c>
    </row>
    <row r="1561" spans="1:3" x14ac:dyDescent="0.3">
      <c r="A1561" s="58" t="str">
        <f>IF(MATCHED!C1561="","",VLOOKUP(TEXT(MATCHED!C1561,"mmm"),CUTOFFDAY!$A$2:$C$14,3,FALSE))</f>
        <v/>
      </c>
      <c r="B1561" s="11" t="str">
        <f>IF(MATCHED!J1561&gt;A1561,"yes","")</f>
        <v/>
      </c>
      <c r="C1561" s="11" t="str">
        <f>IF(B1561="","",TEXT(MATCHED!C1561,"mm"))</f>
        <v/>
      </c>
    </row>
    <row r="1562" spans="1:3" x14ac:dyDescent="0.3">
      <c r="A1562" s="58" t="str">
        <f>IF(MATCHED!C1562="","",VLOOKUP(TEXT(MATCHED!C1562,"mmm"),CUTOFFDAY!$A$2:$C$14,3,FALSE))</f>
        <v/>
      </c>
      <c r="B1562" s="11" t="str">
        <f>IF(MATCHED!J1562&gt;A1562,"yes","")</f>
        <v/>
      </c>
      <c r="C1562" s="11" t="str">
        <f>IF(B1562="","",TEXT(MATCHED!C1562,"mm"))</f>
        <v/>
      </c>
    </row>
    <row r="1563" spans="1:3" x14ac:dyDescent="0.3">
      <c r="A1563" s="58" t="str">
        <f>IF(MATCHED!C1563="","",VLOOKUP(TEXT(MATCHED!C1563,"mmm"),CUTOFFDAY!$A$2:$C$14,3,FALSE))</f>
        <v/>
      </c>
      <c r="B1563" s="11" t="str">
        <f>IF(MATCHED!J1563&gt;A1563,"yes","")</f>
        <v/>
      </c>
      <c r="C1563" s="11" t="str">
        <f>IF(B1563="","",TEXT(MATCHED!C1563,"mm"))</f>
        <v/>
      </c>
    </row>
    <row r="1564" spans="1:3" x14ac:dyDescent="0.3">
      <c r="A1564" s="58" t="str">
        <f>IF(MATCHED!C1564="","",VLOOKUP(TEXT(MATCHED!C1564,"mmm"),CUTOFFDAY!$A$2:$C$14,3,FALSE))</f>
        <v/>
      </c>
      <c r="B1564" s="11" t="str">
        <f>IF(MATCHED!J1564&gt;A1564,"yes","")</f>
        <v/>
      </c>
      <c r="C1564" s="11" t="str">
        <f>IF(B1564="","",TEXT(MATCHED!C1564,"mm"))</f>
        <v/>
      </c>
    </row>
    <row r="1565" spans="1:3" x14ac:dyDescent="0.3">
      <c r="A1565" s="58" t="str">
        <f>IF(MATCHED!C1565="","",VLOOKUP(TEXT(MATCHED!C1565,"mmm"),CUTOFFDAY!$A$2:$C$14,3,FALSE))</f>
        <v/>
      </c>
      <c r="B1565" s="11" t="str">
        <f>IF(MATCHED!J1565&gt;A1565,"yes","")</f>
        <v/>
      </c>
      <c r="C1565" s="11" t="str">
        <f>IF(B1565="","",TEXT(MATCHED!C1565,"mm"))</f>
        <v/>
      </c>
    </row>
    <row r="1566" spans="1:3" x14ac:dyDescent="0.3">
      <c r="A1566" s="58" t="str">
        <f>IF(MATCHED!C1566="","",VLOOKUP(TEXT(MATCHED!C1566,"mmm"),CUTOFFDAY!$A$2:$C$14,3,FALSE))</f>
        <v/>
      </c>
      <c r="B1566" s="11" t="str">
        <f>IF(MATCHED!J1566&gt;A1566,"yes","")</f>
        <v/>
      </c>
      <c r="C1566" s="11" t="str">
        <f>IF(B1566="","",TEXT(MATCHED!C1566,"mm"))</f>
        <v/>
      </c>
    </row>
    <row r="1567" spans="1:3" x14ac:dyDescent="0.3">
      <c r="A1567" s="58" t="str">
        <f>IF(MATCHED!C1567="","",VLOOKUP(TEXT(MATCHED!C1567,"mmm"),CUTOFFDAY!$A$2:$C$14,3,FALSE))</f>
        <v/>
      </c>
      <c r="B1567" s="11" t="str">
        <f>IF(MATCHED!J1567&gt;A1567,"yes","")</f>
        <v/>
      </c>
      <c r="C1567" s="11" t="str">
        <f>IF(B1567="","",TEXT(MATCHED!C1567,"mm"))</f>
        <v/>
      </c>
    </row>
    <row r="1568" spans="1:3" x14ac:dyDescent="0.3">
      <c r="A1568" s="58" t="str">
        <f>IF(MATCHED!C1568="","",VLOOKUP(TEXT(MATCHED!C1568,"mmm"),CUTOFFDAY!$A$2:$C$14,3,FALSE))</f>
        <v/>
      </c>
      <c r="B1568" s="11" t="str">
        <f>IF(MATCHED!J1568&gt;A1568,"yes","")</f>
        <v/>
      </c>
      <c r="C1568" s="11" t="str">
        <f>IF(B1568="","",TEXT(MATCHED!C1568,"mm"))</f>
        <v/>
      </c>
    </row>
    <row r="1569" spans="1:3" x14ac:dyDescent="0.3">
      <c r="A1569" s="58" t="str">
        <f>IF(MATCHED!C1569="","",VLOOKUP(TEXT(MATCHED!C1569,"mmm"),CUTOFFDAY!$A$2:$C$14,3,FALSE))</f>
        <v/>
      </c>
      <c r="B1569" s="11" t="str">
        <f>IF(MATCHED!J1569&gt;A1569,"yes","")</f>
        <v/>
      </c>
      <c r="C1569" s="11" t="str">
        <f>IF(B1569="","",TEXT(MATCHED!C1569,"mm"))</f>
        <v/>
      </c>
    </row>
    <row r="1570" spans="1:3" x14ac:dyDescent="0.3">
      <c r="A1570" s="58" t="str">
        <f>IF(MATCHED!C1570="","",VLOOKUP(TEXT(MATCHED!C1570,"mmm"),CUTOFFDAY!$A$2:$C$14,3,FALSE))</f>
        <v/>
      </c>
      <c r="B1570" s="11" t="str">
        <f>IF(MATCHED!J1570&gt;A1570,"yes","")</f>
        <v/>
      </c>
      <c r="C1570" s="11" t="str">
        <f>IF(B1570="","",TEXT(MATCHED!C1570,"mm"))</f>
        <v/>
      </c>
    </row>
    <row r="1571" spans="1:3" x14ac:dyDescent="0.3">
      <c r="A1571" s="58" t="str">
        <f>IF(MATCHED!C1571="","",VLOOKUP(TEXT(MATCHED!C1571,"mmm"),CUTOFFDAY!$A$2:$C$14,3,FALSE))</f>
        <v/>
      </c>
      <c r="B1571" s="11" t="str">
        <f>IF(MATCHED!J1571&gt;A1571,"yes","")</f>
        <v/>
      </c>
      <c r="C1571" s="11" t="str">
        <f>IF(B1571="","",TEXT(MATCHED!C1571,"mm"))</f>
        <v/>
      </c>
    </row>
    <row r="1572" spans="1:3" x14ac:dyDescent="0.3">
      <c r="A1572" s="58" t="str">
        <f>IF(MATCHED!C1572="","",VLOOKUP(TEXT(MATCHED!C1572,"mmm"),CUTOFFDAY!$A$2:$C$14,3,FALSE))</f>
        <v/>
      </c>
      <c r="B1572" s="11" t="str">
        <f>IF(MATCHED!J1572&gt;A1572,"yes","")</f>
        <v/>
      </c>
      <c r="C1572" s="11" t="str">
        <f>IF(B1572="","",TEXT(MATCHED!C1572,"mm"))</f>
        <v/>
      </c>
    </row>
    <row r="1573" spans="1:3" x14ac:dyDescent="0.3">
      <c r="A1573" s="58" t="str">
        <f>IF(MATCHED!C1573="","",VLOOKUP(TEXT(MATCHED!C1573,"mmm"),CUTOFFDAY!$A$2:$C$14,3,FALSE))</f>
        <v/>
      </c>
      <c r="B1573" s="11" t="str">
        <f>IF(MATCHED!J1573&gt;A1573,"yes","")</f>
        <v/>
      </c>
      <c r="C1573" s="11" t="str">
        <f>IF(B1573="","",TEXT(MATCHED!C1573,"mm"))</f>
        <v/>
      </c>
    </row>
    <row r="1574" spans="1:3" x14ac:dyDescent="0.3">
      <c r="A1574" s="58" t="str">
        <f>IF(MATCHED!C1574="","",VLOOKUP(TEXT(MATCHED!C1574,"mmm"),CUTOFFDAY!$A$2:$C$14,3,FALSE))</f>
        <v/>
      </c>
      <c r="B1574" s="11" t="str">
        <f>IF(MATCHED!J1574&gt;A1574,"yes","")</f>
        <v/>
      </c>
      <c r="C1574" s="11" t="str">
        <f>IF(B1574="","",TEXT(MATCHED!C1574,"mm"))</f>
        <v/>
      </c>
    </row>
    <row r="1575" spans="1:3" x14ac:dyDescent="0.3">
      <c r="A1575" s="58" t="str">
        <f>IF(MATCHED!C1575="","",VLOOKUP(TEXT(MATCHED!C1575,"mmm"),CUTOFFDAY!$A$2:$C$14,3,FALSE))</f>
        <v/>
      </c>
      <c r="B1575" s="11" t="str">
        <f>IF(MATCHED!J1575&gt;A1575,"yes","")</f>
        <v/>
      </c>
      <c r="C1575" s="11" t="str">
        <f>IF(B1575="","",TEXT(MATCHED!C1575,"mm"))</f>
        <v/>
      </c>
    </row>
    <row r="1576" spans="1:3" x14ac:dyDescent="0.3">
      <c r="A1576" s="58" t="str">
        <f>IF(MATCHED!C1576="","",VLOOKUP(TEXT(MATCHED!C1576,"mmm"),CUTOFFDAY!$A$2:$C$14,3,FALSE))</f>
        <v/>
      </c>
      <c r="B1576" s="11" t="str">
        <f>IF(MATCHED!J1576&gt;A1576,"yes","")</f>
        <v/>
      </c>
      <c r="C1576" s="11" t="str">
        <f>IF(B1576="","",TEXT(MATCHED!C1576,"mm"))</f>
        <v/>
      </c>
    </row>
    <row r="1577" spans="1:3" x14ac:dyDescent="0.3">
      <c r="A1577" s="58" t="str">
        <f>IF(MATCHED!C1577="","",VLOOKUP(TEXT(MATCHED!C1577,"mmm"),CUTOFFDAY!$A$2:$C$14,3,FALSE))</f>
        <v/>
      </c>
      <c r="B1577" s="11" t="str">
        <f>IF(MATCHED!J1577&gt;A1577,"yes","")</f>
        <v/>
      </c>
      <c r="C1577" s="11" t="str">
        <f>IF(B1577="","",TEXT(MATCHED!C1577,"mm"))</f>
        <v/>
      </c>
    </row>
    <row r="1578" spans="1:3" x14ac:dyDescent="0.3">
      <c r="A1578" s="58" t="str">
        <f>IF(MATCHED!C1578="","",VLOOKUP(TEXT(MATCHED!C1578,"mmm"),CUTOFFDAY!$A$2:$C$14,3,FALSE))</f>
        <v/>
      </c>
      <c r="B1578" s="11" t="str">
        <f>IF(MATCHED!J1578&gt;A1578,"yes","")</f>
        <v/>
      </c>
      <c r="C1578" s="11" t="str">
        <f>IF(B1578="","",TEXT(MATCHED!C1578,"mm"))</f>
        <v/>
      </c>
    </row>
    <row r="1579" spans="1:3" x14ac:dyDescent="0.3">
      <c r="A1579" s="58" t="str">
        <f>IF(MATCHED!C1579="","",VLOOKUP(TEXT(MATCHED!C1579,"mmm"),CUTOFFDAY!$A$2:$C$14,3,FALSE))</f>
        <v/>
      </c>
      <c r="B1579" s="11" t="str">
        <f>IF(MATCHED!J1579&gt;A1579,"yes","")</f>
        <v/>
      </c>
      <c r="C1579" s="11" t="str">
        <f>IF(B1579="","",TEXT(MATCHED!C1579,"mm"))</f>
        <v/>
      </c>
    </row>
    <row r="1580" spans="1:3" x14ac:dyDescent="0.3">
      <c r="A1580" s="58" t="str">
        <f>IF(MATCHED!C1580="","",VLOOKUP(TEXT(MATCHED!C1580,"mmm"),CUTOFFDAY!$A$2:$C$14,3,FALSE))</f>
        <v/>
      </c>
      <c r="B1580" s="11" t="str">
        <f>IF(MATCHED!J1580&gt;A1580,"yes","")</f>
        <v/>
      </c>
      <c r="C1580" s="11" t="str">
        <f>IF(B1580="","",TEXT(MATCHED!C1580,"mm"))</f>
        <v/>
      </c>
    </row>
    <row r="1581" spans="1:3" x14ac:dyDescent="0.3">
      <c r="A1581" s="58" t="str">
        <f>IF(MATCHED!C1581="","",VLOOKUP(TEXT(MATCHED!C1581,"mmm"),CUTOFFDAY!$A$2:$C$14,3,FALSE))</f>
        <v/>
      </c>
      <c r="B1581" s="11" t="str">
        <f>IF(MATCHED!J1581&gt;A1581,"yes","")</f>
        <v/>
      </c>
      <c r="C1581" s="11" t="str">
        <f>IF(B1581="","",TEXT(MATCHED!C1581,"mm"))</f>
        <v/>
      </c>
    </row>
    <row r="1582" spans="1:3" x14ac:dyDescent="0.3">
      <c r="A1582" s="58" t="str">
        <f>IF(MATCHED!C1582="","",VLOOKUP(TEXT(MATCHED!C1582,"mmm"),CUTOFFDAY!$A$2:$C$14,3,FALSE))</f>
        <v/>
      </c>
      <c r="B1582" s="11" t="str">
        <f>IF(MATCHED!J1582&gt;A1582,"yes","")</f>
        <v/>
      </c>
      <c r="C1582" s="11" t="str">
        <f>IF(B1582="","",TEXT(MATCHED!C1582,"mm"))</f>
        <v/>
      </c>
    </row>
    <row r="1583" spans="1:3" x14ac:dyDescent="0.3">
      <c r="A1583" s="58" t="str">
        <f>IF(MATCHED!C1583="","",VLOOKUP(TEXT(MATCHED!C1583,"mmm"),CUTOFFDAY!$A$2:$C$14,3,FALSE))</f>
        <v/>
      </c>
      <c r="B1583" s="11" t="str">
        <f>IF(MATCHED!J1583&gt;A1583,"yes","")</f>
        <v/>
      </c>
      <c r="C1583" s="11" t="str">
        <f>IF(B1583="","",TEXT(MATCHED!C1583,"mm"))</f>
        <v/>
      </c>
    </row>
    <row r="1584" spans="1:3" x14ac:dyDescent="0.3">
      <c r="A1584" s="58" t="str">
        <f>IF(MATCHED!C1584="","",VLOOKUP(TEXT(MATCHED!C1584,"mmm"),CUTOFFDAY!$A$2:$C$14,3,FALSE))</f>
        <v/>
      </c>
      <c r="B1584" s="11" t="str">
        <f>IF(MATCHED!J1584&gt;A1584,"yes","")</f>
        <v/>
      </c>
      <c r="C1584" s="11" t="str">
        <f>IF(B1584="","",TEXT(MATCHED!C1584,"mm"))</f>
        <v/>
      </c>
    </row>
    <row r="1585" spans="1:3" x14ac:dyDescent="0.3">
      <c r="A1585" s="58" t="str">
        <f>IF(MATCHED!C1585="","",VLOOKUP(TEXT(MATCHED!C1585,"mmm"),CUTOFFDAY!$A$2:$C$14,3,FALSE))</f>
        <v/>
      </c>
      <c r="B1585" s="11" t="str">
        <f>IF(MATCHED!J1585&gt;A1585,"yes","")</f>
        <v/>
      </c>
      <c r="C1585" s="11" t="str">
        <f>IF(B1585="","",TEXT(MATCHED!C1585,"mm"))</f>
        <v/>
      </c>
    </row>
    <row r="1586" spans="1:3" x14ac:dyDescent="0.3">
      <c r="A1586" s="58" t="str">
        <f>IF(MATCHED!C1586="","",VLOOKUP(TEXT(MATCHED!C1586,"mmm"),CUTOFFDAY!$A$2:$C$14,3,FALSE))</f>
        <v/>
      </c>
      <c r="B1586" s="11" t="str">
        <f>IF(MATCHED!J1586&gt;A1586,"yes","")</f>
        <v/>
      </c>
      <c r="C1586" s="11" t="str">
        <f>IF(B1586="","",TEXT(MATCHED!C1586,"mm"))</f>
        <v/>
      </c>
    </row>
    <row r="1587" spans="1:3" x14ac:dyDescent="0.3">
      <c r="A1587" s="58" t="str">
        <f>IF(MATCHED!C1587="","",VLOOKUP(TEXT(MATCHED!C1587,"mmm"),CUTOFFDAY!$A$2:$C$14,3,FALSE))</f>
        <v/>
      </c>
      <c r="B1587" s="11" t="str">
        <f>IF(MATCHED!J1587&gt;A1587,"yes","")</f>
        <v/>
      </c>
      <c r="C1587" s="11" t="str">
        <f>IF(B1587="","",TEXT(MATCHED!C1587,"mm"))</f>
        <v/>
      </c>
    </row>
    <row r="1588" spans="1:3" x14ac:dyDescent="0.3">
      <c r="A1588" s="58" t="str">
        <f>IF(MATCHED!C1588="","",VLOOKUP(TEXT(MATCHED!C1588,"mmm"),CUTOFFDAY!$A$2:$C$14,3,FALSE))</f>
        <v/>
      </c>
      <c r="B1588" s="11" t="str">
        <f>IF(MATCHED!J1588&gt;A1588,"yes","")</f>
        <v/>
      </c>
      <c r="C1588" s="11" t="str">
        <f>IF(B1588="","",TEXT(MATCHED!C1588,"mm"))</f>
        <v/>
      </c>
    </row>
    <row r="1589" spans="1:3" x14ac:dyDescent="0.3">
      <c r="A1589" s="58" t="str">
        <f>IF(MATCHED!C1589="","",VLOOKUP(TEXT(MATCHED!C1589,"mmm"),CUTOFFDAY!$A$2:$C$14,3,FALSE))</f>
        <v/>
      </c>
      <c r="B1589" s="11" t="str">
        <f>IF(MATCHED!J1589&gt;A1589,"yes","")</f>
        <v/>
      </c>
      <c r="C1589" s="11" t="str">
        <f>IF(B1589="","",TEXT(MATCHED!C1589,"mm"))</f>
        <v/>
      </c>
    </row>
    <row r="1590" spans="1:3" x14ac:dyDescent="0.3">
      <c r="A1590" s="58" t="str">
        <f>IF(MATCHED!C1590="","",VLOOKUP(TEXT(MATCHED!C1590,"mmm"),CUTOFFDAY!$A$2:$C$14,3,FALSE))</f>
        <v/>
      </c>
      <c r="B1590" s="11" t="str">
        <f>IF(MATCHED!J1590&gt;A1590,"yes","")</f>
        <v/>
      </c>
      <c r="C1590" s="11" t="str">
        <f>IF(B1590="","",TEXT(MATCHED!C1590,"mm"))</f>
        <v/>
      </c>
    </row>
    <row r="1591" spans="1:3" x14ac:dyDescent="0.3">
      <c r="A1591" s="58" t="str">
        <f>IF(MATCHED!C1591="","",VLOOKUP(TEXT(MATCHED!C1591,"mmm"),CUTOFFDAY!$A$2:$C$14,3,FALSE))</f>
        <v/>
      </c>
      <c r="B1591" s="11" t="str">
        <f>IF(MATCHED!J1591&gt;A1591,"yes","")</f>
        <v/>
      </c>
      <c r="C1591" s="11" t="str">
        <f>IF(B1591="","",TEXT(MATCHED!C1591,"mm"))</f>
        <v/>
      </c>
    </row>
    <row r="1592" spans="1:3" x14ac:dyDescent="0.3">
      <c r="A1592" s="58" t="str">
        <f>IF(MATCHED!C1592="","",VLOOKUP(TEXT(MATCHED!C1592,"mmm"),CUTOFFDAY!$A$2:$C$14,3,FALSE))</f>
        <v/>
      </c>
      <c r="B1592" s="11" t="str">
        <f>IF(MATCHED!J1592&gt;A1592,"yes","")</f>
        <v/>
      </c>
      <c r="C1592" s="11" t="str">
        <f>IF(B1592="","",TEXT(MATCHED!C1592,"mm"))</f>
        <v/>
      </c>
    </row>
    <row r="1593" spans="1:3" x14ac:dyDescent="0.3">
      <c r="A1593" s="58" t="str">
        <f>IF(MATCHED!C1593="","",VLOOKUP(TEXT(MATCHED!C1593,"mmm"),CUTOFFDAY!$A$2:$C$14,3,FALSE))</f>
        <v/>
      </c>
      <c r="B1593" s="11" t="str">
        <f>IF(MATCHED!J1593&gt;A1593,"yes","")</f>
        <v/>
      </c>
      <c r="C1593" s="11" t="str">
        <f>IF(B1593="","",TEXT(MATCHED!C1593,"mm"))</f>
        <v/>
      </c>
    </row>
    <row r="1594" spans="1:3" x14ac:dyDescent="0.3">
      <c r="A1594" s="58" t="str">
        <f>IF(MATCHED!C1594="","",VLOOKUP(TEXT(MATCHED!C1594,"mmm"),CUTOFFDAY!$A$2:$C$14,3,FALSE))</f>
        <v/>
      </c>
      <c r="B1594" s="11" t="str">
        <f>IF(MATCHED!J1594&gt;A1594,"yes","")</f>
        <v/>
      </c>
      <c r="C1594" s="11" t="str">
        <f>IF(B1594="","",TEXT(MATCHED!C1594,"mm"))</f>
        <v/>
      </c>
    </row>
    <row r="1595" spans="1:3" x14ac:dyDescent="0.3">
      <c r="A1595" s="58" t="str">
        <f>IF(MATCHED!C1595="","",VLOOKUP(TEXT(MATCHED!C1595,"mmm"),CUTOFFDAY!$A$2:$C$14,3,FALSE))</f>
        <v/>
      </c>
      <c r="B1595" s="11" t="str">
        <f>IF(MATCHED!J1595&gt;A1595,"yes","")</f>
        <v/>
      </c>
      <c r="C1595" s="11" t="str">
        <f>IF(B1595="","",TEXT(MATCHED!C1595,"mm"))</f>
        <v/>
      </c>
    </row>
    <row r="1596" spans="1:3" x14ac:dyDescent="0.3">
      <c r="A1596" s="58" t="str">
        <f>IF(MATCHED!C1596="","",VLOOKUP(TEXT(MATCHED!C1596,"mmm"),CUTOFFDAY!$A$2:$C$14,3,FALSE))</f>
        <v/>
      </c>
      <c r="B1596" s="11" t="str">
        <f>IF(MATCHED!J1596&gt;A1596,"yes","")</f>
        <v/>
      </c>
      <c r="C1596" s="11" t="str">
        <f>IF(B1596="","",TEXT(MATCHED!C1596,"mm"))</f>
        <v/>
      </c>
    </row>
    <row r="1597" spans="1:3" x14ac:dyDescent="0.3">
      <c r="A1597" s="58" t="str">
        <f>IF(MATCHED!C1597="","",VLOOKUP(TEXT(MATCHED!C1597,"mmm"),CUTOFFDAY!$A$2:$C$14,3,FALSE))</f>
        <v/>
      </c>
      <c r="B1597" s="11" t="str">
        <f>IF(MATCHED!J1597&gt;A1597,"yes","")</f>
        <v/>
      </c>
      <c r="C1597" s="11" t="str">
        <f>IF(B1597="","",TEXT(MATCHED!C1597,"mm"))</f>
        <v/>
      </c>
    </row>
    <row r="1598" spans="1:3" x14ac:dyDescent="0.3">
      <c r="A1598" s="58" t="str">
        <f>IF(MATCHED!C1598="","",VLOOKUP(TEXT(MATCHED!C1598,"mmm"),CUTOFFDAY!$A$2:$C$14,3,FALSE))</f>
        <v/>
      </c>
      <c r="B1598" s="11" t="str">
        <f>IF(MATCHED!J1598&gt;A1598,"yes","")</f>
        <v/>
      </c>
      <c r="C1598" s="11" t="str">
        <f>IF(B1598="","",TEXT(MATCHED!C1598,"mm"))</f>
        <v/>
      </c>
    </row>
    <row r="1599" spans="1:3" x14ac:dyDescent="0.3">
      <c r="A1599" s="58" t="str">
        <f>IF(MATCHED!C1599="","",VLOOKUP(TEXT(MATCHED!C1599,"mmm"),CUTOFFDAY!$A$2:$C$14,3,FALSE))</f>
        <v/>
      </c>
      <c r="B1599" s="11" t="str">
        <f>IF(MATCHED!J1599&gt;A1599,"yes","")</f>
        <v/>
      </c>
      <c r="C1599" s="11" t="str">
        <f>IF(B1599="","",TEXT(MATCHED!C1599,"mm"))</f>
        <v/>
      </c>
    </row>
    <row r="1600" spans="1:3" x14ac:dyDescent="0.3">
      <c r="A1600" s="58" t="str">
        <f>IF(MATCHED!C1600="","",VLOOKUP(TEXT(MATCHED!C1600,"mmm"),CUTOFFDAY!$A$2:$C$14,3,FALSE))</f>
        <v/>
      </c>
      <c r="B1600" s="11" t="str">
        <f>IF(MATCHED!J1600&gt;A1600,"yes","")</f>
        <v/>
      </c>
      <c r="C1600" s="11" t="str">
        <f>IF(B1600="","",TEXT(MATCHED!C1600,"mm"))</f>
        <v/>
      </c>
    </row>
    <row r="1601" spans="1:3" x14ac:dyDescent="0.3">
      <c r="A1601" s="58" t="str">
        <f>IF(MATCHED!C1601="","",VLOOKUP(TEXT(MATCHED!C1601,"mmm"),CUTOFFDAY!$A$2:$C$14,3,FALSE))</f>
        <v/>
      </c>
      <c r="B1601" s="11" t="str">
        <f>IF(MATCHED!J1601&gt;A1601,"yes","")</f>
        <v/>
      </c>
      <c r="C1601" s="11" t="str">
        <f>IF(B1601="","",TEXT(MATCHED!C1601,"mm"))</f>
        <v/>
      </c>
    </row>
    <row r="1602" spans="1:3" x14ac:dyDescent="0.3">
      <c r="A1602" s="58" t="str">
        <f>IF(MATCHED!C1602="","",VLOOKUP(TEXT(MATCHED!C1602,"mmm"),CUTOFFDAY!$A$2:$C$14,3,FALSE))</f>
        <v/>
      </c>
      <c r="B1602" s="11" t="str">
        <f>IF(MATCHED!J1602&gt;A1602,"yes","")</f>
        <v/>
      </c>
      <c r="C1602" s="11" t="str">
        <f>IF(B1602="","",TEXT(MATCHED!C1602,"mm"))</f>
        <v/>
      </c>
    </row>
    <row r="1603" spans="1:3" x14ac:dyDescent="0.3">
      <c r="A1603" s="58" t="str">
        <f>IF(MATCHED!C1603="","",VLOOKUP(TEXT(MATCHED!C1603,"mmm"),CUTOFFDAY!$A$2:$C$14,3,FALSE))</f>
        <v/>
      </c>
      <c r="B1603" s="11" t="str">
        <f>IF(MATCHED!J1603&gt;A1603,"yes","")</f>
        <v/>
      </c>
      <c r="C1603" s="11" t="str">
        <f>IF(B1603="","",TEXT(MATCHED!C1603,"mm"))</f>
        <v/>
      </c>
    </row>
    <row r="1604" spans="1:3" x14ac:dyDescent="0.3">
      <c r="A1604" s="58" t="str">
        <f>IF(MATCHED!C1604="","",VLOOKUP(TEXT(MATCHED!C1604,"mmm"),CUTOFFDAY!$A$2:$C$14,3,FALSE))</f>
        <v/>
      </c>
      <c r="B1604" s="11" t="str">
        <f>IF(MATCHED!J1604&gt;A1604,"yes","")</f>
        <v/>
      </c>
      <c r="C1604" s="11" t="str">
        <f>IF(B1604="","",TEXT(MATCHED!C1604,"mm"))</f>
        <v/>
      </c>
    </row>
    <row r="1605" spans="1:3" x14ac:dyDescent="0.3">
      <c r="A1605" s="58" t="str">
        <f>IF(MATCHED!C1605="","",VLOOKUP(TEXT(MATCHED!C1605,"mmm"),CUTOFFDAY!$A$2:$C$14,3,FALSE))</f>
        <v/>
      </c>
      <c r="B1605" s="11" t="str">
        <f>IF(MATCHED!J1605&gt;A1605,"yes","")</f>
        <v/>
      </c>
      <c r="C1605" s="11" t="str">
        <f>IF(B1605="","",TEXT(MATCHED!C1605,"mm"))</f>
        <v/>
      </c>
    </row>
    <row r="1606" spans="1:3" x14ac:dyDescent="0.3">
      <c r="A1606" s="58" t="str">
        <f>IF(MATCHED!C1606="","",VLOOKUP(TEXT(MATCHED!C1606,"mmm"),CUTOFFDAY!$A$2:$C$14,3,FALSE))</f>
        <v/>
      </c>
      <c r="B1606" s="11" t="str">
        <f>IF(MATCHED!J1606&gt;A1606,"yes","")</f>
        <v/>
      </c>
      <c r="C1606" s="11" t="str">
        <f>IF(B1606="","",TEXT(MATCHED!C1606,"mm"))</f>
        <v/>
      </c>
    </row>
    <row r="1607" spans="1:3" x14ac:dyDescent="0.3">
      <c r="A1607" s="58" t="str">
        <f>IF(MATCHED!C1607="","",VLOOKUP(TEXT(MATCHED!C1607,"mmm"),CUTOFFDAY!$A$2:$C$14,3,FALSE))</f>
        <v/>
      </c>
      <c r="B1607" s="11" t="str">
        <f>IF(MATCHED!J1607&gt;A1607,"yes","")</f>
        <v/>
      </c>
      <c r="C1607" s="11" t="str">
        <f>IF(B1607="","",TEXT(MATCHED!C1607,"mm"))</f>
        <v/>
      </c>
    </row>
    <row r="1608" spans="1:3" x14ac:dyDescent="0.3">
      <c r="A1608" s="58" t="str">
        <f>IF(MATCHED!C1608="","",VLOOKUP(TEXT(MATCHED!C1608,"mmm"),CUTOFFDAY!$A$2:$C$14,3,FALSE))</f>
        <v/>
      </c>
      <c r="B1608" s="11" t="str">
        <f>IF(MATCHED!J1608&gt;A1608,"yes","")</f>
        <v/>
      </c>
      <c r="C1608" s="11" t="str">
        <f>IF(B1608="","",TEXT(MATCHED!C1608,"mm"))</f>
        <v/>
      </c>
    </row>
    <row r="1609" spans="1:3" x14ac:dyDescent="0.3">
      <c r="A1609" s="58" t="str">
        <f>IF(MATCHED!C1609="","",VLOOKUP(TEXT(MATCHED!C1609,"mmm"),CUTOFFDAY!$A$2:$C$14,3,FALSE))</f>
        <v/>
      </c>
      <c r="B1609" s="11" t="str">
        <f>IF(MATCHED!J1609&gt;A1609,"yes","")</f>
        <v/>
      </c>
      <c r="C1609" s="11" t="str">
        <f>IF(B1609="","",TEXT(MATCHED!C1609,"mm"))</f>
        <v/>
      </c>
    </row>
    <row r="1610" spans="1:3" x14ac:dyDescent="0.3">
      <c r="A1610" s="58" t="str">
        <f>IF(MATCHED!C1610="","",VLOOKUP(TEXT(MATCHED!C1610,"mmm"),CUTOFFDAY!$A$2:$C$14,3,FALSE))</f>
        <v/>
      </c>
      <c r="B1610" s="11" t="str">
        <f>IF(MATCHED!J1610&gt;A1610,"yes","")</f>
        <v/>
      </c>
      <c r="C1610" s="11" t="str">
        <f>IF(B1610="","",TEXT(MATCHED!C1610,"mm"))</f>
        <v/>
      </c>
    </row>
    <row r="1611" spans="1:3" x14ac:dyDescent="0.3">
      <c r="A1611" s="58" t="str">
        <f>IF(MATCHED!C1611="","",VLOOKUP(TEXT(MATCHED!C1611,"mmm"),CUTOFFDAY!$A$2:$C$14,3,FALSE))</f>
        <v/>
      </c>
      <c r="B1611" s="11" t="str">
        <f>IF(MATCHED!J1611&gt;A1611,"yes","")</f>
        <v/>
      </c>
      <c r="C1611" s="11" t="str">
        <f>IF(B1611="","",TEXT(MATCHED!C1611,"mm"))</f>
        <v/>
      </c>
    </row>
    <row r="1612" spans="1:3" x14ac:dyDescent="0.3">
      <c r="A1612" s="58" t="str">
        <f>IF(MATCHED!C1612="","",VLOOKUP(TEXT(MATCHED!C1612,"mmm"),CUTOFFDAY!$A$2:$C$14,3,FALSE))</f>
        <v/>
      </c>
      <c r="B1612" s="11" t="str">
        <f>IF(MATCHED!J1612&gt;A1612,"yes","")</f>
        <v/>
      </c>
      <c r="C1612" s="11" t="str">
        <f>IF(B1612="","",TEXT(MATCHED!C1612,"mm"))</f>
        <v/>
      </c>
    </row>
    <row r="1613" spans="1:3" x14ac:dyDescent="0.3">
      <c r="A1613" s="58" t="str">
        <f>IF(MATCHED!C1613="","",VLOOKUP(TEXT(MATCHED!C1613,"mmm"),CUTOFFDAY!$A$2:$C$14,3,FALSE))</f>
        <v/>
      </c>
      <c r="B1613" s="11" t="str">
        <f>IF(MATCHED!J1613&gt;A1613,"yes","")</f>
        <v/>
      </c>
      <c r="C1613" s="11" t="str">
        <f>IF(B1613="","",TEXT(MATCHED!C1613,"mm"))</f>
        <v/>
      </c>
    </row>
    <row r="1614" spans="1:3" x14ac:dyDescent="0.3">
      <c r="A1614" s="58" t="str">
        <f>IF(MATCHED!C1614="","",VLOOKUP(TEXT(MATCHED!C1614,"mmm"),CUTOFFDAY!$A$2:$C$14,3,FALSE))</f>
        <v/>
      </c>
      <c r="B1614" s="11" t="str">
        <f>IF(MATCHED!J1614&gt;A1614,"yes","")</f>
        <v/>
      </c>
      <c r="C1614" s="11" t="str">
        <f>IF(B1614="","",TEXT(MATCHED!C1614,"mm"))</f>
        <v/>
      </c>
    </row>
    <row r="1615" spans="1:3" x14ac:dyDescent="0.3">
      <c r="A1615" s="58" t="str">
        <f>IF(MATCHED!C1615="","",VLOOKUP(TEXT(MATCHED!C1615,"mmm"),CUTOFFDAY!$A$2:$C$14,3,FALSE))</f>
        <v/>
      </c>
      <c r="B1615" s="11" t="str">
        <f>IF(MATCHED!J1615&gt;A1615,"yes","")</f>
        <v/>
      </c>
      <c r="C1615" s="11" t="str">
        <f>IF(B1615="","",TEXT(MATCHED!C1615,"mm"))</f>
        <v/>
      </c>
    </row>
    <row r="1616" spans="1:3" x14ac:dyDescent="0.3">
      <c r="A1616" s="58" t="str">
        <f>IF(MATCHED!C1616="","",VLOOKUP(TEXT(MATCHED!C1616,"mmm"),CUTOFFDAY!$A$2:$C$14,3,FALSE))</f>
        <v/>
      </c>
      <c r="B1616" s="11" t="str">
        <f>IF(MATCHED!J1616&gt;A1616,"yes","")</f>
        <v/>
      </c>
      <c r="C1616" s="11" t="str">
        <f>IF(B1616="","",TEXT(MATCHED!C1616,"mm"))</f>
        <v/>
      </c>
    </row>
    <row r="1617" spans="1:3" x14ac:dyDescent="0.3">
      <c r="A1617" s="58" t="str">
        <f>IF(MATCHED!C1617="","",VLOOKUP(TEXT(MATCHED!C1617,"mmm"),CUTOFFDAY!$A$2:$C$14,3,FALSE))</f>
        <v/>
      </c>
      <c r="B1617" s="11" t="str">
        <f>IF(MATCHED!J1617&gt;A1617,"yes","")</f>
        <v/>
      </c>
      <c r="C1617" s="11" t="str">
        <f>IF(B1617="","",TEXT(MATCHED!C1617,"mm"))</f>
        <v/>
      </c>
    </row>
    <row r="1618" spans="1:3" x14ac:dyDescent="0.3">
      <c r="A1618" s="58" t="str">
        <f>IF(MATCHED!C1618="","",VLOOKUP(TEXT(MATCHED!C1618,"mmm"),CUTOFFDAY!$A$2:$C$14,3,FALSE))</f>
        <v/>
      </c>
      <c r="B1618" s="11" t="str">
        <f>IF(MATCHED!J1618&gt;A1618,"yes","")</f>
        <v/>
      </c>
      <c r="C1618" s="11" t="str">
        <f>IF(B1618="","",TEXT(MATCHED!C1618,"mm"))</f>
        <v/>
      </c>
    </row>
    <row r="1619" spans="1:3" x14ac:dyDescent="0.3">
      <c r="A1619" s="58" t="str">
        <f>IF(MATCHED!C1619="","",VLOOKUP(TEXT(MATCHED!C1619,"mmm"),CUTOFFDAY!$A$2:$C$14,3,FALSE))</f>
        <v/>
      </c>
      <c r="B1619" s="11" t="str">
        <f>IF(MATCHED!J1619&gt;A1619,"yes","")</f>
        <v/>
      </c>
      <c r="C1619" s="11" t="str">
        <f>IF(B1619="","",TEXT(MATCHED!C1619,"mm"))</f>
        <v/>
      </c>
    </row>
    <row r="1620" spans="1:3" x14ac:dyDescent="0.3">
      <c r="A1620" s="58" t="str">
        <f>IF(MATCHED!C1620="","",VLOOKUP(TEXT(MATCHED!C1620,"mmm"),CUTOFFDAY!$A$2:$C$14,3,FALSE))</f>
        <v/>
      </c>
      <c r="B1620" s="11" t="str">
        <f>IF(MATCHED!J1620&gt;A1620,"yes","")</f>
        <v/>
      </c>
      <c r="C1620" s="11" t="str">
        <f>IF(B1620="","",TEXT(MATCHED!C1620,"mm"))</f>
        <v/>
      </c>
    </row>
    <row r="1621" spans="1:3" x14ac:dyDescent="0.3">
      <c r="A1621" s="58" t="str">
        <f>IF(MATCHED!C1621="","",VLOOKUP(TEXT(MATCHED!C1621,"mmm"),CUTOFFDAY!$A$2:$C$14,3,FALSE))</f>
        <v/>
      </c>
      <c r="B1621" s="11" t="str">
        <f>IF(MATCHED!J1621&gt;A1621,"yes","")</f>
        <v/>
      </c>
      <c r="C1621" s="11" t="str">
        <f>IF(B1621="","",TEXT(MATCHED!C1621,"mm"))</f>
        <v/>
      </c>
    </row>
    <row r="1622" spans="1:3" x14ac:dyDescent="0.3">
      <c r="A1622" s="58" t="str">
        <f>IF(MATCHED!C1622="","",VLOOKUP(TEXT(MATCHED!C1622,"mmm"),CUTOFFDAY!$A$2:$C$14,3,FALSE))</f>
        <v/>
      </c>
      <c r="B1622" s="11" t="str">
        <f>IF(MATCHED!J1622&gt;A1622,"yes","")</f>
        <v/>
      </c>
      <c r="C1622" s="11" t="str">
        <f>IF(B1622="","",TEXT(MATCHED!C1622,"mm"))</f>
        <v/>
      </c>
    </row>
    <row r="1623" spans="1:3" x14ac:dyDescent="0.3">
      <c r="A1623" s="58" t="str">
        <f>IF(MATCHED!C1623="","",VLOOKUP(TEXT(MATCHED!C1623,"mmm"),CUTOFFDAY!$A$2:$C$14,3,FALSE))</f>
        <v/>
      </c>
      <c r="B1623" s="11" t="str">
        <f>IF(MATCHED!J1623&gt;A1623,"yes","")</f>
        <v/>
      </c>
      <c r="C1623" s="11" t="str">
        <f>IF(B1623="","",TEXT(MATCHED!C1623,"mm"))</f>
        <v/>
      </c>
    </row>
    <row r="1624" spans="1:3" x14ac:dyDescent="0.3">
      <c r="A1624" s="58" t="str">
        <f>IF(MATCHED!C1624="","",VLOOKUP(TEXT(MATCHED!C1624,"mmm"),CUTOFFDAY!$A$2:$C$14,3,FALSE))</f>
        <v/>
      </c>
      <c r="B1624" s="11" t="str">
        <f>IF(MATCHED!J1624&gt;A1624,"yes","")</f>
        <v/>
      </c>
      <c r="C1624" s="11" t="str">
        <f>IF(B1624="","",TEXT(MATCHED!C1624,"mm"))</f>
        <v/>
      </c>
    </row>
    <row r="1625" spans="1:3" x14ac:dyDescent="0.3">
      <c r="A1625" s="58" t="str">
        <f>IF(MATCHED!C1625="","",VLOOKUP(TEXT(MATCHED!C1625,"mmm"),CUTOFFDAY!$A$2:$C$14,3,FALSE))</f>
        <v/>
      </c>
      <c r="B1625" s="11" t="str">
        <f>IF(MATCHED!J1625&gt;A1625,"yes","")</f>
        <v/>
      </c>
      <c r="C1625" s="11" t="str">
        <f>IF(B1625="","",TEXT(MATCHED!C1625,"mm"))</f>
        <v/>
      </c>
    </row>
    <row r="1626" spans="1:3" x14ac:dyDescent="0.3">
      <c r="A1626" s="58" t="str">
        <f>IF(MATCHED!C1626="","",VLOOKUP(TEXT(MATCHED!C1626,"mmm"),CUTOFFDAY!$A$2:$C$14,3,FALSE))</f>
        <v/>
      </c>
      <c r="B1626" s="11" t="str">
        <f>IF(MATCHED!J1626&gt;A1626,"yes","")</f>
        <v/>
      </c>
      <c r="C1626" s="11" t="str">
        <f>IF(B1626="","",TEXT(MATCHED!C1626,"mm"))</f>
        <v/>
      </c>
    </row>
    <row r="1627" spans="1:3" x14ac:dyDescent="0.3">
      <c r="A1627" s="58" t="str">
        <f>IF(MATCHED!C1627="","",VLOOKUP(TEXT(MATCHED!C1627,"mmm"),CUTOFFDAY!$A$2:$C$14,3,FALSE))</f>
        <v/>
      </c>
      <c r="B1627" s="11" t="str">
        <f>IF(MATCHED!J1627&gt;A1627,"yes","")</f>
        <v/>
      </c>
      <c r="C1627" s="11" t="str">
        <f>IF(B1627="","",TEXT(MATCHED!C1627,"mm"))</f>
        <v/>
      </c>
    </row>
    <row r="1628" spans="1:3" x14ac:dyDescent="0.3">
      <c r="A1628" s="58" t="str">
        <f>IF(MATCHED!C1628="","",VLOOKUP(TEXT(MATCHED!C1628,"mmm"),CUTOFFDAY!$A$2:$C$14,3,FALSE))</f>
        <v/>
      </c>
      <c r="B1628" s="11" t="str">
        <f>IF(MATCHED!J1628&gt;A1628,"yes","")</f>
        <v/>
      </c>
      <c r="C1628" s="11" t="str">
        <f>IF(B1628="","",TEXT(MATCHED!C1628,"mm"))</f>
        <v/>
      </c>
    </row>
    <row r="1629" spans="1:3" x14ac:dyDescent="0.3">
      <c r="A1629" s="58" t="str">
        <f>IF(MATCHED!C1629="","",VLOOKUP(TEXT(MATCHED!C1629,"mmm"),CUTOFFDAY!$A$2:$C$14,3,FALSE))</f>
        <v/>
      </c>
      <c r="B1629" s="11" t="str">
        <f>IF(MATCHED!J1629&gt;A1629,"yes","")</f>
        <v/>
      </c>
      <c r="C1629" s="11" t="str">
        <f>IF(B1629="","",TEXT(MATCHED!C1629,"mm"))</f>
        <v/>
      </c>
    </row>
    <row r="1630" spans="1:3" x14ac:dyDescent="0.3">
      <c r="A1630" s="58" t="str">
        <f>IF(MATCHED!C1630="","",VLOOKUP(TEXT(MATCHED!C1630,"mmm"),CUTOFFDAY!$A$2:$C$14,3,FALSE))</f>
        <v/>
      </c>
      <c r="B1630" s="11" t="str">
        <f>IF(MATCHED!J1630&gt;A1630,"yes","")</f>
        <v/>
      </c>
      <c r="C1630" s="11" t="str">
        <f>IF(B1630="","",TEXT(MATCHED!C1630,"mm"))</f>
        <v/>
      </c>
    </row>
    <row r="1631" spans="1:3" x14ac:dyDescent="0.3">
      <c r="A1631" s="58" t="str">
        <f>IF(MATCHED!C1631="","",VLOOKUP(TEXT(MATCHED!C1631,"mmm"),CUTOFFDAY!$A$2:$C$14,3,FALSE))</f>
        <v/>
      </c>
      <c r="B1631" s="11" t="str">
        <f>IF(MATCHED!J1631&gt;A1631,"yes","")</f>
        <v/>
      </c>
      <c r="C1631" s="11" t="str">
        <f>IF(B1631="","",TEXT(MATCHED!C1631,"mm"))</f>
        <v/>
      </c>
    </row>
    <row r="1632" spans="1:3" x14ac:dyDescent="0.3">
      <c r="A1632" s="58" t="str">
        <f>IF(MATCHED!C1632="","",VLOOKUP(TEXT(MATCHED!C1632,"mmm"),CUTOFFDAY!$A$2:$C$14,3,FALSE))</f>
        <v/>
      </c>
      <c r="B1632" s="11" t="str">
        <f>IF(MATCHED!J1632&gt;A1632,"yes","")</f>
        <v/>
      </c>
      <c r="C1632" s="11" t="str">
        <f>IF(B1632="","",TEXT(MATCHED!C1632,"mm"))</f>
        <v/>
      </c>
    </row>
    <row r="1633" spans="1:3" x14ac:dyDescent="0.3">
      <c r="A1633" s="58" t="str">
        <f>IF(MATCHED!C1633="","",VLOOKUP(TEXT(MATCHED!C1633,"mmm"),CUTOFFDAY!$A$2:$C$14,3,FALSE))</f>
        <v/>
      </c>
      <c r="B1633" s="11" t="str">
        <f>IF(MATCHED!J1633&gt;A1633,"yes","")</f>
        <v/>
      </c>
      <c r="C1633" s="11" t="str">
        <f>IF(B1633="","",TEXT(MATCHED!C1633,"mm"))</f>
        <v/>
      </c>
    </row>
    <row r="1634" spans="1:3" x14ac:dyDescent="0.3">
      <c r="A1634" s="58" t="str">
        <f>IF(MATCHED!C1634="","",VLOOKUP(TEXT(MATCHED!C1634,"mmm"),CUTOFFDAY!$A$2:$C$14,3,FALSE))</f>
        <v/>
      </c>
      <c r="B1634" s="11" t="str">
        <f>IF(MATCHED!J1634&gt;A1634,"yes","")</f>
        <v/>
      </c>
      <c r="C1634" s="11" t="str">
        <f>IF(B1634="","",TEXT(MATCHED!C1634,"mm"))</f>
        <v/>
      </c>
    </row>
    <row r="1635" spans="1:3" x14ac:dyDescent="0.3">
      <c r="A1635" s="58" t="str">
        <f>IF(MATCHED!C1635="","",VLOOKUP(TEXT(MATCHED!C1635,"mmm"),CUTOFFDAY!$A$2:$C$14,3,FALSE))</f>
        <v/>
      </c>
      <c r="B1635" s="11" t="str">
        <f>IF(MATCHED!J1635&gt;A1635,"yes","")</f>
        <v/>
      </c>
      <c r="C1635" s="11" t="str">
        <f>IF(B1635="","",TEXT(MATCHED!C1635,"mm"))</f>
        <v/>
      </c>
    </row>
    <row r="1636" spans="1:3" x14ac:dyDescent="0.3">
      <c r="A1636" s="58" t="str">
        <f>IF(MATCHED!C1636="","",VLOOKUP(TEXT(MATCHED!C1636,"mmm"),CUTOFFDAY!$A$2:$C$14,3,FALSE))</f>
        <v/>
      </c>
      <c r="B1636" s="11" t="str">
        <f>IF(MATCHED!J1636&gt;A1636,"yes","")</f>
        <v/>
      </c>
      <c r="C1636" s="11" t="str">
        <f>IF(B1636="","",TEXT(MATCHED!C1636,"mm"))</f>
        <v/>
      </c>
    </row>
    <row r="1637" spans="1:3" x14ac:dyDescent="0.3">
      <c r="A1637" s="58" t="str">
        <f>IF(MATCHED!C1637="","",VLOOKUP(TEXT(MATCHED!C1637,"mmm"),CUTOFFDAY!$A$2:$C$14,3,FALSE))</f>
        <v/>
      </c>
      <c r="B1637" s="11" t="str">
        <f>IF(MATCHED!J1637&gt;A1637,"yes","")</f>
        <v/>
      </c>
      <c r="C1637" s="11" t="str">
        <f>IF(B1637="","",TEXT(MATCHED!C1637,"mm"))</f>
        <v/>
      </c>
    </row>
    <row r="1638" spans="1:3" x14ac:dyDescent="0.3">
      <c r="A1638" s="58" t="str">
        <f>IF(MATCHED!C1638="","",VLOOKUP(TEXT(MATCHED!C1638,"mmm"),CUTOFFDAY!$A$2:$C$14,3,FALSE))</f>
        <v/>
      </c>
      <c r="B1638" s="11" t="str">
        <f>IF(MATCHED!J1638&gt;A1638,"yes","")</f>
        <v/>
      </c>
      <c r="C1638" s="11" t="str">
        <f>IF(B1638="","",TEXT(MATCHED!C1638,"mm"))</f>
        <v/>
      </c>
    </row>
    <row r="1639" spans="1:3" x14ac:dyDescent="0.3">
      <c r="A1639" s="58" t="str">
        <f>IF(MATCHED!C1639="","",VLOOKUP(TEXT(MATCHED!C1639,"mmm"),CUTOFFDAY!$A$2:$C$14,3,FALSE))</f>
        <v/>
      </c>
      <c r="B1639" s="11" t="str">
        <f>IF(MATCHED!J1639&gt;A1639,"yes","")</f>
        <v/>
      </c>
      <c r="C1639" s="11" t="str">
        <f>IF(B1639="","",TEXT(MATCHED!C1639,"mm"))</f>
        <v/>
      </c>
    </row>
    <row r="1640" spans="1:3" x14ac:dyDescent="0.3">
      <c r="A1640" s="58" t="str">
        <f>IF(MATCHED!C1640="","",VLOOKUP(TEXT(MATCHED!C1640,"mmm"),CUTOFFDAY!$A$2:$C$14,3,FALSE))</f>
        <v/>
      </c>
      <c r="B1640" s="11" t="str">
        <f>IF(MATCHED!J1640&gt;A1640,"yes","")</f>
        <v/>
      </c>
      <c r="C1640" s="11" t="str">
        <f>IF(B1640="","",TEXT(MATCHED!C1640,"mm"))</f>
        <v/>
      </c>
    </row>
    <row r="1641" spans="1:3" x14ac:dyDescent="0.3">
      <c r="A1641" s="58" t="str">
        <f>IF(MATCHED!C1641="","",VLOOKUP(TEXT(MATCHED!C1641,"mmm"),CUTOFFDAY!$A$2:$C$14,3,FALSE))</f>
        <v/>
      </c>
      <c r="B1641" s="11" t="str">
        <f>IF(MATCHED!J1641&gt;A1641,"yes","")</f>
        <v/>
      </c>
      <c r="C1641" s="11" t="str">
        <f>IF(B1641="","",TEXT(MATCHED!C1641,"mm"))</f>
        <v/>
      </c>
    </row>
    <row r="1642" spans="1:3" x14ac:dyDescent="0.3">
      <c r="A1642" s="58" t="str">
        <f>IF(MATCHED!C1642="","",VLOOKUP(TEXT(MATCHED!C1642,"mmm"),CUTOFFDAY!$A$2:$C$14,3,FALSE))</f>
        <v/>
      </c>
      <c r="B1642" s="11" t="str">
        <f>IF(MATCHED!J1642&gt;A1642,"yes","")</f>
        <v/>
      </c>
      <c r="C1642" s="11" t="str">
        <f>IF(B1642="","",TEXT(MATCHED!C1642,"mm"))</f>
        <v/>
      </c>
    </row>
    <row r="1643" spans="1:3" x14ac:dyDescent="0.3">
      <c r="A1643" s="58" t="str">
        <f>IF(MATCHED!C1643="","",VLOOKUP(TEXT(MATCHED!C1643,"mmm"),CUTOFFDAY!$A$2:$C$14,3,FALSE))</f>
        <v/>
      </c>
      <c r="B1643" s="11" t="str">
        <f>IF(MATCHED!J1643&gt;A1643,"yes","")</f>
        <v/>
      </c>
      <c r="C1643" s="11" t="str">
        <f>IF(B1643="","",TEXT(MATCHED!C1643,"mm"))</f>
        <v/>
      </c>
    </row>
    <row r="1644" spans="1:3" x14ac:dyDescent="0.3">
      <c r="A1644" s="58" t="str">
        <f>IF(MATCHED!C1644="","",VLOOKUP(TEXT(MATCHED!C1644,"mmm"),CUTOFFDAY!$A$2:$C$14,3,FALSE))</f>
        <v/>
      </c>
      <c r="B1644" s="11" t="str">
        <f>IF(MATCHED!J1644&gt;A1644,"yes","")</f>
        <v/>
      </c>
      <c r="C1644" s="11" t="str">
        <f>IF(B1644="","",TEXT(MATCHED!C1644,"mm"))</f>
        <v/>
      </c>
    </row>
    <row r="1645" spans="1:3" x14ac:dyDescent="0.3">
      <c r="A1645" s="58" t="str">
        <f>IF(MATCHED!C1645="","",VLOOKUP(TEXT(MATCHED!C1645,"mmm"),CUTOFFDAY!$A$2:$C$14,3,FALSE))</f>
        <v/>
      </c>
      <c r="B1645" s="11" t="str">
        <f>IF(MATCHED!J1645&gt;A1645,"yes","")</f>
        <v/>
      </c>
      <c r="C1645" s="11" t="str">
        <f>IF(B1645="","",TEXT(MATCHED!C1645,"mm"))</f>
        <v/>
      </c>
    </row>
    <row r="1646" spans="1:3" x14ac:dyDescent="0.3">
      <c r="A1646" s="58" t="str">
        <f>IF(MATCHED!C1646="","",VLOOKUP(TEXT(MATCHED!C1646,"mmm"),CUTOFFDAY!$A$2:$C$14,3,FALSE))</f>
        <v/>
      </c>
      <c r="B1646" s="11" t="str">
        <f>IF(MATCHED!J1646&gt;A1646,"yes","")</f>
        <v/>
      </c>
      <c r="C1646" s="11" t="str">
        <f>IF(B1646="","",TEXT(MATCHED!C1646,"mm"))</f>
        <v/>
      </c>
    </row>
    <row r="1647" spans="1:3" x14ac:dyDescent="0.3">
      <c r="A1647" s="58" t="str">
        <f>IF(MATCHED!C1647="","",VLOOKUP(TEXT(MATCHED!C1647,"mmm"),CUTOFFDAY!$A$2:$C$14,3,FALSE))</f>
        <v/>
      </c>
      <c r="B1647" s="11" t="str">
        <f>IF(MATCHED!J1647&gt;A1647,"yes","")</f>
        <v/>
      </c>
      <c r="C1647" s="11" t="str">
        <f>IF(B1647="","",TEXT(MATCHED!C1647,"mm"))</f>
        <v/>
      </c>
    </row>
    <row r="1648" spans="1:3" x14ac:dyDescent="0.3">
      <c r="A1648" s="58" t="str">
        <f>IF(MATCHED!C1648="","",VLOOKUP(TEXT(MATCHED!C1648,"mmm"),CUTOFFDAY!$A$2:$C$14,3,FALSE))</f>
        <v/>
      </c>
      <c r="B1648" s="11" t="str">
        <f>IF(MATCHED!J1648&gt;A1648,"yes","")</f>
        <v/>
      </c>
      <c r="C1648" s="11" t="str">
        <f>IF(B1648="","",TEXT(MATCHED!C1648,"mm"))</f>
        <v/>
      </c>
    </row>
    <row r="1649" spans="1:3" x14ac:dyDescent="0.3">
      <c r="A1649" s="58" t="str">
        <f>IF(MATCHED!C1649="","",VLOOKUP(TEXT(MATCHED!C1649,"mmm"),CUTOFFDAY!$A$2:$C$14,3,FALSE))</f>
        <v/>
      </c>
      <c r="B1649" s="11" t="str">
        <f>IF(MATCHED!J1649&gt;A1649,"yes","")</f>
        <v/>
      </c>
      <c r="C1649" s="11" t="str">
        <f>IF(B1649="","",TEXT(MATCHED!C1649,"mm"))</f>
        <v/>
      </c>
    </row>
    <row r="1650" spans="1:3" x14ac:dyDescent="0.3">
      <c r="A1650" s="58" t="str">
        <f>IF(MATCHED!C1650="","",VLOOKUP(TEXT(MATCHED!C1650,"mmm"),CUTOFFDAY!$A$2:$C$14,3,FALSE))</f>
        <v/>
      </c>
      <c r="B1650" s="11" t="str">
        <f>IF(MATCHED!J1650&gt;A1650,"yes","")</f>
        <v/>
      </c>
      <c r="C1650" s="11" t="str">
        <f>IF(B1650="","",TEXT(MATCHED!C1650,"mm"))</f>
        <v/>
      </c>
    </row>
    <row r="1651" spans="1:3" x14ac:dyDescent="0.3">
      <c r="A1651" s="58" t="str">
        <f>IF(MATCHED!C1651="","",VLOOKUP(TEXT(MATCHED!C1651,"mmm"),CUTOFFDAY!$A$2:$C$14,3,FALSE))</f>
        <v/>
      </c>
      <c r="B1651" s="11" t="str">
        <f>IF(MATCHED!J1651&gt;A1651,"yes","")</f>
        <v/>
      </c>
      <c r="C1651" s="11" t="str">
        <f>IF(B1651="","",TEXT(MATCHED!C1651,"mm"))</f>
        <v/>
      </c>
    </row>
    <row r="1652" spans="1:3" x14ac:dyDescent="0.3">
      <c r="A1652" s="58" t="str">
        <f>IF(MATCHED!C1652="","",VLOOKUP(TEXT(MATCHED!C1652,"mmm"),CUTOFFDAY!$A$2:$C$14,3,FALSE))</f>
        <v/>
      </c>
      <c r="B1652" s="11" t="str">
        <f>IF(MATCHED!J1652&gt;A1652,"yes","")</f>
        <v/>
      </c>
      <c r="C1652" s="11" t="str">
        <f>IF(B1652="","",TEXT(MATCHED!C1652,"mm"))</f>
        <v/>
      </c>
    </row>
    <row r="1653" spans="1:3" x14ac:dyDescent="0.3">
      <c r="A1653" s="58" t="str">
        <f>IF(MATCHED!C1653="","",VLOOKUP(TEXT(MATCHED!C1653,"mmm"),CUTOFFDAY!$A$2:$C$14,3,FALSE))</f>
        <v/>
      </c>
      <c r="B1653" s="11" t="str">
        <f>IF(MATCHED!J1653&gt;A1653,"yes","")</f>
        <v/>
      </c>
      <c r="C1653" s="11" t="str">
        <f>IF(B1653="","",TEXT(MATCHED!C1653,"mm"))</f>
        <v/>
      </c>
    </row>
    <row r="1654" spans="1:3" x14ac:dyDescent="0.3">
      <c r="A1654" s="58" t="str">
        <f>IF(MATCHED!C1654="","",VLOOKUP(TEXT(MATCHED!C1654,"mmm"),CUTOFFDAY!$A$2:$C$14,3,FALSE))</f>
        <v/>
      </c>
      <c r="B1654" s="11" t="str">
        <f>IF(MATCHED!J1654&gt;A1654,"yes","")</f>
        <v/>
      </c>
      <c r="C1654" s="11" t="str">
        <f>IF(B1654="","",TEXT(MATCHED!C1654,"mm"))</f>
        <v/>
      </c>
    </row>
    <row r="1655" spans="1:3" x14ac:dyDescent="0.3">
      <c r="A1655" s="58" t="str">
        <f>IF(MATCHED!C1655="","",VLOOKUP(TEXT(MATCHED!C1655,"mmm"),CUTOFFDAY!$A$2:$C$14,3,FALSE))</f>
        <v/>
      </c>
      <c r="B1655" s="11" t="str">
        <f>IF(MATCHED!J1655&gt;A1655,"yes","")</f>
        <v/>
      </c>
      <c r="C1655" s="11" t="str">
        <f>IF(B1655="","",TEXT(MATCHED!C1655,"mm"))</f>
        <v/>
      </c>
    </row>
    <row r="1656" spans="1:3" x14ac:dyDescent="0.3">
      <c r="A1656" s="58" t="str">
        <f>IF(MATCHED!C1656="","",VLOOKUP(TEXT(MATCHED!C1656,"mmm"),CUTOFFDAY!$A$2:$C$14,3,FALSE))</f>
        <v/>
      </c>
      <c r="B1656" s="11" t="str">
        <f>IF(MATCHED!J1656&gt;A1656,"yes","")</f>
        <v/>
      </c>
      <c r="C1656" s="11" t="str">
        <f>IF(B1656="","",TEXT(MATCHED!C1656,"mm"))</f>
        <v/>
      </c>
    </row>
    <row r="1657" spans="1:3" x14ac:dyDescent="0.3">
      <c r="A1657" s="58" t="str">
        <f>IF(MATCHED!C1657="","",VLOOKUP(TEXT(MATCHED!C1657,"mmm"),CUTOFFDAY!$A$2:$C$14,3,FALSE))</f>
        <v/>
      </c>
      <c r="B1657" s="11" t="str">
        <f>IF(MATCHED!J1657&gt;A1657,"yes","")</f>
        <v/>
      </c>
      <c r="C1657" s="11" t="str">
        <f>IF(B1657="","",TEXT(MATCHED!C1657,"mm"))</f>
        <v/>
      </c>
    </row>
    <row r="1658" spans="1:3" x14ac:dyDescent="0.3">
      <c r="A1658" s="58" t="str">
        <f>IF(MATCHED!C1658="","",VLOOKUP(TEXT(MATCHED!C1658,"mmm"),CUTOFFDAY!$A$2:$C$14,3,FALSE))</f>
        <v/>
      </c>
      <c r="B1658" s="11" t="str">
        <f>IF(MATCHED!J1658&gt;A1658,"yes","")</f>
        <v/>
      </c>
      <c r="C1658" s="11" t="str">
        <f>IF(B1658="","",TEXT(MATCHED!C1658,"mm"))</f>
        <v/>
      </c>
    </row>
    <row r="1659" spans="1:3" x14ac:dyDescent="0.3">
      <c r="A1659" s="58" t="str">
        <f>IF(MATCHED!C1659="","",VLOOKUP(TEXT(MATCHED!C1659,"mmm"),CUTOFFDAY!$A$2:$C$14,3,FALSE))</f>
        <v/>
      </c>
      <c r="B1659" s="11" t="str">
        <f>IF(MATCHED!J1659&gt;A1659,"yes","")</f>
        <v/>
      </c>
      <c r="C1659" s="11" t="str">
        <f>IF(B1659="","",TEXT(MATCHED!C1659,"mm"))</f>
        <v/>
      </c>
    </row>
    <row r="1660" spans="1:3" x14ac:dyDescent="0.3">
      <c r="A1660" s="58" t="str">
        <f>IF(MATCHED!C1660="","",VLOOKUP(TEXT(MATCHED!C1660,"mmm"),CUTOFFDAY!$A$2:$C$14,3,FALSE))</f>
        <v/>
      </c>
      <c r="B1660" s="11" t="str">
        <f>IF(MATCHED!J1660&gt;A1660,"yes","")</f>
        <v/>
      </c>
      <c r="C1660" s="11" t="str">
        <f>IF(B1660="","",TEXT(MATCHED!C1660,"mm"))</f>
        <v/>
      </c>
    </row>
    <row r="1661" spans="1:3" x14ac:dyDescent="0.3">
      <c r="A1661" s="58" t="str">
        <f>IF(MATCHED!C1661="","",VLOOKUP(TEXT(MATCHED!C1661,"mmm"),CUTOFFDAY!$A$2:$C$14,3,FALSE))</f>
        <v/>
      </c>
      <c r="B1661" s="11" t="str">
        <f>IF(MATCHED!J1661&gt;A1661,"yes","")</f>
        <v/>
      </c>
      <c r="C1661" s="11" t="str">
        <f>IF(B1661="","",TEXT(MATCHED!C1661,"mm"))</f>
        <v/>
      </c>
    </row>
    <row r="1662" spans="1:3" x14ac:dyDescent="0.3">
      <c r="A1662" s="58" t="str">
        <f>IF(MATCHED!C1662="","",VLOOKUP(TEXT(MATCHED!C1662,"mmm"),CUTOFFDAY!$A$2:$C$14,3,FALSE))</f>
        <v/>
      </c>
      <c r="B1662" s="11" t="str">
        <f>IF(MATCHED!J1662&gt;A1662,"yes","")</f>
        <v/>
      </c>
      <c r="C1662" s="11" t="str">
        <f>IF(B1662="","",TEXT(MATCHED!C1662,"mm"))</f>
        <v/>
      </c>
    </row>
    <row r="1663" spans="1:3" x14ac:dyDescent="0.3">
      <c r="A1663" s="58" t="str">
        <f>IF(MATCHED!C1663="","",VLOOKUP(TEXT(MATCHED!C1663,"mmm"),CUTOFFDAY!$A$2:$C$14,3,FALSE))</f>
        <v/>
      </c>
      <c r="B1663" s="11" t="str">
        <f>IF(MATCHED!J1663&gt;A1663,"yes","")</f>
        <v/>
      </c>
      <c r="C1663" s="11" t="str">
        <f>IF(B1663="","",TEXT(MATCHED!C1663,"mm"))</f>
        <v/>
      </c>
    </row>
    <row r="1664" spans="1:3" x14ac:dyDescent="0.3">
      <c r="A1664" s="58" t="str">
        <f>IF(MATCHED!C1664="","",VLOOKUP(TEXT(MATCHED!C1664,"mmm"),CUTOFFDAY!$A$2:$C$14,3,FALSE))</f>
        <v/>
      </c>
      <c r="B1664" s="11" t="str">
        <f>IF(MATCHED!J1664&gt;A1664,"yes","")</f>
        <v/>
      </c>
      <c r="C1664" s="11" t="str">
        <f>IF(B1664="","",TEXT(MATCHED!C1664,"mm"))</f>
        <v/>
      </c>
    </row>
    <row r="1665" spans="1:3" x14ac:dyDescent="0.3">
      <c r="A1665" s="58" t="str">
        <f>IF(MATCHED!C1665="","",VLOOKUP(TEXT(MATCHED!C1665,"mmm"),CUTOFFDAY!$A$2:$C$14,3,FALSE))</f>
        <v/>
      </c>
      <c r="B1665" s="11" t="str">
        <f>IF(MATCHED!J1665&gt;A1665,"yes","")</f>
        <v/>
      </c>
      <c r="C1665" s="11" t="str">
        <f>IF(B1665="","",TEXT(MATCHED!C1665,"mm"))</f>
        <v/>
      </c>
    </row>
    <row r="1666" spans="1:3" x14ac:dyDescent="0.3">
      <c r="A1666" s="58" t="str">
        <f>IF(MATCHED!C1666="","",VLOOKUP(TEXT(MATCHED!C1666,"mmm"),CUTOFFDAY!$A$2:$C$14,3,FALSE))</f>
        <v/>
      </c>
      <c r="B1666" s="11" t="str">
        <f>IF(MATCHED!J1666&gt;A1666,"yes","")</f>
        <v/>
      </c>
      <c r="C1666" s="11" t="str">
        <f>IF(B1666="","",TEXT(MATCHED!C1666,"mm"))</f>
        <v/>
      </c>
    </row>
    <row r="1667" spans="1:3" x14ac:dyDescent="0.3">
      <c r="A1667" s="58" t="str">
        <f>IF(MATCHED!C1667="","",VLOOKUP(TEXT(MATCHED!C1667,"mmm"),CUTOFFDAY!$A$2:$C$14,3,FALSE))</f>
        <v/>
      </c>
      <c r="B1667" s="11" t="str">
        <f>IF(MATCHED!J1667&gt;A1667,"yes","")</f>
        <v/>
      </c>
      <c r="C1667" s="11" t="str">
        <f>IF(B1667="","",TEXT(MATCHED!C1667,"mm"))</f>
        <v/>
      </c>
    </row>
    <row r="1668" spans="1:3" x14ac:dyDescent="0.3">
      <c r="A1668" s="58" t="str">
        <f>IF(MATCHED!C1668="","",VLOOKUP(TEXT(MATCHED!C1668,"mmm"),CUTOFFDAY!$A$2:$C$14,3,FALSE))</f>
        <v/>
      </c>
      <c r="B1668" s="11" t="str">
        <f>IF(MATCHED!J1668&gt;A1668,"yes","")</f>
        <v/>
      </c>
      <c r="C1668" s="11" t="str">
        <f>IF(B1668="","",TEXT(MATCHED!C1668,"mm"))</f>
        <v/>
      </c>
    </row>
    <row r="1669" spans="1:3" x14ac:dyDescent="0.3">
      <c r="A1669" s="58" t="str">
        <f>IF(MATCHED!C1669="","",VLOOKUP(TEXT(MATCHED!C1669,"mmm"),CUTOFFDAY!$A$2:$C$14,3,FALSE))</f>
        <v/>
      </c>
      <c r="B1669" s="11" t="str">
        <f>IF(MATCHED!J1669&gt;A1669,"yes","")</f>
        <v/>
      </c>
      <c r="C1669" s="11" t="str">
        <f>IF(B1669="","",TEXT(MATCHED!C1669,"mm"))</f>
        <v/>
      </c>
    </row>
    <row r="1670" spans="1:3" x14ac:dyDescent="0.3">
      <c r="A1670" s="58" t="str">
        <f>IF(MATCHED!C1670="","",VLOOKUP(TEXT(MATCHED!C1670,"mmm"),CUTOFFDAY!$A$2:$C$14,3,FALSE))</f>
        <v/>
      </c>
      <c r="B1670" s="11" t="str">
        <f>IF(MATCHED!J1670&gt;A1670,"yes","")</f>
        <v/>
      </c>
      <c r="C1670" s="11" t="str">
        <f>IF(B1670="","",TEXT(MATCHED!C1670,"mm"))</f>
        <v/>
      </c>
    </row>
    <row r="1671" spans="1:3" x14ac:dyDescent="0.3">
      <c r="A1671" s="58" t="str">
        <f>IF(MATCHED!C1671="","",VLOOKUP(TEXT(MATCHED!C1671,"mmm"),CUTOFFDAY!$A$2:$C$14,3,FALSE))</f>
        <v/>
      </c>
      <c r="B1671" s="11" t="str">
        <f>IF(MATCHED!J1671&gt;A1671,"yes","")</f>
        <v/>
      </c>
      <c r="C1671" s="11" t="str">
        <f>IF(B1671="","",TEXT(MATCHED!C1671,"mm"))</f>
        <v/>
      </c>
    </row>
    <row r="1672" spans="1:3" x14ac:dyDescent="0.3">
      <c r="A1672" s="58" t="str">
        <f>IF(MATCHED!C1672="","",VLOOKUP(TEXT(MATCHED!C1672,"mmm"),CUTOFFDAY!$A$2:$C$14,3,FALSE))</f>
        <v/>
      </c>
      <c r="B1672" s="11" t="str">
        <f>IF(MATCHED!J1672&gt;A1672,"yes","")</f>
        <v/>
      </c>
      <c r="C1672" s="11" t="str">
        <f>IF(B1672="","",TEXT(MATCHED!C1672,"mm"))</f>
        <v/>
      </c>
    </row>
    <row r="1673" spans="1:3" x14ac:dyDescent="0.3">
      <c r="A1673" s="58" t="str">
        <f>IF(MATCHED!C1673="","",VLOOKUP(TEXT(MATCHED!C1673,"mmm"),CUTOFFDAY!$A$2:$C$14,3,FALSE))</f>
        <v/>
      </c>
      <c r="B1673" s="11" t="str">
        <f>IF(MATCHED!J1673&gt;A1673,"yes","")</f>
        <v/>
      </c>
      <c r="C1673" s="11" t="str">
        <f>IF(B1673="","",TEXT(MATCHED!C1673,"mm"))</f>
        <v/>
      </c>
    </row>
    <row r="1674" spans="1:3" x14ac:dyDescent="0.3">
      <c r="A1674" s="58" t="str">
        <f>IF(MATCHED!C1674="","",VLOOKUP(TEXT(MATCHED!C1674,"mmm"),CUTOFFDAY!$A$2:$C$14,3,FALSE))</f>
        <v/>
      </c>
      <c r="B1674" s="11" t="str">
        <f>IF(MATCHED!J1674&gt;A1674,"yes","")</f>
        <v/>
      </c>
      <c r="C1674" s="11" t="str">
        <f>IF(B1674="","",TEXT(MATCHED!C1674,"mm"))</f>
        <v/>
      </c>
    </row>
    <row r="1675" spans="1:3" x14ac:dyDescent="0.3">
      <c r="A1675" s="58" t="str">
        <f>IF(MATCHED!C1675="","",VLOOKUP(TEXT(MATCHED!C1675,"mmm"),CUTOFFDAY!$A$2:$C$14,3,FALSE))</f>
        <v/>
      </c>
      <c r="B1675" s="11" t="str">
        <f>IF(MATCHED!J1675&gt;A1675,"yes","")</f>
        <v/>
      </c>
      <c r="C1675" s="11" t="str">
        <f>IF(B1675="","",TEXT(MATCHED!C1675,"mm"))</f>
        <v/>
      </c>
    </row>
    <row r="1676" spans="1:3" x14ac:dyDescent="0.3">
      <c r="A1676" s="58" t="str">
        <f>IF(MATCHED!C1676="","",VLOOKUP(TEXT(MATCHED!C1676,"mmm"),CUTOFFDAY!$A$2:$C$14,3,FALSE))</f>
        <v/>
      </c>
      <c r="B1676" s="11" t="str">
        <f>IF(MATCHED!J1676&gt;A1676,"yes","")</f>
        <v/>
      </c>
      <c r="C1676" s="11" t="str">
        <f>IF(B1676="","",TEXT(MATCHED!C1676,"mm"))</f>
        <v/>
      </c>
    </row>
    <row r="1677" spans="1:3" x14ac:dyDescent="0.3">
      <c r="A1677" s="58" t="str">
        <f>IF(MATCHED!C1677="","",VLOOKUP(TEXT(MATCHED!C1677,"mmm"),CUTOFFDAY!$A$2:$C$14,3,FALSE))</f>
        <v/>
      </c>
      <c r="B1677" s="11" t="str">
        <f>IF(MATCHED!J1677&gt;A1677,"yes","")</f>
        <v/>
      </c>
      <c r="C1677" s="11" t="str">
        <f>IF(B1677="","",TEXT(MATCHED!C1677,"mm"))</f>
        <v/>
      </c>
    </row>
    <row r="1678" spans="1:3" x14ac:dyDescent="0.3">
      <c r="A1678" s="58" t="str">
        <f>IF(MATCHED!C1678="","",VLOOKUP(TEXT(MATCHED!C1678,"mmm"),CUTOFFDAY!$A$2:$C$14,3,FALSE))</f>
        <v/>
      </c>
      <c r="B1678" s="11" t="str">
        <f>IF(MATCHED!J1678&gt;A1678,"yes","")</f>
        <v/>
      </c>
      <c r="C1678" s="11" t="str">
        <f>IF(B1678="","",TEXT(MATCHED!C1678,"mm"))</f>
        <v/>
      </c>
    </row>
    <row r="1679" spans="1:3" x14ac:dyDescent="0.3">
      <c r="A1679" s="58" t="str">
        <f>IF(MATCHED!C1679="","",VLOOKUP(TEXT(MATCHED!C1679,"mmm"),CUTOFFDAY!$A$2:$C$14,3,FALSE))</f>
        <v/>
      </c>
      <c r="B1679" s="11" t="str">
        <f>IF(MATCHED!J1679&gt;A1679,"yes","")</f>
        <v/>
      </c>
      <c r="C1679" s="11" t="str">
        <f>IF(B1679="","",TEXT(MATCHED!C1679,"mm"))</f>
        <v/>
      </c>
    </row>
    <row r="1680" spans="1:3" x14ac:dyDescent="0.3">
      <c r="A1680" s="58" t="str">
        <f>IF(MATCHED!C1680="","",VLOOKUP(TEXT(MATCHED!C1680,"mmm"),CUTOFFDAY!$A$2:$C$14,3,FALSE))</f>
        <v/>
      </c>
      <c r="B1680" s="11" t="str">
        <f>IF(MATCHED!J1680&gt;A1680,"yes","")</f>
        <v/>
      </c>
      <c r="C1680" s="11" t="str">
        <f>IF(B1680="","",TEXT(MATCHED!C1680,"mm"))</f>
        <v/>
      </c>
    </row>
    <row r="1681" spans="1:3" x14ac:dyDescent="0.3">
      <c r="A1681" s="58" t="str">
        <f>IF(MATCHED!C1681="","",VLOOKUP(TEXT(MATCHED!C1681,"mmm"),CUTOFFDAY!$A$2:$C$14,3,FALSE))</f>
        <v/>
      </c>
      <c r="B1681" s="11" t="str">
        <f>IF(MATCHED!J1681&gt;A1681,"yes","")</f>
        <v/>
      </c>
      <c r="C1681" s="11" t="str">
        <f>IF(B1681="","",TEXT(MATCHED!C1681,"mm"))</f>
        <v/>
      </c>
    </row>
    <row r="1682" spans="1:3" x14ac:dyDescent="0.3">
      <c r="A1682" s="58" t="str">
        <f>IF(MATCHED!C1682="","",VLOOKUP(TEXT(MATCHED!C1682,"mmm"),CUTOFFDAY!$A$2:$C$14,3,FALSE))</f>
        <v/>
      </c>
      <c r="B1682" s="11" t="str">
        <f>IF(MATCHED!J1682&gt;A1682,"yes","")</f>
        <v/>
      </c>
      <c r="C1682" s="11" t="str">
        <f>IF(B1682="","",TEXT(MATCHED!C1682,"mm"))</f>
        <v/>
      </c>
    </row>
    <row r="1683" spans="1:3" x14ac:dyDescent="0.3">
      <c r="A1683" s="58" t="str">
        <f>IF(MATCHED!C1683="","",VLOOKUP(TEXT(MATCHED!C1683,"mmm"),CUTOFFDAY!$A$2:$C$14,3,FALSE))</f>
        <v/>
      </c>
      <c r="B1683" s="11" t="str">
        <f>IF(MATCHED!J1683&gt;A1683,"yes","")</f>
        <v/>
      </c>
      <c r="C1683" s="11" t="str">
        <f>IF(B1683="","",TEXT(MATCHED!C1683,"mm"))</f>
        <v/>
      </c>
    </row>
    <row r="1684" spans="1:3" x14ac:dyDescent="0.3">
      <c r="A1684" s="58" t="str">
        <f>IF(MATCHED!C1684="","",VLOOKUP(TEXT(MATCHED!C1684,"mmm"),CUTOFFDAY!$A$2:$C$14,3,FALSE))</f>
        <v/>
      </c>
      <c r="B1684" s="11" t="str">
        <f>IF(MATCHED!J1684&gt;A1684,"yes","")</f>
        <v/>
      </c>
      <c r="C1684" s="11" t="str">
        <f>IF(B1684="","",TEXT(MATCHED!C1684,"mm"))</f>
        <v/>
      </c>
    </row>
    <row r="1685" spans="1:3" x14ac:dyDescent="0.3">
      <c r="A1685" s="58" t="str">
        <f>IF(MATCHED!C1685="","",VLOOKUP(TEXT(MATCHED!C1685,"mmm"),CUTOFFDAY!$A$2:$C$14,3,FALSE))</f>
        <v/>
      </c>
      <c r="B1685" s="11" t="str">
        <f>IF(MATCHED!J1685&gt;A1685,"yes","")</f>
        <v/>
      </c>
      <c r="C1685" s="11" t="str">
        <f>IF(B1685="","",TEXT(MATCHED!C1685,"mm"))</f>
        <v/>
      </c>
    </row>
    <row r="1686" spans="1:3" x14ac:dyDescent="0.3">
      <c r="A1686" s="58" t="str">
        <f>IF(MATCHED!C1686="","",VLOOKUP(TEXT(MATCHED!C1686,"mmm"),CUTOFFDAY!$A$2:$C$14,3,FALSE))</f>
        <v/>
      </c>
      <c r="B1686" s="11" t="str">
        <f>IF(MATCHED!J1686&gt;A1686,"yes","")</f>
        <v/>
      </c>
      <c r="C1686" s="11" t="str">
        <f>IF(B1686="","",TEXT(MATCHED!C1686,"mm"))</f>
        <v/>
      </c>
    </row>
    <row r="1687" spans="1:3" x14ac:dyDescent="0.3">
      <c r="A1687" s="58" t="str">
        <f>IF(MATCHED!C1687="","",VLOOKUP(TEXT(MATCHED!C1687,"mmm"),CUTOFFDAY!$A$2:$C$14,3,FALSE))</f>
        <v/>
      </c>
      <c r="B1687" s="11" t="str">
        <f>IF(MATCHED!J1687&gt;A1687,"yes","")</f>
        <v/>
      </c>
      <c r="C1687" s="11" t="str">
        <f>IF(B1687="","",TEXT(MATCHED!C1687,"mm"))</f>
        <v/>
      </c>
    </row>
    <row r="1688" spans="1:3" x14ac:dyDescent="0.3">
      <c r="A1688" s="58" t="str">
        <f>IF(MATCHED!C1688="","",VLOOKUP(TEXT(MATCHED!C1688,"mmm"),CUTOFFDAY!$A$2:$C$14,3,FALSE))</f>
        <v/>
      </c>
      <c r="B1688" s="11" t="str">
        <f>IF(MATCHED!J1688&gt;A1688,"yes","")</f>
        <v/>
      </c>
      <c r="C1688" s="11" t="str">
        <f>IF(B1688="","",TEXT(MATCHED!C1688,"mm"))</f>
        <v/>
      </c>
    </row>
    <row r="1689" spans="1:3" x14ac:dyDescent="0.3">
      <c r="A1689" s="58" t="str">
        <f>IF(MATCHED!C1689="","",VLOOKUP(TEXT(MATCHED!C1689,"mmm"),CUTOFFDAY!$A$2:$C$14,3,FALSE))</f>
        <v/>
      </c>
      <c r="B1689" s="11" t="str">
        <f>IF(MATCHED!J1689&gt;A1689,"yes","")</f>
        <v/>
      </c>
      <c r="C1689" s="11" t="str">
        <f>IF(B1689="","",TEXT(MATCHED!C1689,"mm"))</f>
        <v/>
      </c>
    </row>
    <row r="1690" spans="1:3" x14ac:dyDescent="0.3">
      <c r="A1690" s="58" t="str">
        <f>IF(MATCHED!C1690="","",VLOOKUP(TEXT(MATCHED!C1690,"mmm"),CUTOFFDAY!$A$2:$C$14,3,FALSE))</f>
        <v/>
      </c>
      <c r="B1690" s="11" t="str">
        <f>IF(MATCHED!J1690&gt;A1690,"yes","")</f>
        <v/>
      </c>
      <c r="C1690" s="11" t="str">
        <f>IF(B1690="","",TEXT(MATCHED!C1690,"mm"))</f>
        <v/>
      </c>
    </row>
    <row r="1691" spans="1:3" x14ac:dyDescent="0.3">
      <c r="A1691" s="58" t="str">
        <f>IF(MATCHED!C1691="","",VLOOKUP(TEXT(MATCHED!C1691,"mmm"),CUTOFFDAY!$A$2:$C$14,3,FALSE))</f>
        <v/>
      </c>
      <c r="B1691" s="11" t="str">
        <f>IF(MATCHED!J1691&gt;A1691,"yes","")</f>
        <v/>
      </c>
      <c r="C1691" s="11" t="str">
        <f>IF(B1691="","",TEXT(MATCHED!C1691,"mm"))</f>
        <v/>
      </c>
    </row>
    <row r="1692" spans="1:3" x14ac:dyDescent="0.3">
      <c r="A1692" s="58" t="str">
        <f>IF(MATCHED!C1692="","",VLOOKUP(TEXT(MATCHED!C1692,"mmm"),CUTOFFDAY!$A$2:$C$14,3,FALSE))</f>
        <v/>
      </c>
      <c r="B1692" s="11" t="str">
        <f>IF(MATCHED!J1692&gt;A1692,"yes","")</f>
        <v/>
      </c>
      <c r="C1692" s="11" t="str">
        <f>IF(B1692="","",TEXT(MATCHED!C1692,"mm"))</f>
        <v/>
      </c>
    </row>
    <row r="1693" spans="1:3" x14ac:dyDescent="0.3">
      <c r="A1693" s="58" t="str">
        <f>IF(MATCHED!C1693="","",VLOOKUP(TEXT(MATCHED!C1693,"mmm"),CUTOFFDAY!$A$2:$C$14,3,FALSE))</f>
        <v/>
      </c>
      <c r="B1693" s="11" t="str">
        <f>IF(MATCHED!J1693&gt;A1693,"yes","")</f>
        <v/>
      </c>
      <c r="C1693" s="11" t="str">
        <f>IF(B1693="","",TEXT(MATCHED!C1693,"mm"))</f>
        <v/>
      </c>
    </row>
    <row r="1694" spans="1:3" x14ac:dyDescent="0.3">
      <c r="A1694" s="58" t="str">
        <f>IF(MATCHED!C1694="","",VLOOKUP(TEXT(MATCHED!C1694,"mmm"),CUTOFFDAY!$A$2:$C$14,3,FALSE))</f>
        <v/>
      </c>
      <c r="B1694" s="11" t="str">
        <f>IF(MATCHED!J1694&gt;A1694,"yes","")</f>
        <v/>
      </c>
      <c r="C1694" s="11" t="str">
        <f>IF(B1694="","",TEXT(MATCHED!C1694,"mm"))</f>
        <v/>
      </c>
    </row>
    <row r="1695" spans="1:3" x14ac:dyDescent="0.3">
      <c r="A1695" s="58" t="str">
        <f>IF(MATCHED!C1695="","",VLOOKUP(TEXT(MATCHED!C1695,"mmm"),CUTOFFDAY!$A$2:$C$14,3,FALSE))</f>
        <v/>
      </c>
      <c r="B1695" s="11" t="str">
        <f>IF(MATCHED!J1695&gt;A1695,"yes","")</f>
        <v/>
      </c>
      <c r="C1695" s="11" t="str">
        <f>IF(B1695="","",TEXT(MATCHED!C1695,"mm"))</f>
        <v/>
      </c>
    </row>
    <row r="1696" spans="1:3" x14ac:dyDescent="0.3">
      <c r="A1696" s="58" t="str">
        <f>IF(MATCHED!C1696="","",VLOOKUP(TEXT(MATCHED!C1696,"mmm"),CUTOFFDAY!$A$2:$C$14,3,FALSE))</f>
        <v/>
      </c>
      <c r="B1696" s="11" t="str">
        <f>IF(MATCHED!J1696&gt;A1696,"yes","")</f>
        <v/>
      </c>
      <c r="C1696" s="11" t="str">
        <f>IF(B1696="","",TEXT(MATCHED!C1696,"mm"))</f>
        <v/>
      </c>
    </row>
    <row r="1697" spans="1:3" x14ac:dyDescent="0.3">
      <c r="A1697" s="58" t="str">
        <f>IF(MATCHED!C1697="","",VLOOKUP(TEXT(MATCHED!C1697,"mmm"),CUTOFFDAY!$A$2:$C$14,3,FALSE))</f>
        <v/>
      </c>
      <c r="B1697" s="11" t="str">
        <f>IF(MATCHED!J1697&gt;A1697,"yes","")</f>
        <v/>
      </c>
      <c r="C1697" s="11" t="str">
        <f>IF(B1697="","",TEXT(MATCHED!C1697,"mm"))</f>
        <v/>
      </c>
    </row>
    <row r="1698" spans="1:3" x14ac:dyDescent="0.3">
      <c r="A1698" s="58" t="str">
        <f>IF(MATCHED!C1698="","",VLOOKUP(TEXT(MATCHED!C1698,"mmm"),CUTOFFDAY!$A$2:$C$14,3,FALSE))</f>
        <v/>
      </c>
      <c r="B1698" s="11" t="str">
        <f>IF(MATCHED!J1698&gt;A1698,"yes","")</f>
        <v/>
      </c>
      <c r="C1698" s="11" t="str">
        <f>IF(B1698="","",TEXT(MATCHED!C1698,"mm"))</f>
        <v/>
      </c>
    </row>
    <row r="1699" spans="1:3" x14ac:dyDescent="0.3">
      <c r="A1699" s="58" t="str">
        <f>IF(MATCHED!C1699="","",VLOOKUP(TEXT(MATCHED!C1699,"mmm"),CUTOFFDAY!$A$2:$C$14,3,FALSE))</f>
        <v/>
      </c>
      <c r="B1699" s="11" t="str">
        <f>IF(MATCHED!J1699&gt;A1699,"yes","")</f>
        <v/>
      </c>
      <c r="C1699" s="11" t="str">
        <f>IF(B1699="","",TEXT(MATCHED!C1699,"mm"))</f>
        <v/>
      </c>
    </row>
    <row r="1700" spans="1:3" x14ac:dyDescent="0.3">
      <c r="A1700" s="58" t="str">
        <f>IF(MATCHED!C1700="","",VLOOKUP(TEXT(MATCHED!C1700,"mmm"),CUTOFFDAY!$A$2:$C$14,3,FALSE))</f>
        <v/>
      </c>
      <c r="B1700" s="11" t="str">
        <f>IF(MATCHED!J1700&gt;A1700,"yes","")</f>
        <v/>
      </c>
      <c r="C1700" s="11" t="str">
        <f>IF(B1700="","",TEXT(MATCHED!C1700,"mm"))</f>
        <v/>
      </c>
    </row>
    <row r="1701" spans="1:3" x14ac:dyDescent="0.3">
      <c r="A1701" s="58" t="str">
        <f>IF(MATCHED!C1701="","",VLOOKUP(TEXT(MATCHED!C1701,"mmm"),CUTOFFDAY!$A$2:$C$14,3,FALSE))</f>
        <v/>
      </c>
      <c r="B1701" s="11" t="str">
        <f>IF(MATCHED!J1701&gt;A1701,"yes","")</f>
        <v/>
      </c>
      <c r="C1701" s="11" t="str">
        <f>IF(B1701="","",TEXT(MATCHED!C1701,"mm"))</f>
        <v/>
      </c>
    </row>
    <row r="1702" spans="1:3" x14ac:dyDescent="0.3">
      <c r="A1702" s="58" t="str">
        <f>IF(MATCHED!C1702="","",VLOOKUP(TEXT(MATCHED!C1702,"mmm"),CUTOFFDAY!$A$2:$C$14,3,FALSE))</f>
        <v/>
      </c>
      <c r="B1702" s="11" t="str">
        <f>IF(MATCHED!J1702&gt;A1702,"yes","")</f>
        <v/>
      </c>
      <c r="C1702" s="11" t="str">
        <f>IF(B1702="","",TEXT(MATCHED!C1702,"mm"))</f>
        <v/>
      </c>
    </row>
    <row r="1703" spans="1:3" x14ac:dyDescent="0.3">
      <c r="A1703" s="58" t="str">
        <f>IF(MATCHED!C1703="","",VLOOKUP(TEXT(MATCHED!C1703,"mmm"),CUTOFFDAY!$A$2:$C$14,3,FALSE))</f>
        <v/>
      </c>
      <c r="B1703" s="11" t="str">
        <f>IF(MATCHED!J1703&gt;A1703,"yes","")</f>
        <v/>
      </c>
      <c r="C1703" s="11" t="str">
        <f>IF(B1703="","",TEXT(MATCHED!C1703,"mm"))</f>
        <v/>
      </c>
    </row>
    <row r="1704" spans="1:3" x14ac:dyDescent="0.3">
      <c r="A1704" s="58" t="str">
        <f>IF(MATCHED!C1704="","",VLOOKUP(TEXT(MATCHED!C1704,"mmm"),CUTOFFDAY!$A$2:$C$14,3,FALSE))</f>
        <v/>
      </c>
      <c r="B1704" s="11" t="str">
        <f>IF(MATCHED!J1704&gt;A1704,"yes","")</f>
        <v/>
      </c>
      <c r="C1704" s="11" t="str">
        <f>IF(B1704="","",TEXT(MATCHED!C1704,"mm"))</f>
        <v/>
      </c>
    </row>
    <row r="1705" spans="1:3" x14ac:dyDescent="0.3">
      <c r="A1705" s="58" t="str">
        <f>IF(MATCHED!C1705="","",VLOOKUP(TEXT(MATCHED!C1705,"mmm"),CUTOFFDAY!$A$2:$C$14,3,FALSE))</f>
        <v/>
      </c>
      <c r="B1705" s="11" t="str">
        <f>IF(MATCHED!J1705&gt;A1705,"yes","")</f>
        <v/>
      </c>
      <c r="C1705" s="11" t="str">
        <f>IF(B1705="","",TEXT(MATCHED!C1705,"mm"))</f>
        <v/>
      </c>
    </row>
    <row r="1706" spans="1:3" x14ac:dyDescent="0.3">
      <c r="A1706" s="58" t="str">
        <f>IF(MATCHED!C1706="","",VLOOKUP(TEXT(MATCHED!C1706,"mmm"),CUTOFFDAY!$A$2:$C$14,3,FALSE))</f>
        <v/>
      </c>
      <c r="B1706" s="11" t="str">
        <f>IF(MATCHED!J1706&gt;A1706,"yes","")</f>
        <v/>
      </c>
      <c r="C1706" s="11" t="str">
        <f>IF(B1706="","",TEXT(MATCHED!C1706,"mm"))</f>
        <v/>
      </c>
    </row>
    <row r="1707" spans="1:3" x14ac:dyDescent="0.3">
      <c r="A1707" s="58" t="str">
        <f>IF(MATCHED!C1707="","",VLOOKUP(TEXT(MATCHED!C1707,"mmm"),CUTOFFDAY!$A$2:$C$14,3,FALSE))</f>
        <v/>
      </c>
      <c r="B1707" s="11" t="str">
        <f>IF(MATCHED!J1707&gt;A1707,"yes","")</f>
        <v/>
      </c>
      <c r="C1707" s="11" t="str">
        <f>IF(B1707="","",TEXT(MATCHED!C1707,"mm"))</f>
        <v/>
      </c>
    </row>
    <row r="1708" spans="1:3" x14ac:dyDescent="0.3">
      <c r="A1708" s="58" t="str">
        <f>IF(MATCHED!C1708="","",VLOOKUP(TEXT(MATCHED!C1708,"mmm"),CUTOFFDAY!$A$2:$C$14,3,FALSE))</f>
        <v/>
      </c>
      <c r="B1708" s="11" t="str">
        <f>IF(MATCHED!J1708&gt;A1708,"yes","")</f>
        <v/>
      </c>
      <c r="C1708" s="11" t="str">
        <f>IF(B1708="","",TEXT(MATCHED!C1708,"mm"))</f>
        <v/>
      </c>
    </row>
    <row r="1709" spans="1:3" x14ac:dyDescent="0.3">
      <c r="A1709" s="58" t="str">
        <f>IF(MATCHED!C1709="","",VLOOKUP(TEXT(MATCHED!C1709,"mmm"),CUTOFFDAY!$A$2:$C$14,3,FALSE))</f>
        <v/>
      </c>
      <c r="B1709" s="11" t="str">
        <f>IF(MATCHED!J1709&gt;A1709,"yes","")</f>
        <v/>
      </c>
      <c r="C1709" s="11" t="str">
        <f>IF(B1709="","",TEXT(MATCHED!C1709,"mm"))</f>
        <v/>
      </c>
    </row>
    <row r="1710" spans="1:3" x14ac:dyDescent="0.3">
      <c r="A1710" s="58" t="str">
        <f>IF(MATCHED!C1710="","",VLOOKUP(TEXT(MATCHED!C1710,"mmm"),CUTOFFDAY!$A$2:$C$14,3,FALSE))</f>
        <v/>
      </c>
      <c r="B1710" s="11" t="str">
        <f>IF(MATCHED!J1710&gt;A1710,"yes","")</f>
        <v/>
      </c>
      <c r="C1710" s="11" t="str">
        <f>IF(B1710="","",TEXT(MATCHED!C1710,"mm"))</f>
        <v/>
      </c>
    </row>
    <row r="1711" spans="1:3" x14ac:dyDescent="0.3">
      <c r="A1711" s="58" t="str">
        <f>IF(MATCHED!C1711="","",VLOOKUP(TEXT(MATCHED!C1711,"mmm"),CUTOFFDAY!$A$2:$C$14,3,FALSE))</f>
        <v/>
      </c>
      <c r="B1711" s="11" t="str">
        <f>IF(MATCHED!J1711&gt;A1711,"yes","")</f>
        <v/>
      </c>
      <c r="C1711" s="11" t="str">
        <f>IF(B1711="","",TEXT(MATCHED!C1711,"mm"))</f>
        <v/>
      </c>
    </row>
    <row r="1712" spans="1:3" x14ac:dyDescent="0.3">
      <c r="A1712" s="58" t="str">
        <f>IF(MATCHED!C1712="","",VLOOKUP(TEXT(MATCHED!C1712,"mmm"),CUTOFFDAY!$A$2:$C$14,3,FALSE))</f>
        <v/>
      </c>
      <c r="B1712" s="11" t="str">
        <f>IF(MATCHED!J1712&gt;A1712,"yes","")</f>
        <v/>
      </c>
      <c r="C1712" s="11" t="str">
        <f>IF(B1712="","",TEXT(MATCHED!C1712,"mm"))</f>
        <v/>
      </c>
    </row>
    <row r="1713" spans="1:3" x14ac:dyDescent="0.3">
      <c r="A1713" s="58" t="str">
        <f>IF(MATCHED!C1713="","",VLOOKUP(TEXT(MATCHED!C1713,"mmm"),CUTOFFDAY!$A$2:$C$14,3,FALSE))</f>
        <v/>
      </c>
      <c r="B1713" s="11" t="str">
        <f>IF(MATCHED!J1713&gt;A1713,"yes","")</f>
        <v/>
      </c>
      <c r="C1713" s="11" t="str">
        <f>IF(B1713="","",TEXT(MATCHED!C1713,"mm"))</f>
        <v/>
      </c>
    </row>
    <row r="1714" spans="1:3" x14ac:dyDescent="0.3">
      <c r="A1714" s="58" t="str">
        <f>IF(MATCHED!C1714="","",VLOOKUP(TEXT(MATCHED!C1714,"mmm"),CUTOFFDAY!$A$2:$C$14,3,FALSE))</f>
        <v/>
      </c>
      <c r="B1714" s="11" t="str">
        <f>IF(MATCHED!J1714&gt;A1714,"yes","")</f>
        <v/>
      </c>
      <c r="C1714" s="11" t="str">
        <f>IF(B1714="","",TEXT(MATCHED!C1714,"mm"))</f>
        <v/>
      </c>
    </row>
    <row r="1715" spans="1:3" x14ac:dyDescent="0.3">
      <c r="A1715" s="58" t="str">
        <f>IF(MATCHED!C1715="","",VLOOKUP(TEXT(MATCHED!C1715,"mmm"),CUTOFFDAY!$A$2:$C$14,3,FALSE))</f>
        <v/>
      </c>
      <c r="B1715" s="11" t="str">
        <f>IF(MATCHED!J1715&gt;A1715,"yes","")</f>
        <v/>
      </c>
      <c r="C1715" s="11" t="str">
        <f>IF(B1715="","",TEXT(MATCHED!C1715,"mm"))</f>
        <v/>
      </c>
    </row>
    <row r="1716" spans="1:3" x14ac:dyDescent="0.3">
      <c r="A1716" s="58" t="str">
        <f>IF(MATCHED!C1716="","",VLOOKUP(TEXT(MATCHED!C1716,"mmm"),CUTOFFDAY!$A$2:$C$14,3,FALSE))</f>
        <v/>
      </c>
      <c r="B1716" s="11" t="str">
        <f>IF(MATCHED!J1716&gt;A1716,"yes","")</f>
        <v/>
      </c>
      <c r="C1716" s="11" t="str">
        <f>IF(B1716="","",TEXT(MATCHED!C1716,"mm"))</f>
        <v/>
      </c>
    </row>
    <row r="1717" spans="1:3" x14ac:dyDescent="0.3">
      <c r="A1717" s="58" t="str">
        <f>IF(MATCHED!C1717="","",VLOOKUP(TEXT(MATCHED!C1717,"mmm"),CUTOFFDAY!$A$2:$C$14,3,FALSE))</f>
        <v/>
      </c>
      <c r="B1717" s="11" t="str">
        <f>IF(MATCHED!J1717&gt;A1717,"yes","")</f>
        <v/>
      </c>
      <c r="C1717" s="11" t="str">
        <f>IF(B1717="","",TEXT(MATCHED!C1717,"mm"))</f>
        <v/>
      </c>
    </row>
    <row r="1718" spans="1:3" x14ac:dyDescent="0.3">
      <c r="A1718" s="58" t="str">
        <f>IF(MATCHED!C1718="","",VLOOKUP(TEXT(MATCHED!C1718,"mmm"),CUTOFFDAY!$A$2:$C$14,3,FALSE))</f>
        <v/>
      </c>
      <c r="B1718" s="11" t="str">
        <f>IF(MATCHED!J1718&gt;A1718,"yes","")</f>
        <v/>
      </c>
      <c r="C1718" s="11" t="str">
        <f>IF(B1718="","",TEXT(MATCHED!C1718,"mm"))</f>
        <v/>
      </c>
    </row>
    <row r="1719" spans="1:3" x14ac:dyDescent="0.3">
      <c r="A1719" s="58" t="str">
        <f>IF(MATCHED!C1719="","",VLOOKUP(TEXT(MATCHED!C1719,"mmm"),CUTOFFDAY!$A$2:$C$14,3,FALSE))</f>
        <v/>
      </c>
      <c r="B1719" s="11" t="str">
        <f>IF(MATCHED!J1719&gt;A1719,"yes","")</f>
        <v/>
      </c>
      <c r="C1719" s="11" t="str">
        <f>IF(B1719="","",TEXT(MATCHED!C1719,"mm"))</f>
        <v/>
      </c>
    </row>
    <row r="1720" spans="1:3" x14ac:dyDescent="0.3">
      <c r="A1720" s="58" t="str">
        <f>IF(MATCHED!C1720="","",VLOOKUP(TEXT(MATCHED!C1720,"mmm"),CUTOFFDAY!$A$2:$C$14,3,FALSE))</f>
        <v/>
      </c>
      <c r="B1720" s="11" t="str">
        <f>IF(MATCHED!J1720&gt;A1720,"yes","")</f>
        <v/>
      </c>
      <c r="C1720" s="11" t="str">
        <f>IF(B1720="","",TEXT(MATCHED!C1720,"mm"))</f>
        <v/>
      </c>
    </row>
    <row r="1721" spans="1:3" x14ac:dyDescent="0.3">
      <c r="A1721" s="58" t="str">
        <f>IF(MATCHED!C1721="","",VLOOKUP(TEXT(MATCHED!C1721,"mmm"),CUTOFFDAY!$A$2:$C$14,3,FALSE))</f>
        <v/>
      </c>
      <c r="B1721" s="11" t="str">
        <f>IF(MATCHED!J1721&gt;A1721,"yes","")</f>
        <v/>
      </c>
      <c r="C1721" s="11" t="str">
        <f>IF(B1721="","",TEXT(MATCHED!C1721,"mm"))</f>
        <v/>
      </c>
    </row>
    <row r="1722" spans="1:3" x14ac:dyDescent="0.3">
      <c r="A1722" s="58" t="str">
        <f>IF(MATCHED!C1722="","",VLOOKUP(TEXT(MATCHED!C1722,"mmm"),CUTOFFDAY!$A$2:$C$14,3,FALSE))</f>
        <v/>
      </c>
      <c r="B1722" s="11" t="str">
        <f>IF(MATCHED!J1722&gt;A1722,"yes","")</f>
        <v/>
      </c>
      <c r="C1722" s="11" t="str">
        <f>IF(B1722="","",TEXT(MATCHED!C1722,"mm"))</f>
        <v/>
      </c>
    </row>
    <row r="1723" spans="1:3" x14ac:dyDescent="0.3">
      <c r="A1723" s="58" t="str">
        <f>IF(MATCHED!C1723="","",VLOOKUP(TEXT(MATCHED!C1723,"mmm"),CUTOFFDAY!$A$2:$C$14,3,FALSE))</f>
        <v/>
      </c>
      <c r="B1723" s="11" t="str">
        <f>IF(MATCHED!J1723&gt;A1723,"yes","")</f>
        <v/>
      </c>
      <c r="C1723" s="11" t="str">
        <f>IF(B1723="","",TEXT(MATCHED!C1723,"mm"))</f>
        <v/>
      </c>
    </row>
    <row r="1724" spans="1:3" x14ac:dyDescent="0.3">
      <c r="A1724" s="58" t="str">
        <f>IF(MATCHED!C1724="","",VLOOKUP(TEXT(MATCHED!C1724,"mmm"),CUTOFFDAY!$A$2:$C$14,3,FALSE))</f>
        <v/>
      </c>
      <c r="B1724" s="11" t="str">
        <f>IF(MATCHED!J1724&gt;A1724,"yes","")</f>
        <v/>
      </c>
      <c r="C1724" s="11" t="str">
        <f>IF(B1724="","",TEXT(MATCHED!C1724,"mm"))</f>
        <v/>
      </c>
    </row>
    <row r="1725" spans="1:3" x14ac:dyDescent="0.3">
      <c r="A1725" s="58" t="str">
        <f>IF(MATCHED!C1725="","",VLOOKUP(TEXT(MATCHED!C1725,"mmm"),CUTOFFDAY!$A$2:$C$14,3,FALSE))</f>
        <v/>
      </c>
      <c r="B1725" s="11" t="str">
        <f>IF(MATCHED!J1725&gt;A1725,"yes","")</f>
        <v/>
      </c>
      <c r="C1725" s="11" t="str">
        <f>IF(B1725="","",TEXT(MATCHED!C1725,"mm"))</f>
        <v/>
      </c>
    </row>
    <row r="1726" spans="1:3" x14ac:dyDescent="0.3">
      <c r="A1726" s="58" t="str">
        <f>IF(MATCHED!C1726="","",VLOOKUP(TEXT(MATCHED!C1726,"mmm"),CUTOFFDAY!$A$2:$C$14,3,FALSE))</f>
        <v/>
      </c>
      <c r="B1726" s="11" t="str">
        <f>IF(MATCHED!J1726&gt;A1726,"yes","")</f>
        <v/>
      </c>
      <c r="C1726" s="11" t="str">
        <f>IF(B1726="","",TEXT(MATCHED!C1726,"mm"))</f>
        <v/>
      </c>
    </row>
    <row r="1727" spans="1:3" x14ac:dyDescent="0.3">
      <c r="A1727" s="58" t="str">
        <f>IF(MATCHED!C1727="","",VLOOKUP(TEXT(MATCHED!C1727,"mmm"),CUTOFFDAY!$A$2:$C$14,3,FALSE))</f>
        <v/>
      </c>
      <c r="B1727" s="11" t="str">
        <f>IF(MATCHED!J1727&gt;A1727,"yes","")</f>
        <v/>
      </c>
      <c r="C1727" s="11" t="str">
        <f>IF(B1727="","",TEXT(MATCHED!C1727,"mm"))</f>
        <v/>
      </c>
    </row>
    <row r="1728" spans="1:3" x14ac:dyDescent="0.3">
      <c r="A1728" s="58" t="str">
        <f>IF(MATCHED!C1728="","",VLOOKUP(TEXT(MATCHED!C1728,"mmm"),CUTOFFDAY!$A$2:$C$14,3,FALSE))</f>
        <v/>
      </c>
      <c r="B1728" s="11" t="str">
        <f>IF(MATCHED!J1728&gt;A1728,"yes","")</f>
        <v/>
      </c>
      <c r="C1728" s="11" t="str">
        <f>IF(B1728="","",TEXT(MATCHED!C1728,"mm"))</f>
        <v/>
      </c>
    </row>
    <row r="1729" spans="1:3" x14ac:dyDescent="0.3">
      <c r="A1729" s="58" t="str">
        <f>IF(MATCHED!C1729="","",VLOOKUP(TEXT(MATCHED!C1729,"mmm"),CUTOFFDAY!$A$2:$C$14,3,FALSE))</f>
        <v/>
      </c>
      <c r="B1729" s="11" t="str">
        <f>IF(MATCHED!J1729&gt;A1729,"yes","")</f>
        <v/>
      </c>
      <c r="C1729" s="11" t="str">
        <f>IF(B1729="","",TEXT(MATCHED!C1729,"mm"))</f>
        <v/>
      </c>
    </row>
    <row r="1730" spans="1:3" x14ac:dyDescent="0.3">
      <c r="A1730" s="58" t="str">
        <f>IF(MATCHED!C1730="","",VLOOKUP(TEXT(MATCHED!C1730,"mmm"),CUTOFFDAY!$A$2:$C$14,3,FALSE))</f>
        <v/>
      </c>
      <c r="B1730" s="11" t="str">
        <f>IF(MATCHED!J1730&gt;A1730,"yes","")</f>
        <v/>
      </c>
      <c r="C1730" s="11" t="str">
        <f>IF(B1730="","",TEXT(MATCHED!C1730,"mm"))</f>
        <v/>
      </c>
    </row>
    <row r="1731" spans="1:3" x14ac:dyDescent="0.3">
      <c r="A1731" s="58" t="str">
        <f>IF(MATCHED!C1731="","",VLOOKUP(TEXT(MATCHED!C1731,"mmm"),CUTOFFDAY!$A$2:$C$14,3,FALSE))</f>
        <v/>
      </c>
      <c r="B1731" s="11" t="str">
        <f>IF(MATCHED!J1731&gt;A1731,"yes","")</f>
        <v/>
      </c>
      <c r="C1731" s="11" t="str">
        <f>IF(B1731="","",TEXT(MATCHED!C1731,"mm"))</f>
        <v/>
      </c>
    </row>
    <row r="1732" spans="1:3" x14ac:dyDescent="0.3">
      <c r="A1732" s="58" t="str">
        <f>IF(MATCHED!C1732="","",VLOOKUP(TEXT(MATCHED!C1732,"mmm"),CUTOFFDAY!$A$2:$C$14,3,FALSE))</f>
        <v/>
      </c>
      <c r="B1732" s="11" t="str">
        <f>IF(MATCHED!J1732&gt;A1732,"yes","")</f>
        <v/>
      </c>
      <c r="C1732" s="11" t="str">
        <f>IF(B1732="","",TEXT(MATCHED!C1732,"mm"))</f>
        <v/>
      </c>
    </row>
    <row r="1733" spans="1:3" x14ac:dyDescent="0.3">
      <c r="A1733" s="58" t="str">
        <f>IF(MATCHED!C1733="","",VLOOKUP(TEXT(MATCHED!C1733,"mmm"),CUTOFFDAY!$A$2:$C$14,3,FALSE))</f>
        <v/>
      </c>
      <c r="B1733" s="11" t="str">
        <f>IF(MATCHED!J1733&gt;A1733,"yes","")</f>
        <v/>
      </c>
      <c r="C1733" s="11" t="str">
        <f>IF(B1733="","",TEXT(MATCHED!C1733,"mm"))</f>
        <v/>
      </c>
    </row>
    <row r="1734" spans="1:3" x14ac:dyDescent="0.3">
      <c r="A1734" s="58" t="str">
        <f>IF(MATCHED!C1734="","",VLOOKUP(TEXT(MATCHED!C1734,"mmm"),CUTOFFDAY!$A$2:$C$14,3,FALSE))</f>
        <v/>
      </c>
      <c r="B1734" s="11" t="str">
        <f>IF(MATCHED!J1734&gt;A1734,"yes","")</f>
        <v/>
      </c>
      <c r="C1734" s="11" t="str">
        <f>IF(B1734="","",TEXT(MATCHED!C1734,"mm"))</f>
        <v/>
      </c>
    </row>
    <row r="1735" spans="1:3" x14ac:dyDescent="0.3">
      <c r="A1735" s="58" t="str">
        <f>IF(MATCHED!C1735="","",VLOOKUP(TEXT(MATCHED!C1735,"mmm"),CUTOFFDAY!$A$2:$C$14,3,FALSE))</f>
        <v/>
      </c>
      <c r="B1735" s="11" t="str">
        <f>IF(MATCHED!J1735&gt;A1735,"yes","")</f>
        <v/>
      </c>
      <c r="C1735" s="11" t="str">
        <f>IF(B1735="","",TEXT(MATCHED!C1735,"mm"))</f>
        <v/>
      </c>
    </row>
    <row r="1736" spans="1:3" x14ac:dyDescent="0.3">
      <c r="A1736" s="58" t="str">
        <f>IF(MATCHED!C1736="","",VLOOKUP(TEXT(MATCHED!C1736,"mmm"),CUTOFFDAY!$A$2:$C$14,3,FALSE))</f>
        <v/>
      </c>
      <c r="B1736" s="11" t="str">
        <f>IF(MATCHED!J1736&gt;A1736,"yes","")</f>
        <v/>
      </c>
      <c r="C1736" s="11" t="str">
        <f>IF(B1736="","",TEXT(MATCHED!C1736,"mm"))</f>
        <v/>
      </c>
    </row>
    <row r="1737" spans="1:3" x14ac:dyDescent="0.3">
      <c r="A1737" s="58" t="str">
        <f>IF(MATCHED!C1737="","",VLOOKUP(TEXT(MATCHED!C1737,"mmm"),CUTOFFDAY!$A$2:$C$14,3,FALSE))</f>
        <v/>
      </c>
      <c r="B1737" s="11" t="str">
        <f>IF(MATCHED!J1737&gt;A1737,"yes","")</f>
        <v/>
      </c>
      <c r="C1737" s="11" t="str">
        <f>IF(B1737="","",TEXT(MATCHED!C1737,"mm"))</f>
        <v/>
      </c>
    </row>
    <row r="1738" spans="1:3" x14ac:dyDescent="0.3">
      <c r="A1738" s="58" t="str">
        <f>IF(MATCHED!C1738="","",VLOOKUP(TEXT(MATCHED!C1738,"mmm"),CUTOFFDAY!$A$2:$C$14,3,FALSE))</f>
        <v/>
      </c>
      <c r="B1738" s="11" t="str">
        <f>IF(MATCHED!J1738&gt;A1738,"yes","")</f>
        <v/>
      </c>
      <c r="C1738" s="11" t="str">
        <f>IF(B1738="","",TEXT(MATCHED!C1738,"mm"))</f>
        <v/>
      </c>
    </row>
    <row r="1739" spans="1:3" x14ac:dyDescent="0.3">
      <c r="A1739" s="58" t="str">
        <f>IF(MATCHED!C1739="","",VLOOKUP(TEXT(MATCHED!C1739,"mmm"),CUTOFFDAY!$A$2:$C$14,3,FALSE))</f>
        <v/>
      </c>
      <c r="B1739" s="11" t="str">
        <f>IF(MATCHED!J1739&gt;A1739,"yes","")</f>
        <v/>
      </c>
      <c r="C1739" s="11" t="str">
        <f>IF(B1739="","",TEXT(MATCHED!C1739,"mm"))</f>
        <v/>
      </c>
    </row>
    <row r="1740" spans="1:3" x14ac:dyDescent="0.3">
      <c r="A1740" s="58" t="str">
        <f>IF(MATCHED!C1740="","",VLOOKUP(TEXT(MATCHED!C1740,"mmm"),CUTOFFDAY!$A$2:$C$14,3,FALSE))</f>
        <v/>
      </c>
      <c r="B1740" s="11" t="str">
        <f>IF(MATCHED!J1740&gt;A1740,"yes","")</f>
        <v/>
      </c>
      <c r="C1740" s="11" t="str">
        <f>IF(B1740="","",TEXT(MATCHED!C1740,"mm"))</f>
        <v/>
      </c>
    </row>
    <row r="1741" spans="1:3" x14ac:dyDescent="0.3">
      <c r="A1741" s="58" t="str">
        <f>IF(MATCHED!C1741="","",VLOOKUP(TEXT(MATCHED!C1741,"mmm"),CUTOFFDAY!$A$2:$C$14,3,FALSE))</f>
        <v/>
      </c>
      <c r="B1741" s="11" t="str">
        <f>IF(MATCHED!J1741&gt;A1741,"yes","")</f>
        <v/>
      </c>
      <c r="C1741" s="11" t="str">
        <f>IF(B1741="","",TEXT(MATCHED!C1741,"mm"))</f>
        <v/>
      </c>
    </row>
    <row r="1742" spans="1:3" x14ac:dyDescent="0.3">
      <c r="A1742" s="58" t="str">
        <f>IF(MATCHED!C1742="","",VLOOKUP(TEXT(MATCHED!C1742,"mmm"),CUTOFFDAY!$A$2:$C$14,3,FALSE))</f>
        <v/>
      </c>
      <c r="B1742" s="11" t="str">
        <f>IF(MATCHED!J1742&gt;A1742,"yes","")</f>
        <v/>
      </c>
      <c r="C1742" s="11" t="str">
        <f>IF(B1742="","",TEXT(MATCHED!C1742,"mm"))</f>
        <v/>
      </c>
    </row>
    <row r="1743" spans="1:3" x14ac:dyDescent="0.3">
      <c r="A1743" s="58" t="str">
        <f>IF(MATCHED!C1743="","",VLOOKUP(TEXT(MATCHED!C1743,"mmm"),CUTOFFDAY!$A$2:$C$14,3,FALSE))</f>
        <v/>
      </c>
      <c r="B1743" s="11" t="str">
        <f>IF(MATCHED!J1743&gt;A1743,"yes","")</f>
        <v/>
      </c>
      <c r="C1743" s="11" t="str">
        <f>IF(B1743="","",TEXT(MATCHED!C1743,"mm"))</f>
        <v/>
      </c>
    </row>
    <row r="1744" spans="1:3" x14ac:dyDescent="0.3">
      <c r="A1744" s="58" t="str">
        <f>IF(MATCHED!C1744="","",VLOOKUP(TEXT(MATCHED!C1744,"mmm"),CUTOFFDAY!$A$2:$C$14,3,FALSE))</f>
        <v/>
      </c>
      <c r="B1744" s="11" t="str">
        <f>IF(MATCHED!J1744&gt;A1744,"yes","")</f>
        <v/>
      </c>
      <c r="C1744" s="11" t="str">
        <f>IF(B1744="","",TEXT(MATCHED!C1744,"mm"))</f>
        <v/>
      </c>
    </row>
    <row r="1745" spans="1:3" x14ac:dyDescent="0.3">
      <c r="A1745" s="58" t="str">
        <f>IF(MATCHED!C1745="","",VLOOKUP(TEXT(MATCHED!C1745,"mmm"),CUTOFFDAY!$A$2:$C$14,3,FALSE))</f>
        <v/>
      </c>
      <c r="B1745" s="11" t="str">
        <f>IF(MATCHED!J1745&gt;A1745,"yes","")</f>
        <v/>
      </c>
      <c r="C1745" s="11" t="str">
        <f>IF(B1745="","",TEXT(MATCHED!C1745,"mm"))</f>
        <v/>
      </c>
    </row>
    <row r="1746" spans="1:3" x14ac:dyDescent="0.3">
      <c r="A1746" s="58" t="str">
        <f>IF(MATCHED!C1746="","",VLOOKUP(TEXT(MATCHED!C1746,"mmm"),CUTOFFDAY!$A$2:$C$14,3,FALSE))</f>
        <v/>
      </c>
      <c r="B1746" s="11" t="str">
        <f>IF(MATCHED!J1746&gt;A1746,"yes","")</f>
        <v/>
      </c>
      <c r="C1746" s="11" t="str">
        <f>IF(B1746="","",TEXT(MATCHED!C1746,"mm"))</f>
        <v/>
      </c>
    </row>
    <row r="1747" spans="1:3" x14ac:dyDescent="0.3">
      <c r="A1747" s="58" t="str">
        <f>IF(MATCHED!C1747="","",VLOOKUP(TEXT(MATCHED!C1747,"mmm"),CUTOFFDAY!$A$2:$C$14,3,FALSE))</f>
        <v/>
      </c>
      <c r="B1747" s="11" t="str">
        <f>IF(MATCHED!J1747&gt;A1747,"yes","")</f>
        <v/>
      </c>
      <c r="C1747" s="11" t="str">
        <f>IF(B1747="","",TEXT(MATCHED!C1747,"mm"))</f>
        <v/>
      </c>
    </row>
    <row r="1748" spans="1:3" x14ac:dyDescent="0.3">
      <c r="A1748" s="58" t="str">
        <f>IF(MATCHED!C1748="","",VLOOKUP(TEXT(MATCHED!C1748,"mmm"),CUTOFFDAY!$A$2:$C$14,3,FALSE))</f>
        <v/>
      </c>
      <c r="B1748" s="11" t="str">
        <f>IF(MATCHED!J1748&gt;A1748,"yes","")</f>
        <v/>
      </c>
      <c r="C1748" s="11" t="str">
        <f>IF(B1748="","",TEXT(MATCHED!C1748,"mm"))</f>
        <v/>
      </c>
    </row>
    <row r="1749" spans="1:3" x14ac:dyDescent="0.3">
      <c r="A1749" s="58" t="str">
        <f>IF(MATCHED!C1749="","",VLOOKUP(TEXT(MATCHED!C1749,"mmm"),CUTOFFDAY!$A$2:$C$14,3,FALSE))</f>
        <v/>
      </c>
      <c r="B1749" s="11" t="str">
        <f>IF(MATCHED!J1749&gt;A1749,"yes","")</f>
        <v/>
      </c>
      <c r="C1749" s="11" t="str">
        <f>IF(B1749="","",TEXT(MATCHED!C1749,"mm"))</f>
        <v/>
      </c>
    </row>
    <row r="1750" spans="1:3" x14ac:dyDescent="0.3">
      <c r="A1750" s="58" t="str">
        <f>IF(MATCHED!C1750="","",VLOOKUP(TEXT(MATCHED!C1750,"mmm"),CUTOFFDAY!$A$2:$C$14,3,FALSE))</f>
        <v/>
      </c>
      <c r="B1750" s="11" t="str">
        <f>IF(MATCHED!J1750&gt;A1750,"yes","")</f>
        <v/>
      </c>
      <c r="C1750" s="11" t="str">
        <f>IF(B1750="","",TEXT(MATCHED!C1750,"mm"))</f>
        <v/>
      </c>
    </row>
    <row r="1751" spans="1:3" x14ac:dyDescent="0.3">
      <c r="A1751" s="58" t="str">
        <f>IF(MATCHED!C1751="","",VLOOKUP(TEXT(MATCHED!C1751,"mmm"),CUTOFFDAY!$A$2:$C$14,3,FALSE))</f>
        <v/>
      </c>
      <c r="B1751" s="11" t="str">
        <f>IF(MATCHED!J1751&gt;A1751,"yes","")</f>
        <v/>
      </c>
      <c r="C1751" s="11" t="str">
        <f>IF(B1751="","",TEXT(MATCHED!C1751,"mm"))</f>
        <v/>
      </c>
    </row>
    <row r="1752" spans="1:3" x14ac:dyDescent="0.3">
      <c r="A1752" s="58" t="str">
        <f>IF(MATCHED!C1752="","",VLOOKUP(TEXT(MATCHED!C1752,"mmm"),CUTOFFDAY!$A$2:$C$14,3,FALSE))</f>
        <v/>
      </c>
      <c r="B1752" s="11" t="str">
        <f>IF(MATCHED!J1752&gt;A1752,"yes","")</f>
        <v/>
      </c>
      <c r="C1752" s="11" t="str">
        <f>IF(B1752="","",TEXT(MATCHED!C1752,"mm"))</f>
        <v/>
      </c>
    </row>
    <row r="1753" spans="1:3" x14ac:dyDescent="0.3">
      <c r="A1753" s="58" t="str">
        <f>IF(MATCHED!C1753="","",VLOOKUP(TEXT(MATCHED!C1753,"mmm"),CUTOFFDAY!$A$2:$C$14,3,FALSE))</f>
        <v/>
      </c>
      <c r="B1753" s="11" t="str">
        <f>IF(MATCHED!J1753&gt;A1753,"yes","")</f>
        <v/>
      </c>
      <c r="C1753" s="11" t="str">
        <f>IF(B1753="","",TEXT(MATCHED!C1753,"mm"))</f>
        <v/>
      </c>
    </row>
    <row r="1754" spans="1:3" x14ac:dyDescent="0.3">
      <c r="A1754" s="58" t="str">
        <f>IF(MATCHED!C1754="","",VLOOKUP(TEXT(MATCHED!C1754,"mmm"),CUTOFFDAY!$A$2:$C$14,3,FALSE))</f>
        <v/>
      </c>
      <c r="B1754" s="11" t="str">
        <f>IF(MATCHED!J1754&gt;A1754,"yes","")</f>
        <v/>
      </c>
      <c r="C1754" s="11" t="str">
        <f>IF(B1754="","",TEXT(MATCHED!C1754,"mm"))</f>
        <v/>
      </c>
    </row>
    <row r="1755" spans="1:3" x14ac:dyDescent="0.3">
      <c r="A1755" s="58" t="str">
        <f>IF(MATCHED!C1755="","",VLOOKUP(TEXT(MATCHED!C1755,"mmm"),CUTOFFDAY!$A$2:$C$14,3,FALSE))</f>
        <v/>
      </c>
      <c r="B1755" s="11" t="str">
        <f>IF(MATCHED!J1755&gt;A1755,"yes","")</f>
        <v/>
      </c>
      <c r="C1755" s="11" t="str">
        <f>IF(B1755="","",TEXT(MATCHED!C1755,"mm"))</f>
        <v/>
      </c>
    </row>
    <row r="1756" spans="1:3" x14ac:dyDescent="0.3">
      <c r="A1756" s="58" t="str">
        <f>IF(MATCHED!C1756="","",VLOOKUP(TEXT(MATCHED!C1756,"mmm"),CUTOFFDAY!$A$2:$C$14,3,FALSE))</f>
        <v/>
      </c>
      <c r="B1756" s="11" t="str">
        <f>IF(MATCHED!J1756&gt;A1756,"yes","")</f>
        <v/>
      </c>
      <c r="C1756" s="11" t="str">
        <f>IF(B1756="","",TEXT(MATCHED!C1756,"mm"))</f>
        <v/>
      </c>
    </row>
    <row r="1757" spans="1:3" x14ac:dyDescent="0.3">
      <c r="A1757" s="58" t="str">
        <f>IF(MATCHED!C1757="","",VLOOKUP(TEXT(MATCHED!C1757,"mmm"),CUTOFFDAY!$A$2:$C$14,3,FALSE))</f>
        <v/>
      </c>
      <c r="B1757" s="11" t="str">
        <f>IF(MATCHED!J1757&gt;A1757,"yes","")</f>
        <v/>
      </c>
      <c r="C1757" s="11" t="str">
        <f>IF(B1757="","",TEXT(MATCHED!C1757,"mm"))</f>
        <v/>
      </c>
    </row>
    <row r="1758" spans="1:3" x14ac:dyDescent="0.3">
      <c r="A1758" s="58" t="str">
        <f>IF(MATCHED!C1758="","",VLOOKUP(TEXT(MATCHED!C1758,"mmm"),CUTOFFDAY!$A$2:$C$14,3,FALSE))</f>
        <v/>
      </c>
      <c r="B1758" s="11" t="str">
        <f>IF(MATCHED!J1758&gt;A1758,"yes","")</f>
        <v/>
      </c>
      <c r="C1758" s="11" t="str">
        <f>IF(B1758="","",TEXT(MATCHED!C1758,"mm"))</f>
        <v/>
      </c>
    </row>
    <row r="1759" spans="1:3" x14ac:dyDescent="0.3">
      <c r="A1759" s="58" t="str">
        <f>IF(MATCHED!C1759="","",VLOOKUP(TEXT(MATCHED!C1759,"mmm"),CUTOFFDAY!$A$2:$C$14,3,FALSE))</f>
        <v/>
      </c>
      <c r="B1759" s="11" t="str">
        <f>IF(MATCHED!J1759&gt;A1759,"yes","")</f>
        <v/>
      </c>
      <c r="C1759" s="11" t="str">
        <f>IF(B1759="","",TEXT(MATCHED!C1759,"mm"))</f>
        <v/>
      </c>
    </row>
    <row r="1760" spans="1:3" x14ac:dyDescent="0.3">
      <c r="A1760" s="58" t="str">
        <f>IF(MATCHED!C1760="","",VLOOKUP(TEXT(MATCHED!C1760,"mmm"),CUTOFFDAY!$A$2:$C$14,3,FALSE))</f>
        <v/>
      </c>
      <c r="B1760" s="11" t="str">
        <f>IF(MATCHED!J1760&gt;A1760,"yes","")</f>
        <v/>
      </c>
      <c r="C1760" s="11" t="str">
        <f>IF(B1760="","",TEXT(MATCHED!C1760,"mm"))</f>
        <v/>
      </c>
    </row>
    <row r="1761" spans="1:3" x14ac:dyDescent="0.3">
      <c r="A1761" s="58" t="str">
        <f>IF(MATCHED!C1761="","",VLOOKUP(TEXT(MATCHED!C1761,"mmm"),CUTOFFDAY!$A$2:$C$14,3,FALSE))</f>
        <v/>
      </c>
      <c r="B1761" s="11" t="str">
        <f>IF(MATCHED!J1761&gt;A1761,"yes","")</f>
        <v/>
      </c>
      <c r="C1761" s="11" t="str">
        <f>IF(B1761="","",TEXT(MATCHED!C1761,"mm"))</f>
        <v/>
      </c>
    </row>
    <row r="1762" spans="1:3" x14ac:dyDescent="0.3">
      <c r="A1762" s="58" t="str">
        <f>IF(MATCHED!C1762="","",VLOOKUP(TEXT(MATCHED!C1762,"mmm"),CUTOFFDAY!$A$2:$C$14,3,FALSE))</f>
        <v/>
      </c>
      <c r="B1762" s="11" t="str">
        <f>IF(MATCHED!J1762&gt;A1762,"yes","")</f>
        <v/>
      </c>
      <c r="C1762" s="11" t="str">
        <f>IF(B1762="","",TEXT(MATCHED!C1762,"mm"))</f>
        <v/>
      </c>
    </row>
    <row r="1763" spans="1:3" x14ac:dyDescent="0.3">
      <c r="A1763" s="58" t="str">
        <f>IF(MATCHED!C1763="","",VLOOKUP(TEXT(MATCHED!C1763,"mmm"),CUTOFFDAY!$A$2:$C$14,3,FALSE))</f>
        <v/>
      </c>
      <c r="B1763" s="11" t="str">
        <f>IF(MATCHED!J1763&gt;A1763,"yes","")</f>
        <v/>
      </c>
      <c r="C1763" s="11" t="str">
        <f>IF(B1763="","",TEXT(MATCHED!C1763,"mm"))</f>
        <v/>
      </c>
    </row>
    <row r="1764" spans="1:3" x14ac:dyDescent="0.3">
      <c r="A1764" s="58" t="str">
        <f>IF(MATCHED!C1764="","",VLOOKUP(TEXT(MATCHED!C1764,"mmm"),CUTOFFDAY!$A$2:$C$14,3,FALSE))</f>
        <v/>
      </c>
      <c r="B1764" s="11" t="str">
        <f>IF(MATCHED!J1764&gt;A1764,"yes","")</f>
        <v/>
      </c>
      <c r="C1764" s="11" t="str">
        <f>IF(B1764="","",TEXT(MATCHED!C1764,"mm"))</f>
        <v/>
      </c>
    </row>
    <row r="1765" spans="1:3" x14ac:dyDescent="0.3">
      <c r="A1765" s="58" t="str">
        <f>IF(MATCHED!C1765="","",VLOOKUP(TEXT(MATCHED!C1765,"mmm"),CUTOFFDAY!$A$2:$C$14,3,FALSE))</f>
        <v/>
      </c>
      <c r="B1765" s="11" t="str">
        <f>IF(MATCHED!J1765&gt;A1765,"yes","")</f>
        <v/>
      </c>
      <c r="C1765" s="11" t="str">
        <f>IF(B1765="","",TEXT(MATCHED!C1765,"mm"))</f>
        <v/>
      </c>
    </row>
    <row r="1766" spans="1:3" x14ac:dyDescent="0.3">
      <c r="A1766" s="58" t="str">
        <f>IF(MATCHED!C1766="","",VLOOKUP(TEXT(MATCHED!C1766,"mmm"),CUTOFFDAY!$A$2:$C$14,3,FALSE))</f>
        <v/>
      </c>
      <c r="B1766" s="11" t="str">
        <f>IF(MATCHED!J1766&gt;A1766,"yes","")</f>
        <v/>
      </c>
      <c r="C1766" s="11" t="str">
        <f>IF(B1766="","",TEXT(MATCHED!C1766,"mm"))</f>
        <v/>
      </c>
    </row>
    <row r="1767" spans="1:3" x14ac:dyDescent="0.3">
      <c r="A1767" s="58" t="str">
        <f>IF(MATCHED!C1767="","",VLOOKUP(TEXT(MATCHED!C1767,"mmm"),CUTOFFDAY!$A$2:$C$14,3,FALSE))</f>
        <v/>
      </c>
      <c r="B1767" s="11" t="str">
        <f>IF(MATCHED!J1767&gt;A1767,"yes","")</f>
        <v/>
      </c>
      <c r="C1767" s="11" t="str">
        <f>IF(B1767="","",TEXT(MATCHED!C1767,"mm"))</f>
        <v/>
      </c>
    </row>
    <row r="1768" spans="1:3" x14ac:dyDescent="0.3">
      <c r="A1768" s="58" t="str">
        <f>IF(MATCHED!C1768="","",VLOOKUP(TEXT(MATCHED!C1768,"mmm"),CUTOFFDAY!$A$2:$C$14,3,FALSE))</f>
        <v/>
      </c>
      <c r="B1768" s="11" t="str">
        <f>IF(MATCHED!J1768&gt;A1768,"yes","")</f>
        <v/>
      </c>
      <c r="C1768" s="11" t="str">
        <f>IF(B1768="","",TEXT(MATCHED!C1768,"mm"))</f>
        <v/>
      </c>
    </row>
    <row r="1769" spans="1:3" x14ac:dyDescent="0.3">
      <c r="A1769" s="58" t="str">
        <f>IF(MATCHED!C1769="","",VLOOKUP(TEXT(MATCHED!C1769,"mmm"),CUTOFFDAY!$A$2:$C$14,3,FALSE))</f>
        <v/>
      </c>
      <c r="B1769" s="11" t="str">
        <f>IF(MATCHED!J1769&gt;A1769,"yes","")</f>
        <v/>
      </c>
      <c r="C1769" s="11" t="str">
        <f>IF(B1769="","",TEXT(MATCHED!C1769,"mm"))</f>
        <v/>
      </c>
    </row>
    <row r="1770" spans="1:3" x14ac:dyDescent="0.3">
      <c r="A1770" s="58" t="str">
        <f>IF(MATCHED!C1770="","",VLOOKUP(TEXT(MATCHED!C1770,"mmm"),CUTOFFDAY!$A$2:$C$14,3,FALSE))</f>
        <v/>
      </c>
      <c r="B1770" s="11" t="str">
        <f>IF(MATCHED!J1770&gt;A1770,"yes","")</f>
        <v/>
      </c>
      <c r="C1770" s="11" t="str">
        <f>IF(B1770="","",TEXT(MATCHED!C1770,"mm"))</f>
        <v/>
      </c>
    </row>
    <row r="1771" spans="1:3" x14ac:dyDescent="0.3">
      <c r="A1771" s="58" t="str">
        <f>IF(MATCHED!C1771="","",VLOOKUP(TEXT(MATCHED!C1771,"mmm"),CUTOFFDAY!$A$2:$C$14,3,FALSE))</f>
        <v/>
      </c>
      <c r="B1771" s="11" t="str">
        <f>IF(MATCHED!J1771&gt;A1771,"yes","")</f>
        <v/>
      </c>
      <c r="C1771" s="11" t="str">
        <f>IF(B1771="","",TEXT(MATCHED!C1771,"mm"))</f>
        <v/>
      </c>
    </row>
    <row r="1772" spans="1:3" x14ac:dyDescent="0.3">
      <c r="A1772" s="58" t="str">
        <f>IF(MATCHED!C1772="","",VLOOKUP(TEXT(MATCHED!C1772,"mmm"),CUTOFFDAY!$A$2:$C$14,3,FALSE))</f>
        <v/>
      </c>
      <c r="B1772" s="11" t="str">
        <f>IF(MATCHED!J1772&gt;A1772,"yes","")</f>
        <v/>
      </c>
      <c r="C1772" s="11" t="str">
        <f>IF(B1772="","",TEXT(MATCHED!C1772,"mm"))</f>
        <v/>
      </c>
    </row>
    <row r="1773" spans="1:3" x14ac:dyDescent="0.3">
      <c r="A1773" s="58" t="str">
        <f>IF(MATCHED!C1773="","",VLOOKUP(TEXT(MATCHED!C1773,"mmm"),CUTOFFDAY!$A$2:$C$14,3,FALSE))</f>
        <v/>
      </c>
      <c r="B1773" s="11" t="str">
        <f>IF(MATCHED!J1773&gt;A1773,"yes","")</f>
        <v/>
      </c>
      <c r="C1773" s="11" t="str">
        <f>IF(B1773="","",TEXT(MATCHED!C1773,"mm"))</f>
        <v/>
      </c>
    </row>
    <row r="1774" spans="1:3" x14ac:dyDescent="0.3">
      <c r="A1774" s="58" t="str">
        <f>IF(MATCHED!C1774="","",VLOOKUP(TEXT(MATCHED!C1774,"mmm"),CUTOFFDAY!$A$2:$C$14,3,FALSE))</f>
        <v/>
      </c>
      <c r="B1774" s="11" t="str">
        <f>IF(MATCHED!J1774&gt;A1774,"yes","")</f>
        <v/>
      </c>
      <c r="C1774" s="11" t="str">
        <f>IF(B1774="","",TEXT(MATCHED!C1774,"mm"))</f>
        <v/>
      </c>
    </row>
    <row r="1775" spans="1:3" x14ac:dyDescent="0.3">
      <c r="A1775" s="58" t="str">
        <f>IF(MATCHED!C1775="","",VLOOKUP(TEXT(MATCHED!C1775,"mmm"),CUTOFFDAY!$A$2:$C$14,3,FALSE))</f>
        <v/>
      </c>
      <c r="B1775" s="11" t="str">
        <f>IF(MATCHED!J1775&gt;A1775,"yes","")</f>
        <v/>
      </c>
      <c r="C1775" s="11" t="str">
        <f>IF(B1775="","",TEXT(MATCHED!C1775,"mm"))</f>
        <v/>
      </c>
    </row>
    <row r="1776" spans="1:3" x14ac:dyDescent="0.3">
      <c r="A1776" s="58" t="str">
        <f>IF(MATCHED!C1776="","",VLOOKUP(TEXT(MATCHED!C1776,"mmm"),CUTOFFDAY!$A$2:$C$14,3,FALSE))</f>
        <v/>
      </c>
      <c r="B1776" s="11" t="str">
        <f>IF(MATCHED!J1776&gt;A1776,"yes","")</f>
        <v/>
      </c>
      <c r="C1776" s="11" t="str">
        <f>IF(B1776="","",TEXT(MATCHED!C1776,"mm"))</f>
        <v/>
      </c>
    </row>
    <row r="1777" spans="1:3" x14ac:dyDescent="0.3">
      <c r="A1777" s="58" t="str">
        <f>IF(MATCHED!C1777="","",VLOOKUP(TEXT(MATCHED!C1777,"mmm"),CUTOFFDAY!$A$2:$C$14,3,FALSE))</f>
        <v/>
      </c>
      <c r="B1777" s="11" t="str">
        <f>IF(MATCHED!J1777&gt;A1777,"yes","")</f>
        <v/>
      </c>
      <c r="C1777" s="11" t="str">
        <f>IF(B1777="","",TEXT(MATCHED!C1777,"mm"))</f>
        <v/>
      </c>
    </row>
    <row r="1778" spans="1:3" x14ac:dyDescent="0.3">
      <c r="A1778" s="58" t="str">
        <f>IF(MATCHED!C1778="","",VLOOKUP(TEXT(MATCHED!C1778,"mmm"),CUTOFFDAY!$A$2:$C$14,3,FALSE))</f>
        <v/>
      </c>
      <c r="B1778" s="11" t="str">
        <f>IF(MATCHED!J1778&gt;A1778,"yes","")</f>
        <v/>
      </c>
      <c r="C1778" s="11" t="str">
        <f>IF(B1778="","",TEXT(MATCHED!C1778,"mm"))</f>
        <v/>
      </c>
    </row>
    <row r="1779" spans="1:3" x14ac:dyDescent="0.3">
      <c r="A1779" s="58" t="str">
        <f>IF(MATCHED!C1779="","",VLOOKUP(TEXT(MATCHED!C1779,"mmm"),CUTOFFDAY!$A$2:$C$14,3,FALSE))</f>
        <v/>
      </c>
      <c r="B1779" s="11" t="str">
        <f>IF(MATCHED!J1779&gt;A1779,"yes","")</f>
        <v/>
      </c>
      <c r="C1779" s="11" t="str">
        <f>IF(B1779="","",TEXT(MATCHED!C1779,"mm"))</f>
        <v/>
      </c>
    </row>
    <row r="1780" spans="1:3" x14ac:dyDescent="0.3">
      <c r="A1780" s="58" t="str">
        <f>IF(MATCHED!C1780="","",VLOOKUP(TEXT(MATCHED!C1780,"mmm"),CUTOFFDAY!$A$2:$C$14,3,FALSE))</f>
        <v/>
      </c>
      <c r="B1780" s="11" t="str">
        <f>IF(MATCHED!J1780&gt;A1780,"yes","")</f>
        <v/>
      </c>
      <c r="C1780" s="11" t="str">
        <f>IF(B1780="","",TEXT(MATCHED!C1780,"mm"))</f>
        <v/>
      </c>
    </row>
    <row r="1781" spans="1:3" x14ac:dyDescent="0.3">
      <c r="A1781" s="58" t="str">
        <f>IF(MATCHED!C1781="","",VLOOKUP(TEXT(MATCHED!C1781,"mmm"),CUTOFFDAY!$A$2:$C$14,3,FALSE))</f>
        <v/>
      </c>
      <c r="B1781" s="11" t="str">
        <f>IF(MATCHED!J1781&gt;A1781,"yes","")</f>
        <v/>
      </c>
      <c r="C1781" s="11" t="str">
        <f>IF(B1781="","",TEXT(MATCHED!C1781,"mm"))</f>
        <v/>
      </c>
    </row>
    <row r="1782" spans="1:3" x14ac:dyDescent="0.3">
      <c r="A1782" s="58" t="str">
        <f>IF(MATCHED!C1782="","",VLOOKUP(TEXT(MATCHED!C1782,"mmm"),CUTOFFDAY!$A$2:$C$14,3,FALSE))</f>
        <v/>
      </c>
      <c r="B1782" s="11" t="str">
        <f>IF(MATCHED!J1782&gt;A1782,"yes","")</f>
        <v/>
      </c>
      <c r="C1782" s="11" t="str">
        <f>IF(B1782="","",TEXT(MATCHED!C1782,"mm"))</f>
        <v/>
      </c>
    </row>
    <row r="1783" spans="1:3" x14ac:dyDescent="0.3">
      <c r="A1783" s="58" t="str">
        <f>IF(MATCHED!C1783="","",VLOOKUP(TEXT(MATCHED!C1783,"mmm"),CUTOFFDAY!$A$2:$C$14,3,FALSE))</f>
        <v/>
      </c>
      <c r="B1783" s="11" t="str">
        <f>IF(MATCHED!J1783&gt;A1783,"yes","")</f>
        <v/>
      </c>
      <c r="C1783" s="11" t="str">
        <f>IF(B1783="","",TEXT(MATCHED!C1783,"mm"))</f>
        <v/>
      </c>
    </row>
    <row r="1784" spans="1:3" x14ac:dyDescent="0.3">
      <c r="A1784" s="58" t="str">
        <f>IF(MATCHED!C1784="","",VLOOKUP(TEXT(MATCHED!C1784,"mmm"),CUTOFFDAY!$A$2:$C$14,3,FALSE))</f>
        <v/>
      </c>
      <c r="B1784" s="11" t="str">
        <f>IF(MATCHED!J1784&gt;A1784,"yes","")</f>
        <v/>
      </c>
      <c r="C1784" s="11" t="str">
        <f>IF(B1784="","",TEXT(MATCHED!C1784,"mm"))</f>
        <v/>
      </c>
    </row>
    <row r="1785" spans="1:3" x14ac:dyDescent="0.3">
      <c r="A1785" s="58" t="str">
        <f>IF(MATCHED!C1785="","",VLOOKUP(TEXT(MATCHED!C1785,"mmm"),CUTOFFDAY!$A$2:$C$14,3,FALSE))</f>
        <v/>
      </c>
      <c r="B1785" s="11" t="str">
        <f>IF(MATCHED!J1785&gt;A1785,"yes","")</f>
        <v/>
      </c>
      <c r="C1785" s="11" t="str">
        <f>IF(B1785="","",TEXT(MATCHED!C1785,"mm"))</f>
        <v/>
      </c>
    </row>
    <row r="1786" spans="1:3" x14ac:dyDescent="0.3">
      <c r="A1786" s="58" t="str">
        <f>IF(MATCHED!C1786="","",VLOOKUP(TEXT(MATCHED!C1786,"mmm"),CUTOFFDAY!$A$2:$C$14,3,FALSE))</f>
        <v/>
      </c>
      <c r="B1786" s="11" t="str">
        <f>IF(MATCHED!J1786&gt;A1786,"yes","")</f>
        <v/>
      </c>
      <c r="C1786" s="11" t="str">
        <f>IF(B1786="","",TEXT(MATCHED!C1786,"mm"))</f>
        <v/>
      </c>
    </row>
    <row r="1787" spans="1:3" x14ac:dyDescent="0.3">
      <c r="A1787" s="58" t="str">
        <f>IF(MATCHED!C1787="","",VLOOKUP(TEXT(MATCHED!C1787,"mmm"),CUTOFFDAY!$A$2:$C$14,3,FALSE))</f>
        <v/>
      </c>
      <c r="B1787" s="11" t="str">
        <f>IF(MATCHED!J1787&gt;A1787,"yes","")</f>
        <v/>
      </c>
      <c r="C1787" s="11" t="str">
        <f>IF(B1787="","",TEXT(MATCHED!C1787,"mm"))</f>
        <v/>
      </c>
    </row>
    <row r="1788" spans="1:3" x14ac:dyDescent="0.3">
      <c r="A1788" s="58" t="str">
        <f>IF(MATCHED!C1788="","",VLOOKUP(TEXT(MATCHED!C1788,"mmm"),CUTOFFDAY!$A$2:$C$14,3,FALSE))</f>
        <v/>
      </c>
      <c r="B1788" s="11" t="str">
        <f>IF(MATCHED!J1788&gt;A1788,"yes","")</f>
        <v/>
      </c>
      <c r="C1788" s="11" t="str">
        <f>IF(B1788="","",TEXT(MATCHED!C1788,"mm"))</f>
        <v/>
      </c>
    </row>
    <row r="1789" spans="1:3" x14ac:dyDescent="0.3">
      <c r="A1789" s="58" t="str">
        <f>IF(MATCHED!C1789="","",VLOOKUP(TEXT(MATCHED!C1789,"mmm"),CUTOFFDAY!$A$2:$C$14,3,FALSE))</f>
        <v/>
      </c>
      <c r="B1789" s="11" t="str">
        <f>IF(MATCHED!J1789&gt;A1789,"yes","")</f>
        <v/>
      </c>
      <c r="C1789" s="11" t="str">
        <f>IF(B1789="","",TEXT(MATCHED!C1789,"mm"))</f>
        <v/>
      </c>
    </row>
    <row r="1790" spans="1:3" x14ac:dyDescent="0.3">
      <c r="A1790" s="58" t="str">
        <f>IF(MATCHED!C1790="","",VLOOKUP(TEXT(MATCHED!C1790,"mmm"),CUTOFFDAY!$A$2:$C$14,3,FALSE))</f>
        <v/>
      </c>
      <c r="B1790" s="11" t="str">
        <f>IF(MATCHED!J1790&gt;A1790,"yes","")</f>
        <v/>
      </c>
      <c r="C1790" s="11" t="str">
        <f>IF(B1790="","",TEXT(MATCHED!C1790,"mm"))</f>
        <v/>
      </c>
    </row>
    <row r="1791" spans="1:3" x14ac:dyDescent="0.3">
      <c r="A1791" s="58" t="str">
        <f>IF(MATCHED!C1791="","",VLOOKUP(TEXT(MATCHED!C1791,"mmm"),CUTOFFDAY!$A$2:$C$14,3,FALSE))</f>
        <v/>
      </c>
      <c r="B1791" s="11" t="str">
        <f>IF(MATCHED!J1791&gt;A1791,"yes","")</f>
        <v/>
      </c>
      <c r="C1791" s="11" t="str">
        <f>IF(B1791="","",TEXT(MATCHED!C1791,"mm"))</f>
        <v/>
      </c>
    </row>
    <row r="1792" spans="1:3" x14ac:dyDescent="0.3">
      <c r="A1792" s="58" t="str">
        <f>IF(MATCHED!C1792="","",VLOOKUP(TEXT(MATCHED!C1792,"mmm"),CUTOFFDAY!$A$2:$C$14,3,FALSE))</f>
        <v/>
      </c>
      <c r="B1792" s="11" t="str">
        <f>IF(MATCHED!J1792&gt;A1792,"yes","")</f>
        <v/>
      </c>
      <c r="C1792" s="11" t="str">
        <f>IF(B1792="","",TEXT(MATCHED!C1792,"mm"))</f>
        <v/>
      </c>
    </row>
    <row r="1793" spans="1:3" x14ac:dyDescent="0.3">
      <c r="A1793" s="58" t="str">
        <f>IF(MATCHED!C1793="","",VLOOKUP(TEXT(MATCHED!C1793,"mmm"),CUTOFFDAY!$A$2:$C$14,3,FALSE))</f>
        <v/>
      </c>
      <c r="B1793" s="11" t="str">
        <f>IF(MATCHED!J1793&gt;A1793,"yes","")</f>
        <v/>
      </c>
      <c r="C1793" s="11" t="str">
        <f>IF(B1793="","",TEXT(MATCHED!C1793,"mm"))</f>
        <v/>
      </c>
    </row>
    <row r="1794" spans="1:3" x14ac:dyDescent="0.3">
      <c r="A1794" s="58" t="str">
        <f>IF(MATCHED!C1794="","",VLOOKUP(TEXT(MATCHED!C1794,"mmm"),CUTOFFDAY!$A$2:$C$14,3,FALSE))</f>
        <v/>
      </c>
      <c r="B1794" s="11" t="str">
        <f>IF(MATCHED!J1794&gt;A1794,"yes","")</f>
        <v/>
      </c>
      <c r="C1794" s="11" t="str">
        <f>IF(B1794="","",TEXT(MATCHED!C1794,"mm"))</f>
        <v/>
      </c>
    </row>
    <row r="1795" spans="1:3" x14ac:dyDescent="0.3">
      <c r="A1795" s="58" t="str">
        <f>IF(MATCHED!C1795="","",VLOOKUP(TEXT(MATCHED!C1795,"mmm"),CUTOFFDAY!$A$2:$C$14,3,FALSE))</f>
        <v/>
      </c>
      <c r="B1795" s="11" t="str">
        <f>IF(MATCHED!J1795&gt;A1795,"yes","")</f>
        <v/>
      </c>
      <c r="C1795" s="11" t="str">
        <f>IF(B1795="","",TEXT(MATCHED!C1795,"mm"))</f>
        <v/>
      </c>
    </row>
    <row r="1796" spans="1:3" x14ac:dyDescent="0.3">
      <c r="A1796" s="58" t="str">
        <f>IF(MATCHED!C1796="","",VLOOKUP(TEXT(MATCHED!C1796,"mmm"),CUTOFFDAY!$A$2:$C$14,3,FALSE))</f>
        <v/>
      </c>
      <c r="B1796" s="11" t="str">
        <f>IF(MATCHED!J1796&gt;A1796,"yes","")</f>
        <v/>
      </c>
      <c r="C1796" s="11" t="str">
        <f>IF(B1796="","",TEXT(MATCHED!C1796,"mm"))</f>
        <v/>
      </c>
    </row>
    <row r="1797" spans="1:3" x14ac:dyDescent="0.3">
      <c r="A1797" s="58" t="str">
        <f>IF(MATCHED!C1797="","",VLOOKUP(TEXT(MATCHED!C1797,"mmm"),CUTOFFDAY!$A$2:$C$14,3,FALSE))</f>
        <v/>
      </c>
      <c r="B1797" s="11" t="str">
        <f>IF(MATCHED!J1797&gt;A1797,"yes","")</f>
        <v/>
      </c>
      <c r="C1797" s="11" t="str">
        <f>IF(B1797="","",TEXT(MATCHED!C1797,"mm"))</f>
        <v/>
      </c>
    </row>
    <row r="1798" spans="1:3" x14ac:dyDescent="0.3">
      <c r="A1798" s="58" t="str">
        <f>IF(MATCHED!C1798="","",VLOOKUP(TEXT(MATCHED!C1798,"mmm"),CUTOFFDAY!$A$2:$C$14,3,FALSE))</f>
        <v/>
      </c>
      <c r="B1798" s="11" t="str">
        <f>IF(MATCHED!J1798&gt;A1798,"yes","")</f>
        <v/>
      </c>
      <c r="C1798" s="11" t="str">
        <f>IF(B1798="","",TEXT(MATCHED!C1798,"mm"))</f>
        <v/>
      </c>
    </row>
    <row r="1799" spans="1:3" x14ac:dyDescent="0.3">
      <c r="A1799" s="58" t="str">
        <f>IF(MATCHED!C1799="","",VLOOKUP(TEXT(MATCHED!C1799,"mmm"),CUTOFFDAY!$A$2:$C$14,3,FALSE))</f>
        <v/>
      </c>
      <c r="B1799" s="11" t="str">
        <f>IF(MATCHED!J1799&gt;A1799,"yes","")</f>
        <v/>
      </c>
      <c r="C1799" s="11" t="str">
        <f>IF(B1799="","",TEXT(MATCHED!C1799,"mm"))</f>
        <v/>
      </c>
    </row>
    <row r="1800" spans="1:3" x14ac:dyDescent="0.3">
      <c r="A1800" s="58" t="str">
        <f>IF(MATCHED!C1800="","",VLOOKUP(TEXT(MATCHED!C1800,"mmm"),CUTOFFDAY!$A$2:$C$14,3,FALSE))</f>
        <v/>
      </c>
      <c r="B1800" s="11" t="str">
        <f>IF(MATCHED!J1800&gt;A1800,"yes","")</f>
        <v/>
      </c>
      <c r="C1800" s="11" t="str">
        <f>IF(B1800="","",TEXT(MATCHED!C1800,"mm"))</f>
        <v/>
      </c>
    </row>
    <row r="1801" spans="1:3" x14ac:dyDescent="0.3">
      <c r="A1801" s="58" t="str">
        <f>IF(MATCHED!C1801="","",VLOOKUP(TEXT(MATCHED!C1801,"mmm"),CUTOFFDAY!$A$2:$C$14,3,FALSE))</f>
        <v/>
      </c>
      <c r="B1801" s="11" t="str">
        <f>IF(MATCHED!J1801&gt;A1801,"yes","")</f>
        <v/>
      </c>
      <c r="C1801" s="11" t="str">
        <f>IF(B1801="","",TEXT(MATCHED!C1801,"mm"))</f>
        <v/>
      </c>
    </row>
    <row r="1802" spans="1:3" x14ac:dyDescent="0.3">
      <c r="A1802" s="58" t="str">
        <f>IF(MATCHED!C1802="","",VLOOKUP(TEXT(MATCHED!C1802,"mmm"),CUTOFFDAY!$A$2:$C$14,3,FALSE))</f>
        <v/>
      </c>
      <c r="B1802" s="11" t="str">
        <f>IF(MATCHED!J1802&gt;A1802,"yes","")</f>
        <v/>
      </c>
      <c r="C1802" s="11" t="str">
        <f>IF(B1802="","",TEXT(MATCHED!C1802,"mm"))</f>
        <v/>
      </c>
    </row>
    <row r="1803" spans="1:3" x14ac:dyDescent="0.3">
      <c r="A1803" s="58" t="str">
        <f>IF(MATCHED!C1803="","",VLOOKUP(TEXT(MATCHED!C1803,"mmm"),CUTOFFDAY!$A$2:$C$14,3,FALSE))</f>
        <v/>
      </c>
      <c r="B1803" s="11" t="str">
        <f>IF(MATCHED!J1803&gt;A1803,"yes","")</f>
        <v/>
      </c>
      <c r="C1803" s="11" t="str">
        <f>IF(B1803="","",TEXT(MATCHED!C1803,"mm"))</f>
        <v/>
      </c>
    </row>
    <row r="1804" spans="1:3" x14ac:dyDescent="0.3">
      <c r="A1804" s="58" t="str">
        <f>IF(MATCHED!C1804="","",VLOOKUP(TEXT(MATCHED!C1804,"mmm"),CUTOFFDAY!$A$2:$C$14,3,FALSE))</f>
        <v/>
      </c>
      <c r="B1804" s="11" t="str">
        <f>IF(MATCHED!J1804&gt;A1804,"yes","")</f>
        <v/>
      </c>
      <c r="C1804" s="11" t="str">
        <f>IF(B1804="","",TEXT(MATCHED!C1804,"mm"))</f>
        <v/>
      </c>
    </row>
    <row r="1805" spans="1:3" x14ac:dyDescent="0.3">
      <c r="A1805" s="58" t="str">
        <f>IF(MATCHED!C1805="","",VLOOKUP(TEXT(MATCHED!C1805,"mmm"),CUTOFFDAY!$A$2:$C$14,3,FALSE))</f>
        <v/>
      </c>
      <c r="B1805" s="11" t="str">
        <f>IF(MATCHED!J1805&gt;A1805,"yes","")</f>
        <v/>
      </c>
      <c r="C1805" s="11" t="str">
        <f>IF(B1805="","",TEXT(MATCHED!C1805,"mm"))</f>
        <v/>
      </c>
    </row>
    <row r="1806" spans="1:3" x14ac:dyDescent="0.3">
      <c r="A1806" s="58" t="str">
        <f>IF(MATCHED!C1806="","",VLOOKUP(TEXT(MATCHED!C1806,"mmm"),CUTOFFDAY!$A$2:$C$14,3,FALSE))</f>
        <v/>
      </c>
      <c r="B1806" s="11" t="str">
        <f>IF(MATCHED!J1806&gt;A1806,"yes","")</f>
        <v/>
      </c>
      <c r="C1806" s="11" t="str">
        <f>IF(B1806="","",TEXT(MATCHED!C1806,"mm"))</f>
        <v/>
      </c>
    </row>
    <row r="1807" spans="1:3" x14ac:dyDescent="0.3">
      <c r="A1807" s="58" t="str">
        <f>IF(MATCHED!C1807="","",VLOOKUP(TEXT(MATCHED!C1807,"mmm"),CUTOFFDAY!$A$2:$C$14,3,FALSE))</f>
        <v/>
      </c>
      <c r="B1807" s="11" t="str">
        <f>IF(MATCHED!J1807&gt;A1807,"yes","")</f>
        <v/>
      </c>
      <c r="C1807" s="11" t="str">
        <f>IF(B1807="","",TEXT(MATCHED!C1807,"mm"))</f>
        <v/>
      </c>
    </row>
    <row r="1808" spans="1:3" x14ac:dyDescent="0.3">
      <c r="A1808" s="58" t="str">
        <f>IF(MATCHED!C1808="","",VLOOKUP(TEXT(MATCHED!C1808,"mmm"),CUTOFFDAY!$A$2:$C$14,3,FALSE))</f>
        <v/>
      </c>
      <c r="B1808" s="11" t="str">
        <f>IF(MATCHED!J1808&gt;A1808,"yes","")</f>
        <v/>
      </c>
      <c r="C1808" s="11" t="str">
        <f>IF(B1808="","",TEXT(MATCHED!C1808,"mm"))</f>
        <v/>
      </c>
    </row>
    <row r="1809" spans="1:3" x14ac:dyDescent="0.3">
      <c r="A1809" s="58" t="str">
        <f>IF(MATCHED!C1809="","",VLOOKUP(TEXT(MATCHED!C1809,"mmm"),CUTOFFDAY!$A$2:$C$14,3,FALSE))</f>
        <v/>
      </c>
      <c r="B1809" s="11" t="str">
        <f>IF(MATCHED!J1809&gt;A1809,"yes","")</f>
        <v/>
      </c>
      <c r="C1809" s="11" t="str">
        <f>IF(B1809="","",TEXT(MATCHED!C1809,"mm"))</f>
        <v/>
      </c>
    </row>
    <row r="1810" spans="1:3" x14ac:dyDescent="0.3">
      <c r="A1810" s="58" t="str">
        <f>IF(MATCHED!C1810="","",VLOOKUP(TEXT(MATCHED!C1810,"mmm"),CUTOFFDAY!$A$2:$C$14,3,FALSE))</f>
        <v/>
      </c>
      <c r="B1810" s="11" t="str">
        <f>IF(MATCHED!J1810&gt;A1810,"yes","")</f>
        <v/>
      </c>
      <c r="C1810" s="11" t="str">
        <f>IF(B1810="","",TEXT(MATCHED!C1810,"mm"))</f>
        <v/>
      </c>
    </row>
    <row r="1811" spans="1:3" x14ac:dyDescent="0.3">
      <c r="A1811" s="58" t="str">
        <f>IF(MATCHED!C1811="","",VLOOKUP(TEXT(MATCHED!C1811,"mmm"),CUTOFFDAY!$A$2:$C$14,3,FALSE))</f>
        <v/>
      </c>
      <c r="B1811" s="11" t="str">
        <f>IF(MATCHED!J1811&gt;A1811,"yes","")</f>
        <v/>
      </c>
      <c r="C1811" s="11" t="str">
        <f>IF(B1811="","",TEXT(MATCHED!C1811,"mm"))</f>
        <v/>
      </c>
    </row>
    <row r="1812" spans="1:3" x14ac:dyDescent="0.3">
      <c r="A1812" s="58" t="str">
        <f>IF(MATCHED!C1812="","",VLOOKUP(TEXT(MATCHED!C1812,"mmm"),CUTOFFDAY!$A$2:$C$14,3,FALSE))</f>
        <v/>
      </c>
      <c r="B1812" s="11" t="str">
        <f>IF(MATCHED!J1812&gt;A1812,"yes","")</f>
        <v/>
      </c>
      <c r="C1812" s="11" t="str">
        <f>IF(B1812="","",TEXT(MATCHED!C1812,"mm"))</f>
        <v/>
      </c>
    </row>
    <row r="1813" spans="1:3" x14ac:dyDescent="0.3">
      <c r="A1813" s="58" t="str">
        <f>IF(MATCHED!C1813="","",VLOOKUP(TEXT(MATCHED!C1813,"mmm"),CUTOFFDAY!$A$2:$C$14,3,FALSE))</f>
        <v/>
      </c>
      <c r="B1813" s="11" t="str">
        <f>IF(MATCHED!J1813&gt;A1813,"yes","")</f>
        <v/>
      </c>
      <c r="C1813" s="11" t="str">
        <f>IF(B1813="","",TEXT(MATCHED!C1813,"mm"))</f>
        <v/>
      </c>
    </row>
    <row r="1814" spans="1:3" x14ac:dyDescent="0.3">
      <c r="A1814" s="58" t="str">
        <f>IF(MATCHED!C1814="","",VLOOKUP(TEXT(MATCHED!C1814,"mmm"),CUTOFFDAY!$A$2:$C$14,3,FALSE))</f>
        <v/>
      </c>
      <c r="B1814" s="11" t="str">
        <f>IF(MATCHED!J1814&gt;A1814,"yes","")</f>
        <v/>
      </c>
      <c r="C1814" s="11" t="str">
        <f>IF(B1814="","",TEXT(MATCHED!C1814,"mm"))</f>
        <v/>
      </c>
    </row>
    <row r="1815" spans="1:3" x14ac:dyDescent="0.3">
      <c r="A1815" s="58" t="str">
        <f>IF(MATCHED!C1815="","",VLOOKUP(TEXT(MATCHED!C1815,"mmm"),CUTOFFDAY!$A$2:$C$14,3,FALSE))</f>
        <v/>
      </c>
      <c r="B1815" s="11" t="str">
        <f>IF(MATCHED!J1815&gt;A1815,"yes","")</f>
        <v/>
      </c>
      <c r="C1815" s="11" t="str">
        <f>IF(B1815="","",TEXT(MATCHED!C1815,"mm"))</f>
        <v/>
      </c>
    </row>
    <row r="1816" spans="1:3" x14ac:dyDescent="0.3">
      <c r="A1816" s="58" t="str">
        <f>IF(MATCHED!C1816="","",VLOOKUP(TEXT(MATCHED!C1816,"mmm"),CUTOFFDAY!$A$2:$C$14,3,FALSE))</f>
        <v/>
      </c>
      <c r="B1816" s="11" t="str">
        <f>IF(MATCHED!J1816&gt;A1816,"yes","")</f>
        <v/>
      </c>
      <c r="C1816" s="11" t="str">
        <f>IF(B1816="","",TEXT(MATCHED!C1816,"mm"))</f>
        <v/>
      </c>
    </row>
    <row r="1817" spans="1:3" x14ac:dyDescent="0.3">
      <c r="A1817" s="58" t="str">
        <f>IF(MATCHED!C1817="","",VLOOKUP(TEXT(MATCHED!C1817,"mmm"),CUTOFFDAY!$A$2:$C$14,3,FALSE))</f>
        <v/>
      </c>
      <c r="B1817" s="11" t="str">
        <f>IF(MATCHED!J1817&gt;A1817,"yes","")</f>
        <v/>
      </c>
      <c r="C1817" s="11" t="str">
        <f>IF(B1817="","",TEXT(MATCHED!C1817,"mm"))</f>
        <v/>
      </c>
    </row>
    <row r="1818" spans="1:3" x14ac:dyDescent="0.3">
      <c r="A1818" s="58" t="str">
        <f>IF(MATCHED!C1818="","",VLOOKUP(TEXT(MATCHED!C1818,"mmm"),CUTOFFDAY!$A$2:$C$14,3,FALSE))</f>
        <v/>
      </c>
      <c r="B1818" s="11" t="str">
        <f>IF(MATCHED!J1818&gt;A1818,"yes","")</f>
        <v/>
      </c>
      <c r="C1818" s="11" t="str">
        <f>IF(B1818="","",TEXT(MATCHED!C1818,"mm"))</f>
        <v/>
      </c>
    </row>
    <row r="1819" spans="1:3" x14ac:dyDescent="0.3">
      <c r="A1819" s="58" t="str">
        <f>IF(MATCHED!C1819="","",VLOOKUP(TEXT(MATCHED!C1819,"mmm"),CUTOFFDAY!$A$2:$C$14,3,FALSE))</f>
        <v/>
      </c>
      <c r="B1819" s="11" t="str">
        <f>IF(MATCHED!J1819&gt;A1819,"yes","")</f>
        <v/>
      </c>
      <c r="C1819" s="11" t="str">
        <f>IF(B1819="","",TEXT(MATCHED!C1819,"mm"))</f>
        <v/>
      </c>
    </row>
    <row r="1820" spans="1:3" x14ac:dyDescent="0.3">
      <c r="A1820" s="58" t="str">
        <f>IF(MATCHED!C1820="","",VLOOKUP(TEXT(MATCHED!C1820,"mmm"),CUTOFFDAY!$A$2:$C$14,3,FALSE))</f>
        <v/>
      </c>
      <c r="B1820" s="11" t="str">
        <f>IF(MATCHED!J1820&gt;A1820,"yes","")</f>
        <v/>
      </c>
      <c r="C1820" s="11" t="str">
        <f>IF(B1820="","",TEXT(MATCHED!C1820,"mm"))</f>
        <v/>
      </c>
    </row>
    <row r="1821" spans="1:3" x14ac:dyDescent="0.3">
      <c r="A1821" s="58" t="str">
        <f>IF(MATCHED!C1821="","",VLOOKUP(TEXT(MATCHED!C1821,"mmm"),CUTOFFDAY!$A$2:$C$14,3,FALSE))</f>
        <v/>
      </c>
      <c r="B1821" s="11" t="str">
        <f>IF(MATCHED!J1821&gt;A1821,"yes","")</f>
        <v/>
      </c>
      <c r="C1821" s="11" t="str">
        <f>IF(B1821="","",TEXT(MATCHED!C1821,"mm"))</f>
        <v/>
      </c>
    </row>
    <row r="1822" spans="1:3" x14ac:dyDescent="0.3">
      <c r="A1822" s="58" t="str">
        <f>IF(MATCHED!C1822="","",VLOOKUP(TEXT(MATCHED!C1822,"mmm"),CUTOFFDAY!$A$2:$C$14,3,FALSE))</f>
        <v/>
      </c>
      <c r="B1822" s="11" t="str">
        <f>IF(MATCHED!J1822&gt;A1822,"yes","")</f>
        <v/>
      </c>
      <c r="C1822" s="11" t="str">
        <f>IF(B1822="","",TEXT(MATCHED!C1822,"mm"))</f>
        <v/>
      </c>
    </row>
    <row r="1823" spans="1:3" x14ac:dyDescent="0.3">
      <c r="A1823" s="58" t="str">
        <f>IF(MATCHED!C1823="","",VLOOKUP(TEXT(MATCHED!C1823,"mmm"),CUTOFFDAY!$A$2:$C$14,3,FALSE))</f>
        <v/>
      </c>
      <c r="B1823" s="11" t="str">
        <f>IF(MATCHED!J1823&gt;A1823,"yes","")</f>
        <v/>
      </c>
      <c r="C1823" s="11" t="str">
        <f>IF(B1823="","",TEXT(MATCHED!C1823,"mm"))</f>
        <v/>
      </c>
    </row>
    <row r="1824" spans="1:3" x14ac:dyDescent="0.3">
      <c r="A1824" s="58" t="str">
        <f>IF(MATCHED!C1824="","",VLOOKUP(TEXT(MATCHED!C1824,"mmm"),CUTOFFDAY!$A$2:$C$14,3,FALSE))</f>
        <v/>
      </c>
      <c r="B1824" s="11" t="str">
        <f>IF(MATCHED!J1824&gt;A1824,"yes","")</f>
        <v/>
      </c>
      <c r="C1824" s="11" t="str">
        <f>IF(B1824="","",TEXT(MATCHED!C1824,"mm"))</f>
        <v/>
      </c>
    </row>
    <row r="1825" spans="1:3" x14ac:dyDescent="0.3">
      <c r="A1825" s="58" t="str">
        <f>IF(MATCHED!C1825="","",VLOOKUP(TEXT(MATCHED!C1825,"mmm"),CUTOFFDAY!$A$2:$C$14,3,FALSE))</f>
        <v/>
      </c>
      <c r="B1825" s="11" t="str">
        <f>IF(MATCHED!J1825&gt;A1825,"yes","")</f>
        <v/>
      </c>
      <c r="C1825" s="11" t="str">
        <f>IF(B1825="","",TEXT(MATCHED!C1825,"mm"))</f>
        <v/>
      </c>
    </row>
    <row r="1826" spans="1:3" x14ac:dyDescent="0.3">
      <c r="A1826" s="58" t="str">
        <f>IF(MATCHED!C1826="","",VLOOKUP(TEXT(MATCHED!C1826,"mmm"),CUTOFFDAY!$A$2:$C$14,3,FALSE))</f>
        <v/>
      </c>
      <c r="B1826" s="11" t="str">
        <f>IF(MATCHED!J1826&gt;A1826,"yes","")</f>
        <v/>
      </c>
      <c r="C1826" s="11" t="str">
        <f>IF(B1826="","",TEXT(MATCHED!C1826,"mm"))</f>
        <v/>
      </c>
    </row>
    <row r="1827" spans="1:3" x14ac:dyDescent="0.3">
      <c r="A1827" s="58" t="str">
        <f>IF(MATCHED!C1827="","",VLOOKUP(TEXT(MATCHED!C1827,"mmm"),CUTOFFDAY!$A$2:$C$14,3,FALSE))</f>
        <v/>
      </c>
      <c r="B1827" s="11" t="str">
        <f>IF(MATCHED!J1827&gt;A1827,"yes","")</f>
        <v/>
      </c>
      <c r="C1827" s="11" t="str">
        <f>IF(B1827="","",TEXT(MATCHED!C1827,"mm"))</f>
        <v/>
      </c>
    </row>
    <row r="1828" spans="1:3" x14ac:dyDescent="0.3">
      <c r="A1828" s="58" t="str">
        <f>IF(MATCHED!C1828="","",VLOOKUP(TEXT(MATCHED!C1828,"mmm"),CUTOFFDAY!$A$2:$C$14,3,FALSE))</f>
        <v/>
      </c>
      <c r="B1828" s="11" t="str">
        <f>IF(MATCHED!J1828&gt;A1828,"yes","")</f>
        <v/>
      </c>
      <c r="C1828" s="11" t="str">
        <f>IF(B1828="","",TEXT(MATCHED!C1828,"mm"))</f>
        <v/>
      </c>
    </row>
    <row r="1829" spans="1:3" x14ac:dyDescent="0.3">
      <c r="A1829" s="58" t="str">
        <f>IF(MATCHED!C1829="","",VLOOKUP(TEXT(MATCHED!C1829,"mmm"),CUTOFFDAY!$A$2:$C$14,3,FALSE))</f>
        <v/>
      </c>
      <c r="B1829" s="11" t="str">
        <f>IF(MATCHED!J1829&gt;A1829,"yes","")</f>
        <v/>
      </c>
      <c r="C1829" s="11" t="str">
        <f>IF(B1829="","",TEXT(MATCHED!C1829,"mm"))</f>
        <v/>
      </c>
    </row>
    <row r="1830" spans="1:3" x14ac:dyDescent="0.3">
      <c r="A1830" s="58" t="str">
        <f>IF(MATCHED!C1830="","",VLOOKUP(TEXT(MATCHED!C1830,"mmm"),CUTOFFDAY!$A$2:$C$14,3,FALSE))</f>
        <v/>
      </c>
      <c r="B1830" s="11" t="str">
        <f>IF(MATCHED!J1830&gt;A1830,"yes","")</f>
        <v/>
      </c>
      <c r="C1830" s="11" t="str">
        <f>IF(B1830="","",TEXT(MATCHED!C1830,"mm"))</f>
        <v/>
      </c>
    </row>
    <row r="1831" spans="1:3" x14ac:dyDescent="0.3">
      <c r="A1831" s="58" t="str">
        <f>IF(MATCHED!C1831="","",VLOOKUP(TEXT(MATCHED!C1831,"mmm"),CUTOFFDAY!$A$2:$C$14,3,FALSE))</f>
        <v/>
      </c>
      <c r="B1831" s="11" t="str">
        <f>IF(MATCHED!J1831&gt;A1831,"yes","")</f>
        <v/>
      </c>
      <c r="C1831" s="11" t="str">
        <f>IF(B1831="","",TEXT(MATCHED!C1831,"mm"))</f>
        <v/>
      </c>
    </row>
    <row r="1832" spans="1:3" x14ac:dyDescent="0.3">
      <c r="A1832" s="58" t="str">
        <f>IF(MATCHED!C1832="","",VLOOKUP(TEXT(MATCHED!C1832,"mmm"),CUTOFFDAY!$A$2:$C$14,3,FALSE))</f>
        <v/>
      </c>
      <c r="B1832" s="11" t="str">
        <f>IF(MATCHED!J1832&gt;A1832,"yes","")</f>
        <v/>
      </c>
      <c r="C1832" s="11" t="str">
        <f>IF(B1832="","",TEXT(MATCHED!C1832,"mm"))</f>
        <v/>
      </c>
    </row>
    <row r="1833" spans="1:3" x14ac:dyDescent="0.3">
      <c r="A1833" s="58" t="str">
        <f>IF(MATCHED!C1833="","",VLOOKUP(TEXT(MATCHED!C1833,"mmm"),CUTOFFDAY!$A$2:$C$14,3,FALSE))</f>
        <v/>
      </c>
      <c r="B1833" s="11" t="str">
        <f>IF(MATCHED!J1833&gt;A1833,"yes","")</f>
        <v/>
      </c>
      <c r="C1833" s="11" t="str">
        <f>IF(B1833="","",TEXT(MATCHED!C1833,"mm"))</f>
        <v/>
      </c>
    </row>
    <row r="1834" spans="1:3" x14ac:dyDescent="0.3">
      <c r="A1834" s="58" t="str">
        <f>IF(MATCHED!C1834="","",VLOOKUP(TEXT(MATCHED!C1834,"mmm"),CUTOFFDAY!$A$2:$C$14,3,FALSE))</f>
        <v/>
      </c>
      <c r="B1834" s="11" t="str">
        <f>IF(MATCHED!J1834&gt;A1834,"yes","")</f>
        <v/>
      </c>
      <c r="C1834" s="11" t="str">
        <f>IF(B1834="","",TEXT(MATCHED!C1834,"mm"))</f>
        <v/>
      </c>
    </row>
    <row r="1835" spans="1:3" x14ac:dyDescent="0.3">
      <c r="A1835" s="58" t="str">
        <f>IF(MATCHED!C1835="","",VLOOKUP(TEXT(MATCHED!C1835,"mmm"),CUTOFFDAY!$A$2:$C$14,3,FALSE))</f>
        <v/>
      </c>
      <c r="B1835" s="11" t="str">
        <f>IF(MATCHED!J1835&gt;A1835,"yes","")</f>
        <v/>
      </c>
      <c r="C1835" s="11" t="str">
        <f>IF(B1835="","",TEXT(MATCHED!C1835,"mm"))</f>
        <v/>
      </c>
    </row>
    <row r="1836" spans="1:3" x14ac:dyDescent="0.3">
      <c r="A1836" s="58" t="str">
        <f>IF(MATCHED!C1836="","",VLOOKUP(TEXT(MATCHED!C1836,"mmm"),CUTOFFDAY!$A$2:$C$14,3,FALSE))</f>
        <v/>
      </c>
      <c r="B1836" s="11" t="str">
        <f>IF(MATCHED!J1836&gt;A1836,"yes","")</f>
        <v/>
      </c>
      <c r="C1836" s="11" t="str">
        <f>IF(B1836="","",TEXT(MATCHED!C1836,"mm"))</f>
        <v/>
      </c>
    </row>
    <row r="1837" spans="1:3" x14ac:dyDescent="0.3">
      <c r="A1837" s="58" t="str">
        <f>IF(MATCHED!C1837="","",VLOOKUP(TEXT(MATCHED!C1837,"mmm"),CUTOFFDAY!$A$2:$C$14,3,FALSE))</f>
        <v/>
      </c>
      <c r="B1837" s="11" t="str">
        <f>IF(MATCHED!J1837&gt;A1837,"yes","")</f>
        <v/>
      </c>
      <c r="C1837" s="11" t="str">
        <f>IF(B1837="","",TEXT(MATCHED!C1837,"mm"))</f>
        <v/>
      </c>
    </row>
    <row r="1838" spans="1:3" x14ac:dyDescent="0.3">
      <c r="A1838" s="58" t="str">
        <f>IF(MATCHED!C1838="","",VLOOKUP(TEXT(MATCHED!C1838,"mmm"),CUTOFFDAY!$A$2:$C$14,3,FALSE))</f>
        <v/>
      </c>
      <c r="B1838" s="11" t="str">
        <f>IF(MATCHED!J1838&gt;A1838,"yes","")</f>
        <v/>
      </c>
      <c r="C1838" s="11" t="str">
        <f>IF(B1838="","",TEXT(MATCHED!C1838,"mm"))</f>
        <v/>
      </c>
    </row>
    <row r="1839" spans="1:3" x14ac:dyDescent="0.3">
      <c r="A1839" s="58" t="str">
        <f>IF(MATCHED!C1839="","",VLOOKUP(TEXT(MATCHED!C1839,"mmm"),CUTOFFDAY!$A$2:$C$14,3,FALSE))</f>
        <v/>
      </c>
      <c r="B1839" s="11" t="str">
        <f>IF(MATCHED!J1839&gt;A1839,"yes","")</f>
        <v/>
      </c>
      <c r="C1839" s="11" t="str">
        <f>IF(B1839="","",TEXT(MATCHED!C1839,"mm"))</f>
        <v/>
      </c>
    </row>
    <row r="1840" spans="1:3" x14ac:dyDescent="0.3">
      <c r="A1840" s="58" t="str">
        <f>IF(MATCHED!C1840="","",VLOOKUP(TEXT(MATCHED!C1840,"mmm"),CUTOFFDAY!$A$2:$C$14,3,FALSE))</f>
        <v/>
      </c>
      <c r="B1840" s="11" t="str">
        <f>IF(MATCHED!J1840&gt;A1840,"yes","")</f>
        <v/>
      </c>
      <c r="C1840" s="11" t="str">
        <f>IF(B1840="","",TEXT(MATCHED!C1840,"mm"))</f>
        <v/>
      </c>
    </row>
    <row r="1841" spans="1:3" x14ac:dyDescent="0.3">
      <c r="A1841" s="58" t="str">
        <f>IF(MATCHED!C1841="","",VLOOKUP(TEXT(MATCHED!C1841,"mmm"),CUTOFFDAY!$A$2:$C$14,3,FALSE))</f>
        <v/>
      </c>
      <c r="B1841" s="11" t="str">
        <f>IF(MATCHED!J1841&gt;A1841,"yes","")</f>
        <v/>
      </c>
      <c r="C1841" s="11" t="str">
        <f>IF(B1841="","",TEXT(MATCHED!C1841,"mm"))</f>
        <v/>
      </c>
    </row>
    <row r="1842" spans="1:3" x14ac:dyDescent="0.3">
      <c r="A1842" s="58" t="str">
        <f>IF(MATCHED!C1842="","",VLOOKUP(TEXT(MATCHED!C1842,"mmm"),CUTOFFDAY!$A$2:$C$14,3,FALSE))</f>
        <v/>
      </c>
      <c r="B1842" s="11" t="str">
        <f>IF(MATCHED!J1842&gt;A1842,"yes","")</f>
        <v/>
      </c>
      <c r="C1842" s="11" t="str">
        <f>IF(B1842="","",TEXT(MATCHED!C1842,"mm"))</f>
        <v/>
      </c>
    </row>
    <row r="1843" spans="1:3" x14ac:dyDescent="0.3">
      <c r="A1843" s="58" t="str">
        <f>IF(MATCHED!C1843="","",VLOOKUP(TEXT(MATCHED!C1843,"mmm"),CUTOFFDAY!$A$2:$C$14,3,FALSE))</f>
        <v/>
      </c>
      <c r="B1843" s="11" t="str">
        <f>IF(MATCHED!J1843&gt;A1843,"yes","")</f>
        <v/>
      </c>
      <c r="C1843" s="11" t="str">
        <f>IF(B1843="","",TEXT(MATCHED!C1843,"mm"))</f>
        <v/>
      </c>
    </row>
    <row r="1844" spans="1:3" x14ac:dyDescent="0.3">
      <c r="A1844" s="58" t="str">
        <f>IF(MATCHED!C1844="","",VLOOKUP(TEXT(MATCHED!C1844,"mmm"),CUTOFFDAY!$A$2:$C$14,3,FALSE))</f>
        <v/>
      </c>
      <c r="B1844" s="11" t="str">
        <f>IF(MATCHED!J1844&gt;A1844,"yes","")</f>
        <v/>
      </c>
      <c r="C1844" s="11" t="str">
        <f>IF(B1844="","",TEXT(MATCHED!C1844,"mm"))</f>
        <v/>
      </c>
    </row>
    <row r="1845" spans="1:3" x14ac:dyDescent="0.3">
      <c r="A1845" s="58" t="str">
        <f>IF(MATCHED!C1845="","",VLOOKUP(TEXT(MATCHED!C1845,"mmm"),CUTOFFDAY!$A$2:$C$14,3,FALSE))</f>
        <v/>
      </c>
      <c r="B1845" s="11" t="str">
        <f>IF(MATCHED!J1845&gt;A1845,"yes","")</f>
        <v/>
      </c>
      <c r="C1845" s="11" t="str">
        <f>IF(B1845="","",TEXT(MATCHED!C1845,"mm"))</f>
        <v/>
      </c>
    </row>
    <row r="1846" spans="1:3" x14ac:dyDescent="0.3">
      <c r="A1846" s="58" t="str">
        <f>IF(MATCHED!C1846="","",VLOOKUP(TEXT(MATCHED!C1846,"mmm"),CUTOFFDAY!$A$2:$C$14,3,FALSE))</f>
        <v/>
      </c>
      <c r="B1846" s="11" t="str">
        <f>IF(MATCHED!J1846&gt;A1846,"yes","")</f>
        <v/>
      </c>
      <c r="C1846" s="11" t="str">
        <f>IF(B1846="","",TEXT(MATCHED!C1846,"mm"))</f>
        <v/>
      </c>
    </row>
    <row r="1847" spans="1:3" x14ac:dyDescent="0.3">
      <c r="A1847" s="58" t="str">
        <f>IF(MATCHED!C1847="","",VLOOKUP(TEXT(MATCHED!C1847,"mmm"),CUTOFFDAY!$A$2:$C$14,3,FALSE))</f>
        <v/>
      </c>
      <c r="B1847" s="11" t="str">
        <f>IF(MATCHED!J1847&gt;A1847,"yes","")</f>
        <v/>
      </c>
      <c r="C1847" s="11" t="str">
        <f>IF(B1847="","",TEXT(MATCHED!C1847,"mm"))</f>
        <v/>
      </c>
    </row>
    <row r="1848" spans="1:3" x14ac:dyDescent="0.3">
      <c r="A1848" s="58" t="str">
        <f>IF(MATCHED!C1848="","",VLOOKUP(TEXT(MATCHED!C1848,"mmm"),CUTOFFDAY!$A$2:$C$14,3,FALSE))</f>
        <v/>
      </c>
      <c r="B1848" s="11" t="str">
        <f>IF(MATCHED!J1848&gt;A1848,"yes","")</f>
        <v/>
      </c>
      <c r="C1848" s="11" t="str">
        <f>IF(B1848="","",TEXT(MATCHED!C1848,"mm"))</f>
        <v/>
      </c>
    </row>
    <row r="1849" spans="1:3" x14ac:dyDescent="0.3">
      <c r="A1849" s="58" t="str">
        <f>IF(MATCHED!C1849="","",VLOOKUP(TEXT(MATCHED!C1849,"mmm"),CUTOFFDAY!$A$2:$C$14,3,FALSE))</f>
        <v/>
      </c>
      <c r="B1849" s="11" t="str">
        <f>IF(MATCHED!J1849&gt;A1849,"yes","")</f>
        <v/>
      </c>
      <c r="C1849" s="11" t="str">
        <f>IF(B1849="","",TEXT(MATCHED!C1849,"mm"))</f>
        <v/>
      </c>
    </row>
    <row r="1850" spans="1:3" x14ac:dyDescent="0.3">
      <c r="A1850" s="58" t="str">
        <f>IF(MATCHED!C1850="","",VLOOKUP(TEXT(MATCHED!C1850,"mmm"),CUTOFFDAY!$A$2:$C$14,3,FALSE))</f>
        <v/>
      </c>
      <c r="B1850" s="11" t="str">
        <f>IF(MATCHED!J1850&gt;A1850,"yes","")</f>
        <v/>
      </c>
      <c r="C1850" s="11" t="str">
        <f>IF(B1850="","",TEXT(MATCHED!C1850,"mm"))</f>
        <v/>
      </c>
    </row>
    <row r="1851" spans="1:3" x14ac:dyDescent="0.3">
      <c r="A1851" s="58" t="str">
        <f>IF(MATCHED!C1851="","",VLOOKUP(TEXT(MATCHED!C1851,"mmm"),CUTOFFDAY!$A$2:$C$14,3,FALSE))</f>
        <v/>
      </c>
      <c r="B1851" s="11" t="str">
        <f>IF(MATCHED!J1851&gt;A1851,"yes","")</f>
        <v/>
      </c>
      <c r="C1851" s="11" t="str">
        <f>IF(B1851="","",TEXT(MATCHED!C1851,"mm"))</f>
        <v/>
      </c>
    </row>
    <row r="1852" spans="1:3" x14ac:dyDescent="0.3">
      <c r="A1852" s="58" t="str">
        <f>IF(MATCHED!C1852="","",VLOOKUP(TEXT(MATCHED!C1852,"mmm"),CUTOFFDAY!$A$2:$C$14,3,FALSE))</f>
        <v/>
      </c>
      <c r="B1852" s="11" t="str">
        <f>IF(MATCHED!J1852&gt;A1852,"yes","")</f>
        <v/>
      </c>
      <c r="C1852" s="11" t="str">
        <f>IF(B1852="","",TEXT(MATCHED!C1852,"mm"))</f>
        <v/>
      </c>
    </row>
    <row r="1853" spans="1:3" x14ac:dyDescent="0.3">
      <c r="A1853" s="58" t="str">
        <f>IF(MATCHED!C1853="","",VLOOKUP(TEXT(MATCHED!C1853,"mmm"),CUTOFFDAY!$A$2:$C$14,3,FALSE))</f>
        <v/>
      </c>
      <c r="B1853" s="11" t="str">
        <f>IF(MATCHED!J1853&gt;A1853,"yes","")</f>
        <v/>
      </c>
      <c r="C1853" s="11" t="str">
        <f>IF(B1853="","",TEXT(MATCHED!C1853,"mm"))</f>
        <v/>
      </c>
    </row>
    <row r="1854" spans="1:3" x14ac:dyDescent="0.3">
      <c r="A1854" s="58" t="str">
        <f>IF(MATCHED!C1854="","",VLOOKUP(TEXT(MATCHED!C1854,"mmm"),CUTOFFDAY!$A$2:$C$14,3,FALSE))</f>
        <v/>
      </c>
      <c r="B1854" s="11" t="str">
        <f>IF(MATCHED!J1854&gt;A1854,"yes","")</f>
        <v/>
      </c>
      <c r="C1854" s="11" t="str">
        <f>IF(B1854="","",TEXT(MATCHED!C1854,"mm"))</f>
        <v/>
      </c>
    </row>
    <row r="1855" spans="1:3" x14ac:dyDescent="0.3">
      <c r="A1855" s="58" t="str">
        <f>IF(MATCHED!C1855="","",VLOOKUP(TEXT(MATCHED!C1855,"mmm"),CUTOFFDAY!$A$2:$C$14,3,FALSE))</f>
        <v/>
      </c>
      <c r="B1855" s="11" t="str">
        <f>IF(MATCHED!J1855&gt;A1855,"yes","")</f>
        <v/>
      </c>
      <c r="C1855" s="11" t="str">
        <f>IF(B1855="","",TEXT(MATCHED!C1855,"mm"))</f>
        <v/>
      </c>
    </row>
    <row r="1856" spans="1:3" x14ac:dyDescent="0.3">
      <c r="A1856" s="58" t="str">
        <f>IF(MATCHED!C1856="","",VLOOKUP(TEXT(MATCHED!C1856,"mmm"),CUTOFFDAY!$A$2:$C$14,3,FALSE))</f>
        <v/>
      </c>
      <c r="B1856" s="11" t="str">
        <f>IF(MATCHED!J1856&gt;A1856,"yes","")</f>
        <v/>
      </c>
      <c r="C1856" s="11" t="str">
        <f>IF(B1856="","",TEXT(MATCHED!C1856,"mm"))</f>
        <v/>
      </c>
    </row>
    <row r="1857" spans="1:3" x14ac:dyDescent="0.3">
      <c r="A1857" s="58" t="str">
        <f>IF(MATCHED!C1857="","",VLOOKUP(TEXT(MATCHED!C1857,"mmm"),CUTOFFDAY!$A$2:$C$14,3,FALSE))</f>
        <v/>
      </c>
      <c r="B1857" s="11" t="str">
        <f>IF(MATCHED!J1857&gt;A1857,"yes","")</f>
        <v/>
      </c>
      <c r="C1857" s="11" t="str">
        <f>IF(B1857="","",TEXT(MATCHED!C1857,"mm"))</f>
        <v/>
      </c>
    </row>
    <row r="1858" spans="1:3" x14ac:dyDescent="0.3">
      <c r="A1858" s="58" t="str">
        <f>IF(MATCHED!C1858="","",VLOOKUP(TEXT(MATCHED!C1858,"mmm"),CUTOFFDAY!$A$2:$C$14,3,FALSE))</f>
        <v/>
      </c>
      <c r="B1858" s="11" t="str">
        <f>IF(MATCHED!J1858&gt;A1858,"yes","")</f>
        <v/>
      </c>
      <c r="C1858" s="11" t="str">
        <f>IF(B1858="","",TEXT(MATCHED!C1858,"mm"))</f>
        <v/>
      </c>
    </row>
    <row r="1859" spans="1:3" x14ac:dyDescent="0.3">
      <c r="A1859" s="58" t="str">
        <f>IF(MATCHED!C1859="","",VLOOKUP(TEXT(MATCHED!C1859,"mmm"),CUTOFFDAY!$A$2:$C$14,3,FALSE))</f>
        <v/>
      </c>
      <c r="B1859" s="11" t="str">
        <f>IF(MATCHED!J1859&gt;A1859,"yes","")</f>
        <v/>
      </c>
      <c r="C1859" s="11" t="str">
        <f>IF(B1859="","",TEXT(MATCHED!C1859,"mm"))</f>
        <v/>
      </c>
    </row>
    <row r="1860" spans="1:3" x14ac:dyDescent="0.3">
      <c r="A1860" s="58" t="str">
        <f>IF(MATCHED!C1860="","",VLOOKUP(TEXT(MATCHED!C1860,"mmm"),CUTOFFDAY!$A$2:$C$14,3,FALSE))</f>
        <v/>
      </c>
      <c r="B1860" s="11" t="str">
        <f>IF(MATCHED!J1860&gt;A1860,"yes","")</f>
        <v/>
      </c>
      <c r="C1860" s="11" t="str">
        <f>IF(B1860="","",TEXT(MATCHED!C1860,"mm"))</f>
        <v/>
      </c>
    </row>
    <row r="1861" spans="1:3" x14ac:dyDescent="0.3">
      <c r="A1861" s="58" t="str">
        <f>IF(MATCHED!C1861="","",VLOOKUP(TEXT(MATCHED!C1861,"mmm"),CUTOFFDAY!$A$2:$C$14,3,FALSE))</f>
        <v/>
      </c>
      <c r="B1861" s="11" t="str">
        <f>IF(MATCHED!J1861&gt;A1861,"yes","")</f>
        <v/>
      </c>
      <c r="C1861" s="11" t="str">
        <f>IF(B1861="","",TEXT(MATCHED!C1861,"mm"))</f>
        <v/>
      </c>
    </row>
    <row r="1862" spans="1:3" x14ac:dyDescent="0.3">
      <c r="A1862" s="58" t="str">
        <f>IF(MATCHED!C1862="","",VLOOKUP(TEXT(MATCHED!C1862,"mmm"),CUTOFFDAY!$A$2:$C$14,3,FALSE))</f>
        <v/>
      </c>
      <c r="B1862" s="11" t="str">
        <f>IF(MATCHED!J1862&gt;A1862,"yes","")</f>
        <v/>
      </c>
      <c r="C1862" s="11" t="str">
        <f>IF(B1862="","",TEXT(MATCHED!C1862,"mm"))</f>
        <v/>
      </c>
    </row>
    <row r="1863" spans="1:3" x14ac:dyDescent="0.3">
      <c r="A1863" s="58" t="str">
        <f>IF(MATCHED!C1863="","",VLOOKUP(TEXT(MATCHED!C1863,"mmm"),CUTOFFDAY!$A$2:$C$14,3,FALSE))</f>
        <v/>
      </c>
      <c r="B1863" s="11" t="str">
        <f>IF(MATCHED!J1863&gt;A1863,"yes","")</f>
        <v/>
      </c>
      <c r="C1863" s="11" t="str">
        <f>IF(B1863="","",TEXT(MATCHED!C1863,"mm"))</f>
        <v/>
      </c>
    </row>
    <row r="1864" spans="1:3" x14ac:dyDescent="0.3">
      <c r="A1864" s="58" t="str">
        <f>IF(MATCHED!C1864="","",VLOOKUP(TEXT(MATCHED!C1864,"mmm"),CUTOFFDAY!$A$2:$C$14,3,FALSE))</f>
        <v/>
      </c>
      <c r="B1864" s="11" t="str">
        <f>IF(MATCHED!J1864&gt;A1864,"yes","")</f>
        <v/>
      </c>
      <c r="C1864" s="11" t="str">
        <f>IF(B1864="","",TEXT(MATCHED!C1864,"mm"))</f>
        <v/>
      </c>
    </row>
    <row r="1865" spans="1:3" x14ac:dyDescent="0.3">
      <c r="A1865" s="58" t="str">
        <f>IF(MATCHED!C1865="","",VLOOKUP(TEXT(MATCHED!C1865,"mmm"),CUTOFFDAY!$A$2:$C$14,3,FALSE))</f>
        <v/>
      </c>
      <c r="B1865" s="11" t="str">
        <f>IF(MATCHED!J1865&gt;A1865,"yes","")</f>
        <v/>
      </c>
      <c r="C1865" s="11" t="str">
        <f>IF(B1865="","",TEXT(MATCHED!C1865,"mm"))</f>
        <v/>
      </c>
    </row>
    <row r="1866" spans="1:3" x14ac:dyDescent="0.3">
      <c r="A1866" s="58" t="str">
        <f>IF(MATCHED!C1866="","",VLOOKUP(TEXT(MATCHED!C1866,"mmm"),CUTOFFDAY!$A$2:$C$14,3,FALSE))</f>
        <v/>
      </c>
      <c r="B1866" s="11" t="str">
        <f>IF(MATCHED!J1866&gt;A1866,"yes","")</f>
        <v/>
      </c>
      <c r="C1866" s="11" t="str">
        <f>IF(B1866="","",TEXT(MATCHED!C1866,"mm"))</f>
        <v/>
      </c>
    </row>
    <row r="1867" spans="1:3" x14ac:dyDescent="0.3">
      <c r="A1867" s="58" t="str">
        <f>IF(MATCHED!C1867="","",VLOOKUP(TEXT(MATCHED!C1867,"mmm"),CUTOFFDAY!$A$2:$C$14,3,FALSE))</f>
        <v/>
      </c>
      <c r="B1867" s="11" t="str">
        <f>IF(MATCHED!J1867&gt;A1867,"yes","")</f>
        <v/>
      </c>
      <c r="C1867" s="11" t="str">
        <f>IF(B1867="","",TEXT(MATCHED!C1867,"mm"))</f>
        <v/>
      </c>
    </row>
    <row r="1868" spans="1:3" x14ac:dyDescent="0.3">
      <c r="A1868" s="58" t="str">
        <f>IF(MATCHED!C1868="","",VLOOKUP(TEXT(MATCHED!C1868,"mmm"),CUTOFFDAY!$A$2:$C$14,3,FALSE))</f>
        <v/>
      </c>
      <c r="B1868" s="11" t="str">
        <f>IF(MATCHED!J1868&gt;A1868,"yes","")</f>
        <v/>
      </c>
      <c r="C1868" s="11" t="str">
        <f>IF(B1868="","",TEXT(MATCHED!C1868,"mm"))</f>
        <v/>
      </c>
    </row>
    <row r="1869" spans="1:3" x14ac:dyDescent="0.3">
      <c r="A1869" s="58" t="str">
        <f>IF(MATCHED!C1869="","",VLOOKUP(TEXT(MATCHED!C1869,"mmm"),CUTOFFDAY!$A$2:$C$14,3,FALSE))</f>
        <v/>
      </c>
      <c r="B1869" s="11" t="str">
        <f>IF(MATCHED!J1869&gt;A1869,"yes","")</f>
        <v/>
      </c>
      <c r="C1869" s="11" t="str">
        <f>IF(B1869="","",TEXT(MATCHED!C1869,"mm"))</f>
        <v/>
      </c>
    </row>
    <row r="1870" spans="1:3" x14ac:dyDescent="0.3">
      <c r="A1870" s="58" t="str">
        <f>IF(MATCHED!C1870="","",VLOOKUP(TEXT(MATCHED!C1870,"mmm"),CUTOFFDAY!$A$2:$C$14,3,FALSE))</f>
        <v/>
      </c>
      <c r="B1870" s="11" t="str">
        <f>IF(MATCHED!J1870&gt;A1870,"yes","")</f>
        <v/>
      </c>
      <c r="C1870" s="11" t="str">
        <f>IF(B1870="","",TEXT(MATCHED!C1870,"mm"))</f>
        <v/>
      </c>
    </row>
    <row r="1871" spans="1:3" x14ac:dyDescent="0.3">
      <c r="A1871" s="58" t="str">
        <f>IF(MATCHED!C1871="","",VLOOKUP(TEXT(MATCHED!C1871,"mmm"),CUTOFFDAY!$A$2:$C$14,3,FALSE))</f>
        <v/>
      </c>
      <c r="B1871" s="11" t="str">
        <f>IF(MATCHED!J1871&gt;A1871,"yes","")</f>
        <v/>
      </c>
      <c r="C1871" s="11" t="str">
        <f>IF(B1871="","",TEXT(MATCHED!C1871,"mm"))</f>
        <v/>
      </c>
    </row>
    <row r="1872" spans="1:3" x14ac:dyDescent="0.3">
      <c r="A1872" s="58" t="str">
        <f>IF(MATCHED!C1872="","",VLOOKUP(TEXT(MATCHED!C1872,"mmm"),CUTOFFDAY!$A$2:$C$14,3,FALSE))</f>
        <v/>
      </c>
      <c r="B1872" s="11" t="str">
        <f>IF(MATCHED!J1872&gt;A1872,"yes","")</f>
        <v/>
      </c>
      <c r="C1872" s="11" t="str">
        <f>IF(B1872="","",TEXT(MATCHED!C1872,"mm"))</f>
        <v/>
      </c>
    </row>
    <row r="1873" spans="1:3" x14ac:dyDescent="0.3">
      <c r="A1873" s="58" t="str">
        <f>IF(MATCHED!C1873="","",VLOOKUP(TEXT(MATCHED!C1873,"mmm"),CUTOFFDAY!$A$2:$C$14,3,FALSE))</f>
        <v/>
      </c>
      <c r="B1873" s="11" t="str">
        <f>IF(MATCHED!J1873&gt;A1873,"yes","")</f>
        <v/>
      </c>
      <c r="C1873" s="11" t="str">
        <f>IF(B1873="","",TEXT(MATCHED!C1873,"mm"))</f>
        <v/>
      </c>
    </row>
    <row r="1874" spans="1:3" x14ac:dyDescent="0.3">
      <c r="A1874" s="58" t="str">
        <f>IF(MATCHED!C1874="","",VLOOKUP(TEXT(MATCHED!C1874,"mmm"),CUTOFFDAY!$A$2:$C$14,3,FALSE))</f>
        <v/>
      </c>
      <c r="B1874" s="11" t="str">
        <f>IF(MATCHED!J1874&gt;A1874,"yes","")</f>
        <v/>
      </c>
      <c r="C1874" s="11" t="str">
        <f>IF(B1874="","",TEXT(MATCHED!C1874,"mm"))</f>
        <v/>
      </c>
    </row>
    <row r="1875" spans="1:3" x14ac:dyDescent="0.3">
      <c r="A1875" s="58" t="str">
        <f>IF(MATCHED!C1875="","",VLOOKUP(TEXT(MATCHED!C1875,"mmm"),CUTOFFDAY!$A$2:$C$14,3,FALSE))</f>
        <v/>
      </c>
      <c r="B1875" s="11" t="str">
        <f>IF(MATCHED!J1875&gt;A1875,"yes","")</f>
        <v/>
      </c>
      <c r="C1875" s="11" t="str">
        <f>IF(B1875="","",TEXT(MATCHED!C1875,"mm"))</f>
        <v/>
      </c>
    </row>
    <row r="1876" spans="1:3" x14ac:dyDescent="0.3">
      <c r="A1876" s="58" t="str">
        <f>IF(MATCHED!C1876="","",VLOOKUP(TEXT(MATCHED!C1876,"mmm"),CUTOFFDAY!$A$2:$C$14,3,FALSE))</f>
        <v/>
      </c>
      <c r="B1876" s="11" t="str">
        <f>IF(MATCHED!J1876&gt;A1876,"yes","")</f>
        <v/>
      </c>
      <c r="C1876" s="11" t="str">
        <f>IF(B1876="","",TEXT(MATCHED!C1876,"mm"))</f>
        <v/>
      </c>
    </row>
    <row r="1877" spans="1:3" x14ac:dyDescent="0.3">
      <c r="A1877" s="58" t="str">
        <f>IF(MATCHED!C1877="","",VLOOKUP(TEXT(MATCHED!C1877,"mmm"),CUTOFFDAY!$A$2:$C$14,3,FALSE))</f>
        <v/>
      </c>
      <c r="B1877" s="11" t="str">
        <f>IF(MATCHED!J1877&gt;A1877,"yes","")</f>
        <v/>
      </c>
      <c r="C1877" s="11" t="str">
        <f>IF(B1877="","",TEXT(MATCHED!C1877,"mm"))</f>
        <v/>
      </c>
    </row>
    <row r="1878" spans="1:3" x14ac:dyDescent="0.3">
      <c r="A1878" s="58" t="str">
        <f>IF(MATCHED!C1878="","",VLOOKUP(TEXT(MATCHED!C1878,"mmm"),CUTOFFDAY!$A$2:$C$14,3,FALSE))</f>
        <v/>
      </c>
      <c r="B1878" s="11" t="str">
        <f>IF(MATCHED!J1878&gt;A1878,"yes","")</f>
        <v/>
      </c>
      <c r="C1878" s="11" t="str">
        <f>IF(B1878="","",TEXT(MATCHED!C1878,"mm"))</f>
        <v/>
      </c>
    </row>
    <row r="1879" spans="1:3" x14ac:dyDescent="0.3">
      <c r="A1879" s="58" t="str">
        <f>IF(MATCHED!C1879="","",VLOOKUP(TEXT(MATCHED!C1879,"mmm"),CUTOFFDAY!$A$2:$C$14,3,FALSE))</f>
        <v/>
      </c>
      <c r="B1879" s="11" t="str">
        <f>IF(MATCHED!J1879&gt;A1879,"yes","")</f>
        <v/>
      </c>
      <c r="C1879" s="11" t="str">
        <f>IF(B1879="","",TEXT(MATCHED!C1879,"mm"))</f>
        <v/>
      </c>
    </row>
    <row r="1880" spans="1:3" x14ac:dyDescent="0.3">
      <c r="A1880" s="58" t="str">
        <f>IF(MATCHED!C1880="","",VLOOKUP(TEXT(MATCHED!C1880,"mmm"),CUTOFFDAY!$A$2:$C$14,3,FALSE))</f>
        <v/>
      </c>
      <c r="B1880" s="11" t="str">
        <f>IF(MATCHED!J1880&gt;A1880,"yes","")</f>
        <v/>
      </c>
      <c r="C1880" s="11" t="str">
        <f>IF(B1880="","",TEXT(MATCHED!C1880,"mm"))</f>
        <v/>
      </c>
    </row>
    <row r="1881" spans="1:3" x14ac:dyDescent="0.3">
      <c r="A1881" s="58" t="str">
        <f>IF(MATCHED!C1881="","",VLOOKUP(TEXT(MATCHED!C1881,"mmm"),CUTOFFDAY!$A$2:$C$14,3,FALSE))</f>
        <v/>
      </c>
      <c r="B1881" s="11" t="str">
        <f>IF(MATCHED!J1881&gt;A1881,"yes","")</f>
        <v/>
      </c>
      <c r="C1881" s="11" t="str">
        <f>IF(B1881="","",TEXT(MATCHED!C1881,"mm"))</f>
        <v/>
      </c>
    </row>
    <row r="1882" spans="1:3" x14ac:dyDescent="0.3">
      <c r="A1882" s="58" t="str">
        <f>IF(MATCHED!C1882="","",VLOOKUP(TEXT(MATCHED!C1882,"mmm"),CUTOFFDAY!$A$2:$C$14,3,FALSE))</f>
        <v/>
      </c>
      <c r="B1882" s="11" t="str">
        <f>IF(MATCHED!J1882&gt;A1882,"yes","")</f>
        <v/>
      </c>
      <c r="C1882" s="11" t="str">
        <f>IF(B1882="","",TEXT(MATCHED!C1882,"mm"))</f>
        <v/>
      </c>
    </row>
    <row r="1883" spans="1:3" x14ac:dyDescent="0.3">
      <c r="A1883" s="58" t="str">
        <f>IF(MATCHED!C1883="","",VLOOKUP(TEXT(MATCHED!C1883,"mmm"),CUTOFFDAY!$A$2:$C$14,3,FALSE))</f>
        <v/>
      </c>
      <c r="B1883" s="11" t="str">
        <f>IF(MATCHED!J1883&gt;A1883,"yes","")</f>
        <v/>
      </c>
      <c r="C1883" s="11" t="str">
        <f>IF(B1883="","",TEXT(MATCHED!C1883,"mm"))</f>
        <v/>
      </c>
    </row>
    <row r="1884" spans="1:3" x14ac:dyDescent="0.3">
      <c r="A1884" s="58" t="str">
        <f>IF(MATCHED!C1884="","",VLOOKUP(TEXT(MATCHED!C1884,"mmm"),CUTOFFDAY!$A$2:$C$14,3,FALSE))</f>
        <v/>
      </c>
      <c r="B1884" s="11" t="str">
        <f>IF(MATCHED!J1884&gt;A1884,"yes","")</f>
        <v/>
      </c>
      <c r="C1884" s="11" t="str">
        <f>IF(B1884="","",TEXT(MATCHED!C1884,"mm"))</f>
        <v/>
      </c>
    </row>
    <row r="1885" spans="1:3" x14ac:dyDescent="0.3">
      <c r="A1885" s="58" t="str">
        <f>IF(MATCHED!C1885="","",VLOOKUP(TEXT(MATCHED!C1885,"mmm"),CUTOFFDAY!$A$2:$C$14,3,FALSE))</f>
        <v/>
      </c>
      <c r="B1885" s="11" t="str">
        <f>IF(MATCHED!J1885&gt;A1885,"yes","")</f>
        <v/>
      </c>
      <c r="C1885" s="11" t="str">
        <f>IF(B1885="","",TEXT(MATCHED!C1885,"mm"))</f>
        <v/>
      </c>
    </row>
    <row r="1886" spans="1:3" x14ac:dyDescent="0.3">
      <c r="A1886" s="58" t="str">
        <f>IF(MATCHED!C1886="","",VLOOKUP(TEXT(MATCHED!C1886,"mmm"),CUTOFFDAY!$A$2:$C$14,3,FALSE))</f>
        <v/>
      </c>
      <c r="B1886" s="11" t="str">
        <f>IF(MATCHED!J1886&gt;A1886,"yes","")</f>
        <v/>
      </c>
      <c r="C1886" s="11" t="str">
        <f>IF(B1886="","",TEXT(MATCHED!C1886,"mm"))</f>
        <v/>
      </c>
    </row>
    <row r="1887" spans="1:3" x14ac:dyDescent="0.3">
      <c r="A1887" s="58" t="str">
        <f>IF(MATCHED!C1887="","",VLOOKUP(TEXT(MATCHED!C1887,"mmm"),CUTOFFDAY!$A$2:$C$14,3,FALSE))</f>
        <v/>
      </c>
      <c r="B1887" s="11" t="str">
        <f>IF(MATCHED!J1887&gt;A1887,"yes","")</f>
        <v/>
      </c>
      <c r="C1887" s="11" t="str">
        <f>IF(B1887="","",TEXT(MATCHED!C1887,"mm"))</f>
        <v/>
      </c>
    </row>
    <row r="1888" spans="1:3" x14ac:dyDescent="0.3">
      <c r="A1888" s="58" t="str">
        <f>IF(MATCHED!C1888="","",VLOOKUP(TEXT(MATCHED!C1888,"mmm"),CUTOFFDAY!$A$2:$C$14,3,FALSE))</f>
        <v/>
      </c>
      <c r="B1888" s="11" t="str">
        <f>IF(MATCHED!J1888&gt;A1888,"yes","")</f>
        <v/>
      </c>
      <c r="C1888" s="11" t="str">
        <f>IF(B1888="","",TEXT(MATCHED!C1888,"mm"))</f>
        <v/>
      </c>
    </row>
    <row r="1889" spans="1:3" x14ac:dyDescent="0.3">
      <c r="A1889" s="58" t="str">
        <f>IF(MATCHED!C1889="","",VLOOKUP(TEXT(MATCHED!C1889,"mmm"),CUTOFFDAY!$A$2:$C$14,3,FALSE))</f>
        <v/>
      </c>
      <c r="B1889" s="11" t="str">
        <f>IF(MATCHED!J1889&gt;A1889,"yes","")</f>
        <v/>
      </c>
      <c r="C1889" s="11" t="str">
        <f>IF(B1889="","",TEXT(MATCHED!C1889,"mm"))</f>
        <v/>
      </c>
    </row>
    <row r="1890" spans="1:3" x14ac:dyDescent="0.3">
      <c r="A1890" s="58" t="str">
        <f>IF(MATCHED!C1890="","",VLOOKUP(TEXT(MATCHED!C1890,"mmm"),CUTOFFDAY!$A$2:$C$14,3,FALSE))</f>
        <v/>
      </c>
      <c r="B1890" s="11" t="str">
        <f>IF(MATCHED!J1890&gt;A1890,"yes","")</f>
        <v/>
      </c>
      <c r="C1890" s="11" t="str">
        <f>IF(B1890="","",TEXT(MATCHED!C1890,"mm"))</f>
        <v/>
      </c>
    </row>
    <row r="1891" spans="1:3" x14ac:dyDescent="0.3">
      <c r="A1891" s="58" t="str">
        <f>IF(MATCHED!C1891="","",VLOOKUP(TEXT(MATCHED!C1891,"mmm"),CUTOFFDAY!$A$2:$C$14,3,FALSE))</f>
        <v/>
      </c>
      <c r="B1891" s="11" t="str">
        <f>IF(MATCHED!J1891&gt;A1891,"yes","")</f>
        <v/>
      </c>
      <c r="C1891" s="11" t="str">
        <f>IF(B1891="","",TEXT(MATCHED!C1891,"mm"))</f>
        <v/>
      </c>
    </row>
    <row r="1892" spans="1:3" x14ac:dyDescent="0.3">
      <c r="A1892" s="58" t="str">
        <f>IF(MATCHED!C1892="","",VLOOKUP(TEXT(MATCHED!C1892,"mmm"),CUTOFFDAY!$A$2:$C$14,3,FALSE))</f>
        <v/>
      </c>
      <c r="B1892" s="11" t="str">
        <f>IF(MATCHED!J1892&gt;A1892,"yes","")</f>
        <v/>
      </c>
      <c r="C1892" s="11" t="str">
        <f>IF(B1892="","",TEXT(MATCHED!C1892,"mm"))</f>
        <v/>
      </c>
    </row>
    <row r="1893" spans="1:3" x14ac:dyDescent="0.3">
      <c r="A1893" s="58" t="str">
        <f>IF(MATCHED!C1893="","",VLOOKUP(TEXT(MATCHED!C1893,"mmm"),CUTOFFDAY!$A$2:$C$14,3,FALSE))</f>
        <v/>
      </c>
      <c r="B1893" s="11" t="str">
        <f>IF(MATCHED!J1893&gt;A1893,"yes","")</f>
        <v/>
      </c>
      <c r="C1893" s="11" t="str">
        <f>IF(B1893="","",TEXT(MATCHED!C1893,"mm"))</f>
        <v/>
      </c>
    </row>
    <row r="1894" spans="1:3" x14ac:dyDescent="0.3">
      <c r="A1894" s="58" t="str">
        <f>IF(MATCHED!C1894="","",VLOOKUP(TEXT(MATCHED!C1894,"mmm"),CUTOFFDAY!$A$2:$C$14,3,FALSE))</f>
        <v/>
      </c>
      <c r="B1894" s="11" t="str">
        <f>IF(MATCHED!J1894&gt;A1894,"yes","")</f>
        <v/>
      </c>
      <c r="C1894" s="11" t="str">
        <f>IF(B1894="","",TEXT(MATCHED!C1894,"mm"))</f>
        <v/>
      </c>
    </row>
    <row r="1895" spans="1:3" x14ac:dyDescent="0.3">
      <c r="A1895" s="58" t="str">
        <f>IF(MATCHED!C1895="","",VLOOKUP(TEXT(MATCHED!C1895,"mmm"),CUTOFFDAY!$A$2:$C$14,3,FALSE))</f>
        <v/>
      </c>
      <c r="B1895" s="11" t="str">
        <f>IF(MATCHED!J1895&gt;A1895,"yes","")</f>
        <v/>
      </c>
      <c r="C1895" s="11" t="str">
        <f>IF(B1895="","",TEXT(MATCHED!C1895,"mm"))</f>
        <v/>
      </c>
    </row>
    <row r="1896" spans="1:3" x14ac:dyDescent="0.3">
      <c r="A1896" s="58" t="str">
        <f>IF(MATCHED!C1896="","",VLOOKUP(TEXT(MATCHED!C1896,"mmm"),CUTOFFDAY!$A$2:$C$14,3,FALSE))</f>
        <v/>
      </c>
      <c r="B1896" s="11" t="str">
        <f>IF(MATCHED!J1896&gt;A1896,"yes","")</f>
        <v/>
      </c>
      <c r="C1896" s="11" t="str">
        <f>IF(B1896="","",TEXT(MATCHED!C1896,"mm"))</f>
        <v/>
      </c>
    </row>
    <row r="1897" spans="1:3" x14ac:dyDescent="0.3">
      <c r="A1897" s="58" t="str">
        <f>IF(MATCHED!C1897="","",VLOOKUP(TEXT(MATCHED!C1897,"mmm"),CUTOFFDAY!$A$2:$C$14,3,FALSE))</f>
        <v/>
      </c>
      <c r="B1897" s="11" t="str">
        <f>IF(MATCHED!J1897&gt;A1897,"yes","")</f>
        <v/>
      </c>
      <c r="C1897" s="11" t="str">
        <f>IF(B1897="","",TEXT(MATCHED!C1897,"mm"))</f>
        <v/>
      </c>
    </row>
    <row r="1898" spans="1:3" x14ac:dyDescent="0.3">
      <c r="A1898" s="58" t="str">
        <f>IF(MATCHED!C1898="","",VLOOKUP(TEXT(MATCHED!C1898,"mmm"),CUTOFFDAY!$A$2:$C$14,3,FALSE))</f>
        <v/>
      </c>
      <c r="B1898" s="11" t="str">
        <f>IF(MATCHED!J1898&gt;A1898,"yes","")</f>
        <v/>
      </c>
      <c r="C1898" s="11" t="str">
        <f>IF(B1898="","",TEXT(MATCHED!C1898,"mm"))</f>
        <v/>
      </c>
    </row>
    <row r="1899" spans="1:3" x14ac:dyDescent="0.3">
      <c r="A1899" s="58" t="str">
        <f>IF(MATCHED!C1899="","",VLOOKUP(TEXT(MATCHED!C1899,"mmm"),CUTOFFDAY!$A$2:$C$14,3,FALSE))</f>
        <v/>
      </c>
      <c r="B1899" s="11" t="str">
        <f>IF(MATCHED!J1899&gt;A1899,"yes","")</f>
        <v/>
      </c>
      <c r="C1899" s="11" t="str">
        <f>IF(B1899="","",TEXT(MATCHED!C1899,"mm"))</f>
        <v/>
      </c>
    </row>
    <row r="1900" spans="1:3" x14ac:dyDescent="0.3">
      <c r="A1900" s="58" t="str">
        <f>IF(MATCHED!C1900="","",VLOOKUP(TEXT(MATCHED!C1900,"mmm"),CUTOFFDAY!$A$2:$C$14,3,FALSE))</f>
        <v/>
      </c>
      <c r="B1900" s="11" t="str">
        <f>IF(MATCHED!J1900&gt;A1900,"yes","")</f>
        <v/>
      </c>
      <c r="C1900" s="11" t="str">
        <f>IF(B1900="","",TEXT(MATCHED!C1900,"mm"))</f>
        <v/>
      </c>
    </row>
    <row r="1901" spans="1:3" x14ac:dyDescent="0.3">
      <c r="A1901" s="58" t="str">
        <f>IF(MATCHED!C1901="","",VLOOKUP(TEXT(MATCHED!C1901,"mmm"),CUTOFFDAY!$A$2:$C$14,3,FALSE))</f>
        <v/>
      </c>
      <c r="B1901" s="11" t="str">
        <f>IF(MATCHED!J1901&gt;A1901,"yes","")</f>
        <v/>
      </c>
      <c r="C1901" s="11" t="str">
        <f>IF(B1901="","",TEXT(MATCHED!C1901,"mm"))</f>
        <v/>
      </c>
    </row>
    <row r="1902" spans="1:3" x14ac:dyDescent="0.3">
      <c r="A1902" s="58" t="str">
        <f>IF(MATCHED!C1902="","",VLOOKUP(TEXT(MATCHED!C1902,"mmm"),CUTOFFDAY!$A$2:$C$14,3,FALSE))</f>
        <v/>
      </c>
      <c r="B1902" s="11" t="str">
        <f>IF(MATCHED!J1902&gt;A1902,"yes","")</f>
        <v/>
      </c>
      <c r="C1902" s="11" t="str">
        <f>IF(B1902="","",TEXT(MATCHED!C1902,"mm"))</f>
        <v/>
      </c>
    </row>
    <row r="1903" spans="1:3" x14ac:dyDescent="0.3">
      <c r="A1903" s="58" t="str">
        <f>IF(MATCHED!C1903="","",VLOOKUP(TEXT(MATCHED!C1903,"mmm"),CUTOFFDAY!$A$2:$C$14,3,FALSE))</f>
        <v/>
      </c>
      <c r="B1903" s="11" t="str">
        <f>IF(MATCHED!J1903&gt;A1903,"yes","")</f>
        <v/>
      </c>
      <c r="C1903" s="11" t="str">
        <f>IF(B1903="","",TEXT(MATCHED!C1903,"mm"))</f>
        <v/>
      </c>
    </row>
    <row r="1904" spans="1:3" x14ac:dyDescent="0.3">
      <c r="A1904" s="58" t="str">
        <f>IF(MATCHED!C1904="","",VLOOKUP(TEXT(MATCHED!C1904,"mmm"),CUTOFFDAY!$A$2:$C$14,3,FALSE))</f>
        <v/>
      </c>
      <c r="B1904" s="11" t="str">
        <f>IF(MATCHED!J1904&gt;A1904,"yes","")</f>
        <v/>
      </c>
      <c r="C1904" s="11" t="str">
        <f>IF(B1904="","",TEXT(MATCHED!C1904,"mm"))</f>
        <v/>
      </c>
    </row>
    <row r="1905" spans="1:3" x14ac:dyDescent="0.3">
      <c r="A1905" s="58" t="str">
        <f>IF(MATCHED!C1905="","",VLOOKUP(TEXT(MATCHED!C1905,"mmm"),CUTOFFDAY!$A$2:$C$14,3,FALSE))</f>
        <v/>
      </c>
      <c r="B1905" s="11" t="str">
        <f>IF(MATCHED!J1905&gt;A1905,"yes","")</f>
        <v/>
      </c>
      <c r="C1905" s="11" t="str">
        <f>IF(B1905="","",TEXT(MATCHED!C1905,"mm"))</f>
        <v/>
      </c>
    </row>
    <row r="1906" spans="1:3" x14ac:dyDescent="0.3">
      <c r="A1906" s="58" t="str">
        <f>IF(MATCHED!C1906="","",VLOOKUP(TEXT(MATCHED!C1906,"mmm"),CUTOFFDAY!$A$2:$C$14,3,FALSE))</f>
        <v/>
      </c>
      <c r="B1906" s="11" t="str">
        <f>IF(MATCHED!J1906&gt;A1906,"yes","")</f>
        <v/>
      </c>
      <c r="C1906" s="11" t="str">
        <f>IF(B1906="","",TEXT(MATCHED!C1906,"mm"))</f>
        <v/>
      </c>
    </row>
    <row r="1907" spans="1:3" x14ac:dyDescent="0.3">
      <c r="A1907" s="58" t="str">
        <f>IF(MATCHED!C1907="","",VLOOKUP(TEXT(MATCHED!C1907,"mmm"),CUTOFFDAY!$A$2:$C$14,3,FALSE))</f>
        <v/>
      </c>
      <c r="B1907" s="11" t="str">
        <f>IF(MATCHED!J1907&gt;A1907,"yes","")</f>
        <v/>
      </c>
      <c r="C1907" s="11" t="str">
        <f>IF(B1907="","",TEXT(MATCHED!C1907,"mm"))</f>
        <v/>
      </c>
    </row>
    <row r="1908" spans="1:3" x14ac:dyDescent="0.3">
      <c r="A1908" s="58" t="str">
        <f>IF(MATCHED!C1908="","",VLOOKUP(TEXT(MATCHED!C1908,"mmm"),CUTOFFDAY!$A$2:$C$14,3,FALSE))</f>
        <v/>
      </c>
      <c r="B1908" s="11" t="str">
        <f>IF(MATCHED!J1908&gt;A1908,"yes","")</f>
        <v/>
      </c>
      <c r="C1908" s="11" t="str">
        <f>IF(B1908="","",TEXT(MATCHED!C1908,"mm"))</f>
        <v/>
      </c>
    </row>
    <row r="1909" spans="1:3" x14ac:dyDescent="0.3">
      <c r="A1909" s="58" t="str">
        <f>IF(MATCHED!C1909="","",VLOOKUP(TEXT(MATCHED!C1909,"mmm"),CUTOFFDAY!$A$2:$C$14,3,FALSE))</f>
        <v/>
      </c>
      <c r="B1909" s="11" t="str">
        <f>IF(MATCHED!J1909&gt;A1909,"yes","")</f>
        <v/>
      </c>
      <c r="C1909" s="11" t="str">
        <f>IF(B1909="","",TEXT(MATCHED!C1909,"mm"))</f>
        <v/>
      </c>
    </row>
    <row r="1910" spans="1:3" x14ac:dyDescent="0.3">
      <c r="A1910" s="58" t="str">
        <f>IF(MATCHED!C1910="","",VLOOKUP(TEXT(MATCHED!C1910,"mmm"),CUTOFFDAY!$A$2:$C$14,3,FALSE))</f>
        <v/>
      </c>
      <c r="B1910" s="11" t="str">
        <f>IF(MATCHED!J1910&gt;A1910,"yes","")</f>
        <v/>
      </c>
      <c r="C1910" s="11" t="str">
        <f>IF(B1910="","",TEXT(MATCHED!C1910,"mm"))</f>
        <v/>
      </c>
    </row>
    <row r="1911" spans="1:3" x14ac:dyDescent="0.3">
      <c r="A1911" s="58" t="str">
        <f>IF(MATCHED!C1911="","",VLOOKUP(TEXT(MATCHED!C1911,"mmm"),CUTOFFDAY!$A$2:$C$14,3,FALSE))</f>
        <v/>
      </c>
      <c r="B1911" s="11" t="str">
        <f>IF(MATCHED!J1911&gt;A1911,"yes","")</f>
        <v/>
      </c>
      <c r="C1911" s="11" t="str">
        <f>IF(B1911="","",TEXT(MATCHED!C1911,"mm"))</f>
        <v/>
      </c>
    </row>
    <row r="1912" spans="1:3" x14ac:dyDescent="0.3">
      <c r="A1912" s="58" t="str">
        <f>IF(MATCHED!C1912="","",VLOOKUP(TEXT(MATCHED!C1912,"mmm"),CUTOFFDAY!$A$2:$C$14,3,FALSE))</f>
        <v/>
      </c>
      <c r="B1912" s="11" t="str">
        <f>IF(MATCHED!J1912&gt;A1912,"yes","")</f>
        <v/>
      </c>
      <c r="C1912" s="11" t="str">
        <f>IF(B1912="","",TEXT(MATCHED!C1912,"mm"))</f>
        <v/>
      </c>
    </row>
    <row r="1913" spans="1:3" x14ac:dyDescent="0.3">
      <c r="A1913" s="58" t="str">
        <f>IF(MATCHED!C1913="","",VLOOKUP(TEXT(MATCHED!C1913,"mmm"),CUTOFFDAY!$A$2:$C$14,3,FALSE))</f>
        <v/>
      </c>
      <c r="B1913" s="11" t="str">
        <f>IF(MATCHED!J1913&gt;A1913,"yes","")</f>
        <v/>
      </c>
      <c r="C1913" s="11" t="str">
        <f>IF(B1913="","",TEXT(MATCHED!C1913,"mm"))</f>
        <v/>
      </c>
    </row>
    <row r="1914" spans="1:3" x14ac:dyDescent="0.3">
      <c r="A1914" s="58" t="str">
        <f>IF(MATCHED!C1914="","",VLOOKUP(TEXT(MATCHED!C1914,"mmm"),CUTOFFDAY!$A$2:$C$14,3,FALSE))</f>
        <v/>
      </c>
      <c r="B1914" s="11" t="str">
        <f>IF(MATCHED!J1914&gt;A1914,"yes","")</f>
        <v/>
      </c>
      <c r="C1914" s="11" t="str">
        <f>IF(B1914="","",TEXT(MATCHED!C1914,"mm"))</f>
        <v/>
      </c>
    </row>
    <row r="1915" spans="1:3" x14ac:dyDescent="0.3">
      <c r="A1915" s="58" t="str">
        <f>IF(MATCHED!C1915="","",VLOOKUP(TEXT(MATCHED!C1915,"mmm"),CUTOFFDAY!$A$2:$C$14,3,FALSE))</f>
        <v/>
      </c>
      <c r="B1915" s="11" t="str">
        <f>IF(MATCHED!J1915&gt;A1915,"yes","")</f>
        <v/>
      </c>
      <c r="C1915" s="11" t="str">
        <f>IF(B1915="","",TEXT(MATCHED!C1915,"mm"))</f>
        <v/>
      </c>
    </row>
    <row r="1916" spans="1:3" x14ac:dyDescent="0.3">
      <c r="A1916" s="58" t="str">
        <f>IF(MATCHED!C1916="","",VLOOKUP(TEXT(MATCHED!C1916,"mmm"),CUTOFFDAY!$A$2:$C$14,3,FALSE))</f>
        <v/>
      </c>
      <c r="B1916" s="11" t="str">
        <f>IF(MATCHED!J1916&gt;A1916,"yes","")</f>
        <v/>
      </c>
      <c r="C1916" s="11" t="str">
        <f>IF(B1916="","",TEXT(MATCHED!C1916,"mm"))</f>
        <v/>
      </c>
    </row>
    <row r="1917" spans="1:3" x14ac:dyDescent="0.3">
      <c r="A1917" s="58" t="str">
        <f>IF(MATCHED!C1917="","",VLOOKUP(TEXT(MATCHED!C1917,"mmm"),CUTOFFDAY!$A$2:$C$14,3,FALSE))</f>
        <v/>
      </c>
      <c r="B1917" s="11" t="str">
        <f>IF(MATCHED!J1917&gt;A1917,"yes","")</f>
        <v/>
      </c>
      <c r="C1917" s="11" t="str">
        <f>IF(B1917="","",TEXT(MATCHED!C1917,"mm"))</f>
        <v/>
      </c>
    </row>
    <row r="1918" spans="1:3" x14ac:dyDescent="0.3">
      <c r="A1918" s="58" t="str">
        <f>IF(MATCHED!C1918="","",VLOOKUP(TEXT(MATCHED!C1918,"mmm"),CUTOFFDAY!$A$2:$C$14,3,FALSE))</f>
        <v/>
      </c>
      <c r="B1918" s="11" t="str">
        <f>IF(MATCHED!J1918&gt;A1918,"yes","")</f>
        <v/>
      </c>
      <c r="C1918" s="11" t="str">
        <f>IF(B1918="","",TEXT(MATCHED!C1918,"mm"))</f>
        <v/>
      </c>
    </row>
    <row r="1919" spans="1:3" x14ac:dyDescent="0.3">
      <c r="A1919" s="58" t="str">
        <f>IF(MATCHED!C1919="","",VLOOKUP(TEXT(MATCHED!C1919,"mmm"),CUTOFFDAY!$A$2:$C$14,3,FALSE))</f>
        <v/>
      </c>
      <c r="B1919" s="11" t="str">
        <f>IF(MATCHED!J1919&gt;A1919,"yes","")</f>
        <v/>
      </c>
      <c r="C1919" s="11" t="str">
        <f>IF(B1919="","",TEXT(MATCHED!C1919,"mm"))</f>
        <v/>
      </c>
    </row>
    <row r="1920" spans="1:3" x14ac:dyDescent="0.3">
      <c r="A1920" s="58" t="str">
        <f>IF(MATCHED!C1920="","",VLOOKUP(TEXT(MATCHED!C1920,"mmm"),CUTOFFDAY!$A$2:$C$14,3,FALSE))</f>
        <v/>
      </c>
      <c r="B1920" s="11" t="str">
        <f>IF(MATCHED!J1920&gt;A1920,"yes","")</f>
        <v/>
      </c>
      <c r="C1920" s="11" t="str">
        <f>IF(B1920="","",TEXT(MATCHED!C1920,"mm"))</f>
        <v/>
      </c>
    </row>
    <row r="1921" spans="1:3" x14ac:dyDescent="0.3">
      <c r="A1921" s="58" t="str">
        <f>IF(MATCHED!C1921="","",VLOOKUP(TEXT(MATCHED!C1921,"mmm"),CUTOFFDAY!$A$2:$C$14,3,FALSE))</f>
        <v/>
      </c>
      <c r="B1921" s="11" t="str">
        <f>IF(MATCHED!J1921&gt;A1921,"yes","")</f>
        <v/>
      </c>
      <c r="C1921" s="11" t="str">
        <f>IF(B1921="","",TEXT(MATCHED!C1921,"mm"))</f>
        <v/>
      </c>
    </row>
    <row r="1922" spans="1:3" x14ac:dyDescent="0.3">
      <c r="A1922" s="58" t="str">
        <f>IF(MATCHED!C1922="","",VLOOKUP(TEXT(MATCHED!C1922,"mmm"),CUTOFFDAY!$A$2:$C$14,3,FALSE))</f>
        <v/>
      </c>
      <c r="B1922" s="11" t="str">
        <f>IF(MATCHED!J1922&gt;A1922,"yes","")</f>
        <v/>
      </c>
      <c r="C1922" s="11" t="str">
        <f>IF(B1922="","",TEXT(MATCHED!C1922,"mm"))</f>
        <v/>
      </c>
    </row>
    <row r="1923" spans="1:3" x14ac:dyDescent="0.3">
      <c r="A1923" s="58" t="str">
        <f>IF(MATCHED!C1923="","",VLOOKUP(TEXT(MATCHED!C1923,"mmm"),CUTOFFDAY!$A$2:$C$14,3,FALSE))</f>
        <v/>
      </c>
      <c r="B1923" s="11" t="str">
        <f>IF(MATCHED!J1923&gt;A1923,"yes","")</f>
        <v/>
      </c>
      <c r="C1923" s="11" t="str">
        <f>IF(B1923="","",TEXT(MATCHED!C1923,"mm"))</f>
        <v/>
      </c>
    </row>
    <row r="1924" spans="1:3" x14ac:dyDescent="0.3">
      <c r="A1924" s="58" t="str">
        <f>IF(MATCHED!C1924="","",VLOOKUP(TEXT(MATCHED!C1924,"mmm"),CUTOFFDAY!$A$2:$C$14,3,FALSE))</f>
        <v/>
      </c>
      <c r="B1924" s="11" t="str">
        <f>IF(MATCHED!J1924&gt;A1924,"yes","")</f>
        <v/>
      </c>
      <c r="C1924" s="11" t="str">
        <f>IF(B1924="","",TEXT(MATCHED!C1924,"mm"))</f>
        <v/>
      </c>
    </row>
    <row r="1925" spans="1:3" x14ac:dyDescent="0.3">
      <c r="A1925" s="58" t="str">
        <f>IF(MATCHED!C1925="","",VLOOKUP(TEXT(MATCHED!C1925,"mmm"),CUTOFFDAY!$A$2:$C$14,3,FALSE))</f>
        <v/>
      </c>
      <c r="B1925" s="11" t="str">
        <f>IF(MATCHED!J1925&gt;A1925,"yes","")</f>
        <v/>
      </c>
      <c r="C1925" s="11" t="str">
        <f>IF(B1925="","",TEXT(MATCHED!C1925,"mm"))</f>
        <v/>
      </c>
    </row>
    <row r="1926" spans="1:3" x14ac:dyDescent="0.3">
      <c r="A1926" s="58" t="str">
        <f>IF(MATCHED!C1926="","",VLOOKUP(TEXT(MATCHED!C1926,"mmm"),CUTOFFDAY!$A$2:$C$14,3,FALSE))</f>
        <v/>
      </c>
      <c r="B1926" s="11" t="str">
        <f>IF(MATCHED!J1926&gt;A1926,"yes","")</f>
        <v/>
      </c>
      <c r="C1926" s="11" t="str">
        <f>IF(B1926="","",TEXT(MATCHED!C1926,"mm"))</f>
        <v/>
      </c>
    </row>
    <row r="1927" spans="1:3" x14ac:dyDescent="0.3">
      <c r="A1927" s="58" t="str">
        <f>IF(MATCHED!C1927="","",VLOOKUP(TEXT(MATCHED!C1927,"mmm"),CUTOFFDAY!$A$2:$C$14,3,FALSE))</f>
        <v/>
      </c>
      <c r="B1927" s="11" t="str">
        <f>IF(MATCHED!J1927&gt;A1927,"yes","")</f>
        <v/>
      </c>
      <c r="C1927" s="11" t="str">
        <f>IF(B1927="","",TEXT(MATCHED!C1927,"mm"))</f>
        <v/>
      </c>
    </row>
    <row r="1928" spans="1:3" x14ac:dyDescent="0.3">
      <c r="A1928" s="58" t="str">
        <f>IF(MATCHED!C1928="","",VLOOKUP(TEXT(MATCHED!C1928,"mmm"),CUTOFFDAY!$A$2:$C$14,3,FALSE))</f>
        <v/>
      </c>
      <c r="B1928" s="11" t="str">
        <f>IF(MATCHED!J1928&gt;A1928,"yes","")</f>
        <v/>
      </c>
      <c r="C1928" s="11" t="str">
        <f>IF(B1928="","",TEXT(MATCHED!C1928,"mm"))</f>
        <v/>
      </c>
    </row>
    <row r="1929" spans="1:3" x14ac:dyDescent="0.3">
      <c r="A1929" s="58" t="str">
        <f>IF(MATCHED!C1929="","",VLOOKUP(TEXT(MATCHED!C1929,"mmm"),CUTOFFDAY!$A$2:$C$14,3,FALSE))</f>
        <v/>
      </c>
      <c r="B1929" s="11" t="str">
        <f>IF(MATCHED!J1929&gt;A1929,"yes","")</f>
        <v/>
      </c>
      <c r="C1929" s="11" t="str">
        <f>IF(B1929="","",TEXT(MATCHED!C1929,"mm"))</f>
        <v/>
      </c>
    </row>
    <row r="1930" spans="1:3" x14ac:dyDescent="0.3">
      <c r="A1930" s="58" t="str">
        <f>IF(MATCHED!C1930="","",VLOOKUP(TEXT(MATCHED!C1930,"mmm"),CUTOFFDAY!$A$2:$C$14,3,FALSE))</f>
        <v/>
      </c>
      <c r="B1930" s="11" t="str">
        <f>IF(MATCHED!J1930&gt;A1930,"yes","")</f>
        <v/>
      </c>
      <c r="C1930" s="11" t="str">
        <f>IF(B1930="","",TEXT(MATCHED!C1930,"mm"))</f>
        <v/>
      </c>
    </row>
    <row r="1931" spans="1:3" x14ac:dyDescent="0.3">
      <c r="A1931" s="58" t="str">
        <f>IF(MATCHED!C1931="","",VLOOKUP(TEXT(MATCHED!C1931,"mmm"),CUTOFFDAY!$A$2:$C$14,3,FALSE))</f>
        <v/>
      </c>
      <c r="B1931" s="11" t="str">
        <f>IF(MATCHED!J1931&gt;A1931,"yes","")</f>
        <v/>
      </c>
      <c r="C1931" s="11" t="str">
        <f>IF(B1931="","",TEXT(MATCHED!C1931,"mm"))</f>
        <v/>
      </c>
    </row>
    <row r="1932" spans="1:3" x14ac:dyDescent="0.3">
      <c r="A1932" s="58" t="str">
        <f>IF(MATCHED!C1932="","",VLOOKUP(TEXT(MATCHED!C1932,"mmm"),CUTOFFDAY!$A$2:$C$14,3,FALSE))</f>
        <v/>
      </c>
      <c r="B1932" s="11" t="str">
        <f>IF(MATCHED!J1932&gt;A1932,"yes","")</f>
        <v/>
      </c>
      <c r="C1932" s="11" t="str">
        <f>IF(B1932="","",TEXT(MATCHED!C1932,"mm"))</f>
        <v/>
      </c>
    </row>
    <row r="1933" spans="1:3" x14ac:dyDescent="0.3">
      <c r="A1933" s="58" t="str">
        <f>IF(MATCHED!C1933="","",VLOOKUP(TEXT(MATCHED!C1933,"mmm"),CUTOFFDAY!$A$2:$C$14,3,FALSE))</f>
        <v/>
      </c>
      <c r="B1933" s="11" t="str">
        <f>IF(MATCHED!J1933&gt;A1933,"yes","")</f>
        <v/>
      </c>
      <c r="C1933" s="11" t="str">
        <f>IF(B1933="","",TEXT(MATCHED!C1933,"mm"))</f>
        <v/>
      </c>
    </row>
    <row r="1934" spans="1:3" x14ac:dyDescent="0.3">
      <c r="A1934" s="58" t="str">
        <f>IF(MATCHED!C1934="","",VLOOKUP(TEXT(MATCHED!C1934,"mmm"),CUTOFFDAY!$A$2:$C$14,3,FALSE))</f>
        <v/>
      </c>
      <c r="B1934" s="11" t="str">
        <f>IF(MATCHED!J1934&gt;A1934,"yes","")</f>
        <v/>
      </c>
      <c r="C1934" s="11" t="str">
        <f>IF(B1934="","",TEXT(MATCHED!C1934,"mm"))</f>
        <v/>
      </c>
    </row>
    <row r="1935" spans="1:3" x14ac:dyDescent="0.3">
      <c r="A1935" s="58" t="str">
        <f>IF(MATCHED!C1935="","",VLOOKUP(TEXT(MATCHED!C1935,"mmm"),CUTOFFDAY!$A$2:$C$14,3,FALSE))</f>
        <v/>
      </c>
      <c r="B1935" s="11" t="str">
        <f>IF(MATCHED!J1935&gt;A1935,"yes","")</f>
        <v/>
      </c>
      <c r="C1935" s="11" t="str">
        <f>IF(B1935="","",TEXT(MATCHED!C1935,"mm"))</f>
        <v/>
      </c>
    </row>
    <row r="1936" spans="1:3" x14ac:dyDescent="0.3">
      <c r="A1936" s="58" t="str">
        <f>IF(MATCHED!C1936="","",VLOOKUP(TEXT(MATCHED!C1936,"mmm"),CUTOFFDAY!$A$2:$C$14,3,FALSE))</f>
        <v/>
      </c>
      <c r="B1936" s="11" t="str">
        <f>IF(MATCHED!J1936&gt;A1936,"yes","")</f>
        <v/>
      </c>
      <c r="C1936" s="11" t="str">
        <f>IF(B1936="","",TEXT(MATCHED!C1936,"mm"))</f>
        <v/>
      </c>
    </row>
    <row r="1937" spans="1:3" x14ac:dyDescent="0.3">
      <c r="A1937" s="58" t="str">
        <f>IF(MATCHED!C1937="","",VLOOKUP(TEXT(MATCHED!C1937,"mmm"),CUTOFFDAY!$A$2:$C$14,3,FALSE))</f>
        <v/>
      </c>
      <c r="B1937" s="11" t="str">
        <f>IF(MATCHED!J1937&gt;A1937,"yes","")</f>
        <v/>
      </c>
      <c r="C1937" s="11" t="str">
        <f>IF(B1937="","",TEXT(MATCHED!C1937,"mm"))</f>
        <v/>
      </c>
    </row>
    <row r="1938" spans="1:3" x14ac:dyDescent="0.3">
      <c r="A1938" s="58" t="str">
        <f>IF(MATCHED!C1938="","",VLOOKUP(TEXT(MATCHED!C1938,"mmm"),CUTOFFDAY!$A$2:$C$14,3,FALSE))</f>
        <v/>
      </c>
      <c r="B1938" s="11" t="str">
        <f>IF(MATCHED!J1938&gt;A1938,"yes","")</f>
        <v/>
      </c>
      <c r="C1938" s="11" t="str">
        <f>IF(B1938="","",TEXT(MATCHED!C1938,"mm"))</f>
        <v/>
      </c>
    </row>
    <row r="1939" spans="1:3" x14ac:dyDescent="0.3">
      <c r="A1939" s="58" t="str">
        <f>IF(MATCHED!C1939="","",VLOOKUP(TEXT(MATCHED!C1939,"mmm"),CUTOFFDAY!$A$2:$C$14,3,FALSE))</f>
        <v/>
      </c>
      <c r="B1939" s="11" t="str">
        <f>IF(MATCHED!J1939&gt;A1939,"yes","")</f>
        <v/>
      </c>
      <c r="C1939" s="11" t="str">
        <f>IF(B1939="","",TEXT(MATCHED!C1939,"mm"))</f>
        <v/>
      </c>
    </row>
    <row r="1940" spans="1:3" x14ac:dyDescent="0.3">
      <c r="A1940" s="58" t="str">
        <f>IF(MATCHED!C1940="","",VLOOKUP(TEXT(MATCHED!C1940,"mmm"),CUTOFFDAY!$A$2:$C$14,3,FALSE))</f>
        <v/>
      </c>
      <c r="B1940" s="11" t="str">
        <f>IF(MATCHED!J1940&gt;A1940,"yes","")</f>
        <v/>
      </c>
      <c r="C1940" s="11" t="str">
        <f>IF(B1940="","",TEXT(MATCHED!C1940,"mm"))</f>
        <v/>
      </c>
    </row>
    <row r="1941" spans="1:3" x14ac:dyDescent="0.3">
      <c r="A1941" s="58" t="str">
        <f>IF(MATCHED!C1941="","",VLOOKUP(TEXT(MATCHED!C1941,"mmm"),CUTOFFDAY!$A$2:$C$14,3,FALSE))</f>
        <v/>
      </c>
      <c r="B1941" s="11" t="str">
        <f>IF(MATCHED!J1941&gt;A1941,"yes","")</f>
        <v/>
      </c>
      <c r="C1941" s="11" t="str">
        <f>IF(B1941="","",TEXT(MATCHED!C1941,"mm"))</f>
        <v/>
      </c>
    </row>
    <row r="1942" spans="1:3" x14ac:dyDescent="0.3">
      <c r="A1942" s="58" t="str">
        <f>IF(MATCHED!C1942="","",VLOOKUP(TEXT(MATCHED!C1942,"mmm"),CUTOFFDAY!$A$2:$C$14,3,FALSE))</f>
        <v/>
      </c>
      <c r="B1942" s="11" t="str">
        <f>IF(MATCHED!J1942&gt;A1942,"yes","")</f>
        <v/>
      </c>
      <c r="C1942" s="11" t="str">
        <f>IF(B1942="","",TEXT(MATCHED!C1942,"mm"))</f>
        <v/>
      </c>
    </row>
    <row r="1943" spans="1:3" x14ac:dyDescent="0.3">
      <c r="A1943" s="58" t="str">
        <f>IF(MATCHED!C1943="","",VLOOKUP(TEXT(MATCHED!C1943,"mmm"),CUTOFFDAY!$A$2:$C$14,3,FALSE))</f>
        <v/>
      </c>
      <c r="B1943" s="11" t="str">
        <f>IF(MATCHED!J1943&gt;A1943,"yes","")</f>
        <v/>
      </c>
      <c r="C1943" s="11" t="str">
        <f>IF(B1943="","",TEXT(MATCHED!C1943,"mm"))</f>
        <v/>
      </c>
    </row>
    <row r="1944" spans="1:3" x14ac:dyDescent="0.3">
      <c r="A1944" s="58" t="str">
        <f>IF(MATCHED!C1944="","",VLOOKUP(TEXT(MATCHED!C1944,"mmm"),CUTOFFDAY!$A$2:$C$14,3,FALSE))</f>
        <v/>
      </c>
      <c r="B1944" s="11" t="str">
        <f>IF(MATCHED!J1944&gt;A1944,"yes","")</f>
        <v/>
      </c>
      <c r="C1944" s="11" t="str">
        <f>IF(B1944="","",TEXT(MATCHED!C1944,"mm"))</f>
        <v/>
      </c>
    </row>
    <row r="1945" spans="1:3" x14ac:dyDescent="0.3">
      <c r="A1945" s="58" t="str">
        <f>IF(MATCHED!C1945="","",VLOOKUP(TEXT(MATCHED!C1945,"mmm"),CUTOFFDAY!$A$2:$C$14,3,FALSE))</f>
        <v/>
      </c>
      <c r="B1945" s="11" t="str">
        <f>IF(MATCHED!J1945&gt;A1945,"yes","")</f>
        <v/>
      </c>
      <c r="C1945" s="11" t="str">
        <f>IF(B1945="","",TEXT(MATCHED!C1945,"mm"))</f>
        <v/>
      </c>
    </row>
    <row r="1946" spans="1:3" x14ac:dyDescent="0.3">
      <c r="A1946" s="58" t="str">
        <f>IF(MATCHED!C1946="","",VLOOKUP(TEXT(MATCHED!C1946,"mmm"),CUTOFFDAY!$A$2:$C$14,3,FALSE))</f>
        <v/>
      </c>
      <c r="B1946" s="11" t="str">
        <f>IF(MATCHED!J1946&gt;A1946,"yes","")</f>
        <v/>
      </c>
      <c r="C1946" s="11" t="str">
        <f>IF(B1946="","",TEXT(MATCHED!C1946,"mm"))</f>
        <v/>
      </c>
    </row>
    <row r="1947" spans="1:3" x14ac:dyDescent="0.3">
      <c r="A1947" s="58" t="str">
        <f>IF(MATCHED!C1947="","",VLOOKUP(TEXT(MATCHED!C1947,"mmm"),CUTOFFDAY!$A$2:$C$14,3,FALSE))</f>
        <v/>
      </c>
      <c r="B1947" s="11" t="str">
        <f>IF(MATCHED!J1947&gt;A1947,"yes","")</f>
        <v/>
      </c>
      <c r="C1947" s="11" t="str">
        <f>IF(B1947="","",TEXT(MATCHED!C1947,"mm"))</f>
        <v/>
      </c>
    </row>
    <row r="1948" spans="1:3" x14ac:dyDescent="0.3">
      <c r="A1948" s="58" t="str">
        <f>IF(MATCHED!C1948="","",VLOOKUP(TEXT(MATCHED!C1948,"mmm"),CUTOFFDAY!$A$2:$C$14,3,FALSE))</f>
        <v/>
      </c>
      <c r="B1948" s="11" t="str">
        <f>IF(MATCHED!J1948&gt;A1948,"yes","")</f>
        <v/>
      </c>
      <c r="C1948" s="11" t="str">
        <f>IF(B1948="","",TEXT(MATCHED!C1948,"mm"))</f>
        <v/>
      </c>
    </row>
    <row r="1949" spans="1:3" x14ac:dyDescent="0.3">
      <c r="A1949" s="58" t="str">
        <f>IF(MATCHED!C1949="","",VLOOKUP(TEXT(MATCHED!C1949,"mmm"),CUTOFFDAY!$A$2:$C$14,3,FALSE))</f>
        <v/>
      </c>
      <c r="B1949" s="11" t="str">
        <f>IF(MATCHED!J1949&gt;A1949,"yes","")</f>
        <v/>
      </c>
      <c r="C1949" s="11" t="str">
        <f>IF(B1949="","",TEXT(MATCHED!C1949,"mm"))</f>
        <v/>
      </c>
    </row>
    <row r="1950" spans="1:3" x14ac:dyDescent="0.3">
      <c r="A1950" s="58" t="str">
        <f>IF(MATCHED!C1950="","",VLOOKUP(TEXT(MATCHED!C1950,"mmm"),CUTOFFDAY!$A$2:$C$14,3,FALSE))</f>
        <v/>
      </c>
      <c r="B1950" s="11" t="str">
        <f>IF(MATCHED!J1950&gt;A1950,"yes","")</f>
        <v/>
      </c>
      <c r="C1950" s="11" t="str">
        <f>IF(B1950="","",TEXT(MATCHED!C1950,"mm"))</f>
        <v/>
      </c>
    </row>
    <row r="1951" spans="1:3" x14ac:dyDescent="0.3">
      <c r="A1951" s="58" t="str">
        <f>IF(MATCHED!C1951="","",VLOOKUP(TEXT(MATCHED!C1951,"mmm"),CUTOFFDAY!$A$2:$C$14,3,FALSE))</f>
        <v/>
      </c>
      <c r="B1951" s="11" t="str">
        <f>IF(MATCHED!J1951&gt;A1951,"yes","")</f>
        <v/>
      </c>
      <c r="C1951" s="11" t="str">
        <f>IF(B1951="","",TEXT(MATCHED!C1951,"mm"))</f>
        <v/>
      </c>
    </row>
    <row r="1952" spans="1:3" x14ac:dyDescent="0.3">
      <c r="A1952" s="58" t="str">
        <f>IF(MATCHED!C1952="","",VLOOKUP(TEXT(MATCHED!C1952,"mmm"),CUTOFFDAY!$A$2:$C$14,3,FALSE))</f>
        <v/>
      </c>
      <c r="B1952" s="11" t="str">
        <f>IF(MATCHED!J1952&gt;A1952,"yes","")</f>
        <v/>
      </c>
      <c r="C1952" s="11" t="str">
        <f>IF(B1952="","",TEXT(MATCHED!C1952,"mm"))</f>
        <v/>
      </c>
    </row>
    <row r="1953" spans="1:3" x14ac:dyDescent="0.3">
      <c r="A1953" s="58" t="str">
        <f>IF(MATCHED!C1953="","",VLOOKUP(TEXT(MATCHED!C1953,"mmm"),CUTOFFDAY!$A$2:$C$14,3,FALSE))</f>
        <v/>
      </c>
      <c r="B1953" s="11" t="str">
        <f>IF(MATCHED!J1953&gt;A1953,"yes","")</f>
        <v/>
      </c>
      <c r="C1953" s="11" t="str">
        <f>IF(B1953="","",TEXT(MATCHED!C1953,"mm"))</f>
        <v/>
      </c>
    </row>
    <row r="1954" spans="1:3" x14ac:dyDescent="0.3">
      <c r="A1954" s="58" t="str">
        <f>IF(MATCHED!C1954="","",VLOOKUP(TEXT(MATCHED!C1954,"mmm"),CUTOFFDAY!$A$2:$C$14,3,FALSE))</f>
        <v/>
      </c>
      <c r="B1954" s="11" t="str">
        <f>IF(MATCHED!J1954&gt;A1954,"yes","")</f>
        <v/>
      </c>
      <c r="C1954" s="11" t="str">
        <f>IF(B1954="","",TEXT(MATCHED!C1954,"mm"))</f>
        <v/>
      </c>
    </row>
    <row r="1955" spans="1:3" x14ac:dyDescent="0.3">
      <c r="A1955" s="58" t="str">
        <f>IF(MATCHED!C1955="","",VLOOKUP(TEXT(MATCHED!C1955,"mmm"),CUTOFFDAY!$A$2:$C$14,3,FALSE))</f>
        <v/>
      </c>
      <c r="B1955" s="11" t="str">
        <f>IF(MATCHED!J1955&gt;A1955,"yes","")</f>
        <v/>
      </c>
      <c r="C1955" s="11" t="str">
        <f>IF(B1955="","",TEXT(MATCHED!C1955,"mm"))</f>
        <v/>
      </c>
    </row>
    <row r="1956" spans="1:3" x14ac:dyDescent="0.3">
      <c r="A1956" s="58" t="str">
        <f>IF(MATCHED!C1956="","",VLOOKUP(TEXT(MATCHED!C1956,"mmm"),CUTOFFDAY!$A$2:$C$14,3,FALSE))</f>
        <v/>
      </c>
      <c r="B1956" s="11" t="str">
        <f>IF(MATCHED!J1956&gt;A1956,"yes","")</f>
        <v/>
      </c>
      <c r="C1956" s="11" t="str">
        <f>IF(B1956="","",TEXT(MATCHED!C1956,"mm"))</f>
        <v/>
      </c>
    </row>
    <row r="1957" spans="1:3" x14ac:dyDescent="0.3">
      <c r="A1957" s="58" t="str">
        <f>IF(MATCHED!C1957="","",VLOOKUP(TEXT(MATCHED!C1957,"mmm"),CUTOFFDAY!$A$2:$C$14,3,FALSE))</f>
        <v/>
      </c>
      <c r="B1957" s="11" t="str">
        <f>IF(MATCHED!J1957&gt;A1957,"yes","")</f>
        <v/>
      </c>
      <c r="C1957" s="11" t="str">
        <f>IF(B1957="","",TEXT(MATCHED!C1957,"mm"))</f>
        <v/>
      </c>
    </row>
    <row r="1958" spans="1:3" x14ac:dyDescent="0.3">
      <c r="A1958" s="58" t="str">
        <f>IF(MATCHED!C1958="","",VLOOKUP(TEXT(MATCHED!C1958,"mmm"),CUTOFFDAY!$A$2:$C$14,3,FALSE))</f>
        <v/>
      </c>
      <c r="B1958" s="11" t="str">
        <f>IF(MATCHED!J1958&gt;A1958,"yes","")</f>
        <v/>
      </c>
      <c r="C1958" s="11" t="str">
        <f>IF(B1958="","",TEXT(MATCHED!C1958,"mm"))</f>
        <v/>
      </c>
    </row>
    <row r="1959" spans="1:3" x14ac:dyDescent="0.3">
      <c r="A1959" s="58" t="str">
        <f>IF(MATCHED!C1959="","",VLOOKUP(TEXT(MATCHED!C1959,"mmm"),CUTOFFDAY!$A$2:$C$14,3,FALSE))</f>
        <v/>
      </c>
      <c r="B1959" s="11" t="str">
        <f>IF(MATCHED!J1959&gt;A1959,"yes","")</f>
        <v/>
      </c>
      <c r="C1959" s="11" t="str">
        <f>IF(B1959="","",TEXT(MATCHED!C1959,"mm"))</f>
        <v/>
      </c>
    </row>
    <row r="1960" spans="1:3" x14ac:dyDescent="0.3">
      <c r="A1960" s="58" t="str">
        <f>IF(MATCHED!C1960="","",VLOOKUP(TEXT(MATCHED!C1960,"mmm"),CUTOFFDAY!$A$2:$C$14,3,FALSE))</f>
        <v/>
      </c>
      <c r="B1960" s="11" t="str">
        <f>IF(MATCHED!J1960&gt;A1960,"yes","")</f>
        <v/>
      </c>
      <c r="C1960" s="11" t="str">
        <f>IF(B1960="","",TEXT(MATCHED!C1960,"mm"))</f>
        <v/>
      </c>
    </row>
    <row r="1961" spans="1:3" x14ac:dyDescent="0.3">
      <c r="A1961" s="58" t="str">
        <f>IF(MATCHED!C1961="","",VLOOKUP(TEXT(MATCHED!C1961,"mmm"),CUTOFFDAY!$A$2:$C$14,3,FALSE))</f>
        <v/>
      </c>
      <c r="B1961" s="11" t="str">
        <f>IF(MATCHED!J1961&gt;A1961,"yes","")</f>
        <v/>
      </c>
      <c r="C1961" s="11" t="str">
        <f>IF(B1961="","",TEXT(MATCHED!C1961,"mm"))</f>
        <v/>
      </c>
    </row>
    <row r="1962" spans="1:3" x14ac:dyDescent="0.3">
      <c r="A1962" s="58" t="str">
        <f>IF(MATCHED!C1962="","",VLOOKUP(TEXT(MATCHED!C1962,"mmm"),CUTOFFDAY!$A$2:$C$14,3,FALSE))</f>
        <v/>
      </c>
      <c r="B1962" s="11" t="str">
        <f>IF(MATCHED!J1962&gt;A1962,"yes","")</f>
        <v/>
      </c>
      <c r="C1962" s="11" t="str">
        <f>IF(B1962="","",TEXT(MATCHED!C1962,"mm"))</f>
        <v/>
      </c>
    </row>
    <row r="1963" spans="1:3" x14ac:dyDescent="0.3">
      <c r="A1963" s="58" t="str">
        <f>IF(MATCHED!C1963="","",VLOOKUP(TEXT(MATCHED!C1963,"mmm"),CUTOFFDAY!$A$2:$C$14,3,FALSE))</f>
        <v/>
      </c>
      <c r="B1963" s="11" t="str">
        <f>IF(MATCHED!J1963&gt;A1963,"yes","")</f>
        <v/>
      </c>
      <c r="C1963" s="11" t="str">
        <f>IF(B1963="","",TEXT(MATCHED!C1963,"mm"))</f>
        <v/>
      </c>
    </row>
    <row r="1964" spans="1:3" x14ac:dyDescent="0.3">
      <c r="A1964" s="58" t="str">
        <f>IF(MATCHED!C1964="","",VLOOKUP(TEXT(MATCHED!C1964,"mmm"),CUTOFFDAY!$A$2:$C$14,3,FALSE))</f>
        <v/>
      </c>
      <c r="B1964" s="11" t="str">
        <f>IF(MATCHED!J1964&gt;A1964,"yes","")</f>
        <v/>
      </c>
      <c r="C1964" s="11" t="str">
        <f>IF(B1964="","",TEXT(MATCHED!C1964,"mm"))</f>
        <v/>
      </c>
    </row>
    <row r="1965" spans="1:3" x14ac:dyDescent="0.3">
      <c r="A1965" s="58" t="str">
        <f>IF(MATCHED!C1965="","",VLOOKUP(TEXT(MATCHED!C1965,"mmm"),CUTOFFDAY!$A$2:$C$14,3,FALSE))</f>
        <v/>
      </c>
      <c r="B1965" s="11" t="str">
        <f>IF(MATCHED!J1965&gt;A1965,"yes","")</f>
        <v/>
      </c>
      <c r="C1965" s="11" t="str">
        <f>IF(B1965="","",TEXT(MATCHED!C1965,"mm"))</f>
        <v/>
      </c>
    </row>
    <row r="1966" spans="1:3" x14ac:dyDescent="0.3">
      <c r="A1966" s="58" t="str">
        <f>IF(MATCHED!C1966="","",VLOOKUP(TEXT(MATCHED!C1966,"mmm"),CUTOFFDAY!$A$2:$C$14,3,FALSE))</f>
        <v/>
      </c>
      <c r="B1966" s="11" t="str">
        <f>IF(MATCHED!J1966&gt;A1966,"yes","")</f>
        <v/>
      </c>
      <c r="C1966" s="11" t="str">
        <f>IF(B1966="","",TEXT(MATCHED!C1966,"mm"))</f>
        <v/>
      </c>
    </row>
    <row r="1967" spans="1:3" x14ac:dyDescent="0.3">
      <c r="A1967" s="58" t="str">
        <f>IF(MATCHED!C1967="","",VLOOKUP(TEXT(MATCHED!C1967,"mmm"),CUTOFFDAY!$A$2:$C$14,3,FALSE))</f>
        <v/>
      </c>
      <c r="B1967" s="11" t="str">
        <f>IF(MATCHED!J1967&gt;A1967,"yes","")</f>
        <v/>
      </c>
      <c r="C1967" s="11" t="str">
        <f>IF(B1967="","",TEXT(MATCHED!C1967,"mm"))</f>
        <v/>
      </c>
    </row>
    <row r="1968" spans="1:3" x14ac:dyDescent="0.3">
      <c r="A1968" s="58" t="str">
        <f>IF(MATCHED!C1968="","",VLOOKUP(TEXT(MATCHED!C1968,"mmm"),CUTOFFDAY!$A$2:$C$14,3,FALSE))</f>
        <v/>
      </c>
      <c r="B1968" s="11" t="str">
        <f>IF(MATCHED!J1968&gt;A1968,"yes","")</f>
        <v/>
      </c>
      <c r="C1968" s="11" t="str">
        <f>IF(B1968="","",TEXT(MATCHED!C1968,"mm"))</f>
        <v/>
      </c>
    </row>
    <row r="1969" spans="1:3" x14ac:dyDescent="0.3">
      <c r="A1969" s="58" t="str">
        <f>IF(MATCHED!C1969="","",VLOOKUP(TEXT(MATCHED!C1969,"mmm"),CUTOFFDAY!$A$2:$C$14,3,FALSE))</f>
        <v/>
      </c>
      <c r="B1969" s="11" t="str">
        <f>IF(MATCHED!J1969&gt;A1969,"yes","")</f>
        <v/>
      </c>
      <c r="C1969" s="11" t="str">
        <f>IF(B1969="","",TEXT(MATCHED!C1969,"mm"))</f>
        <v/>
      </c>
    </row>
    <row r="1970" spans="1:3" x14ac:dyDescent="0.3">
      <c r="A1970" s="58" t="str">
        <f>IF(MATCHED!C1970="","",VLOOKUP(TEXT(MATCHED!C1970,"mmm"),CUTOFFDAY!$A$2:$C$14,3,FALSE))</f>
        <v/>
      </c>
      <c r="B1970" s="11" t="str">
        <f>IF(MATCHED!J1970&gt;A1970,"yes","")</f>
        <v/>
      </c>
      <c r="C1970" s="11" t="str">
        <f>IF(B1970="","",TEXT(MATCHED!C1970,"mm"))</f>
        <v/>
      </c>
    </row>
    <row r="1971" spans="1:3" x14ac:dyDescent="0.3">
      <c r="A1971" s="58" t="str">
        <f>IF(MATCHED!C1971="","",VLOOKUP(TEXT(MATCHED!C1971,"mmm"),CUTOFFDAY!$A$2:$C$14,3,FALSE))</f>
        <v/>
      </c>
      <c r="B1971" s="11" t="str">
        <f>IF(MATCHED!J1971&gt;A1971,"yes","")</f>
        <v/>
      </c>
      <c r="C1971" s="11" t="str">
        <f>IF(B1971="","",TEXT(MATCHED!C1971,"mm"))</f>
        <v/>
      </c>
    </row>
    <row r="1972" spans="1:3" x14ac:dyDescent="0.3">
      <c r="A1972" s="58" t="str">
        <f>IF(MATCHED!C1972="","",VLOOKUP(TEXT(MATCHED!C1972,"mmm"),CUTOFFDAY!$A$2:$C$14,3,FALSE))</f>
        <v/>
      </c>
      <c r="B1972" s="11" t="str">
        <f>IF(MATCHED!J1972&gt;A1972,"yes","")</f>
        <v/>
      </c>
      <c r="C1972" s="11" t="str">
        <f>IF(B1972="","",TEXT(MATCHED!C1972,"mm"))</f>
        <v/>
      </c>
    </row>
    <row r="1973" spans="1:3" x14ac:dyDescent="0.3">
      <c r="A1973" s="58" t="str">
        <f>IF(MATCHED!C1973="","",VLOOKUP(TEXT(MATCHED!C1973,"mmm"),CUTOFFDAY!$A$2:$C$14,3,FALSE))</f>
        <v/>
      </c>
      <c r="B1973" s="11" t="str">
        <f>IF(MATCHED!J1973&gt;A1973,"yes","")</f>
        <v/>
      </c>
      <c r="C1973" s="11" t="str">
        <f>IF(B1973="","",TEXT(MATCHED!C1973,"mm"))</f>
        <v/>
      </c>
    </row>
    <row r="1974" spans="1:3" x14ac:dyDescent="0.3">
      <c r="A1974" s="58" t="str">
        <f>IF(MATCHED!C1974="","",VLOOKUP(TEXT(MATCHED!C1974,"mmm"),CUTOFFDAY!$A$2:$C$14,3,FALSE))</f>
        <v/>
      </c>
      <c r="B1974" s="11" t="str">
        <f>IF(MATCHED!J1974&gt;A1974,"yes","")</f>
        <v/>
      </c>
      <c r="C1974" s="11" t="str">
        <f>IF(B1974="","",TEXT(MATCHED!C1974,"mm"))</f>
        <v/>
      </c>
    </row>
    <row r="1975" spans="1:3" x14ac:dyDescent="0.3">
      <c r="A1975" s="58" t="str">
        <f>IF(MATCHED!C1975="","",VLOOKUP(TEXT(MATCHED!C1975,"mmm"),CUTOFFDAY!$A$2:$C$14,3,FALSE))</f>
        <v/>
      </c>
      <c r="B1975" s="11" t="str">
        <f>IF(MATCHED!J1975&gt;A1975,"yes","")</f>
        <v/>
      </c>
      <c r="C1975" s="11" t="str">
        <f>IF(B1975="","",TEXT(MATCHED!C1975,"mm"))</f>
        <v/>
      </c>
    </row>
    <row r="1976" spans="1:3" x14ac:dyDescent="0.3">
      <c r="A1976" s="58" t="str">
        <f>IF(MATCHED!C1976="","",VLOOKUP(TEXT(MATCHED!C1976,"mmm"),CUTOFFDAY!$A$2:$C$14,3,FALSE))</f>
        <v/>
      </c>
      <c r="B1976" s="11" t="str">
        <f>IF(MATCHED!J1976&gt;A1976,"yes","")</f>
        <v/>
      </c>
      <c r="C1976" s="11" t="str">
        <f>IF(B1976="","",TEXT(MATCHED!C1976,"mm"))</f>
        <v/>
      </c>
    </row>
    <row r="1977" spans="1:3" x14ac:dyDescent="0.3">
      <c r="A1977" s="58" t="str">
        <f>IF(MATCHED!C1977="","",VLOOKUP(TEXT(MATCHED!C1977,"mmm"),CUTOFFDAY!$A$2:$C$14,3,FALSE))</f>
        <v/>
      </c>
      <c r="B1977" s="11" t="str">
        <f>IF(MATCHED!J1977&gt;A1977,"yes","")</f>
        <v/>
      </c>
      <c r="C1977" s="11" t="str">
        <f>IF(B1977="","",TEXT(MATCHED!C1977,"mm"))</f>
        <v/>
      </c>
    </row>
    <row r="1978" spans="1:3" x14ac:dyDescent="0.3">
      <c r="A1978" s="58" t="str">
        <f>IF(MATCHED!C1978="","",VLOOKUP(TEXT(MATCHED!C1978,"mmm"),CUTOFFDAY!$A$2:$C$14,3,FALSE))</f>
        <v/>
      </c>
      <c r="B1978" s="11" t="str">
        <f>IF(MATCHED!J1978&gt;A1978,"yes","")</f>
        <v/>
      </c>
      <c r="C1978" s="11" t="str">
        <f>IF(B1978="","",TEXT(MATCHED!C1978,"mm"))</f>
        <v/>
      </c>
    </row>
    <row r="1979" spans="1:3" x14ac:dyDescent="0.3">
      <c r="A1979" s="58" t="str">
        <f>IF(MATCHED!C1979="","",VLOOKUP(TEXT(MATCHED!C1979,"mmm"),CUTOFFDAY!$A$2:$C$14,3,FALSE))</f>
        <v/>
      </c>
      <c r="B1979" s="11" t="str">
        <f>IF(MATCHED!J1979&gt;A1979,"yes","")</f>
        <v/>
      </c>
      <c r="C1979" s="11" t="str">
        <f>IF(B1979="","",TEXT(MATCHED!C1979,"mm"))</f>
        <v/>
      </c>
    </row>
    <row r="1980" spans="1:3" x14ac:dyDescent="0.3">
      <c r="A1980" s="58" t="str">
        <f>IF(MATCHED!C1980="","",VLOOKUP(TEXT(MATCHED!C1980,"mmm"),CUTOFFDAY!$A$2:$C$14,3,FALSE))</f>
        <v/>
      </c>
      <c r="B1980" s="11" t="str">
        <f>IF(MATCHED!J1980&gt;A1980,"yes","")</f>
        <v/>
      </c>
      <c r="C1980" s="11" t="str">
        <f>IF(B1980="","",TEXT(MATCHED!C1980,"mm"))</f>
        <v/>
      </c>
    </row>
    <row r="1981" spans="1:3" x14ac:dyDescent="0.3">
      <c r="A1981" s="58" t="str">
        <f>IF(MATCHED!C1981="","",VLOOKUP(TEXT(MATCHED!C1981,"mmm"),CUTOFFDAY!$A$2:$C$14,3,FALSE))</f>
        <v/>
      </c>
      <c r="B1981" s="11" t="str">
        <f>IF(MATCHED!J1981&gt;A1981,"yes","")</f>
        <v/>
      </c>
      <c r="C1981" s="11" t="str">
        <f>IF(B1981="","",TEXT(MATCHED!C1981,"mm"))</f>
        <v/>
      </c>
    </row>
    <row r="1982" spans="1:3" x14ac:dyDescent="0.3">
      <c r="A1982" s="58" t="str">
        <f>IF(MATCHED!C1982="","",VLOOKUP(TEXT(MATCHED!C1982,"mmm"),CUTOFFDAY!$A$2:$C$14,3,FALSE))</f>
        <v/>
      </c>
      <c r="B1982" s="11" t="str">
        <f>IF(MATCHED!J1982&gt;A1982,"yes","")</f>
        <v/>
      </c>
      <c r="C1982" s="11" t="str">
        <f>IF(B1982="","",TEXT(MATCHED!C1982,"mm"))</f>
        <v/>
      </c>
    </row>
    <row r="1983" spans="1:3" x14ac:dyDescent="0.3">
      <c r="A1983" s="58" t="str">
        <f>IF(MATCHED!C1983="","",VLOOKUP(TEXT(MATCHED!C1983,"mmm"),CUTOFFDAY!$A$2:$C$14,3,FALSE))</f>
        <v/>
      </c>
      <c r="B1983" s="11" t="str">
        <f>IF(MATCHED!J1983&gt;A1983,"yes","")</f>
        <v/>
      </c>
      <c r="C1983" s="11" t="str">
        <f>IF(B1983="","",TEXT(MATCHED!C1983,"mm"))</f>
        <v/>
      </c>
    </row>
    <row r="1984" spans="1:3" x14ac:dyDescent="0.3">
      <c r="A1984" s="58" t="str">
        <f>IF(MATCHED!C1984="","",VLOOKUP(TEXT(MATCHED!C1984,"mmm"),CUTOFFDAY!$A$2:$C$14,3,FALSE))</f>
        <v/>
      </c>
      <c r="B1984" s="11" t="str">
        <f>IF(MATCHED!J1984&gt;A1984,"yes","")</f>
        <v/>
      </c>
      <c r="C1984" s="11" t="str">
        <f>IF(B1984="","",TEXT(MATCHED!C1984,"mm"))</f>
        <v/>
      </c>
    </row>
    <row r="1985" spans="1:3" x14ac:dyDescent="0.3">
      <c r="A1985" s="58" t="str">
        <f>IF(MATCHED!C1985="","",VLOOKUP(TEXT(MATCHED!C1985,"mmm"),CUTOFFDAY!$A$2:$C$14,3,FALSE))</f>
        <v/>
      </c>
      <c r="B1985" s="11" t="str">
        <f>IF(MATCHED!J1985&gt;A1985,"yes","")</f>
        <v/>
      </c>
      <c r="C1985" s="11" t="str">
        <f>IF(B1985="","",TEXT(MATCHED!C1985,"mm"))</f>
        <v/>
      </c>
    </row>
    <row r="1986" spans="1:3" x14ac:dyDescent="0.3">
      <c r="A1986" s="58" t="str">
        <f>IF(MATCHED!C1986="","",VLOOKUP(TEXT(MATCHED!C1986,"mmm"),CUTOFFDAY!$A$2:$C$14,3,FALSE))</f>
        <v/>
      </c>
      <c r="B1986" s="11" t="str">
        <f>IF(MATCHED!J1986&gt;A1986,"yes","")</f>
        <v/>
      </c>
      <c r="C1986" s="11" t="str">
        <f>IF(B1986="","",TEXT(MATCHED!C1986,"mm"))</f>
        <v/>
      </c>
    </row>
    <row r="1987" spans="1:3" x14ac:dyDescent="0.3">
      <c r="A1987" s="58" t="str">
        <f>IF(MATCHED!C1987="","",VLOOKUP(TEXT(MATCHED!C1987,"mmm"),CUTOFFDAY!$A$2:$C$14,3,FALSE))</f>
        <v/>
      </c>
      <c r="B1987" s="11" t="str">
        <f>IF(MATCHED!J1987&gt;A1987,"yes","")</f>
        <v/>
      </c>
      <c r="C1987" s="11" t="str">
        <f>IF(B1987="","",TEXT(MATCHED!C1987,"mm"))</f>
        <v/>
      </c>
    </row>
    <row r="1988" spans="1:3" x14ac:dyDescent="0.3">
      <c r="A1988" s="58" t="str">
        <f>IF(MATCHED!C1988="","",VLOOKUP(TEXT(MATCHED!C1988,"mmm"),CUTOFFDAY!$A$2:$C$14,3,FALSE))</f>
        <v/>
      </c>
      <c r="B1988" s="11" t="str">
        <f>IF(MATCHED!J1988&gt;A1988,"yes","")</f>
        <v/>
      </c>
      <c r="C1988" s="11" t="str">
        <f>IF(B1988="","",TEXT(MATCHED!C1988,"mm"))</f>
        <v/>
      </c>
    </row>
    <row r="1989" spans="1:3" x14ac:dyDescent="0.3">
      <c r="A1989" s="58" t="str">
        <f>IF(MATCHED!C1989="","",VLOOKUP(TEXT(MATCHED!C1989,"mmm"),CUTOFFDAY!$A$2:$C$14,3,FALSE))</f>
        <v/>
      </c>
      <c r="B1989" s="11" t="str">
        <f>IF(MATCHED!J1989&gt;A1989,"yes","")</f>
        <v/>
      </c>
      <c r="C1989" s="11" t="str">
        <f>IF(B1989="","",TEXT(MATCHED!C1989,"mm"))</f>
        <v/>
      </c>
    </row>
    <row r="1990" spans="1:3" x14ac:dyDescent="0.3">
      <c r="A1990" s="58" t="str">
        <f>IF(MATCHED!C1990="","",VLOOKUP(TEXT(MATCHED!C1990,"mmm"),CUTOFFDAY!$A$2:$C$14,3,FALSE))</f>
        <v/>
      </c>
      <c r="B1990" s="11" t="str">
        <f>IF(MATCHED!J1990&gt;A1990,"yes","")</f>
        <v/>
      </c>
      <c r="C1990" s="11" t="str">
        <f>IF(B1990="","",TEXT(MATCHED!C1990,"mm"))</f>
        <v/>
      </c>
    </row>
    <row r="1991" spans="1:3" x14ac:dyDescent="0.3">
      <c r="A1991" s="58" t="str">
        <f>IF(MATCHED!C1991="","",VLOOKUP(TEXT(MATCHED!C1991,"mmm"),CUTOFFDAY!$A$2:$C$14,3,FALSE))</f>
        <v/>
      </c>
      <c r="B1991" s="11" t="str">
        <f>IF(MATCHED!J1991&gt;A1991,"yes","")</f>
        <v/>
      </c>
      <c r="C1991" s="11" t="str">
        <f>IF(B1991="","",TEXT(MATCHED!C1991,"mm"))</f>
        <v/>
      </c>
    </row>
    <row r="1992" spans="1:3" x14ac:dyDescent="0.3">
      <c r="A1992" s="58" t="str">
        <f>IF(MATCHED!C1992="","",VLOOKUP(TEXT(MATCHED!C1992,"mmm"),CUTOFFDAY!$A$2:$C$14,3,FALSE))</f>
        <v/>
      </c>
      <c r="B1992" s="11" t="str">
        <f>IF(MATCHED!J1992&gt;A1992,"yes","")</f>
        <v/>
      </c>
      <c r="C1992" s="11" t="str">
        <f>IF(B1992="","",TEXT(MATCHED!C1992,"mm"))</f>
        <v/>
      </c>
    </row>
    <row r="1993" spans="1:3" x14ac:dyDescent="0.3">
      <c r="A1993" s="58" t="str">
        <f>IF(MATCHED!C1993="","",VLOOKUP(TEXT(MATCHED!C1993,"mmm"),CUTOFFDAY!$A$2:$C$14,3,FALSE))</f>
        <v/>
      </c>
      <c r="B1993" s="11" t="str">
        <f>IF(MATCHED!J1993&gt;A1993,"yes","")</f>
        <v/>
      </c>
      <c r="C1993" s="11" t="str">
        <f>IF(B1993="","",TEXT(MATCHED!C1993,"mm"))</f>
        <v/>
      </c>
    </row>
    <row r="1994" spans="1:3" x14ac:dyDescent="0.3">
      <c r="A1994" s="58" t="str">
        <f>IF(MATCHED!C1994="","",VLOOKUP(TEXT(MATCHED!C1994,"mmm"),CUTOFFDAY!$A$2:$C$14,3,FALSE))</f>
        <v/>
      </c>
      <c r="B1994" s="11" t="str">
        <f>IF(MATCHED!J1994&gt;A1994,"yes","")</f>
        <v/>
      </c>
      <c r="C1994" s="11" t="str">
        <f>IF(B1994="","",TEXT(MATCHED!C1994,"mm"))</f>
        <v/>
      </c>
    </row>
    <row r="1995" spans="1:3" x14ac:dyDescent="0.3">
      <c r="A1995" s="58" t="str">
        <f>IF(MATCHED!C1995="","",VLOOKUP(TEXT(MATCHED!C1995,"mmm"),CUTOFFDAY!$A$2:$C$14,3,FALSE))</f>
        <v/>
      </c>
      <c r="B1995" s="11" t="str">
        <f>IF(MATCHED!J1995&gt;A1995,"yes","")</f>
        <v/>
      </c>
      <c r="C1995" s="11" t="str">
        <f>IF(B1995="","",TEXT(MATCHED!C1995,"mm"))</f>
        <v/>
      </c>
    </row>
    <row r="1996" spans="1:3" x14ac:dyDescent="0.3">
      <c r="A1996" s="58" t="str">
        <f>IF(MATCHED!C1996="","",VLOOKUP(TEXT(MATCHED!C1996,"mmm"),CUTOFFDAY!$A$2:$C$14,3,FALSE))</f>
        <v/>
      </c>
      <c r="B1996" s="11" t="str">
        <f>IF(MATCHED!J1996&gt;A1996,"yes","")</f>
        <v/>
      </c>
      <c r="C1996" s="11" t="str">
        <f>IF(B1996="","",TEXT(MATCHED!C1996,"mm"))</f>
        <v/>
      </c>
    </row>
    <row r="1997" spans="1:3" x14ac:dyDescent="0.3">
      <c r="A1997" s="58" t="str">
        <f>IF(MATCHED!C1997="","",VLOOKUP(TEXT(MATCHED!C1997,"mmm"),CUTOFFDAY!$A$2:$C$14,3,FALSE))</f>
        <v/>
      </c>
      <c r="B1997" s="11" t="str">
        <f>IF(MATCHED!J1997&gt;A1997,"yes","")</f>
        <v/>
      </c>
      <c r="C1997" s="11" t="str">
        <f>IF(B1997="","",TEXT(MATCHED!C1997,"mm"))</f>
        <v/>
      </c>
    </row>
    <row r="1998" spans="1:3" x14ac:dyDescent="0.3">
      <c r="A1998" s="58" t="str">
        <f>IF(MATCHED!C1998="","",VLOOKUP(TEXT(MATCHED!C1998,"mmm"),CUTOFFDAY!$A$2:$C$14,3,FALSE))</f>
        <v/>
      </c>
      <c r="B1998" s="11" t="str">
        <f>IF(MATCHED!J1998&gt;A1998,"yes","")</f>
        <v/>
      </c>
      <c r="C1998" s="11" t="str">
        <f>IF(B1998="","",TEXT(MATCHED!C1998,"mm"))</f>
        <v/>
      </c>
    </row>
    <row r="1999" spans="1:3" x14ac:dyDescent="0.3">
      <c r="A1999" s="58" t="str">
        <f>IF(MATCHED!C1999="","",VLOOKUP(TEXT(MATCHED!C1999,"mmm"),CUTOFFDAY!$A$2:$C$14,3,FALSE))</f>
        <v/>
      </c>
      <c r="B1999" s="11" t="str">
        <f>IF(MATCHED!J1999&gt;A1999,"yes","")</f>
        <v/>
      </c>
      <c r="C1999" s="11" t="str">
        <f>IF(B1999="","",TEXT(MATCHED!C1999,"mm"))</f>
        <v/>
      </c>
    </row>
    <row r="2000" spans="1:3" x14ac:dyDescent="0.3">
      <c r="A2000" s="58" t="str">
        <f>IF(MATCHED!C2000="","",VLOOKUP(TEXT(MATCHED!C2000,"mmm"),CUTOFFDAY!$A$2:$C$14,3,FALSE))</f>
        <v/>
      </c>
      <c r="B2000" s="11" t="str">
        <f>IF(MATCHED!J2000&gt;A2000,"yes","")</f>
        <v/>
      </c>
      <c r="C2000" s="11" t="str">
        <f>IF(B2000="","",TEXT(MATCHED!C2000,"mm"))</f>
        <v/>
      </c>
    </row>
    <row r="2001" spans="1:3" x14ac:dyDescent="0.3">
      <c r="A2001" s="58" t="str">
        <f>IF(MATCHED!C2001="","",VLOOKUP(TEXT(MATCHED!C2001,"mmm"),CUTOFFDAY!$A$2:$C$14,3,FALSE))</f>
        <v/>
      </c>
      <c r="B2001" s="11" t="str">
        <f>IF(MATCHED!J2001&gt;A2001,"yes","")</f>
        <v/>
      </c>
      <c r="C2001" s="11" t="str">
        <f>IF(B2001="","",TEXT(MATCHED!C2001,"mm"))</f>
        <v/>
      </c>
    </row>
    <row r="2002" spans="1:3" x14ac:dyDescent="0.3">
      <c r="A2002" s="58" t="str">
        <f>IF(MATCHED!C2002="","",VLOOKUP(TEXT(MATCHED!C2002,"mmm"),CUTOFFDAY!$A$2:$C$14,3,FALSE))</f>
        <v/>
      </c>
      <c r="B2002" s="11" t="str">
        <f>IF(MATCHED!J2002&gt;A2002,"yes","")</f>
        <v/>
      </c>
      <c r="C2002" s="11" t="str">
        <f>IF(B2002="","",TEXT(MATCHED!C2002,"mm"))</f>
        <v/>
      </c>
    </row>
    <row r="2003" spans="1:3" x14ac:dyDescent="0.3">
      <c r="A2003" s="58" t="str">
        <f>IF(MATCHED!C2003="","",VLOOKUP(TEXT(MATCHED!C2003,"mmm"),CUTOFFDAY!$A$2:$C$14,3,FALSE))</f>
        <v/>
      </c>
      <c r="B2003" s="11" t="str">
        <f>IF(MATCHED!J2003&gt;A2003,"yes","")</f>
        <v/>
      </c>
      <c r="C2003" s="11" t="str">
        <f>IF(B2003="","",TEXT(MATCHED!C2003,"mm"))</f>
        <v/>
      </c>
    </row>
    <row r="2004" spans="1:3" x14ac:dyDescent="0.3">
      <c r="A2004" s="58" t="str">
        <f>IF(MATCHED!C2004="","",VLOOKUP(TEXT(MATCHED!C2004,"mmm"),CUTOFFDAY!$A$2:$C$14,3,FALSE))</f>
        <v/>
      </c>
      <c r="B2004" s="11" t="str">
        <f>IF(MATCHED!J2004&gt;A2004,"yes","")</f>
        <v/>
      </c>
      <c r="C2004" s="11" t="str">
        <f>IF(B2004="","",TEXT(MATCHED!C2004,"mm"))</f>
        <v/>
      </c>
    </row>
    <row r="2005" spans="1:3" x14ac:dyDescent="0.3">
      <c r="A2005" s="58" t="str">
        <f>IF(MATCHED!C2005="","",VLOOKUP(TEXT(MATCHED!C2005,"mmm"),CUTOFFDAY!$A$2:$C$14,3,FALSE))</f>
        <v/>
      </c>
      <c r="B2005" s="11" t="str">
        <f>IF(MATCHED!J2005&gt;A2005,"yes","")</f>
        <v/>
      </c>
      <c r="C2005" s="11" t="str">
        <f>IF(B2005="","",TEXT(MATCHED!C2005,"mm"))</f>
        <v/>
      </c>
    </row>
    <row r="2006" spans="1:3" x14ac:dyDescent="0.3">
      <c r="A2006" s="58" t="str">
        <f>IF(MATCHED!C2006="","",VLOOKUP(TEXT(MATCHED!C2006,"mmm"),CUTOFFDAY!$A$2:$C$14,3,FALSE))</f>
        <v/>
      </c>
      <c r="B2006" s="11" t="str">
        <f>IF(MATCHED!J2006&gt;A2006,"yes","")</f>
        <v/>
      </c>
      <c r="C2006" s="11" t="str">
        <f>IF(B2006="","",TEXT(MATCHED!C2006,"mm"))</f>
        <v/>
      </c>
    </row>
    <row r="2007" spans="1:3" x14ac:dyDescent="0.3">
      <c r="A2007" s="58" t="str">
        <f>IF(MATCHED!C2007="","",VLOOKUP(TEXT(MATCHED!C2007,"mmm"),CUTOFFDAY!$A$2:$C$14,3,FALSE))</f>
        <v/>
      </c>
      <c r="B2007" s="11" t="str">
        <f>IF(MATCHED!J2007&gt;A2007,"yes","")</f>
        <v/>
      </c>
      <c r="C2007" s="11" t="str">
        <f>IF(B2007="","",TEXT(MATCHED!C2007,"mm"))</f>
        <v/>
      </c>
    </row>
    <row r="2008" spans="1:3" x14ac:dyDescent="0.3">
      <c r="A2008" s="58" t="str">
        <f>IF(MATCHED!C2008="","",VLOOKUP(TEXT(MATCHED!C2008,"mmm"),CUTOFFDAY!$A$2:$C$14,3,FALSE))</f>
        <v/>
      </c>
      <c r="B2008" s="11" t="str">
        <f>IF(MATCHED!J2008&gt;A2008,"yes","")</f>
        <v/>
      </c>
      <c r="C2008" s="11" t="str">
        <f>IF(B2008="","",TEXT(MATCHED!C2008,"mm"))</f>
        <v/>
      </c>
    </row>
    <row r="2009" spans="1:3" x14ac:dyDescent="0.3">
      <c r="A2009" s="58" t="str">
        <f>IF(MATCHED!C2009="","",VLOOKUP(TEXT(MATCHED!C2009,"mmm"),CUTOFFDAY!$A$2:$C$14,3,FALSE))</f>
        <v/>
      </c>
      <c r="B2009" s="11" t="str">
        <f>IF(MATCHED!J2009&gt;A2009,"yes","")</f>
        <v/>
      </c>
      <c r="C2009" s="11" t="str">
        <f>IF(B2009="","",TEXT(MATCHED!C2009,"mm"))</f>
        <v/>
      </c>
    </row>
    <row r="2010" spans="1:3" x14ac:dyDescent="0.3">
      <c r="A2010" s="58" t="str">
        <f>IF(MATCHED!C2010="","",VLOOKUP(TEXT(MATCHED!C2010,"mmm"),CUTOFFDAY!$A$2:$C$14,3,FALSE))</f>
        <v/>
      </c>
      <c r="B2010" s="11" t="str">
        <f>IF(MATCHED!J2010&gt;A2010,"yes","")</f>
        <v/>
      </c>
      <c r="C2010" s="11" t="str">
        <f>IF(B2010="","",TEXT(MATCHED!C2010,"mm"))</f>
        <v/>
      </c>
    </row>
    <row r="2011" spans="1:3" x14ac:dyDescent="0.3">
      <c r="A2011" s="58" t="str">
        <f>IF(MATCHED!C2011="","",VLOOKUP(TEXT(MATCHED!C2011,"mmm"),CUTOFFDAY!$A$2:$C$14,3,FALSE))</f>
        <v/>
      </c>
      <c r="B2011" s="11" t="str">
        <f>IF(MATCHED!J2011&gt;A2011,"yes","")</f>
        <v/>
      </c>
      <c r="C2011" s="11" t="str">
        <f>IF(B2011="","",TEXT(MATCHED!C2011,"mm"))</f>
        <v/>
      </c>
    </row>
    <row r="2012" spans="1:3" x14ac:dyDescent="0.3">
      <c r="A2012" s="58" t="str">
        <f>IF(MATCHED!C2012="","",VLOOKUP(TEXT(MATCHED!C2012,"mmm"),CUTOFFDAY!$A$2:$C$14,3,FALSE))</f>
        <v/>
      </c>
      <c r="B2012" s="11" t="str">
        <f>IF(MATCHED!J2012&gt;A2012,"yes","")</f>
        <v/>
      </c>
      <c r="C2012" s="11" t="str">
        <f>IF(B2012="","",TEXT(MATCHED!C2012,"mm"))</f>
        <v/>
      </c>
    </row>
    <row r="2013" spans="1:3" x14ac:dyDescent="0.3">
      <c r="A2013" s="58" t="str">
        <f>IF(MATCHED!C2013="","",VLOOKUP(TEXT(MATCHED!C2013,"mmm"),CUTOFFDAY!$A$2:$C$14,3,FALSE))</f>
        <v/>
      </c>
      <c r="B2013" s="11" t="str">
        <f>IF(MATCHED!J2013&gt;A2013,"yes","")</f>
        <v/>
      </c>
      <c r="C2013" s="11" t="str">
        <f>IF(B2013="","",TEXT(MATCHED!C2013,"mm"))</f>
        <v/>
      </c>
    </row>
    <row r="2014" spans="1:3" x14ac:dyDescent="0.3">
      <c r="A2014" s="58" t="str">
        <f>IF(MATCHED!C2014="","",VLOOKUP(TEXT(MATCHED!C2014,"mmm"),CUTOFFDAY!$A$2:$C$14,3,FALSE))</f>
        <v/>
      </c>
      <c r="B2014" s="11" t="str">
        <f>IF(MATCHED!J2014&gt;A2014,"yes","")</f>
        <v/>
      </c>
      <c r="C2014" s="11" t="str">
        <f>IF(B2014="","",TEXT(MATCHED!C2014,"mm"))</f>
        <v/>
      </c>
    </row>
    <row r="2015" spans="1:3" x14ac:dyDescent="0.3">
      <c r="A2015" s="58" t="str">
        <f>IF(MATCHED!C2015="","",VLOOKUP(TEXT(MATCHED!C2015,"mmm"),CUTOFFDAY!$A$2:$C$14,3,FALSE))</f>
        <v/>
      </c>
      <c r="B2015" s="11" t="str">
        <f>IF(MATCHED!J2015&gt;A2015,"yes","")</f>
        <v/>
      </c>
      <c r="C2015" s="11" t="str">
        <f>IF(B2015="","",TEXT(MATCHED!C2015,"mm"))</f>
        <v/>
      </c>
    </row>
    <row r="2016" spans="1:3" x14ac:dyDescent="0.3">
      <c r="A2016" s="58" t="str">
        <f>IF(MATCHED!C2016="","",VLOOKUP(TEXT(MATCHED!C2016,"mmm"),CUTOFFDAY!$A$2:$C$14,3,FALSE))</f>
        <v/>
      </c>
      <c r="B2016" s="11" t="str">
        <f>IF(MATCHED!J2016&gt;A2016,"yes","")</f>
        <v/>
      </c>
      <c r="C2016" s="11" t="str">
        <f>IF(B2016="","",TEXT(MATCHED!C2016,"mm"))</f>
        <v/>
      </c>
    </row>
    <row r="2017" spans="1:3" x14ac:dyDescent="0.3">
      <c r="A2017" s="58" t="str">
        <f>IF(MATCHED!C2017="","",VLOOKUP(TEXT(MATCHED!C2017,"mmm"),CUTOFFDAY!$A$2:$C$14,3,FALSE))</f>
        <v/>
      </c>
      <c r="B2017" s="11" t="str">
        <f>IF(MATCHED!J2017&gt;A2017,"yes","")</f>
        <v/>
      </c>
      <c r="C2017" s="11" t="str">
        <f>IF(B2017="","",TEXT(MATCHED!C2017,"mm"))</f>
        <v/>
      </c>
    </row>
    <row r="2018" spans="1:3" x14ac:dyDescent="0.3">
      <c r="A2018" s="58" t="str">
        <f>IF(MATCHED!C2018="","",VLOOKUP(TEXT(MATCHED!C2018,"mmm"),CUTOFFDAY!$A$2:$C$14,3,FALSE))</f>
        <v/>
      </c>
      <c r="B2018" s="11" t="str">
        <f>IF(MATCHED!J2018&gt;A2018,"yes","")</f>
        <v/>
      </c>
      <c r="C2018" s="11" t="str">
        <f>IF(B2018="","",TEXT(MATCHED!C2018,"mm"))</f>
        <v/>
      </c>
    </row>
    <row r="2019" spans="1:3" x14ac:dyDescent="0.3">
      <c r="A2019" s="58" t="str">
        <f>IF(MATCHED!C2019="","",VLOOKUP(TEXT(MATCHED!C2019,"mmm"),CUTOFFDAY!$A$2:$C$14,3,FALSE))</f>
        <v/>
      </c>
      <c r="B2019" s="11" t="str">
        <f>IF(MATCHED!J2019&gt;A2019,"yes","")</f>
        <v/>
      </c>
      <c r="C2019" s="11" t="str">
        <f>IF(B2019="","",TEXT(MATCHED!C2019,"mm"))</f>
        <v/>
      </c>
    </row>
    <row r="2020" spans="1:3" x14ac:dyDescent="0.3">
      <c r="A2020" s="58" t="str">
        <f>IF(MATCHED!C2020="","",VLOOKUP(TEXT(MATCHED!C2020,"mmm"),CUTOFFDAY!$A$2:$C$14,3,FALSE))</f>
        <v/>
      </c>
      <c r="B2020" s="11" t="str">
        <f>IF(MATCHED!J2020&gt;A2020,"yes","")</f>
        <v/>
      </c>
      <c r="C2020" s="11" t="str">
        <f>IF(B2020="","",TEXT(MATCHED!C2020,"mm"))</f>
        <v/>
      </c>
    </row>
    <row r="2021" spans="1:3" x14ac:dyDescent="0.3">
      <c r="A2021" s="58" t="str">
        <f>IF(MATCHED!C2021="","",VLOOKUP(TEXT(MATCHED!C2021,"mmm"),CUTOFFDAY!$A$2:$C$14,3,FALSE))</f>
        <v/>
      </c>
      <c r="B2021" s="11" t="str">
        <f>IF(MATCHED!J2021&gt;A2021,"yes","")</f>
        <v/>
      </c>
      <c r="C2021" s="11" t="str">
        <f>IF(B2021="","",TEXT(MATCHED!C2021,"mm"))</f>
        <v/>
      </c>
    </row>
    <row r="2022" spans="1:3" x14ac:dyDescent="0.3">
      <c r="A2022" s="58" t="str">
        <f>IF(MATCHED!C2022="","",VLOOKUP(TEXT(MATCHED!C2022,"mmm"),CUTOFFDAY!$A$2:$C$14,3,FALSE))</f>
        <v/>
      </c>
      <c r="B2022" s="11" t="str">
        <f>IF(MATCHED!J2022&gt;A2022,"yes","")</f>
        <v/>
      </c>
      <c r="C2022" s="11" t="str">
        <f>IF(B2022="","",TEXT(MATCHED!C2022,"mm"))</f>
        <v/>
      </c>
    </row>
    <row r="2023" spans="1:3" x14ac:dyDescent="0.3">
      <c r="A2023" s="58" t="str">
        <f>IF(MATCHED!C2023="","",VLOOKUP(TEXT(MATCHED!C2023,"mmm"),CUTOFFDAY!$A$2:$C$14,3,FALSE))</f>
        <v/>
      </c>
      <c r="B2023" s="11" t="str">
        <f>IF(MATCHED!J2023&gt;A2023,"yes","")</f>
        <v/>
      </c>
      <c r="C2023" s="11" t="str">
        <f>IF(B2023="","",TEXT(MATCHED!C2023,"mm"))</f>
        <v/>
      </c>
    </row>
    <row r="2024" spans="1:3" x14ac:dyDescent="0.3">
      <c r="A2024" s="58" t="str">
        <f>IF(MATCHED!C2024="","",VLOOKUP(TEXT(MATCHED!C2024,"mmm"),CUTOFFDAY!$A$2:$C$14,3,FALSE))</f>
        <v/>
      </c>
      <c r="B2024" s="11" t="str">
        <f>IF(MATCHED!J2024&gt;A2024,"yes","")</f>
        <v/>
      </c>
      <c r="C2024" s="11" t="str">
        <f>IF(B2024="","",TEXT(MATCHED!C2024,"mm"))</f>
        <v/>
      </c>
    </row>
    <row r="2025" spans="1:3" x14ac:dyDescent="0.3">
      <c r="A2025" s="58" t="str">
        <f>IF(MATCHED!C2025="","",VLOOKUP(TEXT(MATCHED!C2025,"mmm"),CUTOFFDAY!$A$2:$C$14,3,FALSE))</f>
        <v/>
      </c>
      <c r="B2025" s="11" t="str">
        <f>IF(MATCHED!J2025&gt;A2025,"yes","")</f>
        <v/>
      </c>
      <c r="C2025" s="11" t="str">
        <f>IF(B2025="","",TEXT(MATCHED!C2025,"mm"))</f>
        <v/>
      </c>
    </row>
    <row r="2026" spans="1:3" x14ac:dyDescent="0.3">
      <c r="A2026" s="58" t="str">
        <f>IF(MATCHED!C2026="","",VLOOKUP(TEXT(MATCHED!C2026,"mmm"),CUTOFFDAY!$A$2:$C$14,3,FALSE))</f>
        <v/>
      </c>
      <c r="B2026" s="11" t="str">
        <f>IF(MATCHED!J2026&gt;A2026,"yes","")</f>
        <v/>
      </c>
      <c r="C2026" s="11" t="str">
        <f>IF(B2026="","",TEXT(MATCHED!C2026,"mm"))</f>
        <v/>
      </c>
    </row>
    <row r="2027" spans="1:3" x14ac:dyDescent="0.3">
      <c r="A2027" s="58" t="str">
        <f>IF(MATCHED!C2027="","",VLOOKUP(TEXT(MATCHED!C2027,"mmm"),CUTOFFDAY!$A$2:$C$14,3,FALSE))</f>
        <v/>
      </c>
      <c r="B2027" s="11" t="str">
        <f>IF(MATCHED!J2027&gt;A2027,"yes","")</f>
        <v/>
      </c>
      <c r="C2027" s="11" t="str">
        <f>IF(B2027="","",TEXT(MATCHED!C2027,"mm"))</f>
        <v/>
      </c>
    </row>
    <row r="2028" spans="1:3" x14ac:dyDescent="0.3">
      <c r="A2028" s="58" t="str">
        <f>IF(MATCHED!C2028="","",VLOOKUP(TEXT(MATCHED!C2028,"mmm"),CUTOFFDAY!$A$2:$C$14,3,FALSE))</f>
        <v/>
      </c>
      <c r="B2028" s="11" t="str">
        <f>IF(MATCHED!J2028&gt;A2028,"yes","")</f>
        <v/>
      </c>
      <c r="C2028" s="11" t="str">
        <f>IF(B2028="","",TEXT(MATCHED!C2028,"mm"))</f>
        <v/>
      </c>
    </row>
    <row r="2029" spans="1:3" x14ac:dyDescent="0.3">
      <c r="A2029" s="58" t="str">
        <f>IF(MATCHED!C2029="","",VLOOKUP(TEXT(MATCHED!C2029,"mmm"),CUTOFFDAY!$A$2:$C$14,3,FALSE))</f>
        <v/>
      </c>
      <c r="B2029" s="11" t="str">
        <f>IF(MATCHED!J2029&gt;A2029,"yes","")</f>
        <v/>
      </c>
      <c r="C2029" s="11" t="str">
        <f>IF(B2029="","",TEXT(MATCHED!C2029,"mm"))</f>
        <v/>
      </c>
    </row>
    <row r="2030" spans="1:3" x14ac:dyDescent="0.3">
      <c r="A2030" s="58" t="str">
        <f>IF(MATCHED!C2030="","",VLOOKUP(TEXT(MATCHED!C2030,"mmm"),CUTOFFDAY!$A$2:$C$14,3,FALSE))</f>
        <v/>
      </c>
      <c r="B2030" s="11" t="str">
        <f>IF(MATCHED!J2030&gt;A2030,"yes","")</f>
        <v/>
      </c>
      <c r="C2030" s="11" t="str">
        <f>IF(B2030="","",TEXT(MATCHED!C2030,"mm"))</f>
        <v/>
      </c>
    </row>
    <row r="2031" spans="1:3" x14ac:dyDescent="0.3">
      <c r="A2031" s="58" t="str">
        <f>IF(MATCHED!C2031="","",VLOOKUP(TEXT(MATCHED!C2031,"mmm"),CUTOFFDAY!$A$2:$C$14,3,FALSE))</f>
        <v/>
      </c>
      <c r="B2031" s="11" t="str">
        <f>IF(MATCHED!J2031&gt;A2031,"yes","")</f>
        <v/>
      </c>
      <c r="C2031" s="11" t="str">
        <f>IF(B2031="","",TEXT(MATCHED!C2031,"mm"))</f>
        <v/>
      </c>
    </row>
    <row r="2032" spans="1:3" x14ac:dyDescent="0.3">
      <c r="A2032" s="58" t="str">
        <f>IF(MATCHED!C2032="","",VLOOKUP(TEXT(MATCHED!C2032,"mmm"),CUTOFFDAY!$A$2:$C$14,3,FALSE))</f>
        <v/>
      </c>
      <c r="B2032" s="11" t="str">
        <f>IF(MATCHED!J2032&gt;A2032,"yes","")</f>
        <v/>
      </c>
      <c r="C2032" s="11" t="str">
        <f>IF(B2032="","",TEXT(MATCHED!C2032,"mm"))</f>
        <v/>
      </c>
    </row>
    <row r="2033" spans="1:3" x14ac:dyDescent="0.3">
      <c r="A2033" s="58" t="str">
        <f>IF(MATCHED!C2033="","",VLOOKUP(TEXT(MATCHED!C2033,"mmm"),CUTOFFDAY!$A$2:$C$14,3,FALSE))</f>
        <v/>
      </c>
      <c r="B2033" s="11" t="str">
        <f>IF(MATCHED!J2033&gt;A2033,"yes","")</f>
        <v/>
      </c>
      <c r="C2033" s="11" t="str">
        <f>IF(B2033="","",TEXT(MATCHED!C2033,"mm"))</f>
        <v/>
      </c>
    </row>
    <row r="2034" spans="1:3" x14ac:dyDescent="0.3">
      <c r="A2034" s="58" t="str">
        <f>IF(MATCHED!C2034="","",VLOOKUP(TEXT(MATCHED!C2034,"mmm"),CUTOFFDAY!$A$2:$C$14,3,FALSE))</f>
        <v/>
      </c>
      <c r="B2034" s="11" t="str">
        <f>IF(MATCHED!J2034&gt;A2034,"yes","")</f>
        <v/>
      </c>
      <c r="C2034" s="11" t="str">
        <f>IF(B2034="","",TEXT(MATCHED!C2034,"mm"))</f>
        <v/>
      </c>
    </row>
    <row r="2035" spans="1:3" x14ac:dyDescent="0.3">
      <c r="A2035" s="58" t="str">
        <f>IF(MATCHED!C2035="","",VLOOKUP(TEXT(MATCHED!C2035,"mmm"),CUTOFFDAY!$A$2:$C$14,3,FALSE))</f>
        <v/>
      </c>
      <c r="B2035" s="11" t="str">
        <f>IF(MATCHED!J2035&gt;A2035,"yes","")</f>
        <v/>
      </c>
      <c r="C2035" s="11" t="str">
        <f>IF(B2035="","",TEXT(MATCHED!C2035,"mm"))</f>
        <v/>
      </c>
    </row>
    <row r="2036" spans="1:3" x14ac:dyDescent="0.3">
      <c r="A2036" s="58" t="str">
        <f>IF(MATCHED!C2036="","",VLOOKUP(TEXT(MATCHED!C2036,"mmm"),CUTOFFDAY!$A$2:$C$14,3,FALSE))</f>
        <v/>
      </c>
      <c r="B2036" s="11" t="str">
        <f>IF(MATCHED!J2036&gt;A2036,"yes","")</f>
        <v/>
      </c>
      <c r="C2036" s="11" t="str">
        <f>IF(B2036="","",TEXT(MATCHED!C2036,"mm"))</f>
        <v/>
      </c>
    </row>
    <row r="2037" spans="1:3" x14ac:dyDescent="0.3">
      <c r="A2037" s="58" t="str">
        <f>IF(MATCHED!C2037="","",VLOOKUP(TEXT(MATCHED!C2037,"mmm"),CUTOFFDAY!$A$2:$C$14,3,FALSE))</f>
        <v/>
      </c>
      <c r="B2037" s="11" t="str">
        <f>IF(MATCHED!J2037&gt;A2037,"yes","")</f>
        <v/>
      </c>
      <c r="C2037" s="11" t="str">
        <f>IF(B2037="","",TEXT(MATCHED!C2037,"mm"))</f>
        <v/>
      </c>
    </row>
    <row r="2038" spans="1:3" x14ac:dyDescent="0.3">
      <c r="A2038" s="58" t="str">
        <f>IF(MATCHED!C2038="","",VLOOKUP(TEXT(MATCHED!C2038,"mmm"),CUTOFFDAY!$A$2:$C$14,3,FALSE))</f>
        <v/>
      </c>
      <c r="B2038" s="11" t="str">
        <f>IF(MATCHED!J2038&gt;A2038,"yes","")</f>
        <v/>
      </c>
      <c r="C2038" s="11" t="str">
        <f>IF(B2038="","",TEXT(MATCHED!C2038,"mm"))</f>
        <v/>
      </c>
    </row>
    <row r="2039" spans="1:3" x14ac:dyDescent="0.3">
      <c r="A2039" s="58" t="str">
        <f>IF(MATCHED!C2039="","",VLOOKUP(TEXT(MATCHED!C2039,"mmm"),CUTOFFDAY!$A$2:$C$14,3,FALSE))</f>
        <v/>
      </c>
      <c r="B2039" s="11" t="str">
        <f>IF(MATCHED!J2039&gt;A2039,"yes","")</f>
        <v/>
      </c>
      <c r="C2039" s="11" t="str">
        <f>IF(B2039="","",TEXT(MATCHED!C2039,"mm"))</f>
        <v/>
      </c>
    </row>
    <row r="2040" spans="1:3" x14ac:dyDescent="0.3">
      <c r="A2040" s="58" t="str">
        <f>IF(MATCHED!C2040="","",VLOOKUP(TEXT(MATCHED!C2040,"mmm"),CUTOFFDAY!$A$2:$C$14,3,FALSE))</f>
        <v/>
      </c>
      <c r="B2040" s="11" t="str">
        <f>IF(MATCHED!J2040&gt;A2040,"yes","")</f>
        <v/>
      </c>
      <c r="C2040" s="11" t="str">
        <f>IF(B2040="","",TEXT(MATCHED!C2040,"mm"))</f>
        <v/>
      </c>
    </row>
    <row r="2041" spans="1:3" x14ac:dyDescent="0.3">
      <c r="A2041" s="58" t="str">
        <f>IF(MATCHED!C2041="","",VLOOKUP(TEXT(MATCHED!C2041,"mmm"),CUTOFFDAY!$A$2:$C$14,3,FALSE))</f>
        <v/>
      </c>
      <c r="B2041" s="11" t="str">
        <f>IF(MATCHED!J2041&gt;A2041,"yes","")</f>
        <v/>
      </c>
      <c r="C2041" s="11" t="str">
        <f>IF(B2041="","",TEXT(MATCHED!C2041,"mm"))</f>
        <v/>
      </c>
    </row>
    <row r="2042" spans="1:3" x14ac:dyDescent="0.3">
      <c r="A2042" s="58" t="str">
        <f>IF(MATCHED!C2042="","",VLOOKUP(TEXT(MATCHED!C2042,"mmm"),CUTOFFDAY!$A$2:$C$14,3,FALSE))</f>
        <v/>
      </c>
      <c r="B2042" s="11" t="str">
        <f>IF(MATCHED!J2042&gt;A2042,"yes","")</f>
        <v/>
      </c>
      <c r="C2042" s="11" t="str">
        <f>IF(B2042="","",TEXT(MATCHED!C2042,"mm"))</f>
        <v/>
      </c>
    </row>
    <row r="2043" spans="1:3" x14ac:dyDescent="0.3">
      <c r="A2043" s="58" t="str">
        <f>IF(MATCHED!C2043="","",VLOOKUP(TEXT(MATCHED!C2043,"mmm"),CUTOFFDAY!$A$2:$C$14,3,FALSE))</f>
        <v/>
      </c>
      <c r="B2043" s="11" t="str">
        <f>IF(MATCHED!J2043&gt;A2043,"yes","")</f>
        <v/>
      </c>
      <c r="C2043" s="11" t="str">
        <f>IF(B2043="","",TEXT(MATCHED!C2043,"mm"))</f>
        <v/>
      </c>
    </row>
    <row r="2044" spans="1:3" x14ac:dyDescent="0.3">
      <c r="A2044" s="58" t="str">
        <f>IF(MATCHED!C2044="","",VLOOKUP(TEXT(MATCHED!C2044,"mmm"),CUTOFFDAY!$A$2:$C$14,3,FALSE))</f>
        <v/>
      </c>
      <c r="B2044" s="11" t="str">
        <f>IF(MATCHED!J2044&gt;A2044,"yes","")</f>
        <v/>
      </c>
      <c r="C2044" s="11" t="str">
        <f>IF(B2044="","",TEXT(MATCHED!C2044,"mm"))</f>
        <v/>
      </c>
    </row>
    <row r="2045" spans="1:3" x14ac:dyDescent="0.3">
      <c r="A2045" s="58" t="str">
        <f>IF(MATCHED!C2045="","",VLOOKUP(TEXT(MATCHED!C2045,"mmm"),CUTOFFDAY!$A$2:$C$14,3,FALSE))</f>
        <v/>
      </c>
      <c r="B2045" s="11" t="str">
        <f>IF(MATCHED!J2045&gt;A2045,"yes","")</f>
        <v/>
      </c>
      <c r="C2045" s="11" t="str">
        <f>IF(B2045="","",TEXT(MATCHED!C2045,"mm"))</f>
        <v/>
      </c>
    </row>
    <row r="2046" spans="1:3" x14ac:dyDescent="0.3">
      <c r="A2046" s="58" t="str">
        <f>IF(MATCHED!C2046="","",VLOOKUP(TEXT(MATCHED!C2046,"mmm"),CUTOFFDAY!$A$2:$C$14,3,FALSE))</f>
        <v/>
      </c>
      <c r="B2046" s="11" t="str">
        <f>IF(MATCHED!J2046&gt;A2046,"yes","")</f>
        <v/>
      </c>
      <c r="C2046" s="11" t="str">
        <f>IF(B2046="","",TEXT(MATCHED!C2046,"mm"))</f>
        <v/>
      </c>
    </row>
    <row r="2047" spans="1:3" x14ac:dyDescent="0.3">
      <c r="A2047" s="58" t="str">
        <f>IF(MATCHED!C2047="","",VLOOKUP(TEXT(MATCHED!C2047,"mmm"),CUTOFFDAY!$A$2:$C$14,3,FALSE))</f>
        <v/>
      </c>
      <c r="B2047" s="11" t="str">
        <f>IF(MATCHED!J2047&gt;A2047,"yes","")</f>
        <v/>
      </c>
      <c r="C2047" s="11" t="str">
        <f>IF(B2047="","",TEXT(MATCHED!C2047,"mm"))</f>
        <v/>
      </c>
    </row>
    <row r="2048" spans="1:3" x14ac:dyDescent="0.3">
      <c r="A2048" s="58" t="str">
        <f>IF(MATCHED!C2048="","",VLOOKUP(TEXT(MATCHED!C2048,"mmm"),CUTOFFDAY!$A$2:$C$14,3,FALSE))</f>
        <v/>
      </c>
      <c r="B2048" s="11" t="str">
        <f>IF(MATCHED!J2048&gt;A2048,"yes","")</f>
        <v/>
      </c>
      <c r="C2048" s="11" t="str">
        <f>IF(B2048="","",TEXT(MATCHED!C2048,"mm"))</f>
        <v/>
      </c>
    </row>
    <row r="2049" spans="1:3" x14ac:dyDescent="0.3">
      <c r="A2049" s="58" t="str">
        <f>IF(MATCHED!C2049="","",VLOOKUP(TEXT(MATCHED!C2049,"mmm"),CUTOFFDAY!$A$2:$C$14,3,FALSE))</f>
        <v/>
      </c>
      <c r="B2049" s="11" t="str">
        <f>IF(MATCHED!J2049&gt;A2049,"yes","")</f>
        <v/>
      </c>
      <c r="C2049" s="11" t="str">
        <f>IF(B2049="","",TEXT(MATCHED!C2049,"mm"))</f>
        <v/>
      </c>
    </row>
    <row r="2050" spans="1:3" x14ac:dyDescent="0.3">
      <c r="A2050" s="58" t="str">
        <f>IF(MATCHED!C2050="","",VLOOKUP(TEXT(MATCHED!C2050,"mmm"),CUTOFFDAY!$A$2:$C$14,3,FALSE))</f>
        <v/>
      </c>
      <c r="B2050" s="11" t="str">
        <f>IF(MATCHED!J2050&gt;A2050,"yes","")</f>
        <v/>
      </c>
      <c r="C2050" s="11" t="str">
        <f>IF(B2050="","",TEXT(MATCHED!C2050,"mm"))</f>
        <v/>
      </c>
    </row>
    <row r="2051" spans="1:3" x14ac:dyDescent="0.3">
      <c r="A2051" s="58" t="str">
        <f>IF(MATCHED!C2051="","",VLOOKUP(TEXT(MATCHED!C2051,"mmm"),CUTOFFDAY!$A$2:$C$14,3,FALSE))</f>
        <v/>
      </c>
      <c r="B2051" s="11" t="str">
        <f>IF(MATCHED!J2051&gt;A2051,"yes","")</f>
        <v/>
      </c>
      <c r="C2051" s="11" t="str">
        <f>IF(B2051="","",TEXT(MATCHED!C2051,"mm"))</f>
        <v/>
      </c>
    </row>
    <row r="2052" spans="1:3" x14ac:dyDescent="0.3">
      <c r="A2052" s="58" t="str">
        <f>IF(MATCHED!C2052="","",VLOOKUP(TEXT(MATCHED!C2052,"mmm"),CUTOFFDAY!$A$2:$C$14,3,FALSE))</f>
        <v/>
      </c>
      <c r="B2052" s="11" t="str">
        <f>IF(MATCHED!J2052&gt;A2052,"yes","")</f>
        <v/>
      </c>
      <c r="C2052" s="11" t="str">
        <f>IF(B2052="","",TEXT(MATCHED!C2052,"mm"))</f>
        <v/>
      </c>
    </row>
    <row r="2053" spans="1:3" x14ac:dyDescent="0.3">
      <c r="A2053" s="58" t="str">
        <f>IF(MATCHED!C2053="","",VLOOKUP(TEXT(MATCHED!C2053,"mmm"),CUTOFFDAY!$A$2:$C$14,3,FALSE))</f>
        <v/>
      </c>
      <c r="B2053" s="11" t="str">
        <f>IF(MATCHED!J2053&gt;A2053,"yes","")</f>
        <v/>
      </c>
      <c r="C2053" s="11" t="str">
        <f>IF(B2053="","",TEXT(MATCHED!C2053,"mm"))</f>
        <v/>
      </c>
    </row>
    <row r="2054" spans="1:3" x14ac:dyDescent="0.3">
      <c r="A2054" s="58" t="str">
        <f>IF(MATCHED!C2054="","",VLOOKUP(TEXT(MATCHED!C2054,"mmm"),CUTOFFDAY!$A$2:$C$14,3,FALSE))</f>
        <v/>
      </c>
      <c r="B2054" s="11" t="str">
        <f>IF(MATCHED!J2054&gt;A2054,"yes","")</f>
        <v/>
      </c>
      <c r="C2054" s="11" t="str">
        <f>IF(B2054="","",TEXT(MATCHED!C2054,"mm"))</f>
        <v/>
      </c>
    </row>
    <row r="2055" spans="1:3" x14ac:dyDescent="0.3">
      <c r="A2055" s="58" t="str">
        <f>IF(MATCHED!C2055="","",VLOOKUP(TEXT(MATCHED!C2055,"mmm"),CUTOFFDAY!$A$2:$C$14,3,FALSE))</f>
        <v/>
      </c>
      <c r="B2055" s="11" t="str">
        <f>IF(MATCHED!J2055&gt;A2055,"yes","")</f>
        <v/>
      </c>
      <c r="C2055" s="11" t="str">
        <f>IF(B2055="","",TEXT(MATCHED!C2055,"mm"))</f>
        <v/>
      </c>
    </row>
    <row r="2056" spans="1:3" x14ac:dyDescent="0.3">
      <c r="A2056" s="58" t="str">
        <f>IF(MATCHED!C2056="","",VLOOKUP(TEXT(MATCHED!C2056,"mmm"),CUTOFFDAY!$A$2:$C$14,3,FALSE))</f>
        <v/>
      </c>
      <c r="B2056" s="11" t="str">
        <f>IF(MATCHED!J2056&gt;A2056,"yes","")</f>
        <v/>
      </c>
      <c r="C2056" s="11" t="str">
        <f>IF(B2056="","",TEXT(MATCHED!C2056,"mm"))</f>
        <v/>
      </c>
    </row>
    <row r="2057" spans="1:3" x14ac:dyDescent="0.3">
      <c r="A2057" s="58" t="str">
        <f>IF(MATCHED!C2057="","",VLOOKUP(TEXT(MATCHED!C2057,"mmm"),CUTOFFDAY!$A$2:$C$14,3,FALSE))</f>
        <v/>
      </c>
      <c r="B2057" s="11" t="str">
        <f>IF(MATCHED!J2057&gt;A2057,"yes","")</f>
        <v/>
      </c>
      <c r="C2057" s="11" t="str">
        <f>IF(B2057="","",TEXT(MATCHED!C2057,"mm"))</f>
        <v/>
      </c>
    </row>
    <row r="2058" spans="1:3" x14ac:dyDescent="0.3">
      <c r="A2058" s="58" t="str">
        <f>IF(MATCHED!C2058="","",VLOOKUP(TEXT(MATCHED!C2058,"mmm"),CUTOFFDAY!$A$2:$C$14,3,FALSE))</f>
        <v/>
      </c>
      <c r="B2058" s="11" t="str">
        <f>IF(MATCHED!J2058&gt;A2058,"yes","")</f>
        <v/>
      </c>
      <c r="C2058" s="11" t="str">
        <f>IF(B2058="","",TEXT(MATCHED!C2058,"mm"))</f>
        <v/>
      </c>
    </row>
    <row r="2059" spans="1:3" x14ac:dyDescent="0.3">
      <c r="A2059" s="58" t="str">
        <f>IF(MATCHED!C2059="","",VLOOKUP(TEXT(MATCHED!C2059,"mmm"),CUTOFFDAY!$A$2:$C$14,3,FALSE))</f>
        <v/>
      </c>
      <c r="B2059" s="11" t="str">
        <f>IF(MATCHED!J2059&gt;A2059,"yes","")</f>
        <v/>
      </c>
      <c r="C2059" s="11" t="str">
        <f>IF(B2059="","",TEXT(MATCHED!C2059,"mm"))</f>
        <v/>
      </c>
    </row>
    <row r="2060" spans="1:3" x14ac:dyDescent="0.3">
      <c r="A2060" s="58" t="str">
        <f>IF(MATCHED!C2060="","",VLOOKUP(TEXT(MATCHED!C2060,"mmm"),CUTOFFDAY!$A$2:$C$14,3,FALSE))</f>
        <v/>
      </c>
      <c r="B2060" s="11" t="str">
        <f>IF(MATCHED!J2060&gt;A2060,"yes","")</f>
        <v/>
      </c>
      <c r="C2060" s="11" t="str">
        <f>IF(B2060="","",TEXT(MATCHED!C2060,"mm"))</f>
        <v/>
      </c>
    </row>
    <row r="2061" spans="1:3" x14ac:dyDescent="0.3">
      <c r="A2061" s="58" t="str">
        <f>IF(MATCHED!C2061="","",VLOOKUP(TEXT(MATCHED!C2061,"mmm"),CUTOFFDAY!$A$2:$C$14,3,FALSE))</f>
        <v/>
      </c>
      <c r="B2061" s="11" t="str">
        <f>IF(MATCHED!J2061&gt;A2061,"yes","")</f>
        <v/>
      </c>
      <c r="C2061" s="11" t="str">
        <f>IF(B2061="","",TEXT(MATCHED!C2061,"mm"))</f>
        <v/>
      </c>
    </row>
    <row r="2062" spans="1:3" x14ac:dyDescent="0.3">
      <c r="A2062" s="58" t="str">
        <f>IF(MATCHED!C2062="","",VLOOKUP(TEXT(MATCHED!C2062,"mmm"),CUTOFFDAY!$A$2:$C$14,3,FALSE))</f>
        <v/>
      </c>
      <c r="B2062" s="11" t="str">
        <f>IF(MATCHED!J2062&gt;A2062,"yes","")</f>
        <v/>
      </c>
      <c r="C2062" s="11" t="str">
        <f>IF(B2062="","",TEXT(MATCHED!C2062,"mm"))</f>
        <v/>
      </c>
    </row>
    <row r="2063" spans="1:3" x14ac:dyDescent="0.3">
      <c r="A2063" s="58" t="str">
        <f>IF(MATCHED!C2063="","",VLOOKUP(TEXT(MATCHED!C2063,"mmm"),CUTOFFDAY!$A$2:$C$14,3,FALSE))</f>
        <v/>
      </c>
      <c r="B2063" s="11" t="str">
        <f>IF(MATCHED!J2063&gt;A2063,"yes","")</f>
        <v/>
      </c>
      <c r="C2063" s="11" t="str">
        <f>IF(B2063="","",TEXT(MATCHED!C2063,"mm"))</f>
        <v/>
      </c>
    </row>
    <row r="2064" spans="1:3" x14ac:dyDescent="0.3">
      <c r="A2064" s="58" t="str">
        <f>IF(MATCHED!C2064="","",VLOOKUP(TEXT(MATCHED!C2064,"mmm"),CUTOFFDAY!$A$2:$C$14,3,FALSE))</f>
        <v/>
      </c>
      <c r="B2064" s="11" t="str">
        <f>IF(MATCHED!J2064&gt;A2064,"yes","")</f>
        <v/>
      </c>
      <c r="C2064" s="11" t="str">
        <f>IF(B2064="","",TEXT(MATCHED!C2064,"mm"))</f>
        <v/>
      </c>
    </row>
    <row r="2065" spans="1:3" x14ac:dyDescent="0.3">
      <c r="A2065" s="58" t="str">
        <f>IF(MATCHED!C2065="","",VLOOKUP(TEXT(MATCHED!C2065,"mmm"),CUTOFFDAY!$A$2:$C$14,3,FALSE))</f>
        <v/>
      </c>
      <c r="B2065" s="11" t="str">
        <f>IF(MATCHED!J2065&gt;A2065,"yes","")</f>
        <v/>
      </c>
      <c r="C2065" s="11" t="str">
        <f>IF(B2065="","",TEXT(MATCHED!C2065,"mm"))</f>
        <v/>
      </c>
    </row>
    <row r="2066" spans="1:3" x14ac:dyDescent="0.3">
      <c r="A2066" s="58" t="str">
        <f>IF(MATCHED!C2066="","",VLOOKUP(TEXT(MATCHED!C2066,"mmm"),CUTOFFDAY!$A$2:$C$14,3,FALSE))</f>
        <v/>
      </c>
      <c r="B2066" s="11" t="str">
        <f>IF(MATCHED!J2066&gt;A2066,"yes","")</f>
        <v/>
      </c>
      <c r="C2066" s="11" t="str">
        <f>IF(B2066="","",TEXT(MATCHED!C2066,"mm"))</f>
        <v/>
      </c>
    </row>
    <row r="2067" spans="1:3" x14ac:dyDescent="0.3">
      <c r="A2067" s="58" t="str">
        <f>IF(MATCHED!C2067="","",VLOOKUP(TEXT(MATCHED!C2067,"mmm"),CUTOFFDAY!$A$2:$C$14,3,FALSE))</f>
        <v/>
      </c>
      <c r="B2067" s="11" t="str">
        <f>IF(MATCHED!J2067&gt;A2067,"yes","")</f>
        <v/>
      </c>
      <c r="C2067" s="11" t="str">
        <f>IF(B2067="","",TEXT(MATCHED!C2067,"mm"))</f>
        <v/>
      </c>
    </row>
    <row r="2068" spans="1:3" x14ac:dyDescent="0.3">
      <c r="A2068" s="58" t="str">
        <f>IF(MATCHED!C2068="","",VLOOKUP(TEXT(MATCHED!C2068,"mmm"),CUTOFFDAY!$A$2:$C$14,3,FALSE))</f>
        <v/>
      </c>
      <c r="B2068" s="11" t="str">
        <f>IF(MATCHED!J2068&gt;A2068,"yes","")</f>
        <v/>
      </c>
      <c r="C2068" s="11" t="str">
        <f>IF(B2068="","",TEXT(MATCHED!C2068,"mm"))</f>
        <v/>
      </c>
    </row>
    <row r="2069" spans="1:3" x14ac:dyDescent="0.3">
      <c r="A2069" s="58" t="str">
        <f>IF(MATCHED!C2069="","",VLOOKUP(TEXT(MATCHED!C2069,"mmm"),CUTOFFDAY!$A$2:$C$14,3,FALSE))</f>
        <v/>
      </c>
      <c r="B2069" s="11" t="str">
        <f>IF(MATCHED!J2069&gt;A2069,"yes","")</f>
        <v/>
      </c>
      <c r="C2069" s="11" t="str">
        <f>IF(B2069="","",TEXT(MATCHED!C2069,"mm"))</f>
        <v/>
      </c>
    </row>
    <row r="2070" spans="1:3" x14ac:dyDescent="0.3">
      <c r="A2070" s="58" t="str">
        <f>IF(MATCHED!C2070="","",VLOOKUP(TEXT(MATCHED!C2070,"mmm"),CUTOFFDAY!$A$2:$C$14,3,FALSE))</f>
        <v/>
      </c>
      <c r="B2070" s="11" t="str">
        <f>IF(MATCHED!J2070&gt;A2070,"yes","")</f>
        <v/>
      </c>
      <c r="C2070" s="11" t="str">
        <f>IF(B2070="","",TEXT(MATCHED!C2070,"mm"))</f>
        <v/>
      </c>
    </row>
    <row r="2071" spans="1:3" x14ac:dyDescent="0.3">
      <c r="A2071" s="58" t="str">
        <f>IF(MATCHED!C2071="","",VLOOKUP(TEXT(MATCHED!C2071,"mmm"),CUTOFFDAY!$A$2:$C$14,3,FALSE))</f>
        <v/>
      </c>
      <c r="B2071" s="11" t="str">
        <f>IF(MATCHED!J2071&gt;A2071,"yes","")</f>
        <v/>
      </c>
      <c r="C2071" s="11" t="str">
        <f>IF(B2071="","",TEXT(MATCHED!C2071,"mm"))</f>
        <v/>
      </c>
    </row>
    <row r="2072" spans="1:3" x14ac:dyDescent="0.3">
      <c r="A2072" s="58" t="str">
        <f>IF(MATCHED!C2072="","",VLOOKUP(TEXT(MATCHED!C2072,"mmm"),CUTOFFDAY!$A$2:$C$14,3,FALSE))</f>
        <v/>
      </c>
      <c r="B2072" s="11" t="str">
        <f>IF(MATCHED!J2072&gt;A2072,"yes","")</f>
        <v/>
      </c>
      <c r="C2072" s="11" t="str">
        <f>IF(B2072="","",TEXT(MATCHED!C2072,"mm"))</f>
        <v/>
      </c>
    </row>
    <row r="2073" spans="1:3" x14ac:dyDescent="0.3">
      <c r="A2073" s="58" t="str">
        <f>IF(MATCHED!C2073="","",VLOOKUP(TEXT(MATCHED!C2073,"mmm"),CUTOFFDAY!$A$2:$C$14,3,FALSE))</f>
        <v/>
      </c>
      <c r="B2073" s="11" t="str">
        <f>IF(MATCHED!J2073&gt;A2073,"yes","")</f>
        <v/>
      </c>
      <c r="C2073" s="11" t="str">
        <f>IF(B2073="","",TEXT(MATCHED!C2073,"mm"))</f>
        <v/>
      </c>
    </row>
    <row r="2074" spans="1:3" x14ac:dyDescent="0.3">
      <c r="A2074" s="58" t="str">
        <f>IF(MATCHED!C2074="","",VLOOKUP(TEXT(MATCHED!C2074,"mmm"),CUTOFFDAY!$A$2:$C$14,3,FALSE))</f>
        <v/>
      </c>
      <c r="B2074" s="11" t="str">
        <f>IF(MATCHED!J2074&gt;A2074,"yes","")</f>
        <v/>
      </c>
      <c r="C2074" s="11" t="str">
        <f>IF(B2074="","",TEXT(MATCHED!C2074,"mm"))</f>
        <v/>
      </c>
    </row>
    <row r="2075" spans="1:3" x14ac:dyDescent="0.3">
      <c r="A2075" s="58" t="str">
        <f>IF(MATCHED!C2075="","",VLOOKUP(TEXT(MATCHED!C2075,"mmm"),CUTOFFDAY!$A$2:$C$14,3,FALSE))</f>
        <v/>
      </c>
      <c r="B2075" s="11" t="str">
        <f>IF(MATCHED!J2075&gt;A2075,"yes","")</f>
        <v/>
      </c>
      <c r="C2075" s="11" t="str">
        <f>IF(B2075="","",TEXT(MATCHED!C2075,"mm"))</f>
        <v/>
      </c>
    </row>
    <row r="2076" spans="1:3" x14ac:dyDescent="0.3">
      <c r="A2076" s="58" t="str">
        <f>IF(MATCHED!C2076="","",VLOOKUP(TEXT(MATCHED!C2076,"mmm"),CUTOFFDAY!$A$2:$C$14,3,FALSE))</f>
        <v/>
      </c>
      <c r="B2076" s="11" t="str">
        <f>IF(MATCHED!J2076&gt;A2076,"yes","")</f>
        <v/>
      </c>
      <c r="C2076" s="11" t="str">
        <f>IF(B2076="","",TEXT(MATCHED!C2076,"mm"))</f>
        <v/>
      </c>
    </row>
    <row r="2077" spans="1:3" x14ac:dyDescent="0.3">
      <c r="A2077" s="58" t="str">
        <f>IF(MATCHED!C2077="","",VLOOKUP(TEXT(MATCHED!C2077,"mmm"),CUTOFFDAY!$A$2:$C$14,3,FALSE))</f>
        <v/>
      </c>
      <c r="B2077" s="11" t="str">
        <f>IF(MATCHED!J2077&gt;A2077,"yes","")</f>
        <v/>
      </c>
      <c r="C2077" s="11" t="str">
        <f>IF(B2077="","",TEXT(MATCHED!C2077,"mm"))</f>
        <v/>
      </c>
    </row>
    <row r="2078" spans="1:3" x14ac:dyDescent="0.3">
      <c r="A2078" s="58" t="str">
        <f>IF(MATCHED!C2078="","",VLOOKUP(TEXT(MATCHED!C2078,"mmm"),CUTOFFDAY!$A$2:$C$14,3,FALSE))</f>
        <v/>
      </c>
      <c r="B2078" s="11" t="str">
        <f>IF(MATCHED!J2078&gt;A2078,"yes","")</f>
        <v/>
      </c>
      <c r="C2078" s="11" t="str">
        <f>IF(B2078="","",TEXT(MATCHED!C2078,"mm"))</f>
        <v/>
      </c>
    </row>
    <row r="2079" spans="1:3" x14ac:dyDescent="0.3">
      <c r="A2079" s="58" t="str">
        <f>IF(MATCHED!C2079="","",VLOOKUP(TEXT(MATCHED!C2079,"mmm"),CUTOFFDAY!$A$2:$C$14,3,FALSE))</f>
        <v/>
      </c>
      <c r="B2079" s="11" t="str">
        <f>IF(MATCHED!J2079&gt;A2079,"yes","")</f>
        <v/>
      </c>
      <c r="C2079" s="11" t="str">
        <f>IF(B2079="","",TEXT(MATCHED!C2079,"mm"))</f>
        <v/>
      </c>
    </row>
    <row r="2080" spans="1:3" x14ac:dyDescent="0.3">
      <c r="A2080" s="58" t="str">
        <f>IF(MATCHED!C2080="","",VLOOKUP(TEXT(MATCHED!C2080,"mmm"),CUTOFFDAY!$A$2:$C$14,3,FALSE))</f>
        <v/>
      </c>
      <c r="B2080" s="11" t="str">
        <f>IF(MATCHED!J2080&gt;A2080,"yes","")</f>
        <v/>
      </c>
      <c r="C2080" s="11" t="str">
        <f>IF(B2080="","",TEXT(MATCHED!C2080,"mm"))</f>
        <v/>
      </c>
    </row>
    <row r="2081" spans="1:3" x14ac:dyDescent="0.3">
      <c r="A2081" s="58" t="str">
        <f>IF(MATCHED!C2081="","",VLOOKUP(TEXT(MATCHED!C2081,"mmm"),CUTOFFDAY!$A$2:$C$14,3,FALSE))</f>
        <v/>
      </c>
      <c r="B2081" s="11" t="str">
        <f>IF(MATCHED!J2081&gt;A2081,"yes","")</f>
        <v/>
      </c>
      <c r="C2081" s="11" t="str">
        <f>IF(B2081="","",TEXT(MATCHED!C2081,"mm"))</f>
        <v/>
      </c>
    </row>
    <row r="2082" spans="1:3" x14ac:dyDescent="0.3">
      <c r="A2082" s="58" t="str">
        <f>IF(MATCHED!C2082="","",VLOOKUP(TEXT(MATCHED!C2082,"mmm"),CUTOFFDAY!$A$2:$C$14,3,FALSE))</f>
        <v/>
      </c>
      <c r="B2082" s="11" t="str">
        <f>IF(MATCHED!J2082&gt;A2082,"yes","")</f>
        <v/>
      </c>
      <c r="C2082" s="11" t="str">
        <f>IF(B2082="","",TEXT(MATCHED!C2082,"mm"))</f>
        <v/>
      </c>
    </row>
    <row r="2083" spans="1:3" x14ac:dyDescent="0.3">
      <c r="A2083" s="58" t="str">
        <f>IF(MATCHED!C2083="","",VLOOKUP(TEXT(MATCHED!C2083,"mmm"),CUTOFFDAY!$A$2:$C$14,3,FALSE))</f>
        <v/>
      </c>
      <c r="B2083" s="11" t="str">
        <f>IF(MATCHED!J2083&gt;A2083,"yes","")</f>
        <v/>
      </c>
      <c r="C2083" s="11" t="str">
        <f>IF(B2083="","",TEXT(MATCHED!C2083,"mm"))</f>
        <v/>
      </c>
    </row>
    <row r="2084" spans="1:3" x14ac:dyDescent="0.3">
      <c r="A2084" s="58" t="str">
        <f>IF(MATCHED!C2084="","",VLOOKUP(TEXT(MATCHED!C2084,"mmm"),CUTOFFDAY!$A$2:$C$14,3,FALSE))</f>
        <v/>
      </c>
      <c r="B2084" s="11" t="str">
        <f>IF(MATCHED!J2084&gt;A2084,"yes","")</f>
        <v/>
      </c>
      <c r="C2084" s="11" t="str">
        <f>IF(B2084="","",TEXT(MATCHED!C2084,"mm"))</f>
        <v/>
      </c>
    </row>
    <row r="2085" spans="1:3" x14ac:dyDescent="0.3">
      <c r="A2085" s="58" t="str">
        <f>IF(MATCHED!C2085="","",VLOOKUP(TEXT(MATCHED!C2085,"mmm"),CUTOFFDAY!$A$2:$C$14,3,FALSE))</f>
        <v/>
      </c>
      <c r="B2085" s="11" t="str">
        <f>IF(MATCHED!J2085&gt;A2085,"yes","")</f>
        <v/>
      </c>
      <c r="C2085" s="11" t="str">
        <f>IF(B2085="","",TEXT(MATCHED!C2085,"mm"))</f>
        <v/>
      </c>
    </row>
    <row r="2086" spans="1:3" x14ac:dyDescent="0.3">
      <c r="A2086" s="58" t="str">
        <f>IF(MATCHED!C2086="","",VLOOKUP(TEXT(MATCHED!C2086,"mmm"),CUTOFFDAY!$A$2:$C$14,3,FALSE))</f>
        <v/>
      </c>
      <c r="B2086" s="11" t="str">
        <f>IF(MATCHED!J2086&gt;A2086,"yes","")</f>
        <v/>
      </c>
      <c r="C2086" s="11" t="str">
        <f>IF(B2086="","",TEXT(MATCHED!C2086,"mm"))</f>
        <v/>
      </c>
    </row>
    <row r="2087" spans="1:3" x14ac:dyDescent="0.3">
      <c r="A2087" s="58" t="str">
        <f>IF(MATCHED!C2087="","",VLOOKUP(TEXT(MATCHED!C2087,"mmm"),CUTOFFDAY!$A$2:$C$14,3,FALSE))</f>
        <v/>
      </c>
      <c r="B2087" s="11" t="str">
        <f>IF(MATCHED!J2087&gt;A2087,"yes","")</f>
        <v/>
      </c>
      <c r="C2087" s="11" t="str">
        <f>IF(B2087="","",TEXT(MATCHED!C2087,"mm"))</f>
        <v/>
      </c>
    </row>
    <row r="2088" spans="1:3" x14ac:dyDescent="0.3">
      <c r="A2088" s="58" t="str">
        <f>IF(MATCHED!C2088="","",VLOOKUP(TEXT(MATCHED!C2088,"mmm"),CUTOFFDAY!$A$2:$C$14,3,FALSE))</f>
        <v/>
      </c>
      <c r="B2088" s="11" t="str">
        <f>IF(MATCHED!J2088&gt;A2088,"yes","")</f>
        <v/>
      </c>
      <c r="C2088" s="11" t="str">
        <f>IF(B2088="","",TEXT(MATCHED!C2088,"mm"))</f>
        <v/>
      </c>
    </row>
    <row r="2089" spans="1:3" x14ac:dyDescent="0.3">
      <c r="A2089" s="58" t="str">
        <f>IF(MATCHED!C2089="","",VLOOKUP(TEXT(MATCHED!C2089,"mmm"),CUTOFFDAY!$A$2:$C$14,3,FALSE))</f>
        <v/>
      </c>
      <c r="B2089" s="11" t="str">
        <f>IF(MATCHED!J2089&gt;A2089,"yes","")</f>
        <v/>
      </c>
      <c r="C2089" s="11" t="str">
        <f>IF(B2089="","",TEXT(MATCHED!C2089,"mm"))</f>
        <v/>
      </c>
    </row>
    <row r="2090" spans="1:3" x14ac:dyDescent="0.3">
      <c r="A2090" s="58" t="str">
        <f>IF(MATCHED!C2090="","",VLOOKUP(TEXT(MATCHED!C2090,"mmm"),CUTOFFDAY!$A$2:$C$14,3,FALSE))</f>
        <v/>
      </c>
      <c r="B2090" s="11" t="str">
        <f>IF(MATCHED!J2090&gt;A2090,"yes","")</f>
        <v/>
      </c>
      <c r="C2090" s="11" t="str">
        <f>IF(B2090="","",TEXT(MATCHED!C2090,"mm"))</f>
        <v/>
      </c>
    </row>
    <row r="2091" spans="1:3" x14ac:dyDescent="0.3">
      <c r="A2091" s="58" t="str">
        <f>IF(MATCHED!C2091="","",VLOOKUP(TEXT(MATCHED!C2091,"mmm"),CUTOFFDAY!$A$2:$C$14,3,FALSE))</f>
        <v/>
      </c>
      <c r="B2091" s="11" t="str">
        <f>IF(MATCHED!J2091&gt;A2091,"yes","")</f>
        <v/>
      </c>
      <c r="C2091" s="11" t="str">
        <f>IF(B2091="","",TEXT(MATCHED!C2091,"mm"))</f>
        <v/>
      </c>
    </row>
    <row r="2092" spans="1:3" x14ac:dyDescent="0.3">
      <c r="A2092" s="58" t="str">
        <f>IF(MATCHED!C2092="","",VLOOKUP(TEXT(MATCHED!C2092,"mmm"),CUTOFFDAY!$A$2:$C$14,3,FALSE))</f>
        <v/>
      </c>
      <c r="B2092" s="11" t="str">
        <f>IF(MATCHED!J2092&gt;A2092,"yes","")</f>
        <v/>
      </c>
      <c r="C2092" s="11" t="str">
        <f>IF(B2092="","",TEXT(MATCHED!C2092,"mm"))</f>
        <v/>
      </c>
    </row>
    <row r="2093" spans="1:3" x14ac:dyDescent="0.3">
      <c r="A2093" s="58" t="str">
        <f>IF(MATCHED!C2093="","",VLOOKUP(TEXT(MATCHED!C2093,"mmm"),CUTOFFDAY!$A$2:$C$14,3,FALSE))</f>
        <v/>
      </c>
      <c r="B2093" s="11" t="str">
        <f>IF(MATCHED!J2093&gt;A2093,"yes","")</f>
        <v/>
      </c>
      <c r="C2093" s="11" t="str">
        <f>IF(B2093="","",TEXT(MATCHED!C2093,"mm"))</f>
        <v/>
      </c>
    </row>
    <row r="2094" spans="1:3" x14ac:dyDescent="0.3">
      <c r="A2094" s="58" t="str">
        <f>IF(MATCHED!C2094="","",VLOOKUP(TEXT(MATCHED!C2094,"mmm"),CUTOFFDAY!$A$2:$C$14,3,FALSE))</f>
        <v/>
      </c>
      <c r="B2094" s="11" t="str">
        <f>IF(MATCHED!J2094&gt;A2094,"yes","")</f>
        <v/>
      </c>
      <c r="C2094" s="11" t="str">
        <f>IF(B2094="","",TEXT(MATCHED!C2094,"mm"))</f>
        <v/>
      </c>
    </row>
    <row r="2095" spans="1:3" x14ac:dyDescent="0.3">
      <c r="A2095" s="58" t="str">
        <f>IF(MATCHED!C2095="","",VLOOKUP(TEXT(MATCHED!C2095,"mmm"),CUTOFFDAY!$A$2:$C$14,3,FALSE))</f>
        <v/>
      </c>
      <c r="B2095" s="11" t="str">
        <f>IF(MATCHED!J2095&gt;A2095,"yes","")</f>
        <v/>
      </c>
      <c r="C2095" s="11" t="str">
        <f>IF(B2095="","",TEXT(MATCHED!C2095,"mm"))</f>
        <v/>
      </c>
    </row>
    <row r="2096" spans="1:3" x14ac:dyDescent="0.3">
      <c r="A2096" s="58" t="str">
        <f>IF(MATCHED!C2096="","",VLOOKUP(TEXT(MATCHED!C2096,"mmm"),CUTOFFDAY!$A$2:$C$14,3,FALSE))</f>
        <v/>
      </c>
      <c r="B2096" s="11" t="str">
        <f>IF(MATCHED!J2096&gt;A2096,"yes","")</f>
        <v/>
      </c>
      <c r="C2096" s="11" t="str">
        <f>IF(B2096="","",TEXT(MATCHED!C2096,"mm"))</f>
        <v/>
      </c>
    </row>
    <row r="2097" spans="1:3" x14ac:dyDescent="0.3">
      <c r="A2097" s="58" t="str">
        <f>IF(MATCHED!C2097="","",VLOOKUP(TEXT(MATCHED!C2097,"mmm"),CUTOFFDAY!$A$2:$C$14,3,FALSE))</f>
        <v/>
      </c>
      <c r="B2097" s="11" t="str">
        <f>IF(MATCHED!J2097&gt;A2097,"yes","")</f>
        <v/>
      </c>
      <c r="C2097" s="11" t="str">
        <f>IF(B2097="","",TEXT(MATCHED!C2097,"mm"))</f>
        <v/>
      </c>
    </row>
    <row r="2098" spans="1:3" x14ac:dyDescent="0.3">
      <c r="A2098" s="58" t="str">
        <f>IF(MATCHED!C2098="","",VLOOKUP(TEXT(MATCHED!C2098,"mmm"),CUTOFFDAY!$A$2:$C$14,3,FALSE))</f>
        <v/>
      </c>
      <c r="B2098" s="11" t="str">
        <f>IF(MATCHED!J2098&gt;A2098,"yes","")</f>
        <v/>
      </c>
      <c r="C2098" s="11" t="str">
        <f>IF(B2098="","",TEXT(MATCHED!C2098,"mm"))</f>
        <v/>
      </c>
    </row>
    <row r="2099" spans="1:3" x14ac:dyDescent="0.3">
      <c r="A2099" s="58" t="str">
        <f>IF(MATCHED!C2099="","",VLOOKUP(TEXT(MATCHED!C2099,"mmm"),CUTOFFDAY!$A$2:$C$14,3,FALSE))</f>
        <v/>
      </c>
      <c r="B2099" s="11" t="str">
        <f>IF(MATCHED!J2099&gt;A2099,"yes","")</f>
        <v/>
      </c>
      <c r="C2099" s="11" t="str">
        <f>IF(B2099="","",TEXT(MATCHED!C2099,"mm"))</f>
        <v/>
      </c>
    </row>
    <row r="2100" spans="1:3" x14ac:dyDescent="0.3">
      <c r="A2100" s="58" t="str">
        <f>IF(MATCHED!C2100="","",VLOOKUP(TEXT(MATCHED!C2100,"mmm"),CUTOFFDAY!$A$2:$C$14,3,FALSE))</f>
        <v/>
      </c>
      <c r="B2100" s="11" t="str">
        <f>IF(MATCHED!J2100&gt;A2100,"yes","")</f>
        <v/>
      </c>
      <c r="C2100" s="11" t="str">
        <f>IF(B2100="","",TEXT(MATCHED!C2100,"mm"))</f>
        <v/>
      </c>
    </row>
    <row r="2101" spans="1:3" x14ac:dyDescent="0.3">
      <c r="A2101" s="58" t="str">
        <f>IF(MATCHED!C2101="","",VLOOKUP(TEXT(MATCHED!C2101,"mmm"),CUTOFFDAY!$A$2:$C$14,3,FALSE))</f>
        <v/>
      </c>
      <c r="B2101" s="11" t="str">
        <f>IF(MATCHED!J2101&gt;A2101,"yes","")</f>
        <v/>
      </c>
      <c r="C2101" s="11" t="str">
        <f>IF(B2101="","",TEXT(MATCHED!C2101,"mm"))</f>
        <v/>
      </c>
    </row>
    <row r="2102" spans="1:3" x14ac:dyDescent="0.3">
      <c r="A2102" s="58" t="str">
        <f>IF(MATCHED!C2102="","",VLOOKUP(TEXT(MATCHED!C2102,"mmm"),CUTOFFDAY!$A$2:$C$14,3,FALSE))</f>
        <v/>
      </c>
      <c r="B2102" s="11" t="str">
        <f>IF(MATCHED!J2102&gt;A2102,"yes","")</f>
        <v/>
      </c>
      <c r="C2102" s="11" t="str">
        <f>IF(B2102="","",TEXT(MATCHED!C2102,"mm"))</f>
        <v/>
      </c>
    </row>
    <row r="2103" spans="1:3" x14ac:dyDescent="0.3">
      <c r="A2103" s="58" t="str">
        <f>IF(MATCHED!C2103="","",VLOOKUP(TEXT(MATCHED!C2103,"mmm"),CUTOFFDAY!$A$2:$C$14,3,FALSE))</f>
        <v/>
      </c>
      <c r="B2103" s="11" t="str">
        <f>IF(MATCHED!J2103&gt;A2103,"yes","")</f>
        <v/>
      </c>
      <c r="C2103" s="11" t="str">
        <f>IF(B2103="","",TEXT(MATCHED!C2103,"mm"))</f>
        <v/>
      </c>
    </row>
    <row r="2104" spans="1:3" x14ac:dyDescent="0.3">
      <c r="A2104" s="58" t="str">
        <f>IF(MATCHED!C2104="","",VLOOKUP(TEXT(MATCHED!C2104,"mmm"),CUTOFFDAY!$A$2:$C$14,3,FALSE))</f>
        <v/>
      </c>
      <c r="B2104" s="11" t="str">
        <f>IF(MATCHED!J2104&gt;A2104,"yes","")</f>
        <v/>
      </c>
      <c r="C2104" s="11" t="str">
        <f>IF(B2104="","",TEXT(MATCHED!C2104,"mm"))</f>
        <v/>
      </c>
    </row>
    <row r="2105" spans="1:3" x14ac:dyDescent="0.3">
      <c r="A2105" s="58" t="str">
        <f>IF(MATCHED!C2105="","",VLOOKUP(TEXT(MATCHED!C2105,"mmm"),CUTOFFDAY!$A$2:$C$14,3,FALSE))</f>
        <v/>
      </c>
      <c r="B2105" s="11" t="str">
        <f>IF(MATCHED!J2105&gt;A2105,"yes","")</f>
        <v/>
      </c>
      <c r="C2105" s="11" t="str">
        <f>IF(B2105="","",TEXT(MATCHED!C2105,"mm"))</f>
        <v/>
      </c>
    </row>
    <row r="2106" spans="1:3" x14ac:dyDescent="0.3">
      <c r="A2106" s="58" t="str">
        <f>IF(MATCHED!C2106="","",VLOOKUP(TEXT(MATCHED!C2106,"mmm"),CUTOFFDAY!$A$2:$C$14,3,FALSE))</f>
        <v/>
      </c>
      <c r="B2106" s="11" t="str">
        <f>IF(MATCHED!J2106&gt;A2106,"yes","")</f>
        <v/>
      </c>
      <c r="C2106" s="11" t="str">
        <f>IF(B2106="","",TEXT(MATCHED!C2106,"mm"))</f>
        <v/>
      </c>
    </row>
    <row r="2107" spans="1:3" x14ac:dyDescent="0.3">
      <c r="A2107" s="58" t="str">
        <f>IF(MATCHED!C2107="","",VLOOKUP(TEXT(MATCHED!C2107,"mmm"),CUTOFFDAY!$A$2:$C$14,3,FALSE))</f>
        <v/>
      </c>
      <c r="B2107" s="11" t="str">
        <f>IF(MATCHED!J2107&gt;A2107,"yes","")</f>
        <v/>
      </c>
      <c r="C2107" s="11" t="str">
        <f>IF(B2107="","",TEXT(MATCHED!C2107,"mm"))</f>
        <v/>
      </c>
    </row>
    <row r="2108" spans="1:3" x14ac:dyDescent="0.3">
      <c r="A2108" s="58" t="str">
        <f>IF(MATCHED!C2108="","",VLOOKUP(TEXT(MATCHED!C2108,"mmm"),CUTOFFDAY!$A$2:$C$14,3,FALSE))</f>
        <v/>
      </c>
      <c r="B2108" s="11" t="str">
        <f>IF(MATCHED!J2108&gt;A2108,"yes","")</f>
        <v/>
      </c>
      <c r="C2108" s="11" t="str">
        <f>IF(B2108="","",TEXT(MATCHED!C2108,"mm"))</f>
        <v/>
      </c>
    </row>
    <row r="2109" spans="1:3" x14ac:dyDescent="0.3">
      <c r="A2109" s="58" t="str">
        <f>IF(MATCHED!C2109="","",VLOOKUP(TEXT(MATCHED!C2109,"mmm"),CUTOFFDAY!$A$2:$C$14,3,FALSE))</f>
        <v/>
      </c>
      <c r="B2109" s="11" t="str">
        <f>IF(MATCHED!J2109&gt;A2109,"yes","")</f>
        <v/>
      </c>
      <c r="C2109" s="11" t="str">
        <f>IF(B2109="","",TEXT(MATCHED!C2109,"mm"))</f>
        <v/>
      </c>
    </row>
    <row r="2110" spans="1:3" x14ac:dyDescent="0.3">
      <c r="A2110" s="58" t="str">
        <f>IF(MATCHED!C2110="","",VLOOKUP(TEXT(MATCHED!C2110,"mmm"),CUTOFFDAY!$A$2:$C$14,3,FALSE))</f>
        <v/>
      </c>
      <c r="B2110" s="11" t="str">
        <f>IF(MATCHED!J2110&gt;A2110,"yes","")</f>
        <v/>
      </c>
      <c r="C2110" s="11" t="str">
        <f>IF(B2110="","",TEXT(MATCHED!C2110,"mm"))</f>
        <v/>
      </c>
    </row>
    <row r="2111" spans="1:3" x14ac:dyDescent="0.3">
      <c r="A2111" s="58" t="str">
        <f>IF(MATCHED!C2111="","",VLOOKUP(TEXT(MATCHED!C2111,"mmm"),CUTOFFDAY!$A$2:$C$14,3,FALSE))</f>
        <v/>
      </c>
      <c r="B2111" s="11" t="str">
        <f>IF(MATCHED!J2111&gt;A2111,"yes","")</f>
        <v/>
      </c>
      <c r="C2111" s="11" t="str">
        <f>IF(B2111="","",TEXT(MATCHED!C2111,"mm"))</f>
        <v/>
      </c>
    </row>
    <row r="2112" spans="1:3" x14ac:dyDescent="0.3">
      <c r="A2112" s="58" t="str">
        <f>IF(MATCHED!C2112="","",VLOOKUP(TEXT(MATCHED!C2112,"mmm"),CUTOFFDAY!$A$2:$C$14,3,FALSE))</f>
        <v/>
      </c>
      <c r="B2112" s="11" t="str">
        <f>IF(MATCHED!J2112&gt;A2112,"yes","")</f>
        <v/>
      </c>
      <c r="C2112" s="11" t="str">
        <f>IF(B2112="","",TEXT(MATCHED!C2112,"mm"))</f>
        <v/>
      </c>
    </row>
    <row r="2113" spans="1:3" x14ac:dyDescent="0.3">
      <c r="A2113" s="58" t="str">
        <f>IF(MATCHED!C2113="","",VLOOKUP(TEXT(MATCHED!C2113,"mmm"),CUTOFFDAY!$A$2:$C$14,3,FALSE))</f>
        <v/>
      </c>
      <c r="B2113" s="11" t="str">
        <f>IF(MATCHED!J2113&gt;A2113,"yes","")</f>
        <v/>
      </c>
      <c r="C2113" s="11" t="str">
        <f>IF(B2113="","",TEXT(MATCHED!C2113,"mm"))</f>
        <v/>
      </c>
    </row>
    <row r="2114" spans="1:3" x14ac:dyDescent="0.3">
      <c r="A2114" s="58" t="str">
        <f>IF(MATCHED!C2114="","",VLOOKUP(TEXT(MATCHED!C2114,"mmm"),CUTOFFDAY!$A$2:$C$14,3,FALSE))</f>
        <v/>
      </c>
      <c r="B2114" s="11" t="str">
        <f>IF(MATCHED!J2114&gt;A2114,"yes","")</f>
        <v/>
      </c>
      <c r="C2114" s="11" t="str">
        <f>IF(B2114="","",TEXT(MATCHED!C2114,"mm"))</f>
        <v/>
      </c>
    </row>
    <row r="2115" spans="1:3" x14ac:dyDescent="0.3">
      <c r="A2115" s="58" t="str">
        <f>IF(MATCHED!C2115="","",VLOOKUP(TEXT(MATCHED!C2115,"mmm"),CUTOFFDAY!$A$2:$C$14,3,FALSE))</f>
        <v/>
      </c>
      <c r="B2115" s="11" t="str">
        <f>IF(MATCHED!J2115&gt;A2115,"yes","")</f>
        <v/>
      </c>
      <c r="C2115" s="11" t="str">
        <f>IF(B2115="","",TEXT(MATCHED!C2115,"mm"))</f>
        <v/>
      </c>
    </row>
    <row r="2116" spans="1:3" x14ac:dyDescent="0.3">
      <c r="A2116" s="58" t="str">
        <f>IF(MATCHED!C2116="","",VLOOKUP(TEXT(MATCHED!C2116,"mmm"),CUTOFFDAY!$A$2:$C$14,3,FALSE))</f>
        <v/>
      </c>
      <c r="B2116" s="11" t="str">
        <f>IF(MATCHED!J2116&gt;A2116,"yes","")</f>
        <v/>
      </c>
      <c r="C2116" s="11" t="str">
        <f>IF(B2116="","",TEXT(MATCHED!C2116,"mm"))</f>
        <v/>
      </c>
    </row>
    <row r="2117" spans="1:3" x14ac:dyDescent="0.3">
      <c r="A2117" s="58" t="str">
        <f>IF(MATCHED!C2117="","",VLOOKUP(TEXT(MATCHED!C2117,"mmm"),CUTOFFDAY!$A$2:$C$14,3,FALSE))</f>
        <v/>
      </c>
      <c r="B2117" s="11" t="str">
        <f>IF(MATCHED!J2117&gt;A2117,"yes","")</f>
        <v/>
      </c>
      <c r="C2117" s="11" t="str">
        <f>IF(B2117="","",TEXT(MATCHED!C2117,"mm"))</f>
        <v/>
      </c>
    </row>
    <row r="2118" spans="1:3" x14ac:dyDescent="0.3">
      <c r="A2118" s="58" t="str">
        <f>IF(MATCHED!C2118="","",VLOOKUP(TEXT(MATCHED!C2118,"mmm"),CUTOFFDAY!$A$2:$C$14,3,FALSE))</f>
        <v/>
      </c>
      <c r="B2118" s="11" t="str">
        <f>IF(MATCHED!J2118&gt;A2118,"yes","")</f>
        <v/>
      </c>
      <c r="C2118" s="11" t="str">
        <f>IF(B2118="","",TEXT(MATCHED!C2118,"mm"))</f>
        <v/>
      </c>
    </row>
    <row r="2119" spans="1:3" x14ac:dyDescent="0.3">
      <c r="A2119" s="58" t="str">
        <f>IF(MATCHED!C2119="","",VLOOKUP(TEXT(MATCHED!C2119,"mmm"),CUTOFFDAY!$A$2:$C$14,3,FALSE))</f>
        <v/>
      </c>
      <c r="B2119" s="11" t="str">
        <f>IF(MATCHED!J2119&gt;A2119,"yes","")</f>
        <v/>
      </c>
      <c r="C2119" s="11" t="str">
        <f>IF(B2119="","",TEXT(MATCHED!C2119,"mm"))</f>
        <v/>
      </c>
    </row>
    <row r="2120" spans="1:3" x14ac:dyDescent="0.3">
      <c r="A2120" s="58" t="str">
        <f>IF(MATCHED!C2120="","",VLOOKUP(TEXT(MATCHED!C2120,"mmm"),CUTOFFDAY!$A$2:$C$14,3,FALSE))</f>
        <v/>
      </c>
      <c r="B2120" s="11" t="str">
        <f>IF(MATCHED!J2120&gt;A2120,"yes","")</f>
        <v/>
      </c>
      <c r="C2120" s="11" t="str">
        <f>IF(B2120="","",TEXT(MATCHED!C2120,"mm"))</f>
        <v/>
      </c>
    </row>
    <row r="2121" spans="1:3" x14ac:dyDescent="0.3">
      <c r="A2121" s="58" t="str">
        <f>IF(MATCHED!C2121="","",VLOOKUP(TEXT(MATCHED!C2121,"mmm"),CUTOFFDAY!$A$2:$C$14,3,FALSE))</f>
        <v/>
      </c>
      <c r="B2121" s="11" t="str">
        <f>IF(MATCHED!J2121&gt;A2121,"yes","")</f>
        <v/>
      </c>
      <c r="C2121" s="11" t="str">
        <f>IF(B2121="","",TEXT(MATCHED!C2121,"mm"))</f>
        <v/>
      </c>
    </row>
    <row r="2122" spans="1:3" x14ac:dyDescent="0.3">
      <c r="A2122" s="58" t="str">
        <f>IF(MATCHED!C2122="","",VLOOKUP(TEXT(MATCHED!C2122,"mmm"),CUTOFFDAY!$A$2:$C$14,3,FALSE))</f>
        <v/>
      </c>
      <c r="B2122" s="11" t="str">
        <f>IF(MATCHED!J2122&gt;A2122,"yes","")</f>
        <v/>
      </c>
      <c r="C2122" s="11" t="str">
        <f>IF(B2122="","",TEXT(MATCHED!C2122,"mm"))</f>
        <v/>
      </c>
    </row>
    <row r="2123" spans="1:3" x14ac:dyDescent="0.3">
      <c r="A2123" s="58" t="str">
        <f>IF(MATCHED!C2123="","",VLOOKUP(TEXT(MATCHED!C2123,"mmm"),CUTOFFDAY!$A$2:$C$14,3,FALSE))</f>
        <v/>
      </c>
      <c r="B2123" s="11" t="str">
        <f>IF(MATCHED!J2123&gt;A2123,"yes","")</f>
        <v/>
      </c>
      <c r="C2123" s="11" t="str">
        <f>IF(B2123="","",TEXT(MATCHED!C2123,"mm"))</f>
        <v/>
      </c>
    </row>
    <row r="2124" spans="1:3" x14ac:dyDescent="0.3">
      <c r="A2124" s="58" t="str">
        <f>IF(MATCHED!C2124="","",VLOOKUP(TEXT(MATCHED!C2124,"mmm"),CUTOFFDAY!$A$2:$C$14,3,FALSE))</f>
        <v/>
      </c>
      <c r="B2124" s="11" t="str">
        <f>IF(MATCHED!J2124&gt;A2124,"yes","")</f>
        <v/>
      </c>
      <c r="C2124" s="11" t="str">
        <f>IF(B2124="","",TEXT(MATCHED!C2124,"mm"))</f>
        <v/>
      </c>
    </row>
    <row r="2125" spans="1:3" x14ac:dyDescent="0.3">
      <c r="A2125" s="58" t="str">
        <f>IF(MATCHED!C2125="","",VLOOKUP(TEXT(MATCHED!C2125,"mmm"),CUTOFFDAY!$A$2:$C$14,3,FALSE))</f>
        <v/>
      </c>
      <c r="B2125" s="11" t="str">
        <f>IF(MATCHED!J2125&gt;A2125,"yes","")</f>
        <v/>
      </c>
      <c r="C2125" s="11" t="str">
        <f>IF(B2125="","",TEXT(MATCHED!C2125,"mm"))</f>
        <v/>
      </c>
    </row>
    <row r="2126" spans="1:3" x14ac:dyDescent="0.3">
      <c r="A2126" s="58" t="str">
        <f>IF(MATCHED!C2126="","",VLOOKUP(TEXT(MATCHED!C2126,"mmm"),CUTOFFDAY!$A$2:$C$14,3,FALSE))</f>
        <v/>
      </c>
      <c r="B2126" s="11" t="str">
        <f>IF(MATCHED!J2126&gt;A2126,"yes","")</f>
        <v/>
      </c>
      <c r="C2126" s="11" t="str">
        <f>IF(B2126="","",TEXT(MATCHED!C2126,"mm"))</f>
        <v/>
      </c>
    </row>
    <row r="2127" spans="1:3" x14ac:dyDescent="0.3">
      <c r="A2127" s="58" t="str">
        <f>IF(MATCHED!C2127="","",VLOOKUP(TEXT(MATCHED!C2127,"mmm"),CUTOFFDAY!$A$2:$C$14,3,FALSE))</f>
        <v/>
      </c>
      <c r="B2127" s="11" t="str">
        <f>IF(MATCHED!J2127&gt;A2127,"yes","")</f>
        <v/>
      </c>
      <c r="C2127" s="11" t="str">
        <f>IF(B2127="","",TEXT(MATCHED!C2127,"mm"))</f>
        <v/>
      </c>
    </row>
    <row r="2128" spans="1:3" x14ac:dyDescent="0.3">
      <c r="A2128" s="58" t="str">
        <f>IF(MATCHED!C2128="","",VLOOKUP(TEXT(MATCHED!C2128,"mmm"),CUTOFFDAY!$A$2:$C$14,3,FALSE))</f>
        <v/>
      </c>
      <c r="B2128" s="11" t="str">
        <f>IF(MATCHED!J2128&gt;A2128,"yes","")</f>
        <v/>
      </c>
      <c r="C2128" s="11" t="str">
        <f>IF(B2128="","",TEXT(MATCHED!C2128,"mm"))</f>
        <v/>
      </c>
    </row>
    <row r="2129" spans="1:3" x14ac:dyDescent="0.3">
      <c r="A2129" s="58" t="str">
        <f>IF(MATCHED!C2129="","",VLOOKUP(TEXT(MATCHED!C2129,"mmm"),CUTOFFDAY!$A$2:$C$14,3,FALSE))</f>
        <v/>
      </c>
      <c r="B2129" s="11" t="str">
        <f>IF(MATCHED!J2129&gt;A2129,"yes","")</f>
        <v/>
      </c>
      <c r="C2129" s="11" t="str">
        <f>IF(B2129="","",TEXT(MATCHED!C2129,"mm"))</f>
        <v/>
      </c>
    </row>
    <row r="2130" spans="1:3" x14ac:dyDescent="0.3">
      <c r="A2130" s="58" t="str">
        <f>IF(MATCHED!C2130="","",VLOOKUP(TEXT(MATCHED!C2130,"mmm"),CUTOFFDAY!$A$2:$C$14,3,FALSE))</f>
        <v/>
      </c>
      <c r="B2130" s="11" t="str">
        <f>IF(MATCHED!J2130&gt;A2130,"yes","")</f>
        <v/>
      </c>
      <c r="C2130" s="11" t="str">
        <f>IF(B2130="","",TEXT(MATCHED!C2130,"mm"))</f>
        <v/>
      </c>
    </row>
    <row r="2131" spans="1:3" x14ac:dyDescent="0.3">
      <c r="A2131" s="58" t="str">
        <f>IF(MATCHED!C2131="","",VLOOKUP(TEXT(MATCHED!C2131,"mmm"),CUTOFFDAY!$A$2:$C$14,3,FALSE))</f>
        <v/>
      </c>
      <c r="B2131" s="11" t="str">
        <f>IF(MATCHED!J2131&gt;A2131,"yes","")</f>
        <v/>
      </c>
      <c r="C2131" s="11" t="str">
        <f>IF(B2131="","",TEXT(MATCHED!C2131,"mm"))</f>
        <v/>
      </c>
    </row>
    <row r="2132" spans="1:3" x14ac:dyDescent="0.3">
      <c r="A2132" s="58" t="str">
        <f>IF(MATCHED!C2132="","",VLOOKUP(TEXT(MATCHED!C2132,"mmm"),CUTOFFDAY!$A$2:$C$14,3,FALSE))</f>
        <v/>
      </c>
      <c r="B2132" s="11" t="str">
        <f>IF(MATCHED!J2132&gt;A2132,"yes","")</f>
        <v/>
      </c>
      <c r="C2132" s="11" t="str">
        <f>IF(B2132="","",TEXT(MATCHED!C2132,"mm"))</f>
        <v/>
      </c>
    </row>
    <row r="2133" spans="1:3" x14ac:dyDescent="0.3">
      <c r="A2133" s="58" t="str">
        <f>IF(MATCHED!C2133="","",VLOOKUP(TEXT(MATCHED!C2133,"mmm"),CUTOFFDAY!$A$2:$C$14,3,FALSE))</f>
        <v/>
      </c>
      <c r="B2133" s="11" t="str">
        <f>IF(MATCHED!J2133&gt;A2133,"yes","")</f>
        <v/>
      </c>
      <c r="C2133" s="11" t="str">
        <f>IF(B2133="","",TEXT(MATCHED!C2133,"mm"))</f>
        <v/>
      </c>
    </row>
    <row r="2134" spans="1:3" x14ac:dyDescent="0.3">
      <c r="A2134" s="58" t="str">
        <f>IF(MATCHED!C2134="","",VLOOKUP(TEXT(MATCHED!C2134,"mmm"),CUTOFFDAY!$A$2:$C$14,3,FALSE))</f>
        <v/>
      </c>
      <c r="B2134" s="11" t="str">
        <f>IF(MATCHED!J2134&gt;A2134,"yes","")</f>
        <v/>
      </c>
      <c r="C2134" s="11" t="str">
        <f>IF(B2134="","",TEXT(MATCHED!C2134,"mm"))</f>
        <v/>
      </c>
    </row>
    <row r="2135" spans="1:3" x14ac:dyDescent="0.3">
      <c r="A2135" s="58" t="str">
        <f>IF(MATCHED!C2135="","",VLOOKUP(TEXT(MATCHED!C2135,"mmm"),CUTOFFDAY!$A$2:$C$14,3,FALSE))</f>
        <v/>
      </c>
      <c r="B2135" s="11" t="str">
        <f>IF(MATCHED!J2135&gt;A2135,"yes","")</f>
        <v/>
      </c>
      <c r="C2135" s="11" t="str">
        <f>IF(B2135="","",TEXT(MATCHED!C2135,"mm"))</f>
        <v/>
      </c>
    </row>
    <row r="2136" spans="1:3" x14ac:dyDescent="0.3">
      <c r="A2136" s="58" t="str">
        <f>IF(MATCHED!C2136="","",VLOOKUP(TEXT(MATCHED!C2136,"mmm"),CUTOFFDAY!$A$2:$C$14,3,FALSE))</f>
        <v/>
      </c>
      <c r="B2136" s="11" t="str">
        <f>IF(MATCHED!J2136&gt;A2136,"yes","")</f>
        <v/>
      </c>
      <c r="C2136" s="11" t="str">
        <f>IF(B2136="","",TEXT(MATCHED!C2136,"mm"))</f>
        <v/>
      </c>
    </row>
    <row r="2137" spans="1:3" x14ac:dyDescent="0.3">
      <c r="A2137" s="58" t="str">
        <f>IF(MATCHED!C2137="","",VLOOKUP(TEXT(MATCHED!C2137,"mmm"),CUTOFFDAY!$A$2:$C$14,3,FALSE))</f>
        <v/>
      </c>
      <c r="B2137" s="11" t="str">
        <f>IF(MATCHED!J2137&gt;A2137,"yes","")</f>
        <v/>
      </c>
      <c r="C2137" s="11" t="str">
        <f>IF(B2137="","",TEXT(MATCHED!C2137,"mm"))</f>
        <v/>
      </c>
    </row>
    <row r="2138" spans="1:3" x14ac:dyDescent="0.3">
      <c r="A2138" s="58" t="str">
        <f>IF(MATCHED!C2138="","",VLOOKUP(TEXT(MATCHED!C2138,"mmm"),CUTOFFDAY!$A$2:$C$14,3,FALSE))</f>
        <v/>
      </c>
      <c r="B2138" s="11" t="str">
        <f>IF(MATCHED!J2138&gt;A2138,"yes","")</f>
        <v/>
      </c>
      <c r="C2138" s="11" t="str">
        <f>IF(B2138="","",TEXT(MATCHED!C2138,"mm"))</f>
        <v/>
      </c>
    </row>
    <row r="2139" spans="1:3" x14ac:dyDescent="0.3">
      <c r="A2139" s="58" t="str">
        <f>IF(MATCHED!C2139="","",VLOOKUP(TEXT(MATCHED!C2139,"mmm"),CUTOFFDAY!$A$2:$C$14,3,FALSE))</f>
        <v/>
      </c>
      <c r="B2139" s="11" t="str">
        <f>IF(MATCHED!J2139&gt;A2139,"yes","")</f>
        <v/>
      </c>
      <c r="C2139" s="11" t="str">
        <f>IF(B2139="","",TEXT(MATCHED!C2139,"mm"))</f>
        <v/>
      </c>
    </row>
    <row r="2140" spans="1:3" x14ac:dyDescent="0.3">
      <c r="A2140" s="58" t="str">
        <f>IF(MATCHED!C2140="","",VLOOKUP(TEXT(MATCHED!C2140,"mmm"),CUTOFFDAY!$A$2:$C$14,3,FALSE))</f>
        <v/>
      </c>
      <c r="B2140" s="11" t="str">
        <f>IF(MATCHED!J2140&gt;A2140,"yes","")</f>
        <v/>
      </c>
      <c r="C2140" s="11" t="str">
        <f>IF(B2140="","",TEXT(MATCHED!C2140,"mm"))</f>
        <v/>
      </c>
    </row>
    <row r="2141" spans="1:3" x14ac:dyDescent="0.3">
      <c r="A2141" s="58" t="str">
        <f>IF(MATCHED!C2141="","",VLOOKUP(TEXT(MATCHED!C2141,"mmm"),CUTOFFDAY!$A$2:$C$14,3,FALSE))</f>
        <v/>
      </c>
      <c r="B2141" s="11" t="str">
        <f>IF(MATCHED!J2141&gt;A2141,"yes","")</f>
        <v/>
      </c>
      <c r="C2141" s="11" t="str">
        <f>IF(B2141="","",TEXT(MATCHED!C2141,"mm"))</f>
        <v/>
      </c>
    </row>
    <row r="2142" spans="1:3" x14ac:dyDescent="0.3">
      <c r="A2142" s="58" t="str">
        <f>IF(MATCHED!C2142="","",VLOOKUP(TEXT(MATCHED!C2142,"mmm"),CUTOFFDAY!$A$2:$C$14,3,FALSE))</f>
        <v/>
      </c>
      <c r="B2142" s="11" t="str">
        <f>IF(MATCHED!J2142&gt;A2142,"yes","")</f>
        <v/>
      </c>
      <c r="C2142" s="11" t="str">
        <f>IF(B2142="","",TEXT(MATCHED!C2142,"mm"))</f>
        <v/>
      </c>
    </row>
    <row r="2143" spans="1:3" x14ac:dyDescent="0.3">
      <c r="A2143" s="58" t="str">
        <f>IF(MATCHED!C2143="","",VLOOKUP(TEXT(MATCHED!C2143,"mmm"),CUTOFFDAY!$A$2:$C$14,3,FALSE))</f>
        <v/>
      </c>
      <c r="B2143" s="11" t="str">
        <f>IF(MATCHED!J2143&gt;A2143,"yes","")</f>
        <v/>
      </c>
      <c r="C2143" s="11" t="str">
        <f>IF(B2143="","",TEXT(MATCHED!C2143,"mm"))</f>
        <v/>
      </c>
    </row>
    <row r="2144" spans="1:3" x14ac:dyDescent="0.3">
      <c r="A2144" s="58" t="str">
        <f>IF(MATCHED!C2144="","",VLOOKUP(TEXT(MATCHED!C2144,"mmm"),CUTOFFDAY!$A$2:$C$14,3,FALSE))</f>
        <v/>
      </c>
      <c r="B2144" s="11" t="str">
        <f>IF(MATCHED!J2144&gt;A2144,"yes","")</f>
        <v/>
      </c>
      <c r="C2144" s="11" t="str">
        <f>IF(B2144="","",TEXT(MATCHED!C2144,"mm"))</f>
        <v/>
      </c>
    </row>
    <row r="2145" spans="1:3" x14ac:dyDescent="0.3">
      <c r="A2145" s="58" t="str">
        <f>IF(MATCHED!C2145="","",VLOOKUP(TEXT(MATCHED!C2145,"mmm"),CUTOFFDAY!$A$2:$C$14,3,FALSE))</f>
        <v/>
      </c>
      <c r="B2145" s="11" t="str">
        <f>IF(MATCHED!J2145&gt;A2145,"yes","")</f>
        <v/>
      </c>
      <c r="C2145" s="11" t="str">
        <f>IF(B2145="","",TEXT(MATCHED!C2145,"mm"))</f>
        <v/>
      </c>
    </row>
    <row r="2146" spans="1:3" x14ac:dyDescent="0.3">
      <c r="A2146" s="58" t="str">
        <f>IF(MATCHED!C2146="","",VLOOKUP(TEXT(MATCHED!C2146,"mmm"),CUTOFFDAY!$A$2:$C$14,3,FALSE))</f>
        <v/>
      </c>
      <c r="B2146" s="11" t="str">
        <f>IF(MATCHED!J2146&gt;A2146,"yes","")</f>
        <v/>
      </c>
      <c r="C2146" s="11" t="str">
        <f>IF(B2146="","",TEXT(MATCHED!C2146,"mm"))</f>
        <v/>
      </c>
    </row>
    <row r="2147" spans="1:3" x14ac:dyDescent="0.3">
      <c r="A2147" s="58" t="str">
        <f>IF(MATCHED!C2147="","",VLOOKUP(TEXT(MATCHED!C2147,"mmm"),CUTOFFDAY!$A$2:$C$14,3,FALSE))</f>
        <v/>
      </c>
      <c r="B2147" s="11" t="str">
        <f>IF(MATCHED!J2147&gt;A2147,"yes","")</f>
        <v/>
      </c>
      <c r="C2147" s="11" t="str">
        <f>IF(B2147="","",TEXT(MATCHED!C2147,"mm"))</f>
        <v/>
      </c>
    </row>
    <row r="2148" spans="1:3" x14ac:dyDescent="0.3">
      <c r="A2148" s="58" t="str">
        <f>IF(MATCHED!C2148="","",VLOOKUP(TEXT(MATCHED!C2148,"mmm"),CUTOFFDAY!$A$2:$C$14,3,FALSE))</f>
        <v/>
      </c>
      <c r="B2148" s="11" t="str">
        <f>IF(MATCHED!J2148&gt;A2148,"yes","")</f>
        <v/>
      </c>
      <c r="C2148" s="11" t="str">
        <f>IF(B2148="","",TEXT(MATCHED!C2148,"mm"))</f>
        <v/>
      </c>
    </row>
    <row r="2149" spans="1:3" x14ac:dyDescent="0.3">
      <c r="A2149" s="58" t="str">
        <f>IF(MATCHED!C2149="","",VLOOKUP(TEXT(MATCHED!C2149,"mmm"),CUTOFFDAY!$A$2:$C$14,3,FALSE))</f>
        <v/>
      </c>
      <c r="B2149" s="11" t="str">
        <f>IF(MATCHED!J2149&gt;A2149,"yes","")</f>
        <v/>
      </c>
      <c r="C2149" s="11" t="str">
        <f>IF(B2149="","",TEXT(MATCHED!C2149,"mm"))</f>
        <v/>
      </c>
    </row>
    <row r="2150" spans="1:3" x14ac:dyDescent="0.3">
      <c r="A2150" s="58" t="str">
        <f>IF(MATCHED!C2150="","",VLOOKUP(TEXT(MATCHED!C2150,"mmm"),CUTOFFDAY!$A$2:$C$14,3,FALSE))</f>
        <v/>
      </c>
      <c r="B2150" s="11" t="str">
        <f>IF(MATCHED!J2150&gt;A2150,"yes","")</f>
        <v/>
      </c>
      <c r="C2150" s="11" t="str">
        <f>IF(B2150="","",TEXT(MATCHED!C2150,"mm"))</f>
        <v/>
      </c>
    </row>
    <row r="2151" spans="1:3" x14ac:dyDescent="0.3">
      <c r="A2151" s="58" t="str">
        <f>IF(MATCHED!C2151="","",VLOOKUP(TEXT(MATCHED!C2151,"mmm"),CUTOFFDAY!$A$2:$C$14,3,FALSE))</f>
        <v/>
      </c>
      <c r="B2151" s="11" t="str">
        <f>IF(MATCHED!J2151&gt;A2151,"yes","")</f>
        <v/>
      </c>
      <c r="C2151" s="11" t="str">
        <f>IF(B2151="","",TEXT(MATCHED!C2151,"mm"))</f>
        <v/>
      </c>
    </row>
    <row r="2152" spans="1:3" x14ac:dyDescent="0.3">
      <c r="A2152" s="58" t="str">
        <f>IF(MATCHED!C2152="","",VLOOKUP(TEXT(MATCHED!C2152,"mmm"),CUTOFFDAY!$A$2:$C$14,3,FALSE))</f>
        <v/>
      </c>
      <c r="B2152" s="11" t="str">
        <f>IF(MATCHED!J2152&gt;A2152,"yes","")</f>
        <v/>
      </c>
      <c r="C2152" s="11" t="str">
        <f>IF(B2152="","",TEXT(MATCHED!C2152,"mm"))</f>
        <v/>
      </c>
    </row>
    <row r="2153" spans="1:3" x14ac:dyDescent="0.3">
      <c r="A2153" s="58" t="str">
        <f>IF(MATCHED!C2153="","",VLOOKUP(TEXT(MATCHED!C2153,"mmm"),CUTOFFDAY!$A$2:$C$14,3,FALSE))</f>
        <v/>
      </c>
      <c r="B2153" s="11" t="str">
        <f>IF(MATCHED!J2153&gt;A2153,"yes","")</f>
        <v/>
      </c>
      <c r="C2153" s="11" t="str">
        <f>IF(B2153="","",TEXT(MATCHED!C2153,"mm"))</f>
        <v/>
      </c>
    </row>
    <row r="2154" spans="1:3" x14ac:dyDescent="0.3">
      <c r="A2154" s="58" t="str">
        <f>IF(MATCHED!C2154="","",VLOOKUP(TEXT(MATCHED!C2154,"mmm"),CUTOFFDAY!$A$2:$C$14,3,FALSE))</f>
        <v/>
      </c>
      <c r="B2154" s="11" t="str">
        <f>IF(MATCHED!J2154&gt;A2154,"yes","")</f>
        <v/>
      </c>
      <c r="C2154" s="11" t="str">
        <f>IF(B2154="","",TEXT(MATCHED!C2154,"mm"))</f>
        <v/>
      </c>
    </row>
    <row r="2155" spans="1:3" x14ac:dyDescent="0.3">
      <c r="A2155" s="58" t="str">
        <f>IF(MATCHED!C2155="","",VLOOKUP(TEXT(MATCHED!C2155,"mmm"),CUTOFFDAY!$A$2:$C$14,3,FALSE))</f>
        <v/>
      </c>
      <c r="B2155" s="11" t="str">
        <f>IF(MATCHED!J2155&gt;A2155,"yes","")</f>
        <v/>
      </c>
      <c r="C2155" s="11" t="str">
        <f>IF(B2155="","",TEXT(MATCHED!C2155,"mm"))</f>
        <v/>
      </c>
    </row>
    <row r="2156" spans="1:3" x14ac:dyDescent="0.3">
      <c r="A2156" s="58" t="str">
        <f>IF(MATCHED!C2156="","",VLOOKUP(TEXT(MATCHED!C2156,"mmm"),CUTOFFDAY!$A$2:$C$14,3,FALSE))</f>
        <v/>
      </c>
      <c r="B2156" s="11" t="str">
        <f>IF(MATCHED!J2156&gt;A2156,"yes","")</f>
        <v/>
      </c>
      <c r="C2156" s="11" t="str">
        <f>IF(B2156="","",TEXT(MATCHED!C2156,"mm"))</f>
        <v/>
      </c>
    </row>
    <row r="2157" spans="1:3" x14ac:dyDescent="0.3">
      <c r="A2157" s="58" t="str">
        <f>IF(MATCHED!C2157="","",VLOOKUP(TEXT(MATCHED!C2157,"mmm"),CUTOFFDAY!$A$2:$C$14,3,FALSE))</f>
        <v/>
      </c>
      <c r="B2157" s="11" t="str">
        <f>IF(MATCHED!J2157&gt;A2157,"yes","")</f>
        <v/>
      </c>
      <c r="C2157" s="11" t="str">
        <f>IF(B2157="","",TEXT(MATCHED!C2157,"mm"))</f>
        <v/>
      </c>
    </row>
    <row r="2158" spans="1:3" x14ac:dyDescent="0.3">
      <c r="A2158" s="58" t="str">
        <f>IF(MATCHED!C2158="","",VLOOKUP(TEXT(MATCHED!C2158,"mmm"),CUTOFFDAY!$A$2:$C$14,3,FALSE))</f>
        <v/>
      </c>
      <c r="B2158" s="11" t="str">
        <f>IF(MATCHED!J2158&gt;A2158,"yes","")</f>
        <v/>
      </c>
      <c r="C2158" s="11" t="str">
        <f>IF(B2158="","",TEXT(MATCHED!C2158,"mm"))</f>
        <v/>
      </c>
    </row>
    <row r="2159" spans="1:3" x14ac:dyDescent="0.3">
      <c r="A2159" s="58" t="str">
        <f>IF(MATCHED!C2159="","",VLOOKUP(TEXT(MATCHED!C2159,"mmm"),CUTOFFDAY!$A$2:$C$14,3,FALSE))</f>
        <v/>
      </c>
      <c r="B2159" s="11" t="str">
        <f>IF(MATCHED!J2159&gt;A2159,"yes","")</f>
        <v/>
      </c>
      <c r="C2159" s="11" t="str">
        <f>IF(B2159="","",TEXT(MATCHED!C2159,"mm"))</f>
        <v/>
      </c>
    </row>
    <row r="2160" spans="1:3" x14ac:dyDescent="0.3">
      <c r="A2160" s="58" t="str">
        <f>IF(MATCHED!C2160="","",VLOOKUP(TEXT(MATCHED!C2160,"mmm"),CUTOFFDAY!$A$2:$C$14,3,FALSE))</f>
        <v/>
      </c>
      <c r="B2160" s="11" t="str">
        <f>IF(MATCHED!J2160&gt;A2160,"yes","")</f>
        <v/>
      </c>
      <c r="C2160" s="11" t="str">
        <f>IF(B2160="","",TEXT(MATCHED!C2160,"mm"))</f>
        <v/>
      </c>
    </row>
    <row r="2161" spans="1:3" x14ac:dyDescent="0.3">
      <c r="A2161" s="58" t="str">
        <f>IF(MATCHED!C2161="","",VLOOKUP(TEXT(MATCHED!C2161,"mmm"),CUTOFFDAY!$A$2:$C$14,3,FALSE))</f>
        <v/>
      </c>
      <c r="B2161" s="11" t="str">
        <f>IF(MATCHED!J2161&gt;A2161,"yes","")</f>
        <v/>
      </c>
      <c r="C2161" s="11" t="str">
        <f>IF(B2161="","",TEXT(MATCHED!C2161,"mm"))</f>
        <v/>
      </c>
    </row>
    <row r="2162" spans="1:3" x14ac:dyDescent="0.3">
      <c r="A2162" s="58" t="str">
        <f>IF(MATCHED!C2162="","",VLOOKUP(TEXT(MATCHED!C2162,"mmm"),CUTOFFDAY!$A$2:$C$14,3,FALSE))</f>
        <v/>
      </c>
      <c r="B2162" s="11" t="str">
        <f>IF(MATCHED!J2162&gt;A2162,"yes","")</f>
        <v/>
      </c>
      <c r="C2162" s="11" t="str">
        <f>IF(B2162="","",TEXT(MATCHED!C2162,"mm"))</f>
        <v/>
      </c>
    </row>
    <row r="2163" spans="1:3" x14ac:dyDescent="0.3">
      <c r="A2163" s="58" t="str">
        <f>IF(MATCHED!C2163="","",VLOOKUP(TEXT(MATCHED!C2163,"mmm"),CUTOFFDAY!$A$2:$C$14,3,FALSE))</f>
        <v/>
      </c>
      <c r="B2163" s="11" t="str">
        <f>IF(MATCHED!J2163&gt;A2163,"yes","")</f>
        <v/>
      </c>
      <c r="C2163" s="11" t="str">
        <f>IF(B2163="","",TEXT(MATCHED!C2163,"mm"))</f>
        <v/>
      </c>
    </row>
    <row r="2164" spans="1:3" x14ac:dyDescent="0.3">
      <c r="A2164" s="58" t="str">
        <f>IF(MATCHED!C2164="","",VLOOKUP(TEXT(MATCHED!C2164,"mmm"),CUTOFFDAY!$A$2:$C$14,3,FALSE))</f>
        <v/>
      </c>
      <c r="B2164" s="11" t="str">
        <f>IF(MATCHED!J2164&gt;A2164,"yes","")</f>
        <v/>
      </c>
      <c r="C2164" s="11" t="str">
        <f>IF(B2164="","",TEXT(MATCHED!C2164,"mm"))</f>
        <v/>
      </c>
    </row>
    <row r="2165" spans="1:3" x14ac:dyDescent="0.3">
      <c r="A2165" s="58" t="str">
        <f>IF(MATCHED!C2165="","",VLOOKUP(TEXT(MATCHED!C2165,"mmm"),CUTOFFDAY!$A$2:$C$14,3,FALSE))</f>
        <v/>
      </c>
      <c r="B2165" s="11" t="str">
        <f>IF(MATCHED!J2165&gt;A2165,"yes","")</f>
        <v/>
      </c>
      <c r="C2165" s="11" t="str">
        <f>IF(B2165="","",TEXT(MATCHED!C2165,"mm"))</f>
        <v/>
      </c>
    </row>
    <row r="2166" spans="1:3" x14ac:dyDescent="0.3">
      <c r="A2166" s="58" t="str">
        <f>IF(MATCHED!C2166="","",VLOOKUP(TEXT(MATCHED!C2166,"mmm"),CUTOFFDAY!$A$2:$C$14,3,FALSE))</f>
        <v/>
      </c>
      <c r="B2166" s="11" t="str">
        <f>IF(MATCHED!J2166&gt;A2166,"yes","")</f>
        <v/>
      </c>
      <c r="C2166" s="11" t="str">
        <f>IF(B2166="","",TEXT(MATCHED!C2166,"mm"))</f>
        <v/>
      </c>
    </row>
    <row r="2167" spans="1:3" x14ac:dyDescent="0.3">
      <c r="A2167" s="58" t="str">
        <f>IF(MATCHED!C2167="","",VLOOKUP(TEXT(MATCHED!C2167,"mmm"),CUTOFFDAY!$A$2:$C$14,3,FALSE))</f>
        <v/>
      </c>
      <c r="B2167" s="11" t="str">
        <f>IF(MATCHED!J2167&gt;A2167,"yes","")</f>
        <v/>
      </c>
      <c r="C2167" s="11" t="str">
        <f>IF(B2167="","",TEXT(MATCHED!C2167,"mm"))</f>
        <v/>
      </c>
    </row>
    <row r="2168" spans="1:3" x14ac:dyDescent="0.3">
      <c r="A2168" s="58" t="str">
        <f>IF(MATCHED!C2168="","",VLOOKUP(TEXT(MATCHED!C2168,"mmm"),CUTOFFDAY!$A$2:$C$14,3,FALSE))</f>
        <v/>
      </c>
      <c r="B2168" s="11" t="str">
        <f>IF(MATCHED!J2168&gt;A2168,"yes","")</f>
        <v/>
      </c>
      <c r="C2168" s="11" t="str">
        <f>IF(B2168="","",TEXT(MATCHED!C2168,"mm"))</f>
        <v/>
      </c>
    </row>
    <row r="2169" spans="1:3" x14ac:dyDescent="0.3">
      <c r="A2169" s="58" t="str">
        <f>IF(MATCHED!C2169="","",VLOOKUP(TEXT(MATCHED!C2169,"mmm"),CUTOFFDAY!$A$2:$C$14,3,FALSE))</f>
        <v/>
      </c>
      <c r="B2169" s="11" t="str">
        <f>IF(MATCHED!J2169&gt;A2169,"yes","")</f>
        <v/>
      </c>
      <c r="C2169" s="11" t="str">
        <f>IF(B2169="","",TEXT(MATCHED!C2169,"mm"))</f>
        <v/>
      </c>
    </row>
    <row r="2170" spans="1:3" x14ac:dyDescent="0.3">
      <c r="A2170" s="58" t="str">
        <f>IF(MATCHED!C2170="","",VLOOKUP(TEXT(MATCHED!C2170,"mmm"),CUTOFFDAY!$A$2:$C$14,3,FALSE))</f>
        <v/>
      </c>
      <c r="B2170" s="11" t="str">
        <f>IF(MATCHED!J2170&gt;A2170,"yes","")</f>
        <v/>
      </c>
      <c r="C2170" s="11" t="str">
        <f>IF(B2170="","",TEXT(MATCHED!C2170,"mm"))</f>
        <v/>
      </c>
    </row>
    <row r="2171" spans="1:3" x14ac:dyDescent="0.3">
      <c r="A2171" s="58" t="str">
        <f>IF(MATCHED!C2171="","",VLOOKUP(TEXT(MATCHED!C2171,"mmm"),CUTOFFDAY!$A$2:$C$14,3,FALSE))</f>
        <v/>
      </c>
      <c r="B2171" s="11" t="str">
        <f>IF(MATCHED!J2171&gt;A2171,"yes","")</f>
        <v/>
      </c>
      <c r="C2171" s="11" t="str">
        <f>IF(B2171="","",TEXT(MATCHED!C2171,"mm"))</f>
        <v/>
      </c>
    </row>
    <row r="2172" spans="1:3" x14ac:dyDescent="0.3">
      <c r="A2172" s="58" t="str">
        <f>IF(MATCHED!C2172="","",VLOOKUP(TEXT(MATCHED!C2172,"mmm"),CUTOFFDAY!$A$2:$C$14,3,FALSE))</f>
        <v/>
      </c>
      <c r="B2172" s="11" t="str">
        <f>IF(MATCHED!J2172&gt;A2172,"yes","")</f>
        <v/>
      </c>
      <c r="C2172" s="11" t="str">
        <f>IF(B2172="","",TEXT(MATCHED!C2172,"mm"))</f>
        <v/>
      </c>
    </row>
    <row r="2173" spans="1:3" x14ac:dyDescent="0.3">
      <c r="A2173" s="58" t="str">
        <f>IF(MATCHED!C2173="","",VLOOKUP(TEXT(MATCHED!C2173,"mmm"),CUTOFFDAY!$A$2:$C$14,3,FALSE))</f>
        <v/>
      </c>
      <c r="B2173" s="11" t="str">
        <f>IF(MATCHED!J2173&gt;A2173,"yes","")</f>
        <v/>
      </c>
      <c r="C2173" s="11" t="str">
        <f>IF(B2173="","",TEXT(MATCHED!C2173,"mm"))</f>
        <v/>
      </c>
    </row>
    <row r="2174" spans="1:3" x14ac:dyDescent="0.3">
      <c r="A2174" s="58" t="str">
        <f>IF(MATCHED!C2174="","",VLOOKUP(TEXT(MATCHED!C2174,"mmm"),CUTOFFDAY!$A$2:$C$14,3,FALSE))</f>
        <v/>
      </c>
      <c r="B2174" s="11" t="str">
        <f>IF(MATCHED!J2174&gt;A2174,"yes","")</f>
        <v/>
      </c>
      <c r="C2174" s="11" t="str">
        <f>IF(B2174="","",TEXT(MATCHED!C2174,"mm"))</f>
        <v/>
      </c>
    </row>
    <row r="2175" spans="1:3" x14ac:dyDescent="0.3">
      <c r="A2175" s="58" t="str">
        <f>IF(MATCHED!C2175="","",VLOOKUP(TEXT(MATCHED!C2175,"mmm"),CUTOFFDAY!$A$2:$C$14,3,FALSE))</f>
        <v/>
      </c>
      <c r="B2175" s="11" t="str">
        <f>IF(MATCHED!J2175&gt;A2175,"yes","")</f>
        <v/>
      </c>
      <c r="C2175" s="11" t="str">
        <f>IF(B2175="","",TEXT(MATCHED!C2175,"mm"))</f>
        <v/>
      </c>
    </row>
    <row r="2176" spans="1:3" x14ac:dyDescent="0.3">
      <c r="A2176" s="58" t="str">
        <f>IF(MATCHED!C2176="","",VLOOKUP(TEXT(MATCHED!C2176,"mmm"),CUTOFFDAY!$A$2:$C$14,3,FALSE))</f>
        <v/>
      </c>
      <c r="B2176" s="11" t="str">
        <f>IF(MATCHED!J2176&gt;A2176,"yes","")</f>
        <v/>
      </c>
      <c r="C2176" s="11" t="str">
        <f>IF(B2176="","",TEXT(MATCHED!C2176,"mm"))</f>
        <v/>
      </c>
    </row>
    <row r="2177" spans="1:3" x14ac:dyDescent="0.3">
      <c r="A2177" s="58" t="str">
        <f>IF(MATCHED!C2177="","",VLOOKUP(TEXT(MATCHED!C2177,"mmm"),CUTOFFDAY!$A$2:$C$14,3,FALSE))</f>
        <v/>
      </c>
      <c r="B2177" s="11" t="str">
        <f>IF(MATCHED!J2177&gt;A2177,"yes","")</f>
        <v/>
      </c>
      <c r="C2177" s="11" t="str">
        <f>IF(B2177="","",TEXT(MATCHED!C2177,"mm"))</f>
        <v/>
      </c>
    </row>
    <row r="2178" spans="1:3" x14ac:dyDescent="0.3">
      <c r="A2178" s="58" t="str">
        <f>IF(MATCHED!C2178="","",VLOOKUP(TEXT(MATCHED!C2178,"mmm"),CUTOFFDAY!$A$2:$C$14,3,FALSE))</f>
        <v/>
      </c>
      <c r="B2178" s="11" t="str">
        <f>IF(MATCHED!J2178&gt;A2178,"yes","")</f>
        <v/>
      </c>
      <c r="C2178" s="11" t="str">
        <f>IF(B2178="","",TEXT(MATCHED!C2178,"mm"))</f>
        <v/>
      </c>
    </row>
    <row r="2179" spans="1:3" x14ac:dyDescent="0.3">
      <c r="A2179" s="58" t="str">
        <f>IF(MATCHED!C2179="","",VLOOKUP(TEXT(MATCHED!C2179,"mmm"),CUTOFFDAY!$A$2:$C$14,3,FALSE))</f>
        <v/>
      </c>
      <c r="B2179" s="11" t="str">
        <f>IF(MATCHED!J2179&gt;A2179,"yes","")</f>
        <v/>
      </c>
      <c r="C2179" s="11" t="str">
        <f>IF(B2179="","",TEXT(MATCHED!C2179,"mm"))</f>
        <v/>
      </c>
    </row>
    <row r="2180" spans="1:3" x14ac:dyDescent="0.3">
      <c r="A2180" s="58" t="str">
        <f>IF(MATCHED!C2180="","",VLOOKUP(TEXT(MATCHED!C2180,"mmm"),CUTOFFDAY!$A$2:$C$14,3,FALSE))</f>
        <v/>
      </c>
      <c r="B2180" s="11" t="str">
        <f>IF(MATCHED!J2180&gt;A2180,"yes","")</f>
        <v/>
      </c>
      <c r="C2180" s="11" t="str">
        <f>IF(B2180="","",TEXT(MATCHED!C2180,"mm"))</f>
        <v/>
      </c>
    </row>
    <row r="2181" spans="1:3" x14ac:dyDescent="0.3">
      <c r="A2181" s="58" t="str">
        <f>IF(MATCHED!C2181="","",VLOOKUP(TEXT(MATCHED!C2181,"mmm"),CUTOFFDAY!$A$2:$C$14,3,FALSE))</f>
        <v/>
      </c>
      <c r="B2181" s="11" t="str">
        <f>IF(MATCHED!J2181&gt;A2181,"yes","")</f>
        <v/>
      </c>
      <c r="C2181" s="11" t="str">
        <f>IF(B2181="","",TEXT(MATCHED!C2181,"mm"))</f>
        <v/>
      </c>
    </row>
    <row r="2182" spans="1:3" x14ac:dyDescent="0.3">
      <c r="A2182" s="58" t="str">
        <f>IF(MATCHED!C2182="","",VLOOKUP(TEXT(MATCHED!C2182,"mmm"),CUTOFFDAY!$A$2:$C$14,3,FALSE))</f>
        <v/>
      </c>
      <c r="B2182" s="11" t="str">
        <f>IF(MATCHED!J2182&gt;A2182,"yes","")</f>
        <v/>
      </c>
      <c r="C2182" s="11" t="str">
        <f>IF(B2182="","",TEXT(MATCHED!C2182,"mm"))</f>
        <v/>
      </c>
    </row>
    <row r="2183" spans="1:3" x14ac:dyDescent="0.3">
      <c r="A2183" s="58" t="str">
        <f>IF(MATCHED!C2183="","",VLOOKUP(TEXT(MATCHED!C2183,"mmm"),CUTOFFDAY!$A$2:$C$14,3,FALSE))</f>
        <v/>
      </c>
      <c r="B2183" s="11" t="str">
        <f>IF(MATCHED!J2183&gt;A2183,"yes","")</f>
        <v/>
      </c>
      <c r="C2183" s="11" t="str">
        <f>IF(B2183="","",TEXT(MATCHED!C2183,"mm"))</f>
        <v/>
      </c>
    </row>
    <row r="2184" spans="1:3" x14ac:dyDescent="0.3">
      <c r="A2184" s="58" t="str">
        <f>IF(MATCHED!C2184="","",VLOOKUP(TEXT(MATCHED!C2184,"mmm"),CUTOFFDAY!$A$2:$C$14,3,FALSE))</f>
        <v/>
      </c>
      <c r="B2184" s="11" t="str">
        <f>IF(MATCHED!J2184&gt;A2184,"yes","")</f>
        <v/>
      </c>
      <c r="C2184" s="11" t="str">
        <f>IF(B2184="","",TEXT(MATCHED!C2184,"mm"))</f>
        <v/>
      </c>
    </row>
    <row r="2185" spans="1:3" x14ac:dyDescent="0.3">
      <c r="A2185" s="58" t="str">
        <f>IF(MATCHED!C2185="","",VLOOKUP(TEXT(MATCHED!C2185,"mmm"),CUTOFFDAY!$A$2:$C$14,3,FALSE))</f>
        <v/>
      </c>
      <c r="B2185" s="11" t="str">
        <f>IF(MATCHED!J2185&gt;A2185,"yes","")</f>
        <v/>
      </c>
      <c r="C2185" s="11" t="str">
        <f>IF(B2185="","",TEXT(MATCHED!C2185,"mm"))</f>
        <v/>
      </c>
    </row>
    <row r="2186" spans="1:3" x14ac:dyDescent="0.3">
      <c r="A2186" s="58" t="str">
        <f>IF(MATCHED!C2186="","",VLOOKUP(TEXT(MATCHED!C2186,"mmm"),CUTOFFDAY!$A$2:$C$14,3,FALSE))</f>
        <v/>
      </c>
      <c r="B2186" s="11" t="str">
        <f>IF(MATCHED!J2186&gt;A2186,"yes","")</f>
        <v/>
      </c>
      <c r="C2186" s="11" t="str">
        <f>IF(B2186="","",TEXT(MATCHED!C2186,"mm"))</f>
        <v/>
      </c>
    </row>
    <row r="2187" spans="1:3" x14ac:dyDescent="0.3">
      <c r="A2187" s="58" t="str">
        <f>IF(MATCHED!C2187="","",VLOOKUP(TEXT(MATCHED!C2187,"mmm"),CUTOFFDAY!$A$2:$C$14,3,FALSE))</f>
        <v/>
      </c>
      <c r="B2187" s="11" t="str">
        <f>IF(MATCHED!J2187&gt;A2187,"yes","")</f>
        <v/>
      </c>
      <c r="C2187" s="11" t="str">
        <f>IF(B2187="","",TEXT(MATCHED!C2187,"mm"))</f>
        <v/>
      </c>
    </row>
    <row r="2188" spans="1:3" x14ac:dyDescent="0.3">
      <c r="A2188" s="58" t="str">
        <f>IF(MATCHED!C2188="","",VLOOKUP(TEXT(MATCHED!C2188,"mmm"),CUTOFFDAY!$A$2:$C$14,3,FALSE))</f>
        <v/>
      </c>
      <c r="B2188" s="11" t="str">
        <f>IF(MATCHED!J2188&gt;A2188,"yes","")</f>
        <v/>
      </c>
      <c r="C2188" s="11" t="str">
        <f>IF(B2188="","",TEXT(MATCHED!C2188,"mm"))</f>
        <v/>
      </c>
    </row>
    <row r="2189" spans="1:3" x14ac:dyDescent="0.3">
      <c r="A2189" s="58" t="str">
        <f>IF(MATCHED!C2189="","",VLOOKUP(TEXT(MATCHED!C2189,"mmm"),CUTOFFDAY!$A$2:$C$14,3,FALSE))</f>
        <v/>
      </c>
      <c r="B2189" s="11" t="str">
        <f>IF(MATCHED!J2189&gt;A2189,"yes","")</f>
        <v/>
      </c>
      <c r="C2189" s="11" t="str">
        <f>IF(B2189="","",TEXT(MATCHED!C2189,"mm"))</f>
        <v/>
      </c>
    </row>
    <row r="2190" spans="1:3" x14ac:dyDescent="0.3">
      <c r="A2190" s="58" t="str">
        <f>IF(MATCHED!C2190="","",VLOOKUP(TEXT(MATCHED!C2190,"mmm"),CUTOFFDAY!$A$2:$C$14,3,FALSE))</f>
        <v/>
      </c>
      <c r="B2190" s="11" t="str">
        <f>IF(MATCHED!J2190&gt;A2190,"yes","")</f>
        <v/>
      </c>
      <c r="C2190" s="11" t="str">
        <f>IF(B2190="","",TEXT(MATCHED!C2190,"mm"))</f>
        <v/>
      </c>
    </row>
    <row r="2191" spans="1:3" x14ac:dyDescent="0.3">
      <c r="A2191" s="58" t="str">
        <f>IF(MATCHED!C2191="","",VLOOKUP(TEXT(MATCHED!C2191,"mmm"),CUTOFFDAY!$A$2:$C$14,3,FALSE))</f>
        <v/>
      </c>
      <c r="B2191" s="11" t="str">
        <f>IF(MATCHED!J2191&gt;A2191,"yes","")</f>
        <v/>
      </c>
      <c r="C2191" s="11" t="str">
        <f>IF(B2191="","",TEXT(MATCHED!C2191,"mm"))</f>
        <v/>
      </c>
    </row>
    <row r="2192" spans="1:3" x14ac:dyDescent="0.3">
      <c r="A2192" s="58" t="str">
        <f>IF(MATCHED!C2192="","",VLOOKUP(TEXT(MATCHED!C2192,"mmm"),CUTOFFDAY!$A$2:$C$14,3,FALSE))</f>
        <v/>
      </c>
      <c r="B2192" s="11" t="str">
        <f>IF(MATCHED!J2192&gt;A2192,"yes","")</f>
        <v/>
      </c>
      <c r="C2192" s="11" t="str">
        <f>IF(B2192="","",TEXT(MATCHED!C2192,"mm"))</f>
        <v/>
      </c>
    </row>
    <row r="2193" spans="1:3" x14ac:dyDescent="0.3">
      <c r="A2193" s="58" t="str">
        <f>IF(MATCHED!C2193="","",VLOOKUP(TEXT(MATCHED!C2193,"mmm"),CUTOFFDAY!$A$2:$C$14,3,FALSE))</f>
        <v/>
      </c>
      <c r="B2193" s="11" t="str">
        <f>IF(MATCHED!J2193&gt;A2193,"yes","")</f>
        <v/>
      </c>
      <c r="C2193" s="11" t="str">
        <f>IF(B2193="","",TEXT(MATCHED!C2193,"mm"))</f>
        <v/>
      </c>
    </row>
    <row r="2194" spans="1:3" x14ac:dyDescent="0.3">
      <c r="A2194" s="58" t="str">
        <f>IF(MATCHED!C2194="","",VLOOKUP(TEXT(MATCHED!C2194,"mmm"),CUTOFFDAY!$A$2:$C$14,3,FALSE))</f>
        <v/>
      </c>
      <c r="B2194" s="11" t="str">
        <f>IF(MATCHED!J2194&gt;A2194,"yes","")</f>
        <v/>
      </c>
      <c r="C2194" s="11" t="str">
        <f>IF(B2194="","",TEXT(MATCHED!C2194,"mm"))</f>
        <v/>
      </c>
    </row>
    <row r="2195" spans="1:3" x14ac:dyDescent="0.3">
      <c r="A2195" s="58" t="str">
        <f>IF(MATCHED!C2195="","",VLOOKUP(TEXT(MATCHED!C2195,"mmm"),CUTOFFDAY!$A$2:$C$14,3,FALSE))</f>
        <v/>
      </c>
      <c r="B2195" s="11" t="str">
        <f>IF(MATCHED!J2195&gt;A2195,"yes","")</f>
        <v/>
      </c>
      <c r="C2195" s="11" t="str">
        <f>IF(B2195="","",TEXT(MATCHED!C2195,"mm"))</f>
        <v/>
      </c>
    </row>
    <row r="2196" spans="1:3" x14ac:dyDescent="0.3">
      <c r="A2196" s="58" t="str">
        <f>IF(MATCHED!C2196="","",VLOOKUP(TEXT(MATCHED!C2196,"mmm"),CUTOFFDAY!$A$2:$C$14,3,FALSE))</f>
        <v/>
      </c>
      <c r="B2196" s="11" t="str">
        <f>IF(MATCHED!J2196&gt;A2196,"yes","")</f>
        <v/>
      </c>
      <c r="C2196" s="11" t="str">
        <f>IF(B2196="","",TEXT(MATCHED!C2196,"mm"))</f>
        <v/>
      </c>
    </row>
    <row r="2197" spans="1:3" x14ac:dyDescent="0.3">
      <c r="A2197" s="58" t="str">
        <f>IF(MATCHED!C2197="","",VLOOKUP(TEXT(MATCHED!C2197,"mmm"),CUTOFFDAY!$A$2:$C$14,3,FALSE))</f>
        <v/>
      </c>
      <c r="B2197" s="11" t="str">
        <f>IF(MATCHED!J2197&gt;A2197,"yes","")</f>
        <v/>
      </c>
      <c r="C2197" s="11" t="str">
        <f>IF(B2197="","",TEXT(MATCHED!C2197,"mm"))</f>
        <v/>
      </c>
    </row>
    <row r="2198" spans="1:3" x14ac:dyDescent="0.3">
      <c r="A2198" s="58" t="str">
        <f>IF(MATCHED!C2198="","",VLOOKUP(TEXT(MATCHED!C2198,"mmm"),CUTOFFDAY!$A$2:$C$14,3,FALSE))</f>
        <v/>
      </c>
      <c r="B2198" s="11" t="str">
        <f>IF(MATCHED!J2198&gt;A2198,"yes","")</f>
        <v/>
      </c>
      <c r="C2198" s="11" t="str">
        <f>IF(B2198="","",TEXT(MATCHED!C2198,"mm"))</f>
        <v/>
      </c>
    </row>
    <row r="2199" spans="1:3" x14ac:dyDescent="0.3">
      <c r="A2199" s="58" t="str">
        <f>IF(MATCHED!C2199="","",VLOOKUP(TEXT(MATCHED!C2199,"mmm"),CUTOFFDAY!$A$2:$C$14,3,FALSE))</f>
        <v/>
      </c>
      <c r="B2199" s="11" t="str">
        <f>IF(MATCHED!J2199&gt;A2199,"yes","")</f>
        <v/>
      </c>
      <c r="C2199" s="11" t="str">
        <f>IF(B2199="","",TEXT(MATCHED!C2199,"mm"))</f>
        <v/>
      </c>
    </row>
    <row r="2200" spans="1:3" x14ac:dyDescent="0.3">
      <c r="A2200" s="58" t="str">
        <f>IF(MATCHED!C2200="","",VLOOKUP(TEXT(MATCHED!C2200,"mmm"),CUTOFFDAY!$A$2:$C$14,3,FALSE))</f>
        <v/>
      </c>
      <c r="B2200" s="11" t="str">
        <f>IF(MATCHED!J2200&gt;A2200,"yes","")</f>
        <v/>
      </c>
      <c r="C2200" s="11" t="str">
        <f>IF(B2200="","",TEXT(MATCHED!C2200,"mm"))</f>
        <v/>
      </c>
    </row>
    <row r="2201" spans="1:3" x14ac:dyDescent="0.3">
      <c r="A2201" s="58" t="str">
        <f>IF(MATCHED!C2201="","",VLOOKUP(TEXT(MATCHED!C2201,"mmm"),CUTOFFDAY!$A$2:$C$14,3,FALSE))</f>
        <v/>
      </c>
      <c r="B2201" s="11" t="str">
        <f>IF(MATCHED!J2201&gt;A2201,"yes","")</f>
        <v/>
      </c>
      <c r="C2201" s="11" t="str">
        <f>IF(B2201="","",TEXT(MATCHED!C2201,"mm"))</f>
        <v/>
      </c>
    </row>
    <row r="2202" spans="1:3" x14ac:dyDescent="0.3">
      <c r="A2202" s="58" t="str">
        <f>IF(MATCHED!C2202="","",VLOOKUP(TEXT(MATCHED!C2202,"mmm"),CUTOFFDAY!$A$2:$C$14,3,FALSE))</f>
        <v/>
      </c>
      <c r="B2202" s="11" t="str">
        <f>IF(MATCHED!J2202&gt;A2202,"yes","")</f>
        <v/>
      </c>
      <c r="C2202" s="11" t="str">
        <f>IF(B2202="","",TEXT(MATCHED!C2202,"mm"))</f>
        <v/>
      </c>
    </row>
    <row r="2203" spans="1:3" x14ac:dyDescent="0.3">
      <c r="A2203" s="58" t="str">
        <f>IF(MATCHED!C2203="","",VLOOKUP(TEXT(MATCHED!C2203,"mmm"),CUTOFFDAY!$A$2:$C$14,3,FALSE))</f>
        <v/>
      </c>
      <c r="B2203" s="11" t="str">
        <f>IF(MATCHED!J2203&gt;A2203,"yes","")</f>
        <v/>
      </c>
      <c r="C2203" s="11" t="str">
        <f>IF(B2203="","",TEXT(MATCHED!C2203,"mm"))</f>
        <v/>
      </c>
    </row>
    <row r="2204" spans="1:3" x14ac:dyDescent="0.3">
      <c r="A2204" s="58" t="str">
        <f>IF(MATCHED!C2204="","",VLOOKUP(TEXT(MATCHED!C2204,"mmm"),CUTOFFDAY!$A$2:$C$14,3,FALSE))</f>
        <v/>
      </c>
      <c r="B2204" s="11" t="str">
        <f>IF(MATCHED!J2204&gt;A2204,"yes","")</f>
        <v/>
      </c>
      <c r="C2204" s="11" t="str">
        <f>IF(B2204="","",TEXT(MATCHED!C2204,"mm"))</f>
        <v/>
      </c>
    </row>
    <row r="2205" spans="1:3" x14ac:dyDescent="0.3">
      <c r="A2205" s="58" t="str">
        <f>IF(MATCHED!C2205="","",VLOOKUP(TEXT(MATCHED!C2205,"mmm"),CUTOFFDAY!$A$2:$C$14,3,FALSE))</f>
        <v/>
      </c>
      <c r="B2205" s="11" t="str">
        <f>IF(MATCHED!J2205&gt;A2205,"yes","")</f>
        <v/>
      </c>
      <c r="C2205" s="11" t="str">
        <f>IF(B2205="","",TEXT(MATCHED!C2205,"mm"))</f>
        <v/>
      </c>
    </row>
    <row r="2206" spans="1:3" x14ac:dyDescent="0.3">
      <c r="A2206" s="58" t="str">
        <f>IF(MATCHED!C2206="","",VLOOKUP(TEXT(MATCHED!C2206,"mmm"),CUTOFFDAY!$A$2:$C$14,3,FALSE))</f>
        <v/>
      </c>
      <c r="B2206" s="11" t="str">
        <f>IF(MATCHED!J2206&gt;A2206,"yes","")</f>
        <v/>
      </c>
      <c r="C2206" s="11" t="str">
        <f>IF(B2206="","",TEXT(MATCHED!C2206,"mm"))</f>
        <v/>
      </c>
    </row>
    <row r="2207" spans="1:3" x14ac:dyDescent="0.3">
      <c r="A2207" s="58" t="str">
        <f>IF(MATCHED!C2207="","",VLOOKUP(TEXT(MATCHED!C2207,"mmm"),CUTOFFDAY!$A$2:$C$14,3,FALSE))</f>
        <v/>
      </c>
      <c r="B2207" s="11" t="str">
        <f>IF(MATCHED!J2207&gt;A2207,"yes","")</f>
        <v/>
      </c>
      <c r="C2207" s="11" t="str">
        <f>IF(B2207="","",TEXT(MATCHED!C2207,"mm"))</f>
        <v/>
      </c>
    </row>
    <row r="2208" spans="1:3" x14ac:dyDescent="0.3">
      <c r="A2208" s="58" t="str">
        <f>IF(MATCHED!C2208="","",VLOOKUP(TEXT(MATCHED!C2208,"mmm"),CUTOFFDAY!$A$2:$C$14,3,FALSE))</f>
        <v/>
      </c>
      <c r="B2208" s="11" t="str">
        <f>IF(MATCHED!J2208&gt;A2208,"yes","")</f>
        <v/>
      </c>
      <c r="C2208" s="11" t="str">
        <f>IF(B2208="","",TEXT(MATCHED!C2208,"mm"))</f>
        <v/>
      </c>
    </row>
    <row r="2209" spans="1:3" x14ac:dyDescent="0.3">
      <c r="A2209" s="58" t="str">
        <f>IF(MATCHED!C2209="","",VLOOKUP(TEXT(MATCHED!C2209,"mmm"),CUTOFFDAY!$A$2:$C$14,3,FALSE))</f>
        <v/>
      </c>
      <c r="B2209" s="11" t="str">
        <f>IF(MATCHED!J2209&gt;A2209,"yes","")</f>
        <v/>
      </c>
      <c r="C2209" s="11" t="str">
        <f>IF(B2209="","",TEXT(MATCHED!C2209,"mm"))</f>
        <v/>
      </c>
    </row>
    <row r="2210" spans="1:3" x14ac:dyDescent="0.3">
      <c r="A2210" s="58" t="str">
        <f>IF(MATCHED!C2210="","",VLOOKUP(TEXT(MATCHED!C2210,"mmm"),CUTOFFDAY!$A$2:$C$14,3,FALSE))</f>
        <v/>
      </c>
      <c r="B2210" s="11" t="str">
        <f>IF(MATCHED!J2210&gt;A2210,"yes","")</f>
        <v/>
      </c>
      <c r="C2210" s="11" t="str">
        <f>IF(B2210="","",TEXT(MATCHED!C2210,"mm"))</f>
        <v/>
      </c>
    </row>
    <row r="2211" spans="1:3" x14ac:dyDescent="0.3">
      <c r="A2211" s="58" t="str">
        <f>IF(MATCHED!C2211="","",VLOOKUP(TEXT(MATCHED!C2211,"mmm"),CUTOFFDAY!$A$2:$C$14,3,FALSE))</f>
        <v/>
      </c>
      <c r="B2211" s="11" t="str">
        <f>IF(MATCHED!J2211&gt;A2211,"yes","")</f>
        <v/>
      </c>
      <c r="C2211" s="11" t="str">
        <f>IF(B2211="","",TEXT(MATCHED!C2211,"mm"))</f>
        <v/>
      </c>
    </row>
    <row r="2212" spans="1:3" x14ac:dyDescent="0.3">
      <c r="A2212" s="58" t="str">
        <f>IF(MATCHED!C2212="","",VLOOKUP(TEXT(MATCHED!C2212,"mmm"),CUTOFFDAY!$A$2:$C$14,3,FALSE))</f>
        <v/>
      </c>
      <c r="B2212" s="11" t="str">
        <f>IF(MATCHED!J2212&gt;A2212,"yes","")</f>
        <v/>
      </c>
      <c r="C2212" s="11" t="str">
        <f>IF(B2212="","",TEXT(MATCHED!C2212,"mm"))</f>
        <v/>
      </c>
    </row>
    <row r="2213" spans="1:3" x14ac:dyDescent="0.3">
      <c r="A2213" s="58" t="str">
        <f>IF(MATCHED!C2213="","",VLOOKUP(TEXT(MATCHED!C2213,"mmm"),CUTOFFDAY!$A$2:$C$14,3,FALSE))</f>
        <v/>
      </c>
      <c r="B2213" s="11" t="str">
        <f>IF(MATCHED!J2213&gt;A2213,"yes","")</f>
        <v/>
      </c>
      <c r="C2213" s="11" t="str">
        <f>IF(B2213="","",TEXT(MATCHED!C2213,"mm"))</f>
        <v/>
      </c>
    </row>
    <row r="2214" spans="1:3" x14ac:dyDescent="0.3">
      <c r="A2214" s="58" t="str">
        <f>IF(MATCHED!C2214="","",VLOOKUP(TEXT(MATCHED!C2214,"mmm"),CUTOFFDAY!$A$2:$C$14,3,FALSE))</f>
        <v/>
      </c>
      <c r="B2214" s="11" t="str">
        <f>IF(MATCHED!J2214&gt;A2214,"yes","")</f>
        <v/>
      </c>
      <c r="C2214" s="11" t="str">
        <f>IF(B2214="","",TEXT(MATCHED!C2214,"mm"))</f>
        <v/>
      </c>
    </row>
    <row r="2215" spans="1:3" x14ac:dyDescent="0.3">
      <c r="A2215" s="58" t="str">
        <f>IF(MATCHED!C2215="","",VLOOKUP(TEXT(MATCHED!C2215,"mmm"),CUTOFFDAY!$A$2:$C$14,3,FALSE))</f>
        <v/>
      </c>
      <c r="B2215" s="11" t="str">
        <f>IF(MATCHED!J2215&gt;A2215,"yes","")</f>
        <v/>
      </c>
      <c r="C2215" s="11" t="str">
        <f>IF(B2215="","",TEXT(MATCHED!C2215,"mm"))</f>
        <v/>
      </c>
    </row>
    <row r="2216" spans="1:3" x14ac:dyDescent="0.3">
      <c r="A2216" s="58" t="str">
        <f>IF(MATCHED!C2216="","",VLOOKUP(TEXT(MATCHED!C2216,"mmm"),CUTOFFDAY!$A$2:$C$14,3,FALSE))</f>
        <v/>
      </c>
      <c r="B2216" s="11" t="str">
        <f>IF(MATCHED!J2216&gt;A2216,"yes","")</f>
        <v/>
      </c>
      <c r="C2216" s="11" t="str">
        <f>IF(B2216="","",TEXT(MATCHED!C2216,"mm"))</f>
        <v/>
      </c>
    </row>
    <row r="2217" spans="1:3" x14ac:dyDescent="0.3">
      <c r="A2217" s="58" t="str">
        <f>IF(MATCHED!C2217="","",VLOOKUP(TEXT(MATCHED!C2217,"mmm"),CUTOFFDAY!$A$2:$C$14,3,FALSE))</f>
        <v/>
      </c>
      <c r="B2217" s="11" t="str">
        <f>IF(MATCHED!J2217&gt;A2217,"yes","")</f>
        <v/>
      </c>
      <c r="C2217" s="11" t="str">
        <f>IF(B2217="","",TEXT(MATCHED!C2217,"mm"))</f>
        <v/>
      </c>
    </row>
    <row r="2218" spans="1:3" x14ac:dyDescent="0.3">
      <c r="A2218" s="58" t="str">
        <f>IF(MATCHED!C2218="","",VLOOKUP(TEXT(MATCHED!C2218,"mmm"),CUTOFFDAY!$A$2:$C$14,3,FALSE))</f>
        <v/>
      </c>
      <c r="B2218" s="11" t="str">
        <f>IF(MATCHED!J2218&gt;A2218,"yes","")</f>
        <v/>
      </c>
      <c r="C2218" s="11" t="str">
        <f>IF(B2218="","",TEXT(MATCHED!C2218,"mm"))</f>
        <v/>
      </c>
    </row>
    <row r="2219" spans="1:3" x14ac:dyDescent="0.3">
      <c r="A2219" s="58" t="str">
        <f>IF(MATCHED!C2219="","",VLOOKUP(TEXT(MATCHED!C2219,"mmm"),CUTOFFDAY!$A$2:$C$14,3,FALSE))</f>
        <v/>
      </c>
      <c r="B2219" s="11" t="str">
        <f>IF(MATCHED!J2219&gt;A2219,"yes","")</f>
        <v/>
      </c>
      <c r="C2219" s="11" t="str">
        <f>IF(B2219="","",TEXT(MATCHED!C2219,"mm"))</f>
        <v/>
      </c>
    </row>
    <row r="2220" spans="1:3" x14ac:dyDescent="0.3">
      <c r="A2220" s="58" t="str">
        <f>IF(MATCHED!C2220="","",VLOOKUP(TEXT(MATCHED!C2220,"mmm"),CUTOFFDAY!$A$2:$C$14,3,FALSE))</f>
        <v/>
      </c>
      <c r="B2220" s="11" t="str">
        <f>IF(MATCHED!J2220&gt;A2220,"yes","")</f>
        <v/>
      </c>
      <c r="C2220" s="11" t="str">
        <f>IF(B2220="","",TEXT(MATCHED!C2220,"mm"))</f>
        <v/>
      </c>
    </row>
    <row r="2221" spans="1:3" x14ac:dyDescent="0.3">
      <c r="A2221" s="58" t="str">
        <f>IF(MATCHED!C2221="","",VLOOKUP(TEXT(MATCHED!C2221,"mmm"),CUTOFFDAY!$A$2:$C$14,3,FALSE))</f>
        <v/>
      </c>
      <c r="B2221" s="11" t="str">
        <f>IF(MATCHED!J2221&gt;A2221,"yes","")</f>
        <v/>
      </c>
      <c r="C2221" s="11" t="str">
        <f>IF(B2221="","",TEXT(MATCHED!C2221,"mm"))</f>
        <v/>
      </c>
    </row>
    <row r="2222" spans="1:3" x14ac:dyDescent="0.3">
      <c r="A2222" s="58" t="str">
        <f>IF(MATCHED!C2222="","",VLOOKUP(TEXT(MATCHED!C2222,"mmm"),CUTOFFDAY!$A$2:$C$14,3,FALSE))</f>
        <v/>
      </c>
      <c r="B2222" s="11" t="str">
        <f>IF(MATCHED!J2222&gt;A2222,"yes","")</f>
        <v/>
      </c>
      <c r="C2222" s="11" t="str">
        <f>IF(B2222="","",TEXT(MATCHED!C2222,"mm"))</f>
        <v/>
      </c>
    </row>
    <row r="2223" spans="1:3" x14ac:dyDescent="0.3">
      <c r="A2223" s="58" t="str">
        <f>IF(MATCHED!C2223="","",VLOOKUP(TEXT(MATCHED!C2223,"mmm"),CUTOFFDAY!$A$2:$C$14,3,FALSE))</f>
        <v/>
      </c>
      <c r="B2223" s="11" t="str">
        <f>IF(MATCHED!J2223&gt;A2223,"yes","")</f>
        <v/>
      </c>
      <c r="C2223" s="11" t="str">
        <f>IF(B2223="","",TEXT(MATCHED!C2223,"mm"))</f>
        <v/>
      </c>
    </row>
    <row r="2224" spans="1:3" x14ac:dyDescent="0.3">
      <c r="A2224" s="58" t="str">
        <f>IF(MATCHED!C2224="","",VLOOKUP(TEXT(MATCHED!C2224,"mmm"),CUTOFFDAY!$A$2:$C$14,3,FALSE))</f>
        <v/>
      </c>
      <c r="B2224" s="11" t="str">
        <f>IF(MATCHED!J2224&gt;A2224,"yes","")</f>
        <v/>
      </c>
      <c r="C2224" s="11" t="str">
        <f>IF(B2224="","",TEXT(MATCHED!C2224,"mm"))</f>
        <v/>
      </c>
    </row>
    <row r="2225" spans="1:3" x14ac:dyDescent="0.3">
      <c r="A2225" s="58" t="str">
        <f>IF(MATCHED!C2225="","",VLOOKUP(TEXT(MATCHED!C2225,"mmm"),CUTOFFDAY!$A$2:$C$14,3,FALSE))</f>
        <v/>
      </c>
      <c r="B2225" s="11" t="str">
        <f>IF(MATCHED!J2225&gt;A2225,"yes","")</f>
        <v/>
      </c>
      <c r="C2225" s="11" t="str">
        <f>IF(B2225="","",TEXT(MATCHED!C2225,"mm"))</f>
        <v/>
      </c>
    </row>
    <row r="2226" spans="1:3" x14ac:dyDescent="0.3">
      <c r="A2226" s="58" t="str">
        <f>IF(MATCHED!C2226="","",VLOOKUP(TEXT(MATCHED!C2226,"mmm"),CUTOFFDAY!$A$2:$C$14,3,FALSE))</f>
        <v/>
      </c>
      <c r="B2226" s="11" t="str">
        <f>IF(MATCHED!J2226&gt;A2226,"yes","")</f>
        <v/>
      </c>
      <c r="C2226" s="11" t="str">
        <f>IF(B2226="","",TEXT(MATCHED!C2226,"mm"))</f>
        <v/>
      </c>
    </row>
    <row r="2227" spans="1:3" x14ac:dyDescent="0.3">
      <c r="A2227" s="58" t="str">
        <f>IF(MATCHED!C2227="","",VLOOKUP(TEXT(MATCHED!C2227,"mmm"),CUTOFFDAY!$A$2:$C$14,3,FALSE))</f>
        <v/>
      </c>
      <c r="B2227" s="11" t="str">
        <f>IF(MATCHED!J2227&gt;A2227,"yes","")</f>
        <v/>
      </c>
      <c r="C2227" s="11" t="str">
        <f>IF(B2227="","",TEXT(MATCHED!C2227,"mm"))</f>
        <v/>
      </c>
    </row>
    <row r="2228" spans="1:3" x14ac:dyDescent="0.3">
      <c r="A2228" s="58" t="str">
        <f>IF(MATCHED!C2228="","",VLOOKUP(TEXT(MATCHED!C2228,"mmm"),CUTOFFDAY!$A$2:$C$14,3,FALSE))</f>
        <v/>
      </c>
      <c r="B2228" s="11" t="str">
        <f>IF(MATCHED!J2228&gt;A2228,"yes","")</f>
        <v/>
      </c>
      <c r="C2228" s="11" t="str">
        <f>IF(B2228="","",TEXT(MATCHED!C2228,"mm"))</f>
        <v/>
      </c>
    </row>
    <row r="2229" spans="1:3" x14ac:dyDescent="0.3">
      <c r="A2229" s="58" t="str">
        <f>IF(MATCHED!C2229="","",VLOOKUP(TEXT(MATCHED!C2229,"mmm"),CUTOFFDAY!$A$2:$C$14,3,FALSE))</f>
        <v/>
      </c>
      <c r="B2229" s="11" t="str">
        <f>IF(MATCHED!J2229&gt;A2229,"yes","")</f>
        <v/>
      </c>
      <c r="C2229" s="11" t="str">
        <f>IF(B2229="","",TEXT(MATCHED!C2229,"mm"))</f>
        <v/>
      </c>
    </row>
    <row r="2230" spans="1:3" x14ac:dyDescent="0.3">
      <c r="A2230" s="58" t="str">
        <f>IF(MATCHED!C2230="","",VLOOKUP(TEXT(MATCHED!C2230,"mmm"),CUTOFFDAY!$A$2:$C$14,3,FALSE))</f>
        <v/>
      </c>
      <c r="B2230" s="11" t="str">
        <f>IF(MATCHED!J2230&gt;A2230,"yes","")</f>
        <v/>
      </c>
      <c r="C2230" s="11" t="str">
        <f>IF(B2230="","",TEXT(MATCHED!C2230,"mm"))</f>
        <v/>
      </c>
    </row>
    <row r="2231" spans="1:3" x14ac:dyDescent="0.3">
      <c r="A2231" s="58" t="str">
        <f>IF(MATCHED!C2231="","",VLOOKUP(TEXT(MATCHED!C2231,"mmm"),CUTOFFDAY!$A$2:$C$14,3,FALSE))</f>
        <v/>
      </c>
      <c r="B2231" s="11" t="str">
        <f>IF(MATCHED!J2231&gt;A2231,"yes","")</f>
        <v/>
      </c>
      <c r="C2231" s="11" t="str">
        <f>IF(B2231="","",TEXT(MATCHED!C2231,"mm"))</f>
        <v/>
      </c>
    </row>
    <row r="2232" spans="1:3" x14ac:dyDescent="0.3">
      <c r="A2232" s="58" t="str">
        <f>IF(MATCHED!C2232="","",VLOOKUP(TEXT(MATCHED!C2232,"mmm"),CUTOFFDAY!$A$2:$C$14,3,FALSE))</f>
        <v/>
      </c>
      <c r="B2232" s="11" t="str">
        <f>IF(MATCHED!J2232&gt;A2232,"yes","")</f>
        <v/>
      </c>
      <c r="C2232" s="11" t="str">
        <f>IF(B2232="","",TEXT(MATCHED!C2232,"mm"))</f>
        <v/>
      </c>
    </row>
    <row r="2233" spans="1:3" x14ac:dyDescent="0.3">
      <c r="A2233" s="58" t="str">
        <f>IF(MATCHED!C2233="","",VLOOKUP(TEXT(MATCHED!C2233,"mmm"),CUTOFFDAY!$A$2:$C$14,3,FALSE))</f>
        <v/>
      </c>
      <c r="B2233" s="11" t="str">
        <f>IF(MATCHED!J2233&gt;A2233,"yes","")</f>
        <v/>
      </c>
      <c r="C2233" s="11" t="str">
        <f>IF(B2233="","",TEXT(MATCHED!C2233,"mm"))</f>
        <v/>
      </c>
    </row>
    <row r="2234" spans="1:3" x14ac:dyDescent="0.3">
      <c r="A2234" s="58" t="str">
        <f>IF(MATCHED!C2234="","",VLOOKUP(TEXT(MATCHED!C2234,"mmm"),CUTOFFDAY!$A$2:$C$14,3,FALSE))</f>
        <v/>
      </c>
      <c r="B2234" s="11" t="str">
        <f>IF(MATCHED!J2234&gt;A2234,"yes","")</f>
        <v/>
      </c>
      <c r="C2234" s="11" t="str">
        <f>IF(B2234="","",TEXT(MATCHED!C2234,"mm"))</f>
        <v/>
      </c>
    </row>
    <row r="2235" spans="1:3" x14ac:dyDescent="0.3">
      <c r="A2235" s="58" t="str">
        <f>IF(MATCHED!C2235="","",VLOOKUP(TEXT(MATCHED!C2235,"mmm"),CUTOFFDAY!$A$2:$C$14,3,FALSE))</f>
        <v/>
      </c>
      <c r="B2235" s="11" t="str">
        <f>IF(MATCHED!J2235&gt;A2235,"yes","")</f>
        <v/>
      </c>
      <c r="C2235" s="11" t="str">
        <f>IF(B2235="","",TEXT(MATCHED!C2235,"mm"))</f>
        <v/>
      </c>
    </row>
    <row r="2236" spans="1:3" x14ac:dyDescent="0.3">
      <c r="A2236" s="58" t="str">
        <f>IF(MATCHED!C2236="","",VLOOKUP(TEXT(MATCHED!C2236,"mmm"),CUTOFFDAY!$A$2:$C$14,3,FALSE))</f>
        <v/>
      </c>
      <c r="B2236" s="11" t="str">
        <f>IF(MATCHED!J2236&gt;A2236,"yes","")</f>
        <v/>
      </c>
      <c r="C2236" s="11" t="str">
        <f>IF(B2236="","",TEXT(MATCHED!C2236,"mm"))</f>
        <v/>
      </c>
    </row>
    <row r="2237" spans="1:3" x14ac:dyDescent="0.3">
      <c r="A2237" s="58" t="str">
        <f>IF(MATCHED!C2237="","",VLOOKUP(TEXT(MATCHED!C2237,"mmm"),CUTOFFDAY!$A$2:$C$14,3,FALSE))</f>
        <v/>
      </c>
      <c r="B2237" s="11" t="str">
        <f>IF(MATCHED!J2237&gt;A2237,"yes","")</f>
        <v/>
      </c>
      <c r="C2237" s="11" t="str">
        <f>IF(B2237="","",TEXT(MATCHED!C2237,"mm"))</f>
        <v/>
      </c>
    </row>
    <row r="2238" spans="1:3" x14ac:dyDescent="0.3">
      <c r="A2238" s="58" t="str">
        <f>IF(MATCHED!C2238="","",VLOOKUP(TEXT(MATCHED!C2238,"mmm"),CUTOFFDAY!$A$2:$C$14,3,FALSE))</f>
        <v/>
      </c>
      <c r="B2238" s="11" t="str">
        <f>IF(MATCHED!J2238&gt;A2238,"yes","")</f>
        <v/>
      </c>
      <c r="C2238" s="11" t="str">
        <f>IF(B2238="","",TEXT(MATCHED!C2238,"mm"))</f>
        <v/>
      </c>
    </row>
    <row r="2239" spans="1:3" x14ac:dyDescent="0.3">
      <c r="A2239" s="58" t="str">
        <f>IF(MATCHED!C2239="","",VLOOKUP(TEXT(MATCHED!C2239,"mmm"),CUTOFFDAY!$A$2:$C$14,3,FALSE))</f>
        <v/>
      </c>
      <c r="B2239" s="11" t="str">
        <f>IF(MATCHED!J2239&gt;A2239,"yes","")</f>
        <v/>
      </c>
      <c r="C2239" s="11" t="str">
        <f>IF(B2239="","",TEXT(MATCHED!C2239,"mm"))</f>
        <v/>
      </c>
    </row>
    <row r="2240" spans="1:3" x14ac:dyDescent="0.3">
      <c r="A2240" s="58" t="str">
        <f>IF(MATCHED!C2240="","",VLOOKUP(TEXT(MATCHED!C2240,"mmm"),CUTOFFDAY!$A$2:$C$14,3,FALSE))</f>
        <v/>
      </c>
      <c r="B2240" s="11" t="str">
        <f>IF(MATCHED!J2240&gt;A2240,"yes","")</f>
        <v/>
      </c>
      <c r="C2240" s="11" t="str">
        <f>IF(B2240="","",TEXT(MATCHED!C2240,"mm"))</f>
        <v/>
      </c>
    </row>
    <row r="2241" spans="1:3" x14ac:dyDescent="0.3">
      <c r="A2241" s="58" t="str">
        <f>IF(MATCHED!C2241="","",VLOOKUP(TEXT(MATCHED!C2241,"mmm"),CUTOFFDAY!$A$2:$C$14,3,FALSE))</f>
        <v/>
      </c>
      <c r="B2241" s="11" t="str">
        <f>IF(MATCHED!J2241&gt;A2241,"yes","")</f>
        <v/>
      </c>
      <c r="C2241" s="11" t="str">
        <f>IF(B2241="","",TEXT(MATCHED!C2241,"mm"))</f>
        <v/>
      </c>
    </row>
    <row r="2242" spans="1:3" x14ac:dyDescent="0.3">
      <c r="A2242" s="58" t="str">
        <f>IF(MATCHED!C2242="","",VLOOKUP(TEXT(MATCHED!C2242,"mmm"),CUTOFFDAY!$A$2:$C$14,3,FALSE))</f>
        <v/>
      </c>
      <c r="B2242" s="11" t="str">
        <f>IF(MATCHED!J2242&gt;A2242,"yes","")</f>
        <v/>
      </c>
      <c r="C2242" s="11" t="str">
        <f>IF(B2242="","",TEXT(MATCHED!C2242,"mm"))</f>
        <v/>
      </c>
    </row>
    <row r="2243" spans="1:3" x14ac:dyDescent="0.3">
      <c r="A2243" s="58" t="str">
        <f>IF(MATCHED!C2243="","",VLOOKUP(TEXT(MATCHED!C2243,"mmm"),CUTOFFDAY!$A$2:$C$14,3,FALSE))</f>
        <v/>
      </c>
      <c r="B2243" s="11" t="str">
        <f>IF(MATCHED!J2243&gt;A2243,"yes","")</f>
        <v/>
      </c>
      <c r="C2243" s="11" t="str">
        <f>IF(B2243="","",TEXT(MATCHED!C2243,"mm"))</f>
        <v/>
      </c>
    </row>
    <row r="2244" spans="1:3" x14ac:dyDescent="0.3">
      <c r="A2244" s="58" t="str">
        <f>IF(MATCHED!C2244="","",VLOOKUP(TEXT(MATCHED!C2244,"mmm"),CUTOFFDAY!$A$2:$C$14,3,FALSE))</f>
        <v/>
      </c>
      <c r="B2244" s="11" t="str">
        <f>IF(MATCHED!J2244&gt;A2244,"yes","")</f>
        <v/>
      </c>
      <c r="C2244" s="11" t="str">
        <f>IF(B2244="","",TEXT(MATCHED!C2244,"mm"))</f>
        <v/>
      </c>
    </row>
    <row r="2245" spans="1:3" x14ac:dyDescent="0.3">
      <c r="A2245" s="58" t="str">
        <f>IF(MATCHED!C2245="","",VLOOKUP(TEXT(MATCHED!C2245,"mmm"),CUTOFFDAY!$A$2:$C$14,3,FALSE))</f>
        <v/>
      </c>
      <c r="B2245" s="11" t="str">
        <f>IF(MATCHED!J2245&gt;A2245,"yes","")</f>
        <v/>
      </c>
      <c r="C2245" s="11" t="str">
        <f>IF(B2245="","",TEXT(MATCHED!C2245,"mm"))</f>
        <v/>
      </c>
    </row>
    <row r="2246" spans="1:3" x14ac:dyDescent="0.3">
      <c r="A2246" s="58" t="str">
        <f>IF(MATCHED!C2246="","",VLOOKUP(TEXT(MATCHED!C2246,"mmm"),CUTOFFDAY!$A$2:$C$14,3,FALSE))</f>
        <v/>
      </c>
      <c r="B2246" s="11" t="str">
        <f>IF(MATCHED!J2246&gt;A2246,"yes","")</f>
        <v/>
      </c>
      <c r="C2246" s="11" t="str">
        <f>IF(B2246="","",TEXT(MATCHED!C2246,"mm"))</f>
        <v/>
      </c>
    </row>
    <row r="2247" spans="1:3" x14ac:dyDescent="0.3">
      <c r="A2247" s="58" t="str">
        <f>IF(MATCHED!C2247="","",VLOOKUP(TEXT(MATCHED!C2247,"mmm"),CUTOFFDAY!$A$2:$C$14,3,FALSE))</f>
        <v/>
      </c>
      <c r="B2247" s="11" t="str">
        <f>IF(MATCHED!J2247&gt;A2247,"yes","")</f>
        <v/>
      </c>
      <c r="C2247" s="11" t="str">
        <f>IF(B2247="","",TEXT(MATCHED!C2247,"mm"))</f>
        <v/>
      </c>
    </row>
    <row r="2248" spans="1:3" x14ac:dyDescent="0.3">
      <c r="A2248" s="58" t="str">
        <f>IF(MATCHED!C2248="","",VLOOKUP(TEXT(MATCHED!C2248,"mmm"),CUTOFFDAY!$A$2:$C$14,3,FALSE))</f>
        <v/>
      </c>
      <c r="B2248" s="11" t="str">
        <f>IF(MATCHED!J2248&gt;A2248,"yes","")</f>
        <v/>
      </c>
      <c r="C2248" s="11" t="str">
        <f>IF(B2248="","",TEXT(MATCHED!C2248,"mm"))</f>
        <v/>
      </c>
    </row>
    <row r="2249" spans="1:3" x14ac:dyDescent="0.3">
      <c r="A2249" s="58" t="str">
        <f>IF(MATCHED!C2249="","",VLOOKUP(TEXT(MATCHED!C2249,"mmm"),CUTOFFDAY!$A$2:$C$14,3,FALSE))</f>
        <v/>
      </c>
      <c r="B2249" s="11" t="str">
        <f>IF(MATCHED!J2249&gt;A2249,"yes","")</f>
        <v/>
      </c>
      <c r="C2249" s="11" t="str">
        <f>IF(B2249="","",TEXT(MATCHED!C2249,"mm"))</f>
        <v/>
      </c>
    </row>
    <row r="2250" spans="1:3" x14ac:dyDescent="0.3">
      <c r="A2250" s="58" t="str">
        <f>IF(MATCHED!C2250="","",VLOOKUP(TEXT(MATCHED!C2250,"mmm"),CUTOFFDAY!$A$2:$C$14,3,FALSE))</f>
        <v/>
      </c>
      <c r="B2250" s="11" t="str">
        <f>IF(MATCHED!J2250&gt;A2250,"yes","")</f>
        <v/>
      </c>
      <c r="C2250" s="11" t="str">
        <f>IF(B2250="","",TEXT(MATCHED!C2250,"mm"))</f>
        <v/>
      </c>
    </row>
    <row r="2251" spans="1:3" x14ac:dyDescent="0.3">
      <c r="A2251" s="58" t="str">
        <f>IF(MATCHED!C2251="","",VLOOKUP(TEXT(MATCHED!C2251,"mmm"),CUTOFFDAY!$A$2:$C$14,3,FALSE))</f>
        <v/>
      </c>
      <c r="B2251" s="11" t="str">
        <f>IF(MATCHED!J2251&gt;A2251,"yes","")</f>
        <v/>
      </c>
      <c r="C2251" s="11" t="str">
        <f>IF(B2251="","",TEXT(MATCHED!C2251,"mm"))</f>
        <v/>
      </c>
    </row>
    <row r="2252" spans="1:3" x14ac:dyDescent="0.3">
      <c r="A2252" s="58" t="str">
        <f>IF(MATCHED!C2252="","",VLOOKUP(TEXT(MATCHED!C2252,"mmm"),CUTOFFDAY!$A$2:$C$14,3,FALSE))</f>
        <v/>
      </c>
      <c r="B2252" s="11" t="str">
        <f>IF(MATCHED!J2252&gt;A2252,"yes","")</f>
        <v/>
      </c>
      <c r="C2252" s="11" t="str">
        <f>IF(B2252="","",TEXT(MATCHED!C2252,"mm"))</f>
        <v/>
      </c>
    </row>
    <row r="2253" spans="1:3" x14ac:dyDescent="0.3">
      <c r="A2253" s="58" t="str">
        <f>IF(MATCHED!C2253="","",VLOOKUP(TEXT(MATCHED!C2253,"mmm"),CUTOFFDAY!$A$2:$C$14,3,FALSE))</f>
        <v/>
      </c>
      <c r="B2253" s="11" t="str">
        <f>IF(MATCHED!J2253&gt;A2253,"yes","")</f>
        <v/>
      </c>
      <c r="C2253" s="11" t="str">
        <f>IF(B2253="","",TEXT(MATCHED!C2253,"mm"))</f>
        <v/>
      </c>
    </row>
    <row r="2254" spans="1:3" x14ac:dyDescent="0.3">
      <c r="A2254" s="58" t="str">
        <f>IF(MATCHED!C2254="","",VLOOKUP(TEXT(MATCHED!C2254,"mmm"),CUTOFFDAY!$A$2:$C$14,3,FALSE))</f>
        <v/>
      </c>
      <c r="B2254" s="11" t="str">
        <f>IF(MATCHED!J2254&gt;A2254,"yes","")</f>
        <v/>
      </c>
      <c r="C2254" s="11" t="str">
        <f>IF(B2254="","",TEXT(MATCHED!C2254,"mm"))</f>
        <v/>
      </c>
    </row>
    <row r="2255" spans="1:3" x14ac:dyDescent="0.3">
      <c r="A2255" s="58" t="str">
        <f>IF(MATCHED!C2255="","",VLOOKUP(TEXT(MATCHED!C2255,"mmm"),CUTOFFDAY!$A$2:$C$14,3,FALSE))</f>
        <v/>
      </c>
      <c r="B2255" s="11" t="str">
        <f>IF(MATCHED!J2255&gt;A2255,"yes","")</f>
        <v/>
      </c>
      <c r="C2255" s="11" t="str">
        <f>IF(B2255="","",TEXT(MATCHED!C2255,"mm"))</f>
        <v/>
      </c>
    </row>
    <row r="2256" spans="1:3" x14ac:dyDescent="0.3">
      <c r="A2256" s="58" t="str">
        <f>IF(MATCHED!C2256="","",VLOOKUP(TEXT(MATCHED!C2256,"mmm"),CUTOFFDAY!$A$2:$C$14,3,FALSE))</f>
        <v/>
      </c>
      <c r="B2256" s="11" t="str">
        <f>IF(MATCHED!J2256&gt;A2256,"yes","")</f>
        <v/>
      </c>
      <c r="C2256" s="11" t="str">
        <f>IF(B2256="","",TEXT(MATCHED!C2256,"mm"))</f>
        <v/>
      </c>
    </row>
    <row r="2257" spans="1:3" x14ac:dyDescent="0.3">
      <c r="A2257" s="58" t="str">
        <f>IF(MATCHED!C2257="","",VLOOKUP(TEXT(MATCHED!C2257,"mmm"),CUTOFFDAY!$A$2:$C$14,3,FALSE))</f>
        <v/>
      </c>
      <c r="B2257" s="11" t="str">
        <f>IF(MATCHED!J2257&gt;A2257,"yes","")</f>
        <v/>
      </c>
      <c r="C2257" s="11" t="str">
        <f>IF(B2257="","",TEXT(MATCHED!C2257,"mm"))</f>
        <v/>
      </c>
    </row>
    <row r="2258" spans="1:3" x14ac:dyDescent="0.3">
      <c r="A2258" s="58" t="str">
        <f>IF(MATCHED!C2258="","",VLOOKUP(TEXT(MATCHED!C2258,"mmm"),CUTOFFDAY!$A$2:$C$14,3,FALSE))</f>
        <v/>
      </c>
      <c r="B2258" s="11" t="str">
        <f>IF(MATCHED!J2258&gt;A2258,"yes","")</f>
        <v/>
      </c>
      <c r="C2258" s="11" t="str">
        <f>IF(B2258="","",TEXT(MATCHED!C2258,"mm"))</f>
        <v/>
      </c>
    </row>
    <row r="2259" spans="1:3" x14ac:dyDescent="0.3">
      <c r="A2259" s="58" t="str">
        <f>IF(MATCHED!C2259="","",VLOOKUP(TEXT(MATCHED!C2259,"mmm"),CUTOFFDAY!$A$2:$C$14,3,FALSE))</f>
        <v/>
      </c>
      <c r="B2259" s="11" t="str">
        <f>IF(MATCHED!J2259&gt;A2259,"yes","")</f>
        <v/>
      </c>
      <c r="C2259" s="11" t="str">
        <f>IF(B2259="","",TEXT(MATCHED!C2259,"mm"))</f>
        <v/>
      </c>
    </row>
    <row r="2260" spans="1:3" x14ac:dyDescent="0.3">
      <c r="A2260" s="58" t="str">
        <f>IF(MATCHED!C2260="","",VLOOKUP(TEXT(MATCHED!C2260,"mmm"),CUTOFFDAY!$A$2:$C$14,3,FALSE))</f>
        <v/>
      </c>
      <c r="B2260" s="11" t="str">
        <f>IF(MATCHED!J2260&gt;A2260,"yes","")</f>
        <v/>
      </c>
      <c r="C2260" s="11" t="str">
        <f>IF(B2260="","",TEXT(MATCHED!C2260,"mm"))</f>
        <v/>
      </c>
    </row>
    <row r="2261" spans="1:3" x14ac:dyDescent="0.3">
      <c r="A2261" s="58" t="str">
        <f>IF(MATCHED!C2261="","",VLOOKUP(TEXT(MATCHED!C2261,"mmm"),CUTOFFDAY!$A$2:$C$14,3,FALSE))</f>
        <v/>
      </c>
      <c r="B2261" s="11" t="str">
        <f>IF(MATCHED!J2261&gt;A2261,"yes","")</f>
        <v/>
      </c>
      <c r="C2261" s="11" t="str">
        <f>IF(B2261="","",TEXT(MATCHED!C2261,"mm"))</f>
        <v/>
      </c>
    </row>
    <row r="2262" spans="1:3" x14ac:dyDescent="0.3">
      <c r="A2262" s="58" t="str">
        <f>IF(MATCHED!C2262="","",VLOOKUP(TEXT(MATCHED!C2262,"mmm"),CUTOFFDAY!$A$2:$C$14,3,FALSE))</f>
        <v/>
      </c>
      <c r="B2262" s="11" t="str">
        <f>IF(MATCHED!J2262&gt;A2262,"yes","")</f>
        <v/>
      </c>
      <c r="C2262" s="11" t="str">
        <f>IF(B2262="","",TEXT(MATCHED!C2262,"mm"))</f>
        <v/>
      </c>
    </row>
    <row r="2263" spans="1:3" x14ac:dyDescent="0.3">
      <c r="A2263" s="58" t="str">
        <f>IF(MATCHED!C2263="","",VLOOKUP(TEXT(MATCHED!C2263,"mmm"),CUTOFFDAY!$A$2:$C$14,3,FALSE))</f>
        <v/>
      </c>
      <c r="B2263" s="11" t="str">
        <f>IF(MATCHED!J2263&gt;A2263,"yes","")</f>
        <v/>
      </c>
      <c r="C2263" s="11" t="str">
        <f>IF(B2263="","",TEXT(MATCHED!C2263,"mm"))</f>
        <v/>
      </c>
    </row>
    <row r="2264" spans="1:3" x14ac:dyDescent="0.3">
      <c r="A2264" s="58" t="str">
        <f>IF(MATCHED!C2264="","",VLOOKUP(TEXT(MATCHED!C2264,"mmm"),CUTOFFDAY!$A$2:$C$14,3,FALSE))</f>
        <v/>
      </c>
      <c r="B2264" s="11" t="str">
        <f>IF(MATCHED!J2264&gt;A2264,"yes","")</f>
        <v/>
      </c>
      <c r="C2264" s="11" t="str">
        <f>IF(B2264="","",TEXT(MATCHED!C2264,"mm"))</f>
        <v/>
      </c>
    </row>
    <row r="2265" spans="1:3" x14ac:dyDescent="0.3">
      <c r="A2265" s="58" t="str">
        <f>IF(MATCHED!C2265="","",VLOOKUP(TEXT(MATCHED!C2265,"mmm"),CUTOFFDAY!$A$2:$C$14,3,FALSE))</f>
        <v/>
      </c>
      <c r="B2265" s="11" t="str">
        <f>IF(MATCHED!J2265&gt;A2265,"yes","")</f>
        <v/>
      </c>
      <c r="C2265" s="11" t="str">
        <f>IF(B2265="","",TEXT(MATCHED!C2265,"mm"))</f>
        <v/>
      </c>
    </row>
    <row r="2266" spans="1:3" x14ac:dyDescent="0.3">
      <c r="A2266" s="58" t="str">
        <f>IF(MATCHED!C2266="","",VLOOKUP(TEXT(MATCHED!C2266,"mmm"),CUTOFFDAY!$A$2:$C$14,3,FALSE))</f>
        <v/>
      </c>
      <c r="B2266" s="11" t="str">
        <f>IF(MATCHED!J2266&gt;A2266,"yes","")</f>
        <v/>
      </c>
      <c r="C2266" s="11" t="str">
        <f>IF(B2266="","",TEXT(MATCHED!C2266,"mm"))</f>
        <v/>
      </c>
    </row>
    <row r="2267" spans="1:3" x14ac:dyDescent="0.3">
      <c r="A2267" s="58" t="str">
        <f>IF(MATCHED!C2267="","",VLOOKUP(TEXT(MATCHED!C2267,"mmm"),CUTOFFDAY!$A$2:$C$14,3,FALSE))</f>
        <v/>
      </c>
      <c r="B2267" s="11" t="str">
        <f>IF(MATCHED!J2267&gt;A2267,"yes","")</f>
        <v/>
      </c>
      <c r="C2267" s="11" t="str">
        <f>IF(B2267="","",TEXT(MATCHED!C2267,"mm"))</f>
        <v/>
      </c>
    </row>
    <row r="2268" spans="1:3" x14ac:dyDescent="0.3">
      <c r="A2268" s="58" t="str">
        <f>IF(MATCHED!C2268="","",VLOOKUP(TEXT(MATCHED!C2268,"mmm"),CUTOFFDAY!$A$2:$C$14,3,FALSE))</f>
        <v/>
      </c>
      <c r="B2268" s="11" t="str">
        <f>IF(MATCHED!J2268&gt;A2268,"yes","")</f>
        <v/>
      </c>
      <c r="C2268" s="11" t="str">
        <f>IF(B2268="","",TEXT(MATCHED!C2268,"mm"))</f>
        <v/>
      </c>
    </row>
    <row r="2269" spans="1:3" x14ac:dyDescent="0.3">
      <c r="A2269" s="58" t="str">
        <f>IF(MATCHED!C2269="","",VLOOKUP(TEXT(MATCHED!C2269,"mmm"),CUTOFFDAY!$A$2:$C$14,3,FALSE))</f>
        <v/>
      </c>
      <c r="B2269" s="11" t="str">
        <f>IF(MATCHED!J2269&gt;A2269,"yes","")</f>
        <v/>
      </c>
      <c r="C2269" s="11" t="str">
        <f>IF(B2269="","",TEXT(MATCHED!C2269,"mm"))</f>
        <v/>
      </c>
    </row>
    <row r="2270" spans="1:3" x14ac:dyDescent="0.3">
      <c r="A2270" s="58" t="str">
        <f>IF(MATCHED!C2270="","",VLOOKUP(TEXT(MATCHED!C2270,"mmm"),CUTOFFDAY!$A$2:$C$14,3,FALSE))</f>
        <v/>
      </c>
      <c r="B2270" s="11" t="str">
        <f>IF(MATCHED!J2270&gt;A2270,"yes","")</f>
        <v/>
      </c>
      <c r="C2270" s="11" t="str">
        <f>IF(B2270="","",TEXT(MATCHED!C2270,"mm"))</f>
        <v/>
      </c>
    </row>
    <row r="2271" spans="1:3" x14ac:dyDescent="0.3">
      <c r="A2271" s="58" t="str">
        <f>IF(MATCHED!C2271="","",VLOOKUP(TEXT(MATCHED!C2271,"mmm"),CUTOFFDAY!$A$2:$C$14,3,FALSE))</f>
        <v/>
      </c>
      <c r="B2271" s="11" t="str">
        <f>IF(MATCHED!J2271&gt;A2271,"yes","")</f>
        <v/>
      </c>
      <c r="C2271" s="11" t="str">
        <f>IF(B2271="","",TEXT(MATCHED!C2271,"mm"))</f>
        <v/>
      </c>
    </row>
    <row r="2272" spans="1:3" x14ac:dyDescent="0.3">
      <c r="A2272" s="58" t="str">
        <f>IF(MATCHED!C2272="","",VLOOKUP(TEXT(MATCHED!C2272,"mmm"),CUTOFFDAY!$A$2:$C$14,3,FALSE))</f>
        <v/>
      </c>
      <c r="B2272" s="11" t="str">
        <f>IF(MATCHED!J2272&gt;A2272,"yes","")</f>
        <v/>
      </c>
      <c r="C2272" s="11" t="str">
        <f>IF(B2272="","",TEXT(MATCHED!C2272,"mm"))</f>
        <v/>
      </c>
    </row>
    <row r="2273" spans="1:3" x14ac:dyDescent="0.3">
      <c r="A2273" s="58" t="str">
        <f>IF(MATCHED!C2273="","",VLOOKUP(TEXT(MATCHED!C2273,"mmm"),CUTOFFDAY!$A$2:$C$14,3,FALSE))</f>
        <v/>
      </c>
      <c r="B2273" s="11" t="str">
        <f>IF(MATCHED!J2273&gt;A2273,"yes","")</f>
        <v/>
      </c>
      <c r="C2273" s="11" t="str">
        <f>IF(B2273="","",TEXT(MATCHED!C2273,"mm"))</f>
        <v/>
      </c>
    </row>
    <row r="2274" spans="1:3" x14ac:dyDescent="0.3">
      <c r="A2274" s="58" t="str">
        <f>IF(MATCHED!C2274="","",VLOOKUP(TEXT(MATCHED!C2274,"mmm"),CUTOFFDAY!$A$2:$C$14,3,FALSE))</f>
        <v/>
      </c>
      <c r="B2274" s="11" t="str">
        <f>IF(MATCHED!J2274&gt;A2274,"yes","")</f>
        <v/>
      </c>
      <c r="C2274" s="11" t="str">
        <f>IF(B2274="","",TEXT(MATCHED!C2274,"mm"))</f>
        <v/>
      </c>
    </row>
    <row r="2275" spans="1:3" x14ac:dyDescent="0.3">
      <c r="A2275" s="58" t="str">
        <f>IF(MATCHED!C2275="","",VLOOKUP(TEXT(MATCHED!C2275,"mmm"),CUTOFFDAY!$A$2:$C$14,3,FALSE))</f>
        <v/>
      </c>
      <c r="B2275" s="11" t="str">
        <f>IF(MATCHED!J2275&gt;A2275,"yes","")</f>
        <v/>
      </c>
      <c r="C2275" s="11" t="str">
        <f>IF(B2275="","",TEXT(MATCHED!C2275,"mm"))</f>
        <v/>
      </c>
    </row>
    <row r="2276" spans="1:3" x14ac:dyDescent="0.3">
      <c r="A2276" s="58" t="str">
        <f>IF(MATCHED!C2276="","",VLOOKUP(TEXT(MATCHED!C2276,"mmm"),CUTOFFDAY!$A$2:$C$14,3,FALSE))</f>
        <v/>
      </c>
      <c r="B2276" s="11" t="str">
        <f>IF(MATCHED!J2276&gt;A2276,"yes","")</f>
        <v/>
      </c>
      <c r="C2276" s="11" t="str">
        <f>IF(B2276="","",TEXT(MATCHED!C2276,"mm"))</f>
        <v/>
      </c>
    </row>
    <row r="2277" spans="1:3" x14ac:dyDescent="0.3">
      <c r="A2277" s="58" t="str">
        <f>IF(MATCHED!C2277="","",VLOOKUP(TEXT(MATCHED!C2277,"mmm"),CUTOFFDAY!$A$2:$C$14,3,FALSE))</f>
        <v/>
      </c>
      <c r="B2277" s="11" t="str">
        <f>IF(MATCHED!J2277&gt;A2277,"yes","")</f>
        <v/>
      </c>
      <c r="C2277" s="11" t="str">
        <f>IF(B2277="","",TEXT(MATCHED!C2277,"mm"))</f>
        <v/>
      </c>
    </row>
    <row r="2278" spans="1:3" x14ac:dyDescent="0.3">
      <c r="A2278" s="58" t="str">
        <f>IF(MATCHED!C2278="","",VLOOKUP(TEXT(MATCHED!C2278,"mmm"),CUTOFFDAY!$A$2:$C$14,3,FALSE))</f>
        <v/>
      </c>
      <c r="B2278" s="11" t="str">
        <f>IF(MATCHED!J2278&gt;A2278,"yes","")</f>
        <v/>
      </c>
      <c r="C2278" s="11" t="str">
        <f>IF(B2278="","",TEXT(MATCHED!C2278,"mm"))</f>
        <v/>
      </c>
    </row>
    <row r="2279" spans="1:3" x14ac:dyDescent="0.3">
      <c r="A2279" s="58" t="str">
        <f>IF(MATCHED!C2279="","",VLOOKUP(TEXT(MATCHED!C2279,"mmm"),CUTOFFDAY!$A$2:$C$14,3,FALSE))</f>
        <v/>
      </c>
      <c r="B2279" s="11" t="str">
        <f>IF(MATCHED!J2279&gt;A2279,"yes","")</f>
        <v/>
      </c>
      <c r="C2279" s="11" t="str">
        <f>IF(B2279="","",TEXT(MATCHED!C2279,"mm"))</f>
        <v/>
      </c>
    </row>
    <row r="2280" spans="1:3" x14ac:dyDescent="0.3">
      <c r="A2280" s="58" t="str">
        <f>IF(MATCHED!C2280="","",VLOOKUP(TEXT(MATCHED!C2280,"mmm"),CUTOFFDAY!$A$2:$C$14,3,FALSE))</f>
        <v/>
      </c>
      <c r="B2280" s="11" t="str">
        <f>IF(MATCHED!J2280&gt;A2280,"yes","")</f>
        <v/>
      </c>
      <c r="C2280" s="11" t="str">
        <f>IF(B2280="","",TEXT(MATCHED!C2280,"mm"))</f>
        <v/>
      </c>
    </row>
    <row r="2281" spans="1:3" x14ac:dyDescent="0.3">
      <c r="A2281" s="58" t="str">
        <f>IF(MATCHED!C2281="","",VLOOKUP(TEXT(MATCHED!C2281,"mmm"),CUTOFFDAY!$A$2:$C$14,3,FALSE))</f>
        <v/>
      </c>
      <c r="B2281" s="11" t="str">
        <f>IF(MATCHED!J2281&gt;A2281,"yes","")</f>
        <v/>
      </c>
      <c r="C2281" s="11" t="str">
        <f>IF(B2281="","",TEXT(MATCHED!C2281,"mm"))</f>
        <v/>
      </c>
    </row>
    <row r="2282" spans="1:3" x14ac:dyDescent="0.3">
      <c r="A2282" s="58" t="str">
        <f>IF(MATCHED!C2282="","",VLOOKUP(TEXT(MATCHED!C2282,"mmm"),CUTOFFDAY!$A$2:$C$14,3,FALSE))</f>
        <v/>
      </c>
      <c r="B2282" s="11" t="str">
        <f>IF(MATCHED!J2282&gt;A2282,"yes","")</f>
        <v/>
      </c>
      <c r="C2282" s="11" t="str">
        <f>IF(B2282="","",TEXT(MATCHED!C2282,"mm"))</f>
        <v/>
      </c>
    </row>
    <row r="2283" spans="1:3" x14ac:dyDescent="0.3">
      <c r="A2283" s="58" t="str">
        <f>IF(MATCHED!C2283="","",VLOOKUP(TEXT(MATCHED!C2283,"mmm"),CUTOFFDAY!$A$2:$C$14,3,FALSE))</f>
        <v/>
      </c>
      <c r="B2283" s="11" t="str">
        <f>IF(MATCHED!J2283&gt;A2283,"yes","")</f>
        <v/>
      </c>
      <c r="C2283" s="11" t="str">
        <f>IF(B2283="","",TEXT(MATCHED!C2283,"mm"))</f>
        <v/>
      </c>
    </row>
    <row r="2284" spans="1:3" x14ac:dyDescent="0.3">
      <c r="A2284" s="58" t="str">
        <f>IF(MATCHED!C2284="","",VLOOKUP(TEXT(MATCHED!C2284,"mmm"),CUTOFFDAY!$A$2:$C$14,3,FALSE))</f>
        <v/>
      </c>
      <c r="B2284" s="11" t="str">
        <f>IF(MATCHED!J2284&gt;A2284,"yes","")</f>
        <v/>
      </c>
      <c r="C2284" s="11" t="str">
        <f>IF(B2284="","",TEXT(MATCHED!C2284,"mm"))</f>
        <v/>
      </c>
    </row>
    <row r="2285" spans="1:3" x14ac:dyDescent="0.3">
      <c r="A2285" s="58" t="str">
        <f>IF(MATCHED!C2285="","",VLOOKUP(TEXT(MATCHED!C2285,"mmm"),CUTOFFDAY!$A$2:$C$14,3,FALSE))</f>
        <v/>
      </c>
      <c r="B2285" s="11" t="str">
        <f>IF(MATCHED!J2285&gt;A2285,"yes","")</f>
        <v/>
      </c>
      <c r="C2285" s="11" t="str">
        <f>IF(B2285="","",TEXT(MATCHED!C2285,"mm"))</f>
        <v/>
      </c>
    </row>
    <row r="2286" spans="1:3" x14ac:dyDescent="0.3">
      <c r="A2286" s="58" t="str">
        <f>IF(MATCHED!C2286="","",VLOOKUP(TEXT(MATCHED!C2286,"mmm"),CUTOFFDAY!$A$2:$C$14,3,FALSE))</f>
        <v/>
      </c>
      <c r="B2286" s="11" t="str">
        <f>IF(MATCHED!J2286&gt;A2286,"yes","")</f>
        <v/>
      </c>
      <c r="C2286" s="11" t="str">
        <f>IF(B2286="","",TEXT(MATCHED!C2286,"mm"))</f>
        <v/>
      </c>
    </row>
    <row r="2287" spans="1:3" x14ac:dyDescent="0.3">
      <c r="A2287" s="58" t="str">
        <f>IF(MATCHED!C2287="","",VLOOKUP(TEXT(MATCHED!C2287,"mmm"),CUTOFFDAY!$A$2:$C$14,3,FALSE))</f>
        <v/>
      </c>
      <c r="B2287" s="11" t="str">
        <f>IF(MATCHED!J2287&gt;A2287,"yes","")</f>
        <v/>
      </c>
      <c r="C2287" s="11" t="str">
        <f>IF(B2287="","",TEXT(MATCHED!C2287,"mm"))</f>
        <v/>
      </c>
    </row>
    <row r="2288" spans="1:3" x14ac:dyDescent="0.3">
      <c r="A2288" s="58" t="str">
        <f>IF(MATCHED!C2288="","",VLOOKUP(TEXT(MATCHED!C2288,"mmm"),CUTOFFDAY!$A$2:$C$14,3,FALSE))</f>
        <v/>
      </c>
      <c r="B2288" s="11" t="str">
        <f>IF(MATCHED!J2288&gt;A2288,"yes","")</f>
        <v/>
      </c>
      <c r="C2288" s="11" t="str">
        <f>IF(B2288="","",TEXT(MATCHED!C2288,"mm"))</f>
        <v/>
      </c>
    </row>
    <row r="2289" spans="1:3" x14ac:dyDescent="0.3">
      <c r="A2289" s="58" t="str">
        <f>IF(MATCHED!C2289="","",VLOOKUP(TEXT(MATCHED!C2289,"mmm"),CUTOFFDAY!$A$2:$C$14,3,FALSE))</f>
        <v/>
      </c>
      <c r="B2289" s="11" t="str">
        <f>IF(MATCHED!J2289&gt;A2289,"yes","")</f>
        <v/>
      </c>
      <c r="C2289" s="11" t="str">
        <f>IF(B2289="","",TEXT(MATCHED!C2289,"mm"))</f>
        <v/>
      </c>
    </row>
    <row r="2290" spans="1:3" x14ac:dyDescent="0.3">
      <c r="A2290" s="58" t="str">
        <f>IF(MATCHED!C2290="","",VLOOKUP(TEXT(MATCHED!C2290,"mmm"),CUTOFFDAY!$A$2:$C$14,3,FALSE))</f>
        <v/>
      </c>
      <c r="B2290" s="11" t="str">
        <f>IF(MATCHED!J2290&gt;A2290,"yes","")</f>
        <v/>
      </c>
      <c r="C2290" s="11" t="str">
        <f>IF(B2290="","",TEXT(MATCHED!C2290,"mm"))</f>
        <v/>
      </c>
    </row>
    <row r="2291" spans="1:3" x14ac:dyDescent="0.3">
      <c r="A2291" s="58" t="str">
        <f>IF(MATCHED!C2291="","",VLOOKUP(TEXT(MATCHED!C2291,"mmm"),CUTOFFDAY!$A$2:$C$14,3,FALSE))</f>
        <v/>
      </c>
      <c r="B2291" s="11" t="str">
        <f>IF(MATCHED!J2291&gt;A2291,"yes","")</f>
        <v/>
      </c>
      <c r="C2291" s="11" t="str">
        <f>IF(B2291="","",TEXT(MATCHED!C2291,"mm"))</f>
        <v/>
      </c>
    </row>
    <row r="2292" spans="1:3" x14ac:dyDescent="0.3">
      <c r="A2292" s="58" t="str">
        <f>IF(MATCHED!C2292="","",VLOOKUP(TEXT(MATCHED!C2292,"mmm"),CUTOFFDAY!$A$2:$C$14,3,FALSE))</f>
        <v/>
      </c>
      <c r="B2292" s="11" t="str">
        <f>IF(MATCHED!J2292&gt;A2292,"yes","")</f>
        <v/>
      </c>
      <c r="C2292" s="11" t="str">
        <f>IF(B2292="","",TEXT(MATCHED!C2292,"mm"))</f>
        <v/>
      </c>
    </row>
    <row r="2293" spans="1:3" x14ac:dyDescent="0.3">
      <c r="A2293" s="58" t="str">
        <f>IF(MATCHED!C2293="","",VLOOKUP(TEXT(MATCHED!C2293,"mmm"),CUTOFFDAY!$A$2:$C$14,3,FALSE))</f>
        <v/>
      </c>
      <c r="B2293" s="11" t="str">
        <f>IF(MATCHED!J2293&gt;A2293,"yes","")</f>
        <v/>
      </c>
      <c r="C2293" s="11" t="str">
        <f>IF(B2293="","",TEXT(MATCHED!C2293,"mm"))</f>
        <v/>
      </c>
    </row>
    <row r="2294" spans="1:3" x14ac:dyDescent="0.3">
      <c r="A2294" s="58" t="str">
        <f>IF(MATCHED!C2294="","",VLOOKUP(TEXT(MATCHED!C2294,"mmm"),CUTOFFDAY!$A$2:$C$14,3,FALSE))</f>
        <v/>
      </c>
      <c r="B2294" s="11" t="str">
        <f>IF(MATCHED!J2294&gt;A2294,"yes","")</f>
        <v/>
      </c>
      <c r="C2294" s="11" t="str">
        <f>IF(B2294="","",TEXT(MATCHED!C2294,"mm"))</f>
        <v/>
      </c>
    </row>
    <row r="2295" spans="1:3" x14ac:dyDescent="0.3">
      <c r="A2295" s="58" t="str">
        <f>IF(MATCHED!C2295="","",VLOOKUP(TEXT(MATCHED!C2295,"mmm"),CUTOFFDAY!$A$2:$C$14,3,FALSE))</f>
        <v/>
      </c>
      <c r="B2295" s="11" t="str">
        <f>IF(MATCHED!J2295&gt;A2295,"yes","")</f>
        <v/>
      </c>
      <c r="C2295" s="11" t="str">
        <f>IF(B2295="","",TEXT(MATCHED!C2295,"mm"))</f>
        <v/>
      </c>
    </row>
    <row r="2296" spans="1:3" x14ac:dyDescent="0.3">
      <c r="A2296" s="58" t="str">
        <f>IF(MATCHED!C2296="","",VLOOKUP(TEXT(MATCHED!C2296,"mmm"),CUTOFFDAY!$A$2:$C$14,3,FALSE))</f>
        <v/>
      </c>
      <c r="B2296" s="11" t="str">
        <f>IF(MATCHED!J2296&gt;A2296,"yes","")</f>
        <v/>
      </c>
      <c r="C2296" s="11" t="str">
        <f>IF(B2296="","",TEXT(MATCHED!C2296,"mm"))</f>
        <v/>
      </c>
    </row>
    <row r="2297" spans="1:3" x14ac:dyDescent="0.3">
      <c r="A2297" s="58" t="str">
        <f>IF(MATCHED!C2297="","",VLOOKUP(TEXT(MATCHED!C2297,"mmm"),CUTOFFDAY!$A$2:$C$14,3,FALSE))</f>
        <v/>
      </c>
      <c r="B2297" s="11" t="str">
        <f>IF(MATCHED!J2297&gt;A2297,"yes","")</f>
        <v/>
      </c>
      <c r="C2297" s="11" t="str">
        <f>IF(B2297="","",TEXT(MATCHED!C2297,"mm"))</f>
        <v/>
      </c>
    </row>
    <row r="2298" spans="1:3" x14ac:dyDescent="0.3">
      <c r="A2298" s="58" t="str">
        <f>IF(MATCHED!C2298="","",VLOOKUP(TEXT(MATCHED!C2298,"mmm"),CUTOFFDAY!$A$2:$C$14,3,FALSE))</f>
        <v/>
      </c>
      <c r="B2298" s="11" t="str">
        <f>IF(MATCHED!J2298&gt;A2298,"yes","")</f>
        <v/>
      </c>
      <c r="C2298" s="11" t="str">
        <f>IF(B2298="","",TEXT(MATCHED!C2298,"mm"))</f>
        <v/>
      </c>
    </row>
    <row r="2299" spans="1:3" x14ac:dyDescent="0.3">
      <c r="A2299" s="58" t="str">
        <f>IF(MATCHED!C2299="","",VLOOKUP(TEXT(MATCHED!C2299,"mmm"),CUTOFFDAY!$A$2:$C$14,3,FALSE))</f>
        <v/>
      </c>
      <c r="B2299" s="11" t="str">
        <f>IF(MATCHED!J2299&gt;A2299,"yes","")</f>
        <v/>
      </c>
      <c r="C2299" s="11" t="str">
        <f>IF(B2299="","",TEXT(MATCHED!C2299,"mm"))</f>
        <v/>
      </c>
    </row>
    <row r="2300" spans="1:3" x14ac:dyDescent="0.3">
      <c r="A2300" s="58" t="str">
        <f>IF(MATCHED!C2300="","",VLOOKUP(TEXT(MATCHED!C2300,"mmm"),CUTOFFDAY!$A$2:$C$14,3,FALSE))</f>
        <v/>
      </c>
      <c r="B2300" s="11" t="str">
        <f>IF(MATCHED!J2300&gt;A2300,"yes","")</f>
        <v/>
      </c>
      <c r="C2300" s="11" t="str">
        <f>IF(B2300="","",TEXT(MATCHED!C2300,"mm"))</f>
        <v/>
      </c>
    </row>
    <row r="2301" spans="1:3" x14ac:dyDescent="0.3">
      <c r="A2301" s="58" t="str">
        <f>IF(MATCHED!C2301="","",VLOOKUP(TEXT(MATCHED!C2301,"mmm"),CUTOFFDAY!$A$2:$C$14,3,FALSE))</f>
        <v/>
      </c>
      <c r="B2301" s="11" t="str">
        <f>IF(MATCHED!J2301&gt;A2301,"yes","")</f>
        <v/>
      </c>
      <c r="C2301" s="11" t="str">
        <f>IF(B2301="","",TEXT(MATCHED!C2301,"mm"))</f>
        <v/>
      </c>
    </row>
    <row r="2302" spans="1:3" x14ac:dyDescent="0.3">
      <c r="A2302" s="58" t="str">
        <f>IF(MATCHED!C2302="","",VLOOKUP(TEXT(MATCHED!C2302,"mmm"),CUTOFFDAY!$A$2:$C$14,3,FALSE))</f>
        <v/>
      </c>
      <c r="B2302" s="11" t="str">
        <f>IF(MATCHED!J2302&gt;A2302,"yes","")</f>
        <v/>
      </c>
      <c r="C2302" s="11" t="str">
        <f>IF(B2302="","",TEXT(MATCHED!C2302,"mm"))</f>
        <v/>
      </c>
    </row>
    <row r="2303" spans="1:3" x14ac:dyDescent="0.3">
      <c r="A2303" s="58" t="str">
        <f>IF(MATCHED!C2303="","",VLOOKUP(TEXT(MATCHED!C2303,"mmm"),CUTOFFDAY!$A$2:$C$14,3,FALSE))</f>
        <v/>
      </c>
      <c r="B2303" s="11" t="str">
        <f>IF(MATCHED!J2303&gt;A2303,"yes","")</f>
        <v/>
      </c>
      <c r="C2303" s="11" t="str">
        <f>IF(B2303="","",TEXT(MATCHED!C2303,"mm"))</f>
        <v/>
      </c>
    </row>
    <row r="2304" spans="1:3" x14ac:dyDescent="0.3">
      <c r="A2304" s="58" t="str">
        <f>IF(MATCHED!C2304="","",VLOOKUP(TEXT(MATCHED!C2304,"mmm"),CUTOFFDAY!$A$2:$C$14,3,FALSE))</f>
        <v/>
      </c>
      <c r="B2304" s="11" t="str">
        <f>IF(MATCHED!J2304&gt;A2304,"yes","")</f>
        <v/>
      </c>
      <c r="C2304" s="11" t="str">
        <f>IF(B2304="","",TEXT(MATCHED!C2304,"mm"))</f>
        <v/>
      </c>
    </row>
    <row r="2305" spans="1:3" x14ac:dyDescent="0.3">
      <c r="A2305" s="58" t="str">
        <f>IF(MATCHED!C2305="","",VLOOKUP(TEXT(MATCHED!C2305,"mmm"),CUTOFFDAY!$A$2:$C$14,3,FALSE))</f>
        <v/>
      </c>
      <c r="B2305" s="11" t="str">
        <f>IF(MATCHED!J2305&gt;A2305,"yes","")</f>
        <v/>
      </c>
      <c r="C2305" s="11" t="str">
        <f>IF(B2305="","",TEXT(MATCHED!C2305,"mm"))</f>
        <v/>
      </c>
    </row>
    <row r="2306" spans="1:3" x14ac:dyDescent="0.3">
      <c r="A2306" s="58" t="str">
        <f>IF(MATCHED!C2306="","",VLOOKUP(TEXT(MATCHED!C2306,"mmm"),CUTOFFDAY!$A$2:$C$14,3,FALSE))</f>
        <v/>
      </c>
      <c r="B2306" s="11" t="str">
        <f>IF(MATCHED!J2306&gt;A2306,"yes","")</f>
        <v/>
      </c>
      <c r="C2306" s="11" t="str">
        <f>IF(B2306="","",TEXT(MATCHED!C2306,"mm"))</f>
        <v/>
      </c>
    </row>
    <row r="2307" spans="1:3" x14ac:dyDescent="0.3">
      <c r="A2307" s="58" t="str">
        <f>IF(MATCHED!C2307="","",VLOOKUP(TEXT(MATCHED!C2307,"mmm"),CUTOFFDAY!$A$2:$C$14,3,FALSE))</f>
        <v/>
      </c>
      <c r="B2307" s="11" t="str">
        <f>IF(MATCHED!J2307&gt;A2307,"yes","")</f>
        <v/>
      </c>
      <c r="C2307" s="11" t="str">
        <f>IF(B2307="","",TEXT(MATCHED!C2307,"mm"))</f>
        <v/>
      </c>
    </row>
    <row r="2308" spans="1:3" x14ac:dyDescent="0.3">
      <c r="A2308" s="58" t="str">
        <f>IF(MATCHED!C2308="","",VLOOKUP(TEXT(MATCHED!C2308,"mmm"),CUTOFFDAY!$A$2:$C$14,3,FALSE))</f>
        <v/>
      </c>
      <c r="B2308" s="11" t="str">
        <f>IF(MATCHED!J2308&gt;A2308,"yes","")</f>
        <v/>
      </c>
      <c r="C2308" s="11" t="str">
        <f>IF(B2308="","",TEXT(MATCHED!C2308,"mm"))</f>
        <v/>
      </c>
    </row>
    <row r="2309" spans="1:3" x14ac:dyDescent="0.3">
      <c r="A2309" s="58" t="str">
        <f>IF(MATCHED!C2309="","",VLOOKUP(TEXT(MATCHED!C2309,"mmm"),CUTOFFDAY!$A$2:$C$14,3,FALSE))</f>
        <v/>
      </c>
      <c r="B2309" s="11" t="str">
        <f>IF(MATCHED!J2309&gt;A2309,"yes","")</f>
        <v/>
      </c>
      <c r="C2309" s="11" t="str">
        <f>IF(B2309="","",TEXT(MATCHED!C2309,"mm"))</f>
        <v/>
      </c>
    </row>
    <row r="2310" spans="1:3" x14ac:dyDescent="0.3">
      <c r="A2310" s="58" t="str">
        <f>IF(MATCHED!C2310="","",VLOOKUP(TEXT(MATCHED!C2310,"mmm"),CUTOFFDAY!$A$2:$C$14,3,FALSE))</f>
        <v/>
      </c>
      <c r="B2310" s="11" t="str">
        <f>IF(MATCHED!J2310&gt;A2310,"yes","")</f>
        <v/>
      </c>
      <c r="C2310" s="11" t="str">
        <f>IF(B2310="","",TEXT(MATCHED!C2310,"mm"))</f>
        <v/>
      </c>
    </row>
    <row r="2311" spans="1:3" x14ac:dyDescent="0.3">
      <c r="A2311" s="58" t="str">
        <f>IF(MATCHED!C2311="","",VLOOKUP(TEXT(MATCHED!C2311,"mmm"),CUTOFFDAY!$A$2:$C$14,3,FALSE))</f>
        <v/>
      </c>
      <c r="B2311" s="11" t="str">
        <f>IF(MATCHED!J2311&gt;A2311,"yes","")</f>
        <v/>
      </c>
      <c r="C2311" s="11" t="str">
        <f>IF(B2311="","",TEXT(MATCHED!C2311,"mm"))</f>
        <v/>
      </c>
    </row>
    <row r="2312" spans="1:3" x14ac:dyDescent="0.3">
      <c r="A2312" s="58" t="str">
        <f>IF(MATCHED!C2312="","",VLOOKUP(TEXT(MATCHED!C2312,"mmm"),CUTOFFDAY!$A$2:$C$14,3,FALSE))</f>
        <v/>
      </c>
      <c r="B2312" s="11" t="str">
        <f>IF(MATCHED!J2312&gt;A2312,"yes","")</f>
        <v/>
      </c>
      <c r="C2312" s="11" t="str">
        <f>IF(B2312="","",TEXT(MATCHED!C2312,"mm"))</f>
        <v/>
      </c>
    </row>
    <row r="2313" spans="1:3" x14ac:dyDescent="0.3">
      <c r="A2313" s="58" t="str">
        <f>IF(MATCHED!C2313="","",VLOOKUP(TEXT(MATCHED!C2313,"mmm"),CUTOFFDAY!$A$2:$C$14,3,FALSE))</f>
        <v/>
      </c>
      <c r="B2313" s="11" t="str">
        <f>IF(MATCHED!J2313&gt;A2313,"yes","")</f>
        <v/>
      </c>
      <c r="C2313" s="11" t="str">
        <f>IF(B2313="","",TEXT(MATCHED!C2313,"mm"))</f>
        <v/>
      </c>
    </row>
    <row r="2314" spans="1:3" x14ac:dyDescent="0.3">
      <c r="A2314" s="58" t="str">
        <f>IF(MATCHED!C2314="","",VLOOKUP(TEXT(MATCHED!C2314,"mmm"),CUTOFFDAY!$A$2:$C$14,3,FALSE))</f>
        <v/>
      </c>
      <c r="B2314" s="11" t="str">
        <f>IF(MATCHED!J2314&gt;A2314,"yes","")</f>
        <v/>
      </c>
      <c r="C2314" s="11" t="str">
        <f>IF(B2314="","",TEXT(MATCHED!C2314,"mm"))</f>
        <v/>
      </c>
    </row>
    <row r="2315" spans="1:3" x14ac:dyDescent="0.3">
      <c r="A2315" s="58" t="str">
        <f>IF(MATCHED!C2315="","",VLOOKUP(TEXT(MATCHED!C2315,"mmm"),CUTOFFDAY!$A$2:$C$14,3,FALSE))</f>
        <v/>
      </c>
      <c r="B2315" s="11" t="str">
        <f>IF(MATCHED!J2315&gt;A2315,"yes","")</f>
        <v/>
      </c>
      <c r="C2315" s="11" t="str">
        <f>IF(B2315="","",TEXT(MATCHED!C2315,"mm"))</f>
        <v/>
      </c>
    </row>
    <row r="2316" spans="1:3" x14ac:dyDescent="0.3">
      <c r="A2316" s="58" t="str">
        <f>IF(MATCHED!C2316="","",VLOOKUP(TEXT(MATCHED!C2316,"mmm"),CUTOFFDAY!$A$2:$C$14,3,FALSE))</f>
        <v/>
      </c>
      <c r="B2316" s="11" t="str">
        <f>IF(MATCHED!J2316&gt;A2316,"yes","")</f>
        <v/>
      </c>
      <c r="C2316" s="11" t="str">
        <f>IF(B2316="","",TEXT(MATCHED!C2316,"mm"))</f>
        <v/>
      </c>
    </row>
    <row r="2317" spans="1:3" x14ac:dyDescent="0.3">
      <c r="A2317" s="58" t="str">
        <f>IF(MATCHED!C2317="","",VLOOKUP(TEXT(MATCHED!C2317,"mmm"),CUTOFFDAY!$A$2:$C$14,3,FALSE))</f>
        <v/>
      </c>
      <c r="B2317" s="11" t="str">
        <f>IF(MATCHED!J2317&gt;A2317,"yes","")</f>
        <v/>
      </c>
      <c r="C2317" s="11" t="str">
        <f>IF(B2317="","",TEXT(MATCHED!C2317,"mm"))</f>
        <v/>
      </c>
    </row>
    <row r="2318" spans="1:3" x14ac:dyDescent="0.3">
      <c r="A2318" s="58" t="str">
        <f>IF(MATCHED!C2318="","",VLOOKUP(TEXT(MATCHED!C2318,"mmm"),CUTOFFDAY!$A$2:$C$14,3,FALSE))</f>
        <v/>
      </c>
      <c r="B2318" s="11" t="str">
        <f>IF(MATCHED!J2318&gt;A2318,"yes","")</f>
        <v/>
      </c>
      <c r="C2318" s="11" t="str">
        <f>IF(B2318="","",TEXT(MATCHED!C2318,"mm"))</f>
        <v/>
      </c>
    </row>
    <row r="2319" spans="1:3" x14ac:dyDescent="0.3">
      <c r="A2319" s="58" t="str">
        <f>IF(MATCHED!C2319="","",VLOOKUP(TEXT(MATCHED!C2319,"mmm"),CUTOFFDAY!$A$2:$C$14,3,FALSE))</f>
        <v/>
      </c>
      <c r="B2319" s="11" t="str">
        <f>IF(MATCHED!J2319&gt;A2319,"yes","")</f>
        <v/>
      </c>
      <c r="C2319" s="11" t="str">
        <f>IF(B2319="","",TEXT(MATCHED!C2319,"mm"))</f>
        <v/>
      </c>
    </row>
    <row r="2320" spans="1:3" x14ac:dyDescent="0.3">
      <c r="A2320" s="58" t="str">
        <f>IF(MATCHED!C2320="","",VLOOKUP(TEXT(MATCHED!C2320,"mmm"),CUTOFFDAY!$A$2:$C$14,3,FALSE))</f>
        <v/>
      </c>
      <c r="B2320" s="11" t="str">
        <f>IF(MATCHED!J2320&gt;A2320,"yes","")</f>
        <v/>
      </c>
      <c r="C2320" s="11" t="str">
        <f>IF(B2320="","",TEXT(MATCHED!C2320,"mm"))</f>
        <v/>
      </c>
    </row>
    <row r="2321" spans="1:3" x14ac:dyDescent="0.3">
      <c r="A2321" s="58" t="str">
        <f>IF(MATCHED!C2321="","",VLOOKUP(TEXT(MATCHED!C2321,"mmm"),CUTOFFDAY!$A$2:$C$14,3,FALSE))</f>
        <v/>
      </c>
      <c r="B2321" s="11" t="str">
        <f>IF(MATCHED!J2321&gt;A2321,"yes","")</f>
        <v/>
      </c>
      <c r="C2321" s="11" t="str">
        <f>IF(B2321="","",TEXT(MATCHED!C2321,"mm"))</f>
        <v/>
      </c>
    </row>
    <row r="2322" spans="1:3" x14ac:dyDescent="0.3">
      <c r="A2322" s="58" t="str">
        <f>IF(MATCHED!C2322="","",VLOOKUP(TEXT(MATCHED!C2322,"mmm"),CUTOFFDAY!$A$2:$C$14,3,FALSE))</f>
        <v/>
      </c>
      <c r="B2322" s="11" t="str">
        <f>IF(MATCHED!J2322&gt;A2322,"yes","")</f>
        <v/>
      </c>
      <c r="C2322" s="11" t="str">
        <f>IF(B2322="","",TEXT(MATCHED!C2322,"mm"))</f>
        <v/>
      </c>
    </row>
    <row r="2323" spans="1:3" x14ac:dyDescent="0.3">
      <c r="A2323" s="58" t="str">
        <f>IF(MATCHED!C2323="","",VLOOKUP(TEXT(MATCHED!C2323,"mmm"),CUTOFFDAY!$A$2:$C$14,3,FALSE))</f>
        <v/>
      </c>
      <c r="B2323" s="11" t="str">
        <f>IF(MATCHED!J2323&gt;A2323,"yes","")</f>
        <v/>
      </c>
      <c r="C2323" s="11" t="str">
        <f>IF(B2323="","",TEXT(MATCHED!C2323,"mm"))</f>
        <v/>
      </c>
    </row>
    <row r="2324" spans="1:3" x14ac:dyDescent="0.3">
      <c r="A2324" s="58" t="str">
        <f>IF(MATCHED!C2324="","",VLOOKUP(TEXT(MATCHED!C2324,"mmm"),CUTOFFDAY!$A$2:$C$14,3,FALSE))</f>
        <v/>
      </c>
      <c r="B2324" s="11" t="str">
        <f>IF(MATCHED!J2324&gt;A2324,"yes","")</f>
        <v/>
      </c>
      <c r="C2324" s="11" t="str">
        <f>IF(B2324="","",TEXT(MATCHED!C2324,"mm"))</f>
        <v/>
      </c>
    </row>
    <row r="2325" spans="1:3" x14ac:dyDescent="0.3">
      <c r="A2325" s="58" t="str">
        <f>IF(MATCHED!C2325="","",VLOOKUP(TEXT(MATCHED!C2325,"mmm"),CUTOFFDAY!$A$2:$C$14,3,FALSE))</f>
        <v/>
      </c>
      <c r="B2325" s="11" t="str">
        <f>IF(MATCHED!J2325&gt;A2325,"yes","")</f>
        <v/>
      </c>
      <c r="C2325" s="11" t="str">
        <f>IF(B2325="","",TEXT(MATCHED!C2325,"mm"))</f>
        <v/>
      </c>
    </row>
    <row r="2326" spans="1:3" x14ac:dyDescent="0.3">
      <c r="A2326" s="58" t="str">
        <f>IF(MATCHED!C2326="","",VLOOKUP(TEXT(MATCHED!C2326,"mmm"),CUTOFFDAY!$A$2:$C$14,3,FALSE))</f>
        <v/>
      </c>
      <c r="B2326" s="11" t="str">
        <f>IF(MATCHED!J2326&gt;A2326,"yes","")</f>
        <v/>
      </c>
      <c r="C2326" s="11" t="str">
        <f>IF(B2326="","",TEXT(MATCHED!C2326,"mm"))</f>
        <v/>
      </c>
    </row>
    <row r="2327" spans="1:3" x14ac:dyDescent="0.3">
      <c r="A2327" s="58" t="str">
        <f>IF(MATCHED!C2327="","",VLOOKUP(TEXT(MATCHED!C2327,"mmm"),CUTOFFDAY!$A$2:$C$14,3,FALSE))</f>
        <v/>
      </c>
      <c r="B2327" s="11" t="str">
        <f>IF(MATCHED!J2327&gt;A2327,"yes","")</f>
        <v/>
      </c>
      <c r="C2327" s="11" t="str">
        <f>IF(B2327="","",TEXT(MATCHED!C2327,"mm"))</f>
        <v/>
      </c>
    </row>
    <row r="2328" spans="1:3" x14ac:dyDescent="0.3">
      <c r="A2328" s="58" t="str">
        <f>IF(MATCHED!C2328="","",VLOOKUP(TEXT(MATCHED!C2328,"mmm"),CUTOFFDAY!$A$2:$C$14,3,FALSE))</f>
        <v/>
      </c>
      <c r="B2328" s="11" t="str">
        <f>IF(MATCHED!J2328&gt;A2328,"yes","")</f>
        <v/>
      </c>
      <c r="C2328" s="11" t="str">
        <f>IF(B2328="","",TEXT(MATCHED!C2328,"mm"))</f>
        <v/>
      </c>
    </row>
    <row r="2329" spans="1:3" x14ac:dyDescent="0.3">
      <c r="A2329" s="58" t="str">
        <f>IF(MATCHED!C2329="","",VLOOKUP(TEXT(MATCHED!C2329,"mmm"),CUTOFFDAY!$A$2:$C$14,3,FALSE))</f>
        <v/>
      </c>
      <c r="B2329" s="11" t="str">
        <f>IF(MATCHED!J2329&gt;A2329,"yes","")</f>
        <v/>
      </c>
      <c r="C2329" s="11" t="str">
        <f>IF(B2329="","",TEXT(MATCHED!C2329,"mm"))</f>
        <v/>
      </c>
    </row>
    <row r="2330" spans="1:3" x14ac:dyDescent="0.3">
      <c r="A2330" s="58" t="str">
        <f>IF(MATCHED!C2330="","",VLOOKUP(TEXT(MATCHED!C2330,"mmm"),CUTOFFDAY!$A$2:$C$14,3,FALSE))</f>
        <v/>
      </c>
      <c r="B2330" s="11" t="str">
        <f>IF(MATCHED!J2330&gt;A2330,"yes","")</f>
        <v/>
      </c>
      <c r="C2330" s="11" t="str">
        <f>IF(B2330="","",TEXT(MATCHED!C2330,"mm"))</f>
        <v/>
      </c>
    </row>
    <row r="2331" spans="1:3" x14ac:dyDescent="0.3">
      <c r="A2331" s="58" t="str">
        <f>IF(MATCHED!C2331="","",VLOOKUP(TEXT(MATCHED!C2331,"mmm"),CUTOFFDAY!$A$2:$C$14,3,FALSE))</f>
        <v/>
      </c>
      <c r="B2331" s="11" t="str">
        <f>IF(MATCHED!J2331&gt;A2331,"yes","")</f>
        <v/>
      </c>
      <c r="C2331" s="11" t="str">
        <f>IF(B2331="","",TEXT(MATCHED!C2331,"mm"))</f>
        <v/>
      </c>
    </row>
    <row r="2332" spans="1:3" x14ac:dyDescent="0.3">
      <c r="A2332" s="58" t="str">
        <f>IF(MATCHED!C2332="","",VLOOKUP(TEXT(MATCHED!C2332,"mmm"),CUTOFFDAY!$A$2:$C$14,3,FALSE))</f>
        <v/>
      </c>
      <c r="B2332" s="11" t="str">
        <f>IF(MATCHED!J2332&gt;A2332,"yes","")</f>
        <v/>
      </c>
      <c r="C2332" s="11" t="str">
        <f>IF(B2332="","",TEXT(MATCHED!C2332,"mm"))</f>
        <v/>
      </c>
    </row>
    <row r="2333" spans="1:3" x14ac:dyDescent="0.3">
      <c r="A2333" s="58" t="str">
        <f>IF(MATCHED!C2333="","",VLOOKUP(TEXT(MATCHED!C2333,"mmm"),CUTOFFDAY!$A$2:$C$14,3,FALSE))</f>
        <v/>
      </c>
      <c r="B2333" s="11" t="str">
        <f>IF(MATCHED!J2333&gt;A2333,"yes","")</f>
        <v/>
      </c>
      <c r="C2333" s="11" t="str">
        <f>IF(B2333="","",TEXT(MATCHED!C2333,"mm"))</f>
        <v/>
      </c>
    </row>
    <row r="2334" spans="1:3" x14ac:dyDescent="0.3">
      <c r="A2334" s="58" t="str">
        <f>IF(MATCHED!C2334="","",VLOOKUP(TEXT(MATCHED!C2334,"mmm"),CUTOFFDAY!$A$2:$C$14,3,FALSE))</f>
        <v/>
      </c>
      <c r="B2334" s="11" t="str">
        <f>IF(MATCHED!J2334&gt;A2334,"yes","")</f>
        <v/>
      </c>
      <c r="C2334" s="11" t="str">
        <f>IF(B2334="","",TEXT(MATCHED!C2334,"mm"))</f>
        <v/>
      </c>
    </row>
    <row r="2335" spans="1:3" x14ac:dyDescent="0.3">
      <c r="A2335" s="58" t="str">
        <f>IF(MATCHED!C2335="","",VLOOKUP(TEXT(MATCHED!C2335,"mmm"),CUTOFFDAY!$A$2:$C$14,3,FALSE))</f>
        <v/>
      </c>
      <c r="B2335" s="11" t="str">
        <f>IF(MATCHED!J2335&gt;A2335,"yes","")</f>
        <v/>
      </c>
      <c r="C2335" s="11" t="str">
        <f>IF(B2335="","",TEXT(MATCHED!C2335,"mm"))</f>
        <v/>
      </c>
    </row>
    <row r="2336" spans="1:3" x14ac:dyDescent="0.3">
      <c r="A2336" s="58" t="str">
        <f>IF(MATCHED!C2336="","",VLOOKUP(TEXT(MATCHED!C2336,"mmm"),CUTOFFDAY!$A$2:$C$14,3,FALSE))</f>
        <v/>
      </c>
      <c r="B2336" s="11" t="str">
        <f>IF(MATCHED!J2336&gt;A2336,"yes","")</f>
        <v/>
      </c>
      <c r="C2336" s="11" t="str">
        <f>IF(B2336="","",TEXT(MATCHED!C2336,"mm"))</f>
        <v/>
      </c>
    </row>
    <row r="2337" spans="1:3" x14ac:dyDescent="0.3">
      <c r="A2337" s="58" t="str">
        <f>IF(MATCHED!C2337="","",VLOOKUP(TEXT(MATCHED!C2337,"mmm"),CUTOFFDAY!$A$2:$C$14,3,FALSE))</f>
        <v/>
      </c>
      <c r="B2337" s="11" t="str">
        <f>IF(MATCHED!J2337&gt;A2337,"yes","")</f>
        <v/>
      </c>
      <c r="C2337" s="11" t="str">
        <f>IF(B2337="","",TEXT(MATCHED!C2337,"mm"))</f>
        <v/>
      </c>
    </row>
    <row r="2338" spans="1:3" x14ac:dyDescent="0.3">
      <c r="A2338" s="58" t="str">
        <f>IF(MATCHED!C2338="","",VLOOKUP(TEXT(MATCHED!C2338,"mmm"),CUTOFFDAY!$A$2:$C$14,3,FALSE))</f>
        <v/>
      </c>
      <c r="B2338" s="11" t="str">
        <f>IF(MATCHED!J2338&gt;A2338,"yes","")</f>
        <v/>
      </c>
      <c r="C2338" s="11" t="str">
        <f>IF(B2338="","",TEXT(MATCHED!C2338,"mm"))</f>
        <v/>
      </c>
    </row>
    <row r="2339" spans="1:3" x14ac:dyDescent="0.3">
      <c r="A2339" s="58" t="str">
        <f>IF(MATCHED!C2339="","",VLOOKUP(TEXT(MATCHED!C2339,"mmm"),CUTOFFDAY!$A$2:$C$14,3,FALSE))</f>
        <v/>
      </c>
      <c r="B2339" s="11" t="str">
        <f>IF(MATCHED!J2339&gt;A2339,"yes","")</f>
        <v/>
      </c>
      <c r="C2339" s="11" t="str">
        <f>IF(B2339="","",TEXT(MATCHED!C2339,"mm"))</f>
        <v/>
      </c>
    </row>
    <row r="2340" spans="1:3" x14ac:dyDescent="0.3">
      <c r="A2340" s="58" t="str">
        <f>IF(MATCHED!C2340="","",VLOOKUP(TEXT(MATCHED!C2340,"mmm"),CUTOFFDAY!$A$2:$C$14,3,FALSE))</f>
        <v/>
      </c>
      <c r="B2340" s="11" t="str">
        <f>IF(MATCHED!J2340&gt;A2340,"yes","")</f>
        <v/>
      </c>
      <c r="C2340" s="11" t="str">
        <f>IF(B2340="","",TEXT(MATCHED!C2340,"mm"))</f>
        <v/>
      </c>
    </row>
    <row r="2341" spans="1:3" x14ac:dyDescent="0.3">
      <c r="A2341" s="58" t="str">
        <f>IF(MATCHED!C2341="","",VLOOKUP(TEXT(MATCHED!C2341,"mmm"),CUTOFFDAY!$A$2:$C$14,3,FALSE))</f>
        <v/>
      </c>
      <c r="B2341" s="11" t="str">
        <f>IF(MATCHED!J2341&gt;A2341,"yes","")</f>
        <v/>
      </c>
      <c r="C2341" s="11" t="str">
        <f>IF(B2341="","",TEXT(MATCHED!C2341,"mm"))</f>
        <v/>
      </c>
    </row>
    <row r="2342" spans="1:3" x14ac:dyDescent="0.3">
      <c r="A2342" s="58" t="str">
        <f>IF(MATCHED!C2342="","",VLOOKUP(TEXT(MATCHED!C2342,"mmm"),CUTOFFDAY!$A$2:$C$14,3,FALSE))</f>
        <v/>
      </c>
      <c r="B2342" s="11" t="str">
        <f>IF(MATCHED!J2342&gt;A2342,"yes","")</f>
        <v/>
      </c>
      <c r="C2342" s="11" t="str">
        <f>IF(B2342="","",TEXT(MATCHED!C2342,"mm"))</f>
        <v/>
      </c>
    </row>
    <row r="2343" spans="1:3" x14ac:dyDescent="0.3">
      <c r="A2343" s="58" t="str">
        <f>IF(MATCHED!C2343="","",VLOOKUP(TEXT(MATCHED!C2343,"mmm"),CUTOFFDAY!$A$2:$C$14,3,FALSE))</f>
        <v/>
      </c>
      <c r="B2343" s="11" t="str">
        <f>IF(MATCHED!J2343&gt;A2343,"yes","")</f>
        <v/>
      </c>
      <c r="C2343" s="11" t="str">
        <f>IF(B2343="","",TEXT(MATCHED!C2343,"mm"))</f>
        <v/>
      </c>
    </row>
    <row r="2344" spans="1:3" x14ac:dyDescent="0.3">
      <c r="A2344" s="58" t="str">
        <f>IF(MATCHED!C2344="","",VLOOKUP(TEXT(MATCHED!C2344,"mmm"),CUTOFFDAY!$A$2:$C$14,3,FALSE))</f>
        <v/>
      </c>
      <c r="B2344" s="11" t="str">
        <f>IF(MATCHED!J2344&gt;A2344,"yes","")</f>
        <v/>
      </c>
      <c r="C2344" s="11" t="str">
        <f>IF(B2344="","",TEXT(MATCHED!C2344,"mm"))</f>
        <v/>
      </c>
    </row>
    <row r="2345" spans="1:3" x14ac:dyDescent="0.3">
      <c r="A2345" s="58" t="str">
        <f>IF(MATCHED!C2345="","",VLOOKUP(TEXT(MATCHED!C2345,"mmm"),CUTOFFDAY!$A$2:$C$14,3,FALSE))</f>
        <v/>
      </c>
      <c r="B2345" s="11" t="str">
        <f>IF(MATCHED!J2345&gt;A2345,"yes","")</f>
        <v/>
      </c>
      <c r="C2345" s="11" t="str">
        <f>IF(B2345="","",TEXT(MATCHED!C2345,"mm"))</f>
        <v/>
      </c>
    </row>
    <row r="2346" spans="1:3" x14ac:dyDescent="0.3">
      <c r="A2346" s="58" t="str">
        <f>IF(MATCHED!C2346="","",VLOOKUP(TEXT(MATCHED!C2346,"mmm"),CUTOFFDAY!$A$2:$C$14,3,FALSE))</f>
        <v/>
      </c>
      <c r="B2346" s="11" t="str">
        <f>IF(MATCHED!J2346&gt;A2346,"yes","")</f>
        <v/>
      </c>
      <c r="C2346" s="11" t="str">
        <f>IF(B2346="","",TEXT(MATCHED!C2346,"mm"))</f>
        <v/>
      </c>
    </row>
    <row r="2347" spans="1:3" x14ac:dyDescent="0.3">
      <c r="A2347" s="58" t="str">
        <f>IF(MATCHED!C2347="","",VLOOKUP(TEXT(MATCHED!C2347,"mmm"),CUTOFFDAY!$A$2:$C$14,3,FALSE))</f>
        <v/>
      </c>
      <c r="B2347" s="11" t="str">
        <f>IF(MATCHED!J2347&gt;A2347,"yes","")</f>
        <v/>
      </c>
      <c r="C2347" s="11" t="str">
        <f>IF(B2347="","",TEXT(MATCHED!C2347,"mm"))</f>
        <v/>
      </c>
    </row>
    <row r="2348" spans="1:3" x14ac:dyDescent="0.3">
      <c r="A2348" s="58" t="str">
        <f>IF(MATCHED!C2348="","",VLOOKUP(TEXT(MATCHED!C2348,"mmm"),CUTOFFDAY!$A$2:$C$14,3,FALSE))</f>
        <v/>
      </c>
      <c r="B2348" s="11" t="str">
        <f>IF(MATCHED!J2348&gt;A2348,"yes","")</f>
        <v/>
      </c>
      <c r="C2348" s="11" t="str">
        <f>IF(B2348="","",TEXT(MATCHED!C2348,"mm"))</f>
        <v/>
      </c>
    </row>
    <row r="2349" spans="1:3" x14ac:dyDescent="0.3">
      <c r="A2349" s="58" t="str">
        <f>IF(MATCHED!C2349="","",VLOOKUP(TEXT(MATCHED!C2349,"mmm"),CUTOFFDAY!$A$2:$C$14,3,FALSE))</f>
        <v/>
      </c>
      <c r="B2349" s="11" t="str">
        <f>IF(MATCHED!J2349&gt;A2349,"yes","")</f>
        <v/>
      </c>
      <c r="C2349" s="11" t="str">
        <f>IF(B2349="","",TEXT(MATCHED!C2349,"mm"))</f>
        <v/>
      </c>
    </row>
    <row r="2350" spans="1:3" x14ac:dyDescent="0.3">
      <c r="A2350" s="58" t="str">
        <f>IF(MATCHED!C2350="","",VLOOKUP(TEXT(MATCHED!C2350,"mmm"),CUTOFFDAY!$A$2:$C$14,3,FALSE))</f>
        <v/>
      </c>
      <c r="B2350" s="11" t="str">
        <f>IF(MATCHED!J2350&gt;A2350,"yes","")</f>
        <v/>
      </c>
      <c r="C2350" s="11" t="str">
        <f>IF(B2350="","",TEXT(MATCHED!C2350,"mm"))</f>
        <v/>
      </c>
    </row>
    <row r="2351" spans="1:3" x14ac:dyDescent="0.3">
      <c r="A2351" s="58" t="str">
        <f>IF(MATCHED!C2351="","",VLOOKUP(TEXT(MATCHED!C2351,"mmm"),CUTOFFDAY!$A$2:$C$14,3,FALSE))</f>
        <v/>
      </c>
      <c r="B2351" s="11" t="str">
        <f>IF(MATCHED!J2351&gt;A2351,"yes","")</f>
        <v/>
      </c>
      <c r="C2351" s="11" t="str">
        <f>IF(B2351="","",TEXT(MATCHED!C2351,"mm"))</f>
        <v/>
      </c>
    </row>
    <row r="2352" spans="1:3" x14ac:dyDescent="0.3">
      <c r="A2352" s="58" t="str">
        <f>IF(MATCHED!C2352="","",VLOOKUP(TEXT(MATCHED!C2352,"mmm"),CUTOFFDAY!$A$2:$C$14,3,FALSE))</f>
        <v/>
      </c>
      <c r="B2352" s="11" t="str">
        <f>IF(MATCHED!J2352&gt;A2352,"yes","")</f>
        <v/>
      </c>
      <c r="C2352" s="11" t="str">
        <f>IF(B2352="","",TEXT(MATCHED!C2352,"mm"))</f>
        <v/>
      </c>
    </row>
    <row r="2353" spans="1:3" x14ac:dyDescent="0.3">
      <c r="A2353" s="58" t="str">
        <f>IF(MATCHED!C2353="","",VLOOKUP(TEXT(MATCHED!C2353,"mmm"),CUTOFFDAY!$A$2:$C$14,3,FALSE))</f>
        <v/>
      </c>
      <c r="B2353" s="11" t="str">
        <f>IF(MATCHED!J2353&gt;A2353,"yes","")</f>
        <v/>
      </c>
      <c r="C2353" s="11" t="str">
        <f>IF(B2353="","",TEXT(MATCHED!C2353,"mm"))</f>
        <v/>
      </c>
    </row>
    <row r="2354" spans="1:3" x14ac:dyDescent="0.3">
      <c r="A2354" s="58" t="str">
        <f>IF(MATCHED!C2354="","",VLOOKUP(TEXT(MATCHED!C2354,"mmm"),CUTOFFDAY!$A$2:$C$14,3,FALSE))</f>
        <v/>
      </c>
      <c r="B2354" s="11" t="str">
        <f>IF(MATCHED!J2354&gt;A2354,"yes","")</f>
        <v/>
      </c>
      <c r="C2354" s="11" t="str">
        <f>IF(B2354="","",TEXT(MATCHED!C2354,"mm"))</f>
        <v/>
      </c>
    </row>
    <row r="2355" spans="1:3" x14ac:dyDescent="0.3">
      <c r="A2355" s="58" t="str">
        <f>IF(MATCHED!C2355="","",VLOOKUP(TEXT(MATCHED!C2355,"mmm"),CUTOFFDAY!$A$2:$C$14,3,FALSE))</f>
        <v/>
      </c>
      <c r="B2355" s="11" t="str">
        <f>IF(MATCHED!J2355&gt;A2355,"yes","")</f>
        <v/>
      </c>
      <c r="C2355" s="11" t="str">
        <f>IF(B2355="","",TEXT(MATCHED!C2355,"mm"))</f>
        <v/>
      </c>
    </row>
    <row r="2356" spans="1:3" x14ac:dyDescent="0.3">
      <c r="A2356" s="58" t="str">
        <f>IF(MATCHED!C2356="","",VLOOKUP(TEXT(MATCHED!C2356,"mmm"),CUTOFFDAY!$A$2:$C$14,3,FALSE))</f>
        <v/>
      </c>
      <c r="B2356" s="11" t="str">
        <f>IF(MATCHED!J2356&gt;A2356,"yes","")</f>
        <v/>
      </c>
      <c r="C2356" s="11" t="str">
        <f>IF(B2356="","",TEXT(MATCHED!C2356,"mm"))</f>
        <v/>
      </c>
    </row>
    <row r="2357" spans="1:3" x14ac:dyDescent="0.3">
      <c r="A2357" s="58" t="str">
        <f>IF(MATCHED!C2357="","",VLOOKUP(TEXT(MATCHED!C2357,"mmm"),CUTOFFDAY!$A$2:$C$14,3,FALSE))</f>
        <v/>
      </c>
      <c r="B2357" s="11" t="str">
        <f>IF(MATCHED!J2357&gt;A2357,"yes","")</f>
        <v/>
      </c>
      <c r="C2357" s="11" t="str">
        <f>IF(B2357="","",TEXT(MATCHED!C2357,"mm"))</f>
        <v/>
      </c>
    </row>
    <row r="2358" spans="1:3" x14ac:dyDescent="0.3">
      <c r="A2358" s="58" t="str">
        <f>IF(MATCHED!C2358="","",VLOOKUP(TEXT(MATCHED!C2358,"mmm"),CUTOFFDAY!$A$2:$C$14,3,FALSE))</f>
        <v/>
      </c>
      <c r="B2358" s="11" t="str">
        <f>IF(MATCHED!J2358&gt;A2358,"yes","")</f>
        <v/>
      </c>
      <c r="C2358" s="11" t="str">
        <f>IF(B2358="","",TEXT(MATCHED!C2358,"mm"))</f>
        <v/>
      </c>
    </row>
    <row r="2359" spans="1:3" x14ac:dyDescent="0.3">
      <c r="A2359" s="58" t="str">
        <f>IF(MATCHED!C2359="","",VLOOKUP(TEXT(MATCHED!C2359,"mmm"),CUTOFFDAY!$A$2:$C$14,3,FALSE))</f>
        <v/>
      </c>
      <c r="B2359" s="11" t="str">
        <f>IF(MATCHED!J2359&gt;A2359,"yes","")</f>
        <v/>
      </c>
      <c r="C2359" s="11" t="str">
        <f>IF(B2359="","",TEXT(MATCHED!C2359,"mm"))</f>
        <v/>
      </c>
    </row>
    <row r="2360" spans="1:3" x14ac:dyDescent="0.3">
      <c r="A2360" s="58" t="str">
        <f>IF(MATCHED!C2360="","",VLOOKUP(TEXT(MATCHED!C2360,"mmm"),CUTOFFDAY!$A$2:$C$14,3,FALSE))</f>
        <v/>
      </c>
      <c r="B2360" s="11" t="str">
        <f>IF(MATCHED!J2360&gt;A2360,"yes","")</f>
        <v/>
      </c>
      <c r="C2360" s="11" t="str">
        <f>IF(B2360="","",TEXT(MATCHED!C2360,"mm"))</f>
        <v/>
      </c>
    </row>
    <row r="2361" spans="1:3" x14ac:dyDescent="0.3">
      <c r="A2361" s="58" t="str">
        <f>IF(MATCHED!C2361="","",VLOOKUP(TEXT(MATCHED!C2361,"mmm"),CUTOFFDAY!$A$2:$C$14,3,FALSE))</f>
        <v/>
      </c>
      <c r="B2361" s="11" t="str">
        <f>IF(MATCHED!J2361&gt;A2361,"yes","")</f>
        <v/>
      </c>
      <c r="C2361" s="11" t="str">
        <f>IF(B2361="","",TEXT(MATCHED!C2361,"mm"))</f>
        <v/>
      </c>
    </row>
    <row r="2362" spans="1:3" x14ac:dyDescent="0.3">
      <c r="A2362" s="58" t="str">
        <f>IF(MATCHED!C2362="","",VLOOKUP(TEXT(MATCHED!C2362,"mmm"),CUTOFFDAY!$A$2:$C$14,3,FALSE))</f>
        <v/>
      </c>
      <c r="B2362" s="11" t="str">
        <f>IF(MATCHED!J2362&gt;A2362,"yes","")</f>
        <v/>
      </c>
      <c r="C2362" s="11" t="str">
        <f>IF(B2362="","",TEXT(MATCHED!C2362,"mm"))</f>
        <v/>
      </c>
    </row>
    <row r="2363" spans="1:3" x14ac:dyDescent="0.3">
      <c r="A2363" s="58" t="str">
        <f>IF(MATCHED!C2363="","",VLOOKUP(TEXT(MATCHED!C2363,"mmm"),CUTOFFDAY!$A$2:$C$14,3,FALSE))</f>
        <v/>
      </c>
      <c r="B2363" s="11" t="str">
        <f>IF(MATCHED!J2363&gt;A2363,"yes","")</f>
        <v/>
      </c>
      <c r="C2363" s="11" t="str">
        <f>IF(B2363="","",TEXT(MATCHED!C2363,"mm"))</f>
        <v/>
      </c>
    </row>
    <row r="2364" spans="1:3" x14ac:dyDescent="0.3">
      <c r="A2364" s="58" t="str">
        <f>IF(MATCHED!C2364="","",VLOOKUP(TEXT(MATCHED!C2364,"mmm"),CUTOFFDAY!$A$2:$C$14,3,FALSE))</f>
        <v/>
      </c>
      <c r="B2364" s="11" t="str">
        <f>IF(MATCHED!J2364&gt;A2364,"yes","")</f>
        <v/>
      </c>
      <c r="C2364" s="11" t="str">
        <f>IF(B2364="","",TEXT(MATCHED!C2364,"mm"))</f>
        <v/>
      </c>
    </row>
    <row r="2365" spans="1:3" x14ac:dyDescent="0.3">
      <c r="A2365" s="58" t="str">
        <f>IF(MATCHED!C2365="","",VLOOKUP(TEXT(MATCHED!C2365,"mmm"),CUTOFFDAY!$A$2:$C$14,3,FALSE))</f>
        <v/>
      </c>
      <c r="B2365" s="11" t="str">
        <f>IF(MATCHED!J2365&gt;A2365,"yes","")</f>
        <v/>
      </c>
      <c r="C2365" s="11" t="str">
        <f>IF(B2365="","",TEXT(MATCHED!C2365,"mm"))</f>
        <v/>
      </c>
    </row>
    <row r="2366" spans="1:3" x14ac:dyDescent="0.3">
      <c r="A2366" s="58" t="str">
        <f>IF(MATCHED!C2366="","",VLOOKUP(TEXT(MATCHED!C2366,"mmm"),CUTOFFDAY!$A$2:$C$14,3,FALSE))</f>
        <v/>
      </c>
      <c r="B2366" s="11" t="str">
        <f>IF(MATCHED!J2366&gt;A2366,"yes","")</f>
        <v/>
      </c>
      <c r="C2366" s="11" t="str">
        <f>IF(B2366="","",TEXT(MATCHED!C2366,"mm"))</f>
        <v/>
      </c>
    </row>
    <row r="2367" spans="1:3" x14ac:dyDescent="0.3">
      <c r="A2367" s="58" t="str">
        <f>IF(MATCHED!C2367="","",VLOOKUP(TEXT(MATCHED!C2367,"mmm"),CUTOFFDAY!$A$2:$C$14,3,FALSE))</f>
        <v/>
      </c>
      <c r="B2367" s="11" t="str">
        <f>IF(MATCHED!J2367&gt;A2367,"yes","")</f>
        <v/>
      </c>
      <c r="C2367" s="11" t="str">
        <f>IF(B2367="","",TEXT(MATCHED!C2367,"mm"))</f>
        <v/>
      </c>
    </row>
    <row r="2368" spans="1:3" x14ac:dyDescent="0.3">
      <c r="A2368" s="58" t="str">
        <f>IF(MATCHED!C2368="","",VLOOKUP(TEXT(MATCHED!C2368,"mmm"),CUTOFFDAY!$A$2:$C$14,3,FALSE))</f>
        <v/>
      </c>
      <c r="B2368" s="11" t="str">
        <f>IF(MATCHED!J2368&gt;A2368,"yes","")</f>
        <v/>
      </c>
      <c r="C2368" s="11" t="str">
        <f>IF(B2368="","",TEXT(MATCHED!C2368,"mm"))</f>
        <v/>
      </c>
    </row>
    <row r="2369" spans="1:3" x14ac:dyDescent="0.3">
      <c r="A2369" s="58" t="str">
        <f>IF(MATCHED!C2369="","",VLOOKUP(TEXT(MATCHED!C2369,"mmm"),CUTOFFDAY!$A$2:$C$14,3,FALSE))</f>
        <v/>
      </c>
      <c r="B2369" s="11" t="str">
        <f>IF(MATCHED!J2369&gt;A2369,"yes","")</f>
        <v/>
      </c>
      <c r="C2369" s="11" t="str">
        <f>IF(B2369="","",TEXT(MATCHED!C2369,"mm"))</f>
        <v/>
      </c>
    </row>
    <row r="2370" spans="1:3" x14ac:dyDescent="0.3">
      <c r="A2370" s="58" t="str">
        <f>IF(MATCHED!C2370="","",VLOOKUP(TEXT(MATCHED!C2370,"mmm"),CUTOFFDAY!$A$2:$C$14,3,FALSE))</f>
        <v/>
      </c>
      <c r="B2370" s="11" t="str">
        <f>IF(MATCHED!J2370&gt;A2370,"yes","")</f>
        <v/>
      </c>
      <c r="C2370" s="11" t="str">
        <f>IF(B2370="","",TEXT(MATCHED!C2370,"mm"))</f>
        <v/>
      </c>
    </row>
    <row r="2371" spans="1:3" x14ac:dyDescent="0.3">
      <c r="A2371" s="58" t="str">
        <f>IF(MATCHED!C2371="","",VLOOKUP(TEXT(MATCHED!C2371,"mmm"),CUTOFFDAY!$A$2:$C$14,3,FALSE))</f>
        <v/>
      </c>
      <c r="B2371" s="11" t="str">
        <f>IF(MATCHED!J2371&gt;A2371,"yes","")</f>
        <v/>
      </c>
      <c r="C2371" s="11" t="str">
        <f>IF(B2371="","",TEXT(MATCHED!C2371,"mm"))</f>
        <v/>
      </c>
    </row>
    <row r="2372" spans="1:3" x14ac:dyDescent="0.3">
      <c r="A2372" s="58" t="str">
        <f>IF(MATCHED!C2372="","",VLOOKUP(TEXT(MATCHED!C2372,"mmm"),CUTOFFDAY!$A$2:$C$14,3,FALSE))</f>
        <v/>
      </c>
      <c r="B2372" s="11" t="str">
        <f>IF(MATCHED!J2372&gt;A2372,"yes","")</f>
        <v/>
      </c>
      <c r="C2372" s="11" t="str">
        <f>IF(B2372="","",TEXT(MATCHED!C2372,"mm"))</f>
        <v/>
      </c>
    </row>
    <row r="2373" spans="1:3" x14ac:dyDescent="0.3">
      <c r="A2373" s="58" t="str">
        <f>IF(MATCHED!C2373="","",VLOOKUP(TEXT(MATCHED!C2373,"mmm"),CUTOFFDAY!$A$2:$C$14,3,FALSE))</f>
        <v/>
      </c>
      <c r="B2373" s="11" t="str">
        <f>IF(MATCHED!J2373&gt;A2373,"yes","")</f>
        <v/>
      </c>
      <c r="C2373" s="11" t="str">
        <f>IF(B2373="","",TEXT(MATCHED!C2373,"mm"))</f>
        <v/>
      </c>
    </row>
    <row r="2374" spans="1:3" x14ac:dyDescent="0.3">
      <c r="A2374" s="58" t="str">
        <f>IF(MATCHED!C2374="","",VLOOKUP(TEXT(MATCHED!C2374,"mmm"),CUTOFFDAY!$A$2:$C$14,3,FALSE))</f>
        <v/>
      </c>
      <c r="B2374" s="11" t="str">
        <f>IF(MATCHED!J2374&gt;A2374,"yes","")</f>
        <v/>
      </c>
      <c r="C2374" s="11" t="str">
        <f>IF(B2374="","",TEXT(MATCHED!C2374,"mm"))</f>
        <v/>
      </c>
    </row>
    <row r="2375" spans="1:3" x14ac:dyDescent="0.3">
      <c r="A2375" s="58" t="str">
        <f>IF(MATCHED!C2375="","",VLOOKUP(TEXT(MATCHED!C2375,"mmm"),CUTOFFDAY!$A$2:$C$14,3,FALSE))</f>
        <v/>
      </c>
      <c r="B2375" s="11" t="str">
        <f>IF(MATCHED!J2375&gt;A2375,"yes","")</f>
        <v/>
      </c>
      <c r="C2375" s="11" t="str">
        <f>IF(B2375="","",TEXT(MATCHED!C2375,"mm"))</f>
        <v/>
      </c>
    </row>
    <row r="2376" spans="1:3" x14ac:dyDescent="0.3">
      <c r="A2376" s="58" t="str">
        <f>IF(MATCHED!C2376="","",VLOOKUP(TEXT(MATCHED!C2376,"mmm"),CUTOFFDAY!$A$2:$C$14,3,FALSE))</f>
        <v/>
      </c>
      <c r="B2376" s="11" t="str">
        <f>IF(MATCHED!J2376&gt;A2376,"yes","")</f>
        <v/>
      </c>
      <c r="C2376" s="11" t="str">
        <f>IF(B2376="","",TEXT(MATCHED!C2376,"mm"))</f>
        <v/>
      </c>
    </row>
    <row r="2377" spans="1:3" x14ac:dyDescent="0.3">
      <c r="A2377" s="58" t="str">
        <f>IF(MATCHED!C2377="","",VLOOKUP(TEXT(MATCHED!C2377,"mmm"),CUTOFFDAY!$A$2:$C$14,3,FALSE))</f>
        <v/>
      </c>
      <c r="B2377" s="11" t="str">
        <f>IF(MATCHED!J2377&gt;A2377,"yes","")</f>
        <v/>
      </c>
      <c r="C2377" s="11" t="str">
        <f>IF(B2377="","",TEXT(MATCHED!C2377,"mm"))</f>
        <v/>
      </c>
    </row>
    <row r="2378" spans="1:3" x14ac:dyDescent="0.3">
      <c r="A2378" s="58" t="str">
        <f>IF(MATCHED!C2378="","",VLOOKUP(TEXT(MATCHED!C2378,"mmm"),CUTOFFDAY!$A$2:$C$14,3,FALSE))</f>
        <v/>
      </c>
      <c r="B2378" s="11" t="str">
        <f>IF(MATCHED!J2378&gt;A2378,"yes","")</f>
        <v/>
      </c>
      <c r="C2378" s="11" t="str">
        <f>IF(B2378="","",TEXT(MATCHED!C2378,"mm"))</f>
        <v/>
      </c>
    </row>
    <row r="2379" spans="1:3" x14ac:dyDescent="0.3">
      <c r="A2379" s="58" t="str">
        <f>IF(MATCHED!C2379="","",VLOOKUP(TEXT(MATCHED!C2379,"mmm"),CUTOFFDAY!$A$2:$C$14,3,FALSE))</f>
        <v/>
      </c>
      <c r="B2379" s="11" t="str">
        <f>IF(MATCHED!J2379&gt;A2379,"yes","")</f>
        <v/>
      </c>
      <c r="C2379" s="11" t="str">
        <f>IF(B2379="","",TEXT(MATCHED!C2379,"mm"))</f>
        <v/>
      </c>
    </row>
    <row r="2380" spans="1:3" x14ac:dyDescent="0.3">
      <c r="A2380" s="58" t="str">
        <f>IF(MATCHED!C2380="","",VLOOKUP(TEXT(MATCHED!C2380,"mmm"),CUTOFFDAY!$A$2:$C$14,3,FALSE))</f>
        <v/>
      </c>
      <c r="B2380" s="11" t="str">
        <f>IF(MATCHED!J2380&gt;A2380,"yes","")</f>
        <v/>
      </c>
      <c r="C2380" s="11" t="str">
        <f>IF(B2380="","",TEXT(MATCHED!C2380,"mm"))</f>
        <v/>
      </c>
    </row>
    <row r="2381" spans="1:3" x14ac:dyDescent="0.3">
      <c r="A2381" s="58" t="str">
        <f>IF(MATCHED!C2381="","",VLOOKUP(TEXT(MATCHED!C2381,"mmm"),CUTOFFDAY!$A$2:$C$14,3,FALSE))</f>
        <v/>
      </c>
      <c r="B2381" s="11" t="str">
        <f>IF(MATCHED!J2381&gt;A2381,"yes","")</f>
        <v/>
      </c>
      <c r="C2381" s="11" t="str">
        <f>IF(B2381="","",TEXT(MATCHED!C2381,"mm"))</f>
        <v/>
      </c>
    </row>
    <row r="2382" spans="1:3" x14ac:dyDescent="0.3">
      <c r="A2382" s="58" t="str">
        <f>IF(MATCHED!C2382="","",VLOOKUP(TEXT(MATCHED!C2382,"mmm"),CUTOFFDAY!$A$2:$C$14,3,FALSE))</f>
        <v/>
      </c>
      <c r="B2382" s="11" t="str">
        <f>IF(MATCHED!J2382&gt;A2382,"yes","")</f>
        <v/>
      </c>
      <c r="C2382" s="11" t="str">
        <f>IF(B2382="","",TEXT(MATCHED!C2382,"mm"))</f>
        <v/>
      </c>
    </row>
    <row r="2383" spans="1:3" x14ac:dyDescent="0.3">
      <c r="A2383" s="58" t="str">
        <f>IF(MATCHED!C2383="","",VLOOKUP(TEXT(MATCHED!C2383,"mmm"),CUTOFFDAY!$A$2:$C$14,3,FALSE))</f>
        <v/>
      </c>
      <c r="B2383" s="11" t="str">
        <f>IF(MATCHED!J2383&gt;A2383,"yes","")</f>
        <v/>
      </c>
      <c r="C2383" s="11" t="str">
        <f>IF(B2383="","",TEXT(MATCHED!C2383,"mm"))</f>
        <v/>
      </c>
    </row>
    <row r="2384" spans="1:3" x14ac:dyDescent="0.3">
      <c r="A2384" s="58" t="str">
        <f>IF(MATCHED!C2384="","",VLOOKUP(TEXT(MATCHED!C2384,"mmm"),CUTOFFDAY!$A$2:$C$14,3,FALSE))</f>
        <v/>
      </c>
      <c r="B2384" s="11" t="str">
        <f>IF(MATCHED!J2384&gt;A2384,"yes","")</f>
        <v/>
      </c>
      <c r="C2384" s="11" t="str">
        <f>IF(B2384="","",TEXT(MATCHED!C2384,"mm"))</f>
        <v/>
      </c>
    </row>
    <row r="2385" spans="1:3" x14ac:dyDescent="0.3">
      <c r="A2385" s="58" t="str">
        <f>IF(MATCHED!C2385="","",VLOOKUP(TEXT(MATCHED!C2385,"mmm"),CUTOFFDAY!$A$2:$C$14,3,FALSE))</f>
        <v/>
      </c>
      <c r="B2385" s="11" t="str">
        <f>IF(MATCHED!J2385&gt;A2385,"yes","")</f>
        <v/>
      </c>
      <c r="C2385" s="11" t="str">
        <f>IF(B2385="","",TEXT(MATCHED!C2385,"mm"))</f>
        <v/>
      </c>
    </row>
    <row r="2386" spans="1:3" x14ac:dyDescent="0.3">
      <c r="A2386" s="58" t="str">
        <f>IF(MATCHED!C2386="","",VLOOKUP(TEXT(MATCHED!C2386,"mmm"),CUTOFFDAY!$A$2:$C$14,3,FALSE))</f>
        <v/>
      </c>
      <c r="B2386" s="11" t="str">
        <f>IF(MATCHED!J2386&gt;A2386,"yes","")</f>
        <v/>
      </c>
      <c r="C2386" s="11" t="str">
        <f>IF(B2386="","",TEXT(MATCHED!C2386,"mm"))</f>
        <v/>
      </c>
    </row>
    <row r="2387" spans="1:3" x14ac:dyDescent="0.3">
      <c r="A2387" s="58" t="str">
        <f>IF(MATCHED!C2387="","",VLOOKUP(TEXT(MATCHED!C2387,"mmm"),CUTOFFDAY!$A$2:$C$14,3,FALSE))</f>
        <v/>
      </c>
      <c r="B2387" s="11" t="str">
        <f>IF(MATCHED!J2387&gt;A2387,"yes","")</f>
        <v/>
      </c>
      <c r="C2387" s="11" t="str">
        <f>IF(B2387="","",TEXT(MATCHED!C2387,"mm"))</f>
        <v/>
      </c>
    </row>
    <row r="2388" spans="1:3" x14ac:dyDescent="0.3">
      <c r="A2388" s="58" t="str">
        <f>IF(MATCHED!C2388="","",VLOOKUP(TEXT(MATCHED!C2388,"mmm"),CUTOFFDAY!$A$2:$C$14,3,FALSE))</f>
        <v/>
      </c>
      <c r="B2388" s="11" t="str">
        <f>IF(MATCHED!J2388&gt;A2388,"yes","")</f>
        <v/>
      </c>
      <c r="C2388" s="11" t="str">
        <f>IF(B2388="","",TEXT(MATCHED!C2388,"mm"))</f>
        <v/>
      </c>
    </row>
    <row r="2389" spans="1:3" x14ac:dyDescent="0.3">
      <c r="A2389" s="58" t="str">
        <f>IF(MATCHED!C2389="","",VLOOKUP(TEXT(MATCHED!C2389,"mmm"),CUTOFFDAY!$A$2:$C$14,3,FALSE))</f>
        <v/>
      </c>
      <c r="B2389" s="11" t="str">
        <f>IF(MATCHED!J2389&gt;A2389,"yes","")</f>
        <v/>
      </c>
      <c r="C2389" s="11" t="str">
        <f>IF(B2389="","",TEXT(MATCHED!C2389,"mm"))</f>
        <v/>
      </c>
    </row>
    <row r="2390" spans="1:3" x14ac:dyDescent="0.3">
      <c r="A2390" s="58" t="str">
        <f>IF(MATCHED!C2390="","",VLOOKUP(TEXT(MATCHED!C2390,"mmm"),CUTOFFDAY!$A$2:$C$14,3,FALSE))</f>
        <v/>
      </c>
      <c r="B2390" s="11" t="str">
        <f>IF(MATCHED!J2390&gt;A2390,"yes","")</f>
        <v/>
      </c>
      <c r="C2390" s="11" t="str">
        <f>IF(B2390="","",TEXT(MATCHED!C2390,"mm"))</f>
        <v/>
      </c>
    </row>
    <row r="2391" spans="1:3" x14ac:dyDescent="0.3">
      <c r="A2391" s="58" t="str">
        <f>IF(MATCHED!C2391="","",VLOOKUP(TEXT(MATCHED!C2391,"mmm"),CUTOFFDAY!$A$2:$C$14,3,FALSE))</f>
        <v/>
      </c>
      <c r="B2391" s="11" t="str">
        <f>IF(MATCHED!J2391&gt;A2391,"yes","")</f>
        <v/>
      </c>
      <c r="C2391" s="11" t="str">
        <f>IF(B2391="","",TEXT(MATCHED!C2391,"mm"))</f>
        <v/>
      </c>
    </row>
    <row r="2392" spans="1:3" x14ac:dyDescent="0.3">
      <c r="A2392" s="58" t="str">
        <f>IF(MATCHED!C2392="","",VLOOKUP(TEXT(MATCHED!C2392,"mmm"),CUTOFFDAY!$A$2:$C$14,3,FALSE))</f>
        <v/>
      </c>
      <c r="B2392" s="11" t="str">
        <f>IF(MATCHED!J2392&gt;A2392,"yes","")</f>
        <v/>
      </c>
      <c r="C2392" s="11" t="str">
        <f>IF(B2392="","",TEXT(MATCHED!C2392,"mm"))</f>
        <v/>
      </c>
    </row>
    <row r="2393" spans="1:3" x14ac:dyDescent="0.3">
      <c r="A2393" s="58" t="str">
        <f>IF(MATCHED!C2393="","",VLOOKUP(TEXT(MATCHED!C2393,"mmm"),CUTOFFDAY!$A$2:$C$14,3,FALSE))</f>
        <v/>
      </c>
      <c r="B2393" s="11" t="str">
        <f>IF(MATCHED!J2393&gt;A2393,"yes","")</f>
        <v/>
      </c>
      <c r="C2393" s="11" t="str">
        <f>IF(B2393="","",TEXT(MATCHED!C2393,"mm"))</f>
        <v/>
      </c>
    </row>
    <row r="2394" spans="1:3" x14ac:dyDescent="0.3">
      <c r="A2394" s="58" t="str">
        <f>IF(MATCHED!C2394="","",VLOOKUP(TEXT(MATCHED!C2394,"mmm"),CUTOFFDAY!$A$2:$C$14,3,FALSE))</f>
        <v/>
      </c>
      <c r="B2394" s="11" t="str">
        <f>IF(MATCHED!J2394&gt;A2394,"yes","")</f>
        <v/>
      </c>
      <c r="C2394" s="11" t="str">
        <f>IF(B2394="","",TEXT(MATCHED!C2394,"mm"))</f>
        <v/>
      </c>
    </row>
    <row r="2395" spans="1:3" x14ac:dyDescent="0.3">
      <c r="A2395" s="58" t="str">
        <f>IF(MATCHED!C2395="","",VLOOKUP(TEXT(MATCHED!C2395,"mmm"),CUTOFFDAY!$A$2:$C$14,3,FALSE))</f>
        <v/>
      </c>
      <c r="B2395" s="11" t="str">
        <f>IF(MATCHED!J2395&gt;A2395,"yes","")</f>
        <v/>
      </c>
      <c r="C2395" s="11" t="str">
        <f>IF(B2395="","",TEXT(MATCHED!C2395,"mm"))</f>
        <v/>
      </c>
    </row>
    <row r="2396" spans="1:3" x14ac:dyDescent="0.3">
      <c r="A2396" s="58" t="str">
        <f>IF(MATCHED!C2396="","",VLOOKUP(TEXT(MATCHED!C2396,"mmm"),CUTOFFDAY!$A$2:$C$14,3,FALSE))</f>
        <v/>
      </c>
      <c r="B2396" s="11" t="str">
        <f>IF(MATCHED!J2396&gt;A2396,"yes","")</f>
        <v/>
      </c>
      <c r="C2396" s="11" t="str">
        <f>IF(B2396="","",TEXT(MATCHED!C2396,"mm"))</f>
        <v/>
      </c>
    </row>
    <row r="2397" spans="1:3" x14ac:dyDescent="0.3">
      <c r="A2397" s="58" t="str">
        <f>IF(MATCHED!C2397="","",VLOOKUP(TEXT(MATCHED!C2397,"mmm"),CUTOFFDAY!$A$2:$C$14,3,FALSE))</f>
        <v/>
      </c>
      <c r="B2397" s="11" t="str">
        <f>IF(MATCHED!J2397&gt;A2397,"yes","")</f>
        <v/>
      </c>
      <c r="C2397" s="11" t="str">
        <f>IF(B2397="","",TEXT(MATCHED!C2397,"mm"))</f>
        <v/>
      </c>
    </row>
    <row r="2398" spans="1:3" x14ac:dyDescent="0.3">
      <c r="A2398" s="58" t="str">
        <f>IF(MATCHED!C2398="","",VLOOKUP(TEXT(MATCHED!C2398,"mmm"),CUTOFFDAY!$A$2:$C$14,3,FALSE))</f>
        <v/>
      </c>
      <c r="B2398" s="11" t="str">
        <f>IF(MATCHED!J2398&gt;A2398,"yes","")</f>
        <v/>
      </c>
      <c r="C2398" s="11" t="str">
        <f>IF(B2398="","",TEXT(MATCHED!C2398,"mm"))</f>
        <v/>
      </c>
    </row>
    <row r="2399" spans="1:3" x14ac:dyDescent="0.3">
      <c r="A2399" s="58" t="str">
        <f>IF(MATCHED!C2399="","",VLOOKUP(TEXT(MATCHED!C2399,"mmm"),CUTOFFDAY!$A$2:$C$14,3,FALSE))</f>
        <v/>
      </c>
      <c r="B2399" s="11" t="str">
        <f>IF(MATCHED!J2399&gt;A2399,"yes","")</f>
        <v/>
      </c>
      <c r="C2399" s="11" t="str">
        <f>IF(B2399="","",TEXT(MATCHED!C2399,"mm"))</f>
        <v/>
      </c>
    </row>
    <row r="2400" spans="1:3" x14ac:dyDescent="0.3">
      <c r="A2400" s="58" t="str">
        <f>IF(MATCHED!C2400="","",VLOOKUP(TEXT(MATCHED!C2400,"mmm"),CUTOFFDAY!$A$2:$C$14,3,FALSE))</f>
        <v/>
      </c>
      <c r="B2400" s="11" t="str">
        <f>IF(MATCHED!J2400&gt;A2400,"yes","")</f>
        <v/>
      </c>
      <c r="C2400" s="11" t="str">
        <f>IF(B2400="","",TEXT(MATCHED!C2400,"mm"))</f>
        <v/>
      </c>
    </row>
    <row r="2401" spans="1:3" x14ac:dyDescent="0.3">
      <c r="A2401" s="58" t="str">
        <f>IF(MATCHED!C2401="","",VLOOKUP(TEXT(MATCHED!C2401,"mmm"),CUTOFFDAY!$A$2:$C$14,3,FALSE))</f>
        <v/>
      </c>
      <c r="B2401" s="11" t="str">
        <f>IF(MATCHED!J2401&gt;A2401,"yes","")</f>
        <v/>
      </c>
      <c r="C2401" s="11" t="str">
        <f>IF(B2401="","",TEXT(MATCHED!C2401,"mm"))</f>
        <v/>
      </c>
    </row>
    <row r="2402" spans="1:3" x14ac:dyDescent="0.3">
      <c r="A2402" s="58" t="str">
        <f>IF(MATCHED!C2402="","",VLOOKUP(TEXT(MATCHED!C2402,"mmm"),CUTOFFDAY!$A$2:$C$14,3,FALSE))</f>
        <v/>
      </c>
      <c r="B2402" s="11" t="str">
        <f>IF(MATCHED!J2402&gt;A2402,"yes","")</f>
        <v/>
      </c>
      <c r="C2402" s="11" t="str">
        <f>IF(B2402="","",TEXT(MATCHED!C2402,"mm"))</f>
        <v/>
      </c>
    </row>
    <row r="2403" spans="1:3" x14ac:dyDescent="0.3">
      <c r="A2403" s="58" t="str">
        <f>IF(MATCHED!C2403="","",VLOOKUP(TEXT(MATCHED!C2403,"mmm"),CUTOFFDAY!$A$2:$C$14,3,FALSE))</f>
        <v/>
      </c>
      <c r="B2403" s="11" t="str">
        <f>IF(MATCHED!J2403&gt;A2403,"yes","")</f>
        <v/>
      </c>
      <c r="C2403" s="11" t="str">
        <f>IF(B2403="","",TEXT(MATCHED!C2403,"mm"))</f>
        <v/>
      </c>
    </row>
    <row r="2404" spans="1:3" x14ac:dyDescent="0.3">
      <c r="A2404" s="58" t="str">
        <f>IF(MATCHED!C2404="","",VLOOKUP(TEXT(MATCHED!C2404,"mmm"),CUTOFFDAY!$A$2:$C$14,3,FALSE))</f>
        <v/>
      </c>
      <c r="B2404" s="11" t="str">
        <f>IF(MATCHED!J2404&gt;A2404,"yes","")</f>
        <v/>
      </c>
      <c r="C2404" s="11" t="str">
        <f>IF(B2404="","",TEXT(MATCHED!C2404,"mm"))</f>
        <v/>
      </c>
    </row>
    <row r="2405" spans="1:3" x14ac:dyDescent="0.3">
      <c r="A2405" s="58" t="str">
        <f>IF(MATCHED!C2405="","",VLOOKUP(TEXT(MATCHED!C2405,"mmm"),CUTOFFDAY!$A$2:$C$14,3,FALSE))</f>
        <v/>
      </c>
      <c r="B2405" s="11" t="str">
        <f>IF(MATCHED!J2405&gt;A2405,"yes","")</f>
        <v/>
      </c>
      <c r="C2405" s="11" t="str">
        <f>IF(B2405="","",TEXT(MATCHED!C2405,"mm"))</f>
        <v/>
      </c>
    </row>
    <row r="2406" spans="1:3" x14ac:dyDescent="0.3">
      <c r="A2406" s="58" t="str">
        <f>IF(MATCHED!C2406="","",VLOOKUP(TEXT(MATCHED!C2406,"mmm"),CUTOFFDAY!$A$2:$C$14,3,FALSE))</f>
        <v/>
      </c>
      <c r="B2406" s="11" t="str">
        <f>IF(MATCHED!J2406&gt;A2406,"yes","")</f>
        <v/>
      </c>
      <c r="C2406" s="11" t="str">
        <f>IF(B2406="","",TEXT(MATCHED!C2406,"mm"))</f>
        <v/>
      </c>
    </row>
    <row r="2407" spans="1:3" x14ac:dyDescent="0.3">
      <c r="A2407" s="58" t="str">
        <f>IF(MATCHED!C2407="","",VLOOKUP(TEXT(MATCHED!C2407,"mmm"),CUTOFFDAY!$A$2:$C$14,3,FALSE))</f>
        <v/>
      </c>
      <c r="B2407" s="11" t="str">
        <f>IF(MATCHED!J2407&gt;A2407,"yes","")</f>
        <v/>
      </c>
      <c r="C2407" s="11" t="str">
        <f>IF(B2407="","",TEXT(MATCHED!C2407,"mm"))</f>
        <v/>
      </c>
    </row>
    <row r="2408" spans="1:3" x14ac:dyDescent="0.3">
      <c r="A2408" s="58" t="str">
        <f>IF(MATCHED!C2408="","",VLOOKUP(TEXT(MATCHED!C2408,"mmm"),CUTOFFDAY!$A$2:$C$14,3,FALSE))</f>
        <v/>
      </c>
      <c r="B2408" s="11" t="str">
        <f>IF(MATCHED!J2408&gt;A2408,"yes","")</f>
        <v/>
      </c>
      <c r="C2408" s="11" t="str">
        <f>IF(B2408="","",TEXT(MATCHED!C2408,"mm"))</f>
        <v/>
      </c>
    </row>
    <row r="2409" spans="1:3" x14ac:dyDescent="0.3">
      <c r="A2409" s="58" t="str">
        <f>IF(MATCHED!C2409="","",VLOOKUP(TEXT(MATCHED!C2409,"mmm"),CUTOFFDAY!$A$2:$C$14,3,FALSE))</f>
        <v/>
      </c>
      <c r="B2409" s="11" t="str">
        <f>IF(MATCHED!J2409&gt;A2409,"yes","")</f>
        <v/>
      </c>
      <c r="C2409" s="11" t="str">
        <f>IF(B2409="","",TEXT(MATCHED!C2409,"mm"))</f>
        <v/>
      </c>
    </row>
    <row r="2410" spans="1:3" x14ac:dyDescent="0.3">
      <c r="A2410" s="58" t="str">
        <f>IF(MATCHED!C2410="","",VLOOKUP(TEXT(MATCHED!C2410,"mmm"),CUTOFFDAY!$A$2:$C$14,3,FALSE))</f>
        <v/>
      </c>
      <c r="B2410" s="11" t="str">
        <f>IF(MATCHED!J2410&gt;A2410,"yes","")</f>
        <v/>
      </c>
      <c r="C2410" s="11" t="str">
        <f>IF(B2410="","",TEXT(MATCHED!C2410,"mm"))</f>
        <v/>
      </c>
    </row>
    <row r="2411" spans="1:3" x14ac:dyDescent="0.3">
      <c r="A2411" s="58" t="str">
        <f>IF(MATCHED!C2411="","",VLOOKUP(TEXT(MATCHED!C2411,"mmm"),CUTOFFDAY!$A$2:$C$14,3,FALSE))</f>
        <v/>
      </c>
      <c r="B2411" s="11" t="str">
        <f>IF(MATCHED!J2411&gt;A2411,"yes","")</f>
        <v/>
      </c>
      <c r="C2411" s="11" t="str">
        <f>IF(B2411="","",TEXT(MATCHED!C2411,"mm"))</f>
        <v/>
      </c>
    </row>
    <row r="2412" spans="1:3" x14ac:dyDescent="0.3">
      <c r="A2412" s="58" t="str">
        <f>IF(MATCHED!C2412="","",VLOOKUP(TEXT(MATCHED!C2412,"mmm"),CUTOFFDAY!$A$2:$C$14,3,FALSE))</f>
        <v/>
      </c>
      <c r="B2412" s="11" t="str">
        <f>IF(MATCHED!J2412&gt;A2412,"yes","")</f>
        <v/>
      </c>
      <c r="C2412" s="11" t="str">
        <f>IF(B2412="","",TEXT(MATCHED!C2412,"mm"))</f>
        <v/>
      </c>
    </row>
    <row r="2413" spans="1:3" x14ac:dyDescent="0.3">
      <c r="A2413" s="58" t="str">
        <f>IF(MATCHED!C2413="","",VLOOKUP(TEXT(MATCHED!C2413,"mmm"),CUTOFFDAY!$A$2:$C$14,3,FALSE))</f>
        <v/>
      </c>
      <c r="B2413" s="11" t="str">
        <f>IF(MATCHED!J2413&gt;A2413,"yes","")</f>
        <v/>
      </c>
      <c r="C2413" s="11" t="str">
        <f>IF(B2413="","",TEXT(MATCHED!C2413,"mm"))</f>
        <v/>
      </c>
    </row>
    <row r="2414" spans="1:3" x14ac:dyDescent="0.3">
      <c r="A2414" s="58" t="str">
        <f>IF(MATCHED!C2414="","",VLOOKUP(TEXT(MATCHED!C2414,"mmm"),CUTOFFDAY!$A$2:$C$14,3,FALSE))</f>
        <v/>
      </c>
      <c r="B2414" s="11" t="str">
        <f>IF(MATCHED!J2414&gt;A2414,"yes","")</f>
        <v/>
      </c>
      <c r="C2414" s="11" t="str">
        <f>IF(B2414="","",TEXT(MATCHED!C2414,"mm"))</f>
        <v/>
      </c>
    </row>
    <row r="2415" spans="1:3" x14ac:dyDescent="0.3">
      <c r="A2415" s="58" t="str">
        <f>IF(MATCHED!C2415="","",VLOOKUP(TEXT(MATCHED!C2415,"mmm"),CUTOFFDAY!$A$2:$C$14,3,FALSE))</f>
        <v/>
      </c>
      <c r="B2415" s="11" t="str">
        <f>IF(MATCHED!J2415&gt;A2415,"yes","")</f>
        <v/>
      </c>
      <c r="C2415" s="11" t="str">
        <f>IF(B2415="","",TEXT(MATCHED!C2415,"mm"))</f>
        <v/>
      </c>
    </row>
    <row r="2416" spans="1:3" x14ac:dyDescent="0.3">
      <c r="A2416" s="58" t="str">
        <f>IF(MATCHED!C2416="","",VLOOKUP(TEXT(MATCHED!C2416,"mmm"),CUTOFFDAY!$A$2:$C$14,3,FALSE))</f>
        <v/>
      </c>
      <c r="B2416" s="11" t="str">
        <f>IF(MATCHED!J2416&gt;A2416,"yes","")</f>
        <v/>
      </c>
      <c r="C2416" s="11" t="str">
        <f>IF(B2416="","",TEXT(MATCHED!C2416,"mm"))</f>
        <v/>
      </c>
    </row>
    <row r="2417" spans="1:3" x14ac:dyDescent="0.3">
      <c r="A2417" s="58" t="str">
        <f>IF(MATCHED!C2417="","",VLOOKUP(TEXT(MATCHED!C2417,"mmm"),CUTOFFDAY!$A$2:$C$14,3,FALSE))</f>
        <v/>
      </c>
      <c r="B2417" s="11" t="str">
        <f>IF(MATCHED!J2417&gt;A2417,"yes","")</f>
        <v/>
      </c>
      <c r="C2417" s="11" t="str">
        <f>IF(B2417="","",TEXT(MATCHED!C2417,"mm"))</f>
        <v/>
      </c>
    </row>
    <row r="2418" spans="1:3" x14ac:dyDescent="0.3">
      <c r="A2418" s="58" t="str">
        <f>IF(MATCHED!C2418="","",VLOOKUP(TEXT(MATCHED!C2418,"mmm"),CUTOFFDAY!$A$2:$C$14,3,FALSE))</f>
        <v/>
      </c>
      <c r="B2418" s="11" t="str">
        <f>IF(MATCHED!J2418&gt;A2418,"yes","")</f>
        <v/>
      </c>
      <c r="C2418" s="11" t="str">
        <f>IF(B2418="","",TEXT(MATCHED!C2418,"mm"))</f>
        <v/>
      </c>
    </row>
    <row r="2419" spans="1:3" x14ac:dyDescent="0.3">
      <c r="A2419" s="58" t="str">
        <f>IF(MATCHED!C2419="","",VLOOKUP(TEXT(MATCHED!C2419,"mmm"),CUTOFFDAY!$A$2:$C$14,3,FALSE))</f>
        <v/>
      </c>
      <c r="B2419" s="11" t="str">
        <f>IF(MATCHED!J2419&gt;A2419,"yes","")</f>
        <v/>
      </c>
      <c r="C2419" s="11" t="str">
        <f>IF(B2419="","",TEXT(MATCHED!C2419,"mm"))</f>
        <v/>
      </c>
    </row>
    <row r="2420" spans="1:3" x14ac:dyDescent="0.3">
      <c r="A2420" s="58" t="str">
        <f>IF(MATCHED!C2420="","",VLOOKUP(TEXT(MATCHED!C2420,"mmm"),CUTOFFDAY!$A$2:$C$14,3,FALSE))</f>
        <v/>
      </c>
      <c r="B2420" s="11" t="str">
        <f>IF(MATCHED!J2420&gt;A2420,"yes","")</f>
        <v/>
      </c>
      <c r="C2420" s="11" t="str">
        <f>IF(B2420="","",TEXT(MATCHED!C2420,"mm"))</f>
        <v/>
      </c>
    </row>
    <row r="2421" spans="1:3" x14ac:dyDescent="0.3">
      <c r="A2421" s="58" t="str">
        <f>IF(MATCHED!C2421="","",VLOOKUP(TEXT(MATCHED!C2421,"mmm"),CUTOFFDAY!$A$2:$C$14,3,FALSE))</f>
        <v/>
      </c>
      <c r="B2421" s="11" t="str">
        <f>IF(MATCHED!J2421&gt;A2421,"yes","")</f>
        <v/>
      </c>
      <c r="C2421" s="11" t="str">
        <f>IF(B2421="","",TEXT(MATCHED!C2421,"mm"))</f>
        <v/>
      </c>
    </row>
    <row r="2422" spans="1:3" x14ac:dyDescent="0.3">
      <c r="A2422" s="58" t="str">
        <f>IF(MATCHED!C2422="","",VLOOKUP(TEXT(MATCHED!C2422,"mmm"),CUTOFFDAY!$A$2:$C$14,3,FALSE))</f>
        <v/>
      </c>
      <c r="B2422" s="11" t="str">
        <f>IF(MATCHED!J2422&gt;A2422,"yes","")</f>
        <v/>
      </c>
      <c r="C2422" s="11" t="str">
        <f>IF(B2422="","",TEXT(MATCHED!C2422,"mm"))</f>
        <v/>
      </c>
    </row>
    <row r="2423" spans="1:3" x14ac:dyDescent="0.3">
      <c r="A2423" s="58" t="str">
        <f>IF(MATCHED!C2423="","",VLOOKUP(TEXT(MATCHED!C2423,"mmm"),CUTOFFDAY!$A$2:$C$14,3,FALSE))</f>
        <v/>
      </c>
      <c r="B2423" s="11" t="str">
        <f>IF(MATCHED!J2423&gt;A2423,"yes","")</f>
        <v/>
      </c>
      <c r="C2423" s="11" t="str">
        <f>IF(B2423="","",TEXT(MATCHED!C2423,"mm"))</f>
        <v/>
      </c>
    </row>
    <row r="2424" spans="1:3" x14ac:dyDescent="0.3">
      <c r="A2424" s="58" t="str">
        <f>IF(MATCHED!C2424="","",VLOOKUP(TEXT(MATCHED!C2424,"mmm"),CUTOFFDAY!$A$2:$C$14,3,FALSE))</f>
        <v/>
      </c>
      <c r="B2424" s="11" t="str">
        <f>IF(MATCHED!J2424&gt;A2424,"yes","")</f>
        <v/>
      </c>
      <c r="C2424" s="11" t="str">
        <f>IF(B2424="","",TEXT(MATCHED!C2424,"mm"))</f>
        <v/>
      </c>
    </row>
    <row r="2425" spans="1:3" x14ac:dyDescent="0.3">
      <c r="A2425" s="58" t="str">
        <f>IF(MATCHED!C2425="","",VLOOKUP(TEXT(MATCHED!C2425,"mmm"),CUTOFFDAY!$A$2:$C$14,3,FALSE))</f>
        <v/>
      </c>
      <c r="B2425" s="11" t="str">
        <f>IF(MATCHED!J2425&gt;A2425,"yes","")</f>
        <v/>
      </c>
      <c r="C2425" s="11" t="str">
        <f>IF(B2425="","",TEXT(MATCHED!C2425,"mm"))</f>
        <v/>
      </c>
    </row>
    <row r="2426" spans="1:3" x14ac:dyDescent="0.3">
      <c r="A2426" s="58" t="str">
        <f>IF(MATCHED!C2426="","",VLOOKUP(TEXT(MATCHED!C2426,"mmm"),CUTOFFDAY!$A$2:$C$14,3,FALSE))</f>
        <v/>
      </c>
      <c r="B2426" s="11" t="str">
        <f>IF(MATCHED!J2426&gt;A2426,"yes","")</f>
        <v/>
      </c>
      <c r="C2426" s="11" t="str">
        <f>IF(B2426="","",TEXT(MATCHED!C2426,"mm"))</f>
        <v/>
      </c>
    </row>
    <row r="2427" spans="1:3" x14ac:dyDescent="0.3">
      <c r="A2427" s="58" t="str">
        <f>IF(MATCHED!C2427="","",VLOOKUP(TEXT(MATCHED!C2427,"mmm"),CUTOFFDAY!$A$2:$C$14,3,FALSE))</f>
        <v/>
      </c>
      <c r="B2427" s="11" t="str">
        <f>IF(MATCHED!J2427&gt;A2427,"yes","")</f>
        <v/>
      </c>
      <c r="C2427" s="11" t="str">
        <f>IF(B2427="","",TEXT(MATCHED!C2427,"mm"))</f>
        <v/>
      </c>
    </row>
    <row r="2428" spans="1:3" x14ac:dyDescent="0.3">
      <c r="A2428" s="58" t="str">
        <f>IF(MATCHED!C2428="","",VLOOKUP(TEXT(MATCHED!C2428,"mmm"),CUTOFFDAY!$A$2:$C$14,3,FALSE))</f>
        <v/>
      </c>
      <c r="B2428" s="11" t="str">
        <f>IF(MATCHED!J2428&gt;A2428,"yes","")</f>
        <v/>
      </c>
      <c r="C2428" s="11" t="str">
        <f>IF(B2428="","",TEXT(MATCHED!C2428,"mm"))</f>
        <v/>
      </c>
    </row>
    <row r="2429" spans="1:3" x14ac:dyDescent="0.3">
      <c r="A2429" s="58" t="str">
        <f>IF(MATCHED!C2429="","",VLOOKUP(TEXT(MATCHED!C2429,"mmm"),CUTOFFDAY!$A$2:$C$14,3,FALSE))</f>
        <v/>
      </c>
      <c r="B2429" s="11" t="str">
        <f>IF(MATCHED!J2429&gt;A2429,"yes","")</f>
        <v/>
      </c>
      <c r="C2429" s="11" t="str">
        <f>IF(B2429="","",TEXT(MATCHED!C2429,"mm"))</f>
        <v/>
      </c>
    </row>
    <row r="2430" spans="1:3" x14ac:dyDescent="0.3">
      <c r="A2430" s="58" t="str">
        <f>IF(MATCHED!C2430="","",VLOOKUP(TEXT(MATCHED!C2430,"mmm"),CUTOFFDAY!$A$2:$C$14,3,FALSE))</f>
        <v/>
      </c>
      <c r="B2430" s="11" t="str">
        <f>IF(MATCHED!J2430&gt;A2430,"yes","")</f>
        <v/>
      </c>
      <c r="C2430" s="11" t="str">
        <f>IF(B2430="","",TEXT(MATCHED!C2430,"mm"))</f>
        <v/>
      </c>
    </row>
    <row r="2431" spans="1:3" x14ac:dyDescent="0.3">
      <c r="A2431" s="58" t="str">
        <f>IF(MATCHED!C2431="","",VLOOKUP(TEXT(MATCHED!C2431,"mmm"),CUTOFFDAY!$A$2:$C$14,3,FALSE))</f>
        <v/>
      </c>
      <c r="B2431" s="11" t="str">
        <f>IF(MATCHED!J2431&gt;A2431,"yes","")</f>
        <v/>
      </c>
      <c r="C2431" s="11" t="str">
        <f>IF(B2431="","",TEXT(MATCHED!C2431,"mm"))</f>
        <v/>
      </c>
    </row>
    <row r="2432" spans="1:3" x14ac:dyDescent="0.3">
      <c r="A2432" s="58" t="str">
        <f>IF(MATCHED!C2432="","",VLOOKUP(TEXT(MATCHED!C2432,"mmm"),CUTOFFDAY!$A$2:$C$14,3,FALSE))</f>
        <v/>
      </c>
      <c r="B2432" s="11" t="str">
        <f>IF(MATCHED!J2432&gt;A2432,"yes","")</f>
        <v/>
      </c>
      <c r="C2432" s="11" t="str">
        <f>IF(B2432="","",TEXT(MATCHED!C2432,"mm"))</f>
        <v/>
      </c>
    </row>
    <row r="2433" spans="1:3" x14ac:dyDescent="0.3">
      <c r="A2433" s="58" t="str">
        <f>IF(MATCHED!C2433="","",VLOOKUP(TEXT(MATCHED!C2433,"mmm"),CUTOFFDAY!$A$2:$C$14,3,FALSE))</f>
        <v/>
      </c>
      <c r="B2433" s="11" t="str">
        <f>IF(MATCHED!J2433&gt;A2433,"yes","")</f>
        <v/>
      </c>
      <c r="C2433" s="11" t="str">
        <f>IF(B2433="","",TEXT(MATCHED!C2433,"mm"))</f>
        <v/>
      </c>
    </row>
    <row r="2434" spans="1:3" x14ac:dyDescent="0.3">
      <c r="A2434" s="58" t="str">
        <f>IF(MATCHED!C2434="","",VLOOKUP(TEXT(MATCHED!C2434,"mmm"),CUTOFFDAY!$A$2:$C$14,3,FALSE))</f>
        <v/>
      </c>
      <c r="B2434" s="11" t="str">
        <f>IF(MATCHED!J2434&gt;A2434,"yes","")</f>
        <v/>
      </c>
      <c r="C2434" s="11" t="str">
        <f>IF(B2434="","",TEXT(MATCHED!C2434,"mm"))</f>
        <v/>
      </c>
    </row>
    <row r="2435" spans="1:3" x14ac:dyDescent="0.3">
      <c r="A2435" s="58" t="str">
        <f>IF(MATCHED!C2435="","",VLOOKUP(TEXT(MATCHED!C2435,"mmm"),CUTOFFDAY!$A$2:$C$14,3,FALSE))</f>
        <v/>
      </c>
      <c r="B2435" s="11" t="str">
        <f>IF(MATCHED!J2435&gt;A2435,"yes","")</f>
        <v/>
      </c>
      <c r="C2435" s="11" t="str">
        <f>IF(B2435="","",TEXT(MATCHED!C2435,"mm"))</f>
        <v/>
      </c>
    </row>
    <row r="2436" spans="1:3" x14ac:dyDescent="0.3">
      <c r="A2436" s="58" t="str">
        <f>IF(MATCHED!C2436="","",VLOOKUP(TEXT(MATCHED!C2436,"mmm"),CUTOFFDAY!$A$2:$C$14,3,FALSE))</f>
        <v/>
      </c>
      <c r="B2436" s="11" t="str">
        <f>IF(MATCHED!J2436&gt;A2436,"yes","")</f>
        <v/>
      </c>
      <c r="C2436" s="11" t="str">
        <f>IF(B2436="","",TEXT(MATCHED!C2436,"mm"))</f>
        <v/>
      </c>
    </row>
    <row r="2437" spans="1:3" x14ac:dyDescent="0.3">
      <c r="A2437" s="58" t="str">
        <f>IF(MATCHED!C2437="","",VLOOKUP(TEXT(MATCHED!C2437,"mmm"),CUTOFFDAY!$A$2:$C$14,3,FALSE))</f>
        <v/>
      </c>
      <c r="B2437" s="11" t="str">
        <f>IF(MATCHED!J2437&gt;A2437,"yes","")</f>
        <v/>
      </c>
      <c r="C2437" s="11" t="str">
        <f>IF(B2437="","",TEXT(MATCHED!C2437,"mm"))</f>
        <v/>
      </c>
    </row>
    <row r="2438" spans="1:3" x14ac:dyDescent="0.3">
      <c r="A2438" s="58" t="str">
        <f>IF(MATCHED!C2438="","",VLOOKUP(TEXT(MATCHED!C2438,"mmm"),CUTOFFDAY!$A$2:$C$14,3,FALSE))</f>
        <v/>
      </c>
      <c r="B2438" s="11" t="str">
        <f>IF(MATCHED!J2438&gt;A2438,"yes","")</f>
        <v/>
      </c>
      <c r="C2438" s="11" t="str">
        <f>IF(B2438="","",TEXT(MATCHED!C2438,"mm"))</f>
        <v/>
      </c>
    </row>
    <row r="2439" spans="1:3" x14ac:dyDescent="0.3">
      <c r="A2439" s="58" t="str">
        <f>IF(MATCHED!C2439="","",VLOOKUP(TEXT(MATCHED!C2439,"mmm"),CUTOFFDAY!$A$2:$C$14,3,FALSE))</f>
        <v/>
      </c>
      <c r="B2439" s="11" t="str">
        <f>IF(MATCHED!J2439&gt;A2439,"yes","")</f>
        <v/>
      </c>
      <c r="C2439" s="11" t="str">
        <f>IF(B2439="","",TEXT(MATCHED!C2439,"mm"))</f>
        <v/>
      </c>
    </row>
    <row r="2440" spans="1:3" x14ac:dyDescent="0.3">
      <c r="A2440" s="58" t="str">
        <f>IF(MATCHED!C2440="","",VLOOKUP(TEXT(MATCHED!C2440,"mmm"),CUTOFFDAY!$A$2:$C$14,3,FALSE))</f>
        <v/>
      </c>
      <c r="B2440" s="11" t="str">
        <f>IF(MATCHED!J2440&gt;A2440,"yes","")</f>
        <v/>
      </c>
      <c r="C2440" s="11" t="str">
        <f>IF(B2440="","",TEXT(MATCHED!C2440,"mm"))</f>
        <v/>
      </c>
    </row>
    <row r="2441" spans="1:3" x14ac:dyDescent="0.3">
      <c r="A2441" s="58" t="str">
        <f>IF(MATCHED!C2441="","",VLOOKUP(TEXT(MATCHED!C2441,"mmm"),CUTOFFDAY!$A$2:$C$14,3,FALSE))</f>
        <v/>
      </c>
      <c r="B2441" s="11" t="str">
        <f>IF(MATCHED!J2441&gt;A2441,"yes","")</f>
        <v/>
      </c>
      <c r="C2441" s="11" t="str">
        <f>IF(B2441="","",TEXT(MATCHED!C2441,"mm"))</f>
        <v/>
      </c>
    </row>
    <row r="2442" spans="1:3" x14ac:dyDescent="0.3">
      <c r="A2442" s="58" t="str">
        <f>IF(MATCHED!C2442="","",VLOOKUP(TEXT(MATCHED!C2442,"mmm"),CUTOFFDAY!$A$2:$C$14,3,FALSE))</f>
        <v/>
      </c>
      <c r="B2442" s="11" t="str">
        <f>IF(MATCHED!J2442&gt;A2442,"yes","")</f>
        <v/>
      </c>
      <c r="C2442" s="11" t="str">
        <f>IF(B2442="","",TEXT(MATCHED!C2442,"mm"))</f>
        <v/>
      </c>
    </row>
    <row r="2443" spans="1:3" x14ac:dyDescent="0.3">
      <c r="A2443" s="58" t="str">
        <f>IF(MATCHED!C2443="","",VLOOKUP(TEXT(MATCHED!C2443,"mmm"),CUTOFFDAY!$A$2:$C$14,3,FALSE))</f>
        <v/>
      </c>
      <c r="B2443" s="11" t="str">
        <f>IF(MATCHED!J2443&gt;A2443,"yes","")</f>
        <v/>
      </c>
      <c r="C2443" s="11" t="str">
        <f>IF(B2443="","",TEXT(MATCHED!C2443,"mm"))</f>
        <v/>
      </c>
    </row>
    <row r="2444" spans="1:3" x14ac:dyDescent="0.3">
      <c r="A2444" s="58" t="str">
        <f>IF(MATCHED!C2444="","",VLOOKUP(TEXT(MATCHED!C2444,"mmm"),CUTOFFDAY!$A$2:$C$14,3,FALSE))</f>
        <v/>
      </c>
      <c r="B2444" s="11" t="str">
        <f>IF(MATCHED!J2444&gt;A2444,"yes","")</f>
        <v/>
      </c>
      <c r="C2444" s="11" t="str">
        <f>IF(B2444="","",TEXT(MATCHED!C2444,"mm"))</f>
        <v/>
      </c>
    </row>
    <row r="2445" spans="1:3" x14ac:dyDescent="0.3">
      <c r="A2445" s="58" t="str">
        <f>IF(MATCHED!C2445="","",VLOOKUP(TEXT(MATCHED!C2445,"mmm"),CUTOFFDAY!$A$2:$C$14,3,FALSE))</f>
        <v/>
      </c>
      <c r="B2445" s="11" t="str">
        <f>IF(MATCHED!J2445&gt;A2445,"yes","")</f>
        <v/>
      </c>
      <c r="C2445" s="11" t="str">
        <f>IF(B2445="","",TEXT(MATCHED!C2445,"mm"))</f>
        <v/>
      </c>
    </row>
    <row r="2446" spans="1:3" x14ac:dyDescent="0.3">
      <c r="A2446" s="58" t="str">
        <f>IF(MATCHED!C2446="","",VLOOKUP(TEXT(MATCHED!C2446,"mmm"),CUTOFFDAY!$A$2:$C$14,3,FALSE))</f>
        <v/>
      </c>
      <c r="B2446" s="11" t="str">
        <f>IF(MATCHED!J2446&gt;A2446,"yes","")</f>
        <v/>
      </c>
      <c r="C2446" s="11" t="str">
        <f>IF(B2446="","",TEXT(MATCHED!C2446,"mm"))</f>
        <v/>
      </c>
    </row>
    <row r="2447" spans="1:3" x14ac:dyDescent="0.3">
      <c r="A2447" s="58" t="str">
        <f>IF(MATCHED!C2447="","",VLOOKUP(TEXT(MATCHED!C2447,"mmm"),CUTOFFDAY!$A$2:$C$14,3,FALSE))</f>
        <v/>
      </c>
      <c r="B2447" s="11" t="str">
        <f>IF(MATCHED!J2447&gt;A2447,"yes","")</f>
        <v/>
      </c>
      <c r="C2447" s="11" t="str">
        <f>IF(B2447="","",TEXT(MATCHED!C2447,"mm"))</f>
        <v/>
      </c>
    </row>
    <row r="2448" spans="1:3" x14ac:dyDescent="0.3">
      <c r="A2448" s="58" t="str">
        <f>IF(MATCHED!C2448="","",VLOOKUP(TEXT(MATCHED!C2448,"mmm"),CUTOFFDAY!$A$2:$C$14,3,FALSE))</f>
        <v/>
      </c>
      <c r="B2448" s="11" t="str">
        <f>IF(MATCHED!J2448&gt;A2448,"yes","")</f>
        <v/>
      </c>
      <c r="C2448" s="11" t="str">
        <f>IF(B2448="","",TEXT(MATCHED!C2448,"mm"))</f>
        <v/>
      </c>
    </row>
    <row r="2449" spans="1:3" x14ac:dyDescent="0.3">
      <c r="A2449" s="58" t="str">
        <f>IF(MATCHED!C2449="","",VLOOKUP(TEXT(MATCHED!C2449,"mmm"),CUTOFFDAY!$A$2:$C$14,3,FALSE))</f>
        <v/>
      </c>
      <c r="B2449" s="11" t="str">
        <f>IF(MATCHED!J2449&gt;A2449,"yes","")</f>
        <v/>
      </c>
      <c r="C2449" s="11" t="str">
        <f>IF(B2449="","",TEXT(MATCHED!C2449,"mm"))</f>
        <v/>
      </c>
    </row>
    <row r="2450" spans="1:3" x14ac:dyDescent="0.3">
      <c r="A2450" s="58" t="str">
        <f>IF(MATCHED!C2450="","",VLOOKUP(TEXT(MATCHED!C2450,"mmm"),CUTOFFDAY!$A$2:$C$14,3,FALSE))</f>
        <v/>
      </c>
      <c r="B2450" s="11" t="str">
        <f>IF(MATCHED!J2450&gt;A2450,"yes","")</f>
        <v/>
      </c>
      <c r="C2450" s="11" t="str">
        <f>IF(B2450="","",TEXT(MATCHED!C2450,"mm"))</f>
        <v/>
      </c>
    </row>
    <row r="2451" spans="1:3" x14ac:dyDescent="0.3">
      <c r="A2451" s="58" t="str">
        <f>IF(MATCHED!C2451="","",VLOOKUP(TEXT(MATCHED!C2451,"mmm"),CUTOFFDAY!$A$2:$C$14,3,FALSE))</f>
        <v/>
      </c>
      <c r="B2451" s="11" t="str">
        <f>IF(MATCHED!J2451&gt;A2451,"yes","")</f>
        <v/>
      </c>
      <c r="C2451" s="11" t="str">
        <f>IF(B2451="","",TEXT(MATCHED!C2451,"mm"))</f>
        <v/>
      </c>
    </row>
    <row r="2452" spans="1:3" x14ac:dyDescent="0.3">
      <c r="A2452" s="58" t="str">
        <f>IF(MATCHED!C2452="","",VLOOKUP(TEXT(MATCHED!C2452,"mmm"),CUTOFFDAY!$A$2:$C$14,3,FALSE))</f>
        <v/>
      </c>
      <c r="B2452" s="11" t="str">
        <f>IF(MATCHED!J2452&gt;A2452,"yes","")</f>
        <v/>
      </c>
      <c r="C2452" s="11" t="str">
        <f>IF(B2452="","",TEXT(MATCHED!C2452,"mm"))</f>
        <v/>
      </c>
    </row>
    <row r="2453" spans="1:3" x14ac:dyDescent="0.3">
      <c r="A2453" s="58" t="str">
        <f>IF(MATCHED!C2453="","",VLOOKUP(TEXT(MATCHED!C2453,"mmm"),CUTOFFDAY!$A$2:$C$14,3,FALSE))</f>
        <v/>
      </c>
      <c r="B2453" s="11" t="str">
        <f>IF(MATCHED!J2453&gt;A2453,"yes","")</f>
        <v/>
      </c>
      <c r="C2453" s="11" t="str">
        <f>IF(B2453="","",TEXT(MATCHED!C2453,"mm"))</f>
        <v/>
      </c>
    </row>
    <row r="2454" spans="1:3" x14ac:dyDescent="0.3">
      <c r="A2454" s="58" t="str">
        <f>IF(MATCHED!C2454="","",VLOOKUP(TEXT(MATCHED!C2454,"mmm"),CUTOFFDAY!$A$2:$C$14,3,FALSE))</f>
        <v/>
      </c>
      <c r="B2454" s="11" t="str">
        <f>IF(MATCHED!J2454&gt;A2454,"yes","")</f>
        <v/>
      </c>
      <c r="C2454" s="11" t="str">
        <f>IF(B2454="","",TEXT(MATCHED!C2454,"mm"))</f>
        <v/>
      </c>
    </row>
    <row r="2455" spans="1:3" x14ac:dyDescent="0.3">
      <c r="A2455" s="58" t="str">
        <f>IF(MATCHED!C2455="","",VLOOKUP(TEXT(MATCHED!C2455,"mmm"),CUTOFFDAY!$A$2:$C$14,3,FALSE))</f>
        <v/>
      </c>
      <c r="B2455" s="11" t="str">
        <f>IF(MATCHED!J2455&gt;A2455,"yes","")</f>
        <v/>
      </c>
      <c r="C2455" s="11" t="str">
        <f>IF(B2455="","",TEXT(MATCHED!C2455,"mm"))</f>
        <v/>
      </c>
    </row>
    <row r="2456" spans="1:3" x14ac:dyDescent="0.3">
      <c r="A2456" s="58" t="str">
        <f>IF(MATCHED!C2456="","",VLOOKUP(TEXT(MATCHED!C2456,"mmm"),CUTOFFDAY!$A$2:$C$14,3,FALSE))</f>
        <v/>
      </c>
      <c r="B2456" s="11" t="str">
        <f>IF(MATCHED!J2456&gt;A2456,"yes","")</f>
        <v/>
      </c>
      <c r="C2456" s="11" t="str">
        <f>IF(B2456="","",TEXT(MATCHED!C2456,"mm"))</f>
        <v/>
      </c>
    </row>
    <row r="2457" spans="1:3" x14ac:dyDescent="0.3">
      <c r="A2457" s="58" t="str">
        <f>IF(MATCHED!C2457="","",VLOOKUP(TEXT(MATCHED!C2457,"mmm"),CUTOFFDAY!$A$2:$C$14,3,FALSE))</f>
        <v/>
      </c>
      <c r="B2457" s="11" t="str">
        <f>IF(MATCHED!J2457&gt;A2457,"yes","")</f>
        <v/>
      </c>
      <c r="C2457" s="11" t="str">
        <f>IF(B2457="","",TEXT(MATCHED!C2457,"mm"))</f>
        <v/>
      </c>
    </row>
    <row r="2458" spans="1:3" x14ac:dyDescent="0.3">
      <c r="A2458" s="58" t="str">
        <f>IF(MATCHED!C2458="","",VLOOKUP(TEXT(MATCHED!C2458,"mmm"),CUTOFFDAY!$A$2:$C$14,3,FALSE))</f>
        <v/>
      </c>
      <c r="B2458" s="11" t="str">
        <f>IF(MATCHED!J2458&gt;A2458,"yes","")</f>
        <v/>
      </c>
      <c r="C2458" s="11" t="str">
        <f>IF(B2458="","",TEXT(MATCHED!C2458,"mm"))</f>
        <v/>
      </c>
    </row>
    <row r="2459" spans="1:3" x14ac:dyDescent="0.3">
      <c r="A2459" s="58" t="str">
        <f>IF(MATCHED!C2459="","",VLOOKUP(TEXT(MATCHED!C2459,"mmm"),CUTOFFDAY!$A$2:$C$14,3,FALSE))</f>
        <v/>
      </c>
      <c r="B2459" s="11" t="str">
        <f>IF(MATCHED!J2459&gt;A2459,"yes","")</f>
        <v/>
      </c>
      <c r="C2459" s="11" t="str">
        <f>IF(B2459="","",TEXT(MATCHED!C2459,"mm"))</f>
        <v/>
      </c>
    </row>
    <row r="2460" spans="1:3" x14ac:dyDescent="0.3">
      <c r="A2460" s="58" t="str">
        <f>IF(MATCHED!C2460="","",VLOOKUP(TEXT(MATCHED!C2460,"mmm"),CUTOFFDAY!$A$2:$C$14,3,FALSE))</f>
        <v/>
      </c>
      <c r="B2460" s="11" t="str">
        <f>IF(MATCHED!J2460&gt;A2460,"yes","")</f>
        <v/>
      </c>
      <c r="C2460" s="11" t="str">
        <f>IF(B2460="","",TEXT(MATCHED!C2460,"mm"))</f>
        <v/>
      </c>
    </row>
    <row r="2461" spans="1:3" x14ac:dyDescent="0.3">
      <c r="A2461" s="58" t="str">
        <f>IF(MATCHED!C2461="","",VLOOKUP(TEXT(MATCHED!C2461,"mmm"),CUTOFFDAY!$A$2:$C$14,3,FALSE))</f>
        <v/>
      </c>
      <c r="B2461" s="11" t="str">
        <f>IF(MATCHED!J2461&gt;A2461,"yes","")</f>
        <v/>
      </c>
      <c r="C2461" s="11" t="str">
        <f>IF(B2461="","",TEXT(MATCHED!C2461,"mm"))</f>
        <v/>
      </c>
    </row>
    <row r="2462" spans="1:3" x14ac:dyDescent="0.3">
      <c r="A2462" s="58" t="str">
        <f>IF(MATCHED!C2462="","",VLOOKUP(TEXT(MATCHED!C2462,"mmm"),CUTOFFDAY!$A$2:$C$14,3,FALSE))</f>
        <v/>
      </c>
      <c r="B2462" s="11" t="str">
        <f>IF(MATCHED!J2462&gt;A2462,"yes","")</f>
        <v/>
      </c>
      <c r="C2462" s="11" t="str">
        <f>IF(B2462="","",TEXT(MATCHED!C2462,"mm"))</f>
        <v/>
      </c>
    </row>
    <row r="2463" spans="1:3" x14ac:dyDescent="0.3">
      <c r="A2463" s="58" t="str">
        <f>IF(MATCHED!C2463="","",VLOOKUP(TEXT(MATCHED!C2463,"mmm"),CUTOFFDAY!$A$2:$C$14,3,FALSE))</f>
        <v/>
      </c>
      <c r="B2463" s="11" t="str">
        <f>IF(MATCHED!J2463&gt;A2463,"yes","")</f>
        <v/>
      </c>
      <c r="C2463" s="11" t="str">
        <f>IF(B2463="","",TEXT(MATCHED!C2463,"mm"))</f>
        <v/>
      </c>
    </row>
    <row r="2464" spans="1:3" x14ac:dyDescent="0.3">
      <c r="A2464" s="58" t="str">
        <f>IF(MATCHED!C2464="","",VLOOKUP(TEXT(MATCHED!C2464,"mmm"),CUTOFFDAY!$A$2:$C$14,3,FALSE))</f>
        <v/>
      </c>
      <c r="B2464" s="11" t="str">
        <f>IF(MATCHED!J2464&gt;A2464,"yes","")</f>
        <v/>
      </c>
      <c r="C2464" s="11" t="str">
        <f>IF(B2464="","",TEXT(MATCHED!C2464,"mm"))</f>
        <v/>
      </c>
    </row>
    <row r="2465" spans="1:3" x14ac:dyDescent="0.3">
      <c r="A2465" s="58" t="str">
        <f>IF(MATCHED!C2465="","",VLOOKUP(TEXT(MATCHED!C2465,"mmm"),CUTOFFDAY!$A$2:$C$14,3,FALSE))</f>
        <v/>
      </c>
      <c r="B2465" s="11" t="str">
        <f>IF(MATCHED!J2465&gt;A2465,"yes","")</f>
        <v/>
      </c>
      <c r="C2465" s="11" t="str">
        <f>IF(B2465="","",TEXT(MATCHED!C2465,"mm"))</f>
        <v/>
      </c>
    </row>
    <row r="2466" spans="1:3" x14ac:dyDescent="0.3">
      <c r="A2466" s="58" t="str">
        <f>IF(MATCHED!C2466="","",VLOOKUP(TEXT(MATCHED!C2466,"mmm"),CUTOFFDAY!$A$2:$C$14,3,FALSE))</f>
        <v/>
      </c>
      <c r="B2466" s="11" t="str">
        <f>IF(MATCHED!J2466&gt;A2466,"yes","")</f>
        <v/>
      </c>
      <c r="C2466" s="11" t="str">
        <f>IF(B2466="","",TEXT(MATCHED!C2466,"mm"))</f>
        <v/>
      </c>
    </row>
    <row r="2467" spans="1:3" x14ac:dyDescent="0.3">
      <c r="A2467" s="58" t="str">
        <f>IF(MATCHED!C2467="","",VLOOKUP(TEXT(MATCHED!C2467,"mmm"),CUTOFFDAY!$A$2:$C$14,3,FALSE))</f>
        <v/>
      </c>
      <c r="B2467" s="11" t="str">
        <f>IF(MATCHED!J2467&gt;A2467,"yes","")</f>
        <v/>
      </c>
      <c r="C2467" s="11" t="str">
        <f>IF(B2467="","",TEXT(MATCHED!C2467,"mm"))</f>
        <v/>
      </c>
    </row>
    <row r="2468" spans="1:3" x14ac:dyDescent="0.3">
      <c r="A2468" s="58" t="str">
        <f>IF(MATCHED!C2468="","",VLOOKUP(TEXT(MATCHED!C2468,"mmm"),CUTOFFDAY!$A$2:$C$14,3,FALSE))</f>
        <v/>
      </c>
      <c r="B2468" s="11" t="str">
        <f>IF(MATCHED!J2468&gt;A2468,"yes","")</f>
        <v/>
      </c>
      <c r="C2468" s="11" t="str">
        <f>IF(B2468="","",TEXT(MATCHED!C2468,"mm"))</f>
        <v/>
      </c>
    </row>
    <row r="2469" spans="1:3" x14ac:dyDescent="0.3">
      <c r="A2469" s="58" t="str">
        <f>IF(MATCHED!C2469="","",VLOOKUP(TEXT(MATCHED!C2469,"mmm"),CUTOFFDAY!$A$2:$C$14,3,FALSE))</f>
        <v/>
      </c>
      <c r="B2469" s="11" t="str">
        <f>IF(MATCHED!J2469&gt;A2469,"yes","")</f>
        <v/>
      </c>
      <c r="C2469" s="11" t="str">
        <f>IF(B2469="","",TEXT(MATCHED!C2469,"mm"))</f>
        <v/>
      </c>
    </row>
    <row r="2470" spans="1:3" x14ac:dyDescent="0.3">
      <c r="A2470" s="58" t="str">
        <f>IF(MATCHED!C2470="","",VLOOKUP(TEXT(MATCHED!C2470,"mmm"),CUTOFFDAY!$A$2:$C$14,3,FALSE))</f>
        <v/>
      </c>
      <c r="B2470" s="11" t="str">
        <f>IF(MATCHED!J2470&gt;A2470,"yes","")</f>
        <v/>
      </c>
      <c r="C2470" s="11" t="str">
        <f>IF(B2470="","",TEXT(MATCHED!C2470,"mm"))</f>
        <v/>
      </c>
    </row>
    <row r="2471" spans="1:3" x14ac:dyDescent="0.3">
      <c r="A2471" s="58" t="str">
        <f>IF(MATCHED!C2471="","",VLOOKUP(TEXT(MATCHED!C2471,"mmm"),CUTOFFDAY!$A$2:$C$14,3,FALSE))</f>
        <v/>
      </c>
      <c r="B2471" s="11" t="str">
        <f>IF(MATCHED!J2471&gt;A2471,"yes","")</f>
        <v/>
      </c>
      <c r="C2471" s="11" t="str">
        <f>IF(B2471="","",TEXT(MATCHED!C2471,"mm"))</f>
        <v/>
      </c>
    </row>
    <row r="2472" spans="1:3" x14ac:dyDescent="0.3">
      <c r="A2472" s="58" t="str">
        <f>IF(MATCHED!C2472="","",VLOOKUP(TEXT(MATCHED!C2472,"mmm"),CUTOFFDAY!$A$2:$C$14,3,FALSE))</f>
        <v/>
      </c>
      <c r="B2472" s="11" t="str">
        <f>IF(MATCHED!J2472&gt;A2472,"yes","")</f>
        <v/>
      </c>
      <c r="C2472" s="11" t="str">
        <f>IF(B2472="","",TEXT(MATCHED!C2472,"mm"))</f>
        <v/>
      </c>
    </row>
    <row r="2473" spans="1:3" x14ac:dyDescent="0.3">
      <c r="A2473" s="58" t="str">
        <f>IF(MATCHED!C2473="","",VLOOKUP(TEXT(MATCHED!C2473,"mmm"),CUTOFFDAY!$A$2:$C$14,3,FALSE))</f>
        <v/>
      </c>
      <c r="B2473" s="11" t="str">
        <f>IF(MATCHED!J2473&gt;A2473,"yes","")</f>
        <v/>
      </c>
      <c r="C2473" s="11" t="str">
        <f>IF(B2473="","",TEXT(MATCHED!C2473,"mm"))</f>
        <v/>
      </c>
    </row>
    <row r="2474" spans="1:3" x14ac:dyDescent="0.3">
      <c r="A2474" s="58" t="str">
        <f>IF(MATCHED!C2474="","",VLOOKUP(TEXT(MATCHED!C2474,"mmm"),CUTOFFDAY!$A$2:$C$14,3,FALSE))</f>
        <v/>
      </c>
      <c r="B2474" s="11" t="str">
        <f>IF(MATCHED!J2474&gt;A2474,"yes","")</f>
        <v/>
      </c>
      <c r="C2474" s="11" t="str">
        <f>IF(B2474="","",TEXT(MATCHED!C2474,"mm"))</f>
        <v/>
      </c>
    </row>
    <row r="2475" spans="1:3" x14ac:dyDescent="0.3">
      <c r="A2475" s="58" t="str">
        <f>IF(MATCHED!C2475="","",VLOOKUP(TEXT(MATCHED!C2475,"mmm"),CUTOFFDAY!$A$2:$C$14,3,FALSE))</f>
        <v/>
      </c>
      <c r="B2475" s="11" t="str">
        <f>IF(MATCHED!J2475&gt;A2475,"yes","")</f>
        <v/>
      </c>
      <c r="C2475" s="11" t="str">
        <f>IF(B2475="","",TEXT(MATCHED!C2475,"mm"))</f>
        <v/>
      </c>
    </row>
    <row r="2476" spans="1:3" x14ac:dyDescent="0.3">
      <c r="A2476" s="58" t="str">
        <f>IF(MATCHED!C2476="","",VLOOKUP(TEXT(MATCHED!C2476,"mmm"),CUTOFFDAY!$A$2:$C$14,3,FALSE))</f>
        <v/>
      </c>
      <c r="B2476" s="11" t="str">
        <f>IF(MATCHED!J2476&gt;A2476,"yes","")</f>
        <v/>
      </c>
      <c r="C2476" s="11" t="str">
        <f>IF(B2476="","",TEXT(MATCHED!C2476,"mm"))</f>
        <v/>
      </c>
    </row>
    <row r="2477" spans="1:3" x14ac:dyDescent="0.3">
      <c r="A2477" s="58" t="str">
        <f>IF(MATCHED!C2477="","",VLOOKUP(TEXT(MATCHED!C2477,"mmm"),CUTOFFDAY!$A$2:$C$14,3,FALSE))</f>
        <v/>
      </c>
      <c r="B2477" s="11" t="str">
        <f>IF(MATCHED!J2477&gt;A2477,"yes","")</f>
        <v/>
      </c>
      <c r="C2477" s="11" t="str">
        <f>IF(B2477="","",TEXT(MATCHED!C2477,"mm"))</f>
        <v/>
      </c>
    </row>
    <row r="2478" spans="1:3" x14ac:dyDescent="0.3">
      <c r="A2478" s="58" t="str">
        <f>IF(MATCHED!C2478="","",VLOOKUP(TEXT(MATCHED!C2478,"mmm"),CUTOFFDAY!$A$2:$C$14,3,FALSE))</f>
        <v/>
      </c>
      <c r="B2478" s="11" t="str">
        <f>IF(MATCHED!J2478&gt;A2478,"yes","")</f>
        <v/>
      </c>
      <c r="C2478" s="11" t="str">
        <f>IF(B2478="","",TEXT(MATCHED!C2478,"mm"))</f>
        <v/>
      </c>
    </row>
    <row r="2479" spans="1:3" x14ac:dyDescent="0.3">
      <c r="A2479" s="58" t="str">
        <f>IF(MATCHED!C2479="","",VLOOKUP(TEXT(MATCHED!C2479,"mmm"),CUTOFFDAY!$A$2:$C$14,3,FALSE))</f>
        <v/>
      </c>
      <c r="B2479" s="11" t="str">
        <f>IF(MATCHED!J2479&gt;A2479,"yes","")</f>
        <v/>
      </c>
      <c r="C2479" s="11" t="str">
        <f>IF(B2479="","",TEXT(MATCHED!C2479,"mm"))</f>
        <v/>
      </c>
    </row>
    <row r="2480" spans="1:3" x14ac:dyDescent="0.3">
      <c r="A2480" s="58" t="str">
        <f>IF(MATCHED!C2480="","",VLOOKUP(TEXT(MATCHED!C2480,"mmm"),CUTOFFDAY!$A$2:$C$14,3,FALSE))</f>
        <v/>
      </c>
      <c r="B2480" s="11" t="str">
        <f>IF(MATCHED!J2480&gt;A2480,"yes","")</f>
        <v/>
      </c>
      <c r="C2480" s="11" t="str">
        <f>IF(B2480="","",TEXT(MATCHED!C2480,"mm"))</f>
        <v/>
      </c>
    </row>
    <row r="2481" spans="1:3" x14ac:dyDescent="0.3">
      <c r="A2481" s="58" t="str">
        <f>IF(MATCHED!C2481="","",VLOOKUP(TEXT(MATCHED!C2481,"mmm"),CUTOFFDAY!$A$2:$C$14,3,FALSE))</f>
        <v/>
      </c>
      <c r="B2481" s="11" t="str">
        <f>IF(MATCHED!J2481&gt;A2481,"yes","")</f>
        <v/>
      </c>
      <c r="C2481" s="11" t="str">
        <f>IF(B2481="","",TEXT(MATCHED!C2481,"mm"))</f>
        <v/>
      </c>
    </row>
    <row r="2482" spans="1:3" x14ac:dyDescent="0.3">
      <c r="A2482" s="58" t="str">
        <f>IF(MATCHED!C2482="","",VLOOKUP(TEXT(MATCHED!C2482,"mmm"),CUTOFFDAY!$A$2:$C$14,3,FALSE))</f>
        <v/>
      </c>
      <c r="B2482" s="11" t="str">
        <f>IF(MATCHED!J2482&gt;A2482,"yes","")</f>
        <v/>
      </c>
      <c r="C2482" s="11" t="str">
        <f>IF(B2482="","",TEXT(MATCHED!C2482,"mm"))</f>
        <v/>
      </c>
    </row>
    <row r="2483" spans="1:3" x14ac:dyDescent="0.3">
      <c r="A2483" s="58" t="str">
        <f>IF(MATCHED!C2483="","",VLOOKUP(TEXT(MATCHED!C2483,"mmm"),CUTOFFDAY!$A$2:$C$14,3,FALSE))</f>
        <v/>
      </c>
      <c r="B2483" s="11" t="str">
        <f>IF(MATCHED!J2483&gt;A2483,"yes","")</f>
        <v/>
      </c>
      <c r="C2483" s="11" t="str">
        <f>IF(B2483="","",TEXT(MATCHED!C2483,"mm"))</f>
        <v/>
      </c>
    </row>
    <row r="2484" spans="1:3" x14ac:dyDescent="0.3">
      <c r="A2484" s="58" t="str">
        <f>IF(MATCHED!C2484="","",VLOOKUP(TEXT(MATCHED!C2484,"mmm"),CUTOFFDAY!$A$2:$C$14,3,FALSE))</f>
        <v/>
      </c>
      <c r="B2484" s="11" t="str">
        <f>IF(MATCHED!J2484&gt;A2484,"yes","")</f>
        <v/>
      </c>
      <c r="C2484" s="11" t="str">
        <f>IF(B2484="","",TEXT(MATCHED!C2484,"mm"))</f>
        <v/>
      </c>
    </row>
    <row r="2485" spans="1:3" x14ac:dyDescent="0.3">
      <c r="A2485" s="58" t="str">
        <f>IF(MATCHED!C2485="","",VLOOKUP(TEXT(MATCHED!C2485,"mmm"),CUTOFFDAY!$A$2:$C$14,3,FALSE))</f>
        <v/>
      </c>
      <c r="B2485" s="11" t="str">
        <f>IF(MATCHED!J2485&gt;A2485,"yes","")</f>
        <v/>
      </c>
      <c r="C2485" s="11" t="str">
        <f>IF(B2485="","",TEXT(MATCHED!C2485,"mm"))</f>
        <v/>
      </c>
    </row>
    <row r="2486" spans="1:3" x14ac:dyDescent="0.3">
      <c r="A2486" s="58" t="str">
        <f>IF(MATCHED!C2486="","",VLOOKUP(TEXT(MATCHED!C2486,"mmm"),CUTOFFDAY!$A$2:$C$14,3,FALSE))</f>
        <v/>
      </c>
      <c r="B2486" s="11" t="str">
        <f>IF(MATCHED!J2486&gt;A2486,"yes","")</f>
        <v/>
      </c>
      <c r="C2486" s="11" t="str">
        <f>IF(B2486="","",TEXT(MATCHED!C2486,"mm"))</f>
        <v/>
      </c>
    </row>
    <row r="2487" spans="1:3" x14ac:dyDescent="0.3">
      <c r="A2487" s="58" t="str">
        <f>IF(MATCHED!C2487="","",VLOOKUP(TEXT(MATCHED!C2487,"mmm"),CUTOFFDAY!$A$2:$C$14,3,FALSE))</f>
        <v/>
      </c>
      <c r="B2487" s="11" t="str">
        <f>IF(MATCHED!J2487&gt;A2487,"yes","")</f>
        <v/>
      </c>
      <c r="C2487" s="11" t="str">
        <f>IF(B2487="","",TEXT(MATCHED!C2487,"mm"))</f>
        <v/>
      </c>
    </row>
    <row r="2488" spans="1:3" x14ac:dyDescent="0.3">
      <c r="A2488" s="58" t="str">
        <f>IF(MATCHED!C2488="","",VLOOKUP(TEXT(MATCHED!C2488,"mmm"),CUTOFFDAY!$A$2:$C$14,3,FALSE))</f>
        <v/>
      </c>
      <c r="B2488" s="11" t="str">
        <f>IF(MATCHED!J2488&gt;A2488,"yes","")</f>
        <v/>
      </c>
      <c r="C2488" s="11" t="str">
        <f>IF(B2488="","",TEXT(MATCHED!C2488,"mm"))</f>
        <v/>
      </c>
    </row>
    <row r="2489" spans="1:3" x14ac:dyDescent="0.3">
      <c r="A2489" s="58" t="str">
        <f>IF(MATCHED!C2489="","",VLOOKUP(TEXT(MATCHED!C2489,"mmm"),CUTOFFDAY!$A$2:$C$14,3,FALSE))</f>
        <v/>
      </c>
      <c r="B2489" s="11" t="str">
        <f>IF(MATCHED!J2489&gt;A2489,"yes","")</f>
        <v/>
      </c>
      <c r="C2489" s="11" t="str">
        <f>IF(B2489="","",TEXT(MATCHED!C2489,"mm"))</f>
        <v/>
      </c>
    </row>
    <row r="2490" spans="1:3" x14ac:dyDescent="0.3">
      <c r="A2490" s="58" t="str">
        <f>IF(MATCHED!C2490="","",VLOOKUP(TEXT(MATCHED!C2490,"mmm"),CUTOFFDAY!$A$2:$C$14,3,FALSE))</f>
        <v/>
      </c>
      <c r="B2490" s="11" t="str">
        <f>IF(MATCHED!J2490&gt;A2490,"yes","")</f>
        <v/>
      </c>
      <c r="C2490" s="11" t="str">
        <f>IF(B2490="","",TEXT(MATCHED!C2490,"mm"))</f>
        <v/>
      </c>
    </row>
    <row r="2491" spans="1:3" x14ac:dyDescent="0.3">
      <c r="A2491" s="58" t="str">
        <f>IF(MATCHED!C2491="","",VLOOKUP(TEXT(MATCHED!C2491,"mmm"),CUTOFFDAY!$A$2:$C$14,3,FALSE))</f>
        <v/>
      </c>
      <c r="B2491" s="11" t="str">
        <f>IF(MATCHED!J2491&gt;A2491,"yes","")</f>
        <v/>
      </c>
      <c r="C2491" s="11" t="str">
        <f>IF(B2491="","",TEXT(MATCHED!C2491,"mm"))</f>
        <v/>
      </c>
    </row>
    <row r="2492" spans="1:3" x14ac:dyDescent="0.3">
      <c r="A2492" s="58" t="str">
        <f>IF(MATCHED!C2492="","",VLOOKUP(TEXT(MATCHED!C2492,"mmm"),CUTOFFDAY!$A$2:$C$14,3,FALSE))</f>
        <v/>
      </c>
      <c r="B2492" s="11" t="str">
        <f>IF(MATCHED!J2492&gt;A2492,"yes","")</f>
        <v/>
      </c>
      <c r="C2492" s="11" t="str">
        <f>IF(B2492="","",TEXT(MATCHED!C2492,"mm"))</f>
        <v/>
      </c>
    </row>
    <row r="2493" spans="1:3" x14ac:dyDescent="0.3">
      <c r="A2493" s="58" t="str">
        <f>IF(MATCHED!C2493="","",VLOOKUP(TEXT(MATCHED!C2493,"mmm"),CUTOFFDAY!$A$2:$C$14,3,FALSE))</f>
        <v/>
      </c>
      <c r="B2493" s="11" t="str">
        <f>IF(MATCHED!J2493&gt;A2493,"yes","")</f>
        <v/>
      </c>
      <c r="C2493" s="11" t="str">
        <f>IF(B2493="","",TEXT(MATCHED!C2493,"mm"))</f>
        <v/>
      </c>
    </row>
    <row r="2494" spans="1:3" x14ac:dyDescent="0.3">
      <c r="A2494" s="58" t="str">
        <f>IF(MATCHED!C2494="","",VLOOKUP(TEXT(MATCHED!C2494,"mmm"),CUTOFFDAY!$A$2:$C$14,3,FALSE))</f>
        <v/>
      </c>
      <c r="B2494" s="11" t="str">
        <f>IF(MATCHED!J2494&gt;A2494,"yes","")</f>
        <v/>
      </c>
      <c r="C2494" s="11" t="str">
        <f>IF(B2494="","",TEXT(MATCHED!C2494,"mm"))</f>
        <v/>
      </c>
    </row>
    <row r="2495" spans="1:3" x14ac:dyDescent="0.3">
      <c r="A2495" s="58" t="str">
        <f>IF(MATCHED!C2495="","",VLOOKUP(TEXT(MATCHED!C2495,"mmm"),CUTOFFDAY!$A$2:$C$14,3,FALSE))</f>
        <v/>
      </c>
      <c r="B2495" s="11" t="str">
        <f>IF(MATCHED!J2495&gt;A2495,"yes","")</f>
        <v/>
      </c>
      <c r="C2495" s="11" t="str">
        <f>IF(B2495="","",TEXT(MATCHED!C2495,"mm"))</f>
        <v/>
      </c>
    </row>
    <row r="2496" spans="1:3" x14ac:dyDescent="0.3">
      <c r="A2496" s="58" t="str">
        <f>IF(MATCHED!C2496="","",VLOOKUP(TEXT(MATCHED!C2496,"mmm"),CUTOFFDAY!$A$2:$C$14,3,FALSE))</f>
        <v/>
      </c>
      <c r="B2496" s="11" t="str">
        <f>IF(MATCHED!J2496&gt;A2496,"yes","")</f>
        <v/>
      </c>
      <c r="C2496" s="11" t="str">
        <f>IF(B2496="","",TEXT(MATCHED!C2496,"mm"))</f>
        <v/>
      </c>
    </row>
    <row r="2497" spans="1:3" x14ac:dyDescent="0.3">
      <c r="A2497" s="58" t="str">
        <f>IF(MATCHED!C2497="","",VLOOKUP(TEXT(MATCHED!C2497,"mmm"),CUTOFFDAY!$A$2:$C$14,3,FALSE))</f>
        <v/>
      </c>
      <c r="B2497" s="11" t="str">
        <f>IF(MATCHED!J2497&gt;A2497,"yes","")</f>
        <v/>
      </c>
      <c r="C2497" s="11" t="str">
        <f>IF(B2497="","",TEXT(MATCHED!C2497,"mm"))</f>
        <v/>
      </c>
    </row>
    <row r="2498" spans="1:3" x14ac:dyDescent="0.3">
      <c r="A2498" s="58" t="str">
        <f>IF(MATCHED!C2498="","",VLOOKUP(TEXT(MATCHED!C2498,"mmm"),CUTOFFDAY!$A$2:$C$14,3,FALSE))</f>
        <v/>
      </c>
      <c r="B2498" s="11" t="str">
        <f>IF(MATCHED!J2498&gt;A2498,"yes","")</f>
        <v/>
      </c>
      <c r="C2498" s="11" t="str">
        <f>IF(B2498="","",TEXT(MATCHED!C2498,"mm"))</f>
        <v/>
      </c>
    </row>
    <row r="2499" spans="1:3" x14ac:dyDescent="0.3">
      <c r="A2499" s="58" t="str">
        <f>IF(MATCHED!C2499="","",VLOOKUP(TEXT(MATCHED!C2499,"mmm"),CUTOFFDAY!$A$2:$C$14,3,FALSE))</f>
        <v/>
      </c>
      <c r="B2499" s="11" t="str">
        <f>IF(MATCHED!J2499&gt;A2499,"yes","")</f>
        <v/>
      </c>
      <c r="C2499" s="11" t="str">
        <f>IF(B2499="","",TEXT(MATCHED!C2499,"mm"))</f>
        <v/>
      </c>
    </row>
    <row r="2500" spans="1:3" x14ac:dyDescent="0.3">
      <c r="A2500" s="58" t="str">
        <f>IF(MATCHED!C2500="","",VLOOKUP(TEXT(MATCHED!C2500,"mmm"),CUTOFFDAY!$A$2:$C$14,3,FALSE))</f>
        <v/>
      </c>
      <c r="B2500" s="11" t="str">
        <f>IF(MATCHED!J2500&gt;A2500,"yes","")</f>
        <v/>
      </c>
      <c r="C2500" s="11" t="str">
        <f>IF(B2500="","",TEXT(MATCHED!C2500,"mm"))</f>
        <v/>
      </c>
    </row>
    <row r="2501" spans="1:3" x14ac:dyDescent="0.3">
      <c r="A2501" s="58" t="str">
        <f>IF(MATCHED!C2501="","",VLOOKUP(TEXT(MATCHED!C2501,"mmm"),CUTOFFDAY!$A$2:$C$14,3,FALSE))</f>
        <v/>
      </c>
      <c r="B2501" s="11" t="str">
        <f>IF(MATCHED!J2501&gt;A2501,"yes","")</f>
        <v/>
      </c>
      <c r="C2501" s="11" t="str">
        <f>IF(B2501="","",TEXT(MATCHED!C2501,"mm"))</f>
        <v/>
      </c>
    </row>
    <row r="2502" spans="1:3" x14ac:dyDescent="0.3">
      <c r="A2502" s="58" t="str">
        <f>IF(MATCHED!C2502="","",VLOOKUP(TEXT(MATCHED!C2502,"mmm"),CUTOFFDAY!$A$2:$C$14,3,FALSE))</f>
        <v/>
      </c>
      <c r="B2502" s="11" t="str">
        <f>IF(MATCHED!J2502&gt;A2502,"yes","")</f>
        <v/>
      </c>
      <c r="C2502" s="11" t="str">
        <f>IF(B2502="","",TEXT(MATCHED!C2502,"mm"))</f>
        <v/>
      </c>
    </row>
    <row r="2503" spans="1:3" x14ac:dyDescent="0.3">
      <c r="A2503" s="58" t="str">
        <f>IF(MATCHED!C2503="","",VLOOKUP(TEXT(MATCHED!C2503,"mmm"),CUTOFFDAY!$A$2:$C$14,3,FALSE))</f>
        <v/>
      </c>
      <c r="B2503" s="11" t="str">
        <f>IF(MATCHED!J2503&gt;A2503,"yes","")</f>
        <v/>
      </c>
      <c r="C2503" s="11" t="str">
        <f>IF(B2503="","",TEXT(MATCHED!C2503,"mm"))</f>
        <v/>
      </c>
    </row>
    <row r="2504" spans="1:3" x14ac:dyDescent="0.3">
      <c r="A2504" s="58" t="str">
        <f>IF(MATCHED!C2504="","",VLOOKUP(TEXT(MATCHED!C2504,"mmm"),CUTOFFDAY!$A$2:$C$14,3,FALSE))</f>
        <v/>
      </c>
      <c r="B2504" s="11" t="str">
        <f>IF(MATCHED!J2504&gt;A2504,"yes","")</f>
        <v/>
      </c>
      <c r="C2504" s="11" t="str">
        <f>IF(B2504="","",TEXT(MATCHED!C2504,"mm"))</f>
        <v/>
      </c>
    </row>
    <row r="2505" spans="1:3" x14ac:dyDescent="0.3">
      <c r="A2505" s="58" t="str">
        <f>IF(MATCHED!C2505="","",VLOOKUP(TEXT(MATCHED!C2505,"mmm"),CUTOFFDAY!$A$2:$C$14,3,FALSE))</f>
        <v/>
      </c>
      <c r="B2505" s="11" t="str">
        <f>IF(MATCHED!J2505&gt;A2505,"yes","")</f>
        <v/>
      </c>
      <c r="C2505" s="11" t="str">
        <f>IF(B2505="","",TEXT(MATCHED!C2505,"mm"))</f>
        <v/>
      </c>
    </row>
    <row r="2506" spans="1:3" x14ac:dyDescent="0.3">
      <c r="A2506" s="58" t="str">
        <f>IF(MATCHED!C2506="","",VLOOKUP(TEXT(MATCHED!C2506,"mmm"),CUTOFFDAY!$A$2:$C$14,3,FALSE))</f>
        <v/>
      </c>
      <c r="B2506" s="11" t="str">
        <f>IF(MATCHED!J2506&gt;A2506,"yes","")</f>
        <v/>
      </c>
      <c r="C2506" s="11" t="str">
        <f>IF(B2506="","",TEXT(MATCHED!C2506,"mm"))</f>
        <v/>
      </c>
    </row>
    <row r="2507" spans="1:3" x14ac:dyDescent="0.3">
      <c r="A2507" s="58" t="str">
        <f>IF(MATCHED!C2507="","",VLOOKUP(TEXT(MATCHED!C2507,"mmm"),CUTOFFDAY!$A$2:$C$14,3,FALSE))</f>
        <v/>
      </c>
      <c r="B2507" s="11" t="str">
        <f>IF(MATCHED!J2507&gt;A2507,"yes","")</f>
        <v/>
      </c>
      <c r="C2507" s="11" t="str">
        <f>IF(B2507="","",TEXT(MATCHED!C2507,"mm"))</f>
        <v/>
      </c>
    </row>
    <row r="2508" spans="1:3" x14ac:dyDescent="0.3">
      <c r="A2508" s="58" t="str">
        <f>IF(MATCHED!C2508="","",VLOOKUP(TEXT(MATCHED!C2508,"mmm"),CUTOFFDAY!$A$2:$C$14,3,FALSE))</f>
        <v/>
      </c>
      <c r="B2508" s="11" t="str">
        <f>IF(MATCHED!J2508&gt;A2508,"yes","")</f>
        <v/>
      </c>
      <c r="C2508" s="11" t="str">
        <f>IF(B2508="","",TEXT(MATCHED!C2508,"mm"))</f>
        <v/>
      </c>
    </row>
    <row r="2509" spans="1:3" x14ac:dyDescent="0.3">
      <c r="A2509" s="58" t="str">
        <f>IF(MATCHED!C2509="","",VLOOKUP(TEXT(MATCHED!C2509,"mmm"),CUTOFFDAY!$A$2:$C$14,3,FALSE))</f>
        <v/>
      </c>
      <c r="B2509" s="11" t="str">
        <f>IF(MATCHED!J2509&gt;A2509,"yes","")</f>
        <v/>
      </c>
      <c r="C2509" s="11" t="str">
        <f>IF(B2509="","",TEXT(MATCHED!C2509,"mm"))</f>
        <v/>
      </c>
    </row>
    <row r="2510" spans="1:3" x14ac:dyDescent="0.3">
      <c r="A2510" s="58" t="str">
        <f>IF(MATCHED!C2510="","",VLOOKUP(TEXT(MATCHED!C2510,"mmm"),CUTOFFDAY!$A$2:$C$14,3,FALSE))</f>
        <v/>
      </c>
      <c r="B2510" s="11" t="str">
        <f>IF(MATCHED!J2510&gt;A2510,"yes","")</f>
        <v/>
      </c>
      <c r="C2510" s="11" t="str">
        <f>IF(B2510="","",TEXT(MATCHED!C2510,"mm"))</f>
        <v/>
      </c>
    </row>
    <row r="2511" spans="1:3" x14ac:dyDescent="0.3">
      <c r="A2511" s="58" t="str">
        <f>IF(MATCHED!C2511="","",VLOOKUP(TEXT(MATCHED!C2511,"mmm"),CUTOFFDAY!$A$2:$C$14,3,FALSE))</f>
        <v/>
      </c>
      <c r="B2511" s="11" t="str">
        <f>IF(MATCHED!J2511&gt;A2511,"yes","")</f>
        <v/>
      </c>
      <c r="C2511" s="11" t="str">
        <f>IF(B2511="","",TEXT(MATCHED!C2511,"mm"))</f>
        <v/>
      </c>
    </row>
    <row r="2512" spans="1:3" x14ac:dyDescent="0.3">
      <c r="A2512" s="58" t="str">
        <f>IF(MATCHED!C2512="","",VLOOKUP(TEXT(MATCHED!C2512,"mmm"),CUTOFFDAY!$A$2:$C$14,3,FALSE))</f>
        <v/>
      </c>
      <c r="B2512" s="11" t="str">
        <f>IF(MATCHED!J2512&gt;A2512,"yes","")</f>
        <v/>
      </c>
      <c r="C2512" s="11" t="str">
        <f>IF(B2512="","",TEXT(MATCHED!C2512,"mm"))</f>
        <v/>
      </c>
    </row>
    <row r="2513" spans="1:3" x14ac:dyDescent="0.3">
      <c r="A2513" s="58" t="str">
        <f>IF(MATCHED!C2513="","",VLOOKUP(TEXT(MATCHED!C2513,"mmm"),CUTOFFDAY!$A$2:$C$14,3,FALSE))</f>
        <v/>
      </c>
      <c r="B2513" s="11" t="str">
        <f>IF(MATCHED!J2513&gt;A2513,"yes","")</f>
        <v/>
      </c>
      <c r="C2513" s="11" t="str">
        <f>IF(B2513="","",TEXT(MATCHED!C2513,"mm"))</f>
        <v/>
      </c>
    </row>
    <row r="2514" spans="1:3" x14ac:dyDescent="0.3">
      <c r="A2514" s="58" t="str">
        <f>IF(MATCHED!C2514="","",VLOOKUP(TEXT(MATCHED!C2514,"mmm"),CUTOFFDAY!$A$2:$C$14,3,FALSE))</f>
        <v/>
      </c>
      <c r="B2514" s="11" t="str">
        <f>IF(MATCHED!J2514&gt;A2514,"yes","")</f>
        <v/>
      </c>
      <c r="C2514" s="11" t="str">
        <f>IF(B2514="","",TEXT(MATCHED!C2514,"mm"))</f>
        <v/>
      </c>
    </row>
    <row r="2515" spans="1:3" x14ac:dyDescent="0.3">
      <c r="A2515" s="58" t="str">
        <f>IF(MATCHED!C2515="","",VLOOKUP(TEXT(MATCHED!C2515,"mmm"),CUTOFFDAY!$A$2:$C$14,3,FALSE))</f>
        <v/>
      </c>
      <c r="B2515" s="11" t="str">
        <f>IF(MATCHED!J2515&gt;A2515,"yes","")</f>
        <v/>
      </c>
      <c r="C2515" s="11" t="str">
        <f>IF(B2515="","",TEXT(MATCHED!C2515,"mm"))</f>
        <v/>
      </c>
    </row>
    <row r="2516" spans="1:3" x14ac:dyDescent="0.3">
      <c r="A2516" s="58" t="str">
        <f>IF(MATCHED!C2516="","",VLOOKUP(TEXT(MATCHED!C2516,"mmm"),CUTOFFDAY!$A$2:$C$14,3,FALSE))</f>
        <v/>
      </c>
      <c r="B2516" s="11" t="str">
        <f>IF(MATCHED!J2516&gt;A2516,"yes","")</f>
        <v/>
      </c>
      <c r="C2516" s="11" t="str">
        <f>IF(B2516="","",TEXT(MATCHED!C2516,"mm"))</f>
        <v/>
      </c>
    </row>
    <row r="2517" spans="1:3" x14ac:dyDescent="0.3">
      <c r="A2517" s="58" t="str">
        <f>IF(MATCHED!C2517="","",VLOOKUP(TEXT(MATCHED!C2517,"mmm"),CUTOFFDAY!$A$2:$C$14,3,FALSE))</f>
        <v/>
      </c>
      <c r="B2517" s="11" t="str">
        <f>IF(MATCHED!J2517&gt;A2517,"yes","")</f>
        <v/>
      </c>
      <c r="C2517" s="11" t="str">
        <f>IF(B2517="","",TEXT(MATCHED!C2517,"mm"))</f>
        <v/>
      </c>
    </row>
    <row r="2518" spans="1:3" x14ac:dyDescent="0.3">
      <c r="A2518" s="58" t="str">
        <f>IF(MATCHED!C2518="","",VLOOKUP(TEXT(MATCHED!C2518,"mmm"),CUTOFFDAY!$A$2:$C$14,3,FALSE))</f>
        <v/>
      </c>
      <c r="B2518" s="11" t="str">
        <f>IF(MATCHED!J2518&gt;A2518,"yes","")</f>
        <v/>
      </c>
      <c r="C2518" s="11" t="str">
        <f>IF(B2518="","",TEXT(MATCHED!C2518,"mm"))</f>
        <v/>
      </c>
    </row>
    <row r="2519" spans="1:3" x14ac:dyDescent="0.3">
      <c r="A2519" s="58" t="str">
        <f>IF(MATCHED!C2519="","",VLOOKUP(TEXT(MATCHED!C2519,"mmm"),CUTOFFDAY!$A$2:$C$14,3,FALSE))</f>
        <v/>
      </c>
      <c r="B2519" s="11" t="str">
        <f>IF(MATCHED!J2519&gt;A2519,"yes","")</f>
        <v/>
      </c>
      <c r="C2519" s="11" t="str">
        <f>IF(B2519="","",TEXT(MATCHED!C2519,"mm"))</f>
        <v/>
      </c>
    </row>
    <row r="2520" spans="1:3" x14ac:dyDescent="0.3">
      <c r="A2520" s="58" t="str">
        <f>IF(MATCHED!C2520="","",VLOOKUP(TEXT(MATCHED!C2520,"mmm"),CUTOFFDAY!$A$2:$C$14,3,FALSE))</f>
        <v/>
      </c>
      <c r="B2520" s="11" t="str">
        <f>IF(MATCHED!J2520&gt;A2520,"yes","")</f>
        <v/>
      </c>
      <c r="C2520" s="11" t="str">
        <f>IF(B2520="","",TEXT(MATCHED!C2520,"mm"))</f>
        <v/>
      </c>
    </row>
    <row r="2521" spans="1:3" x14ac:dyDescent="0.3">
      <c r="A2521" s="58" t="str">
        <f>IF(MATCHED!C2521="","",VLOOKUP(TEXT(MATCHED!C2521,"mmm"),CUTOFFDAY!$A$2:$C$14,3,FALSE))</f>
        <v/>
      </c>
      <c r="B2521" s="11" t="str">
        <f>IF(MATCHED!J2521&gt;A2521,"yes","")</f>
        <v/>
      </c>
      <c r="C2521" s="11" t="str">
        <f>IF(B2521="","",TEXT(MATCHED!C2521,"mm"))</f>
        <v/>
      </c>
    </row>
    <row r="2522" spans="1:3" x14ac:dyDescent="0.3">
      <c r="A2522" s="58" t="str">
        <f>IF(MATCHED!C2522="","",VLOOKUP(TEXT(MATCHED!C2522,"mmm"),CUTOFFDAY!$A$2:$C$14,3,FALSE))</f>
        <v/>
      </c>
      <c r="B2522" s="11" t="str">
        <f>IF(MATCHED!J2522&gt;A2522,"yes","")</f>
        <v/>
      </c>
      <c r="C2522" s="11" t="str">
        <f>IF(B2522="","",TEXT(MATCHED!C2522,"mm"))</f>
        <v/>
      </c>
    </row>
    <row r="2523" spans="1:3" x14ac:dyDescent="0.3">
      <c r="A2523" s="58" t="str">
        <f>IF(MATCHED!C2523="","",VLOOKUP(TEXT(MATCHED!C2523,"mmm"),CUTOFFDAY!$A$2:$C$14,3,FALSE))</f>
        <v/>
      </c>
      <c r="B2523" s="11" t="str">
        <f>IF(MATCHED!J2523&gt;A2523,"yes","")</f>
        <v/>
      </c>
      <c r="C2523" s="11" t="str">
        <f>IF(B2523="","",TEXT(MATCHED!C2523,"mm"))</f>
        <v/>
      </c>
    </row>
    <row r="2524" spans="1:3" x14ac:dyDescent="0.3">
      <c r="A2524" s="58" t="str">
        <f>IF(MATCHED!C2524="","",VLOOKUP(TEXT(MATCHED!C2524,"mmm"),CUTOFFDAY!$A$2:$C$14,3,FALSE))</f>
        <v/>
      </c>
      <c r="B2524" s="11" t="str">
        <f>IF(MATCHED!J2524&gt;A2524,"yes","")</f>
        <v/>
      </c>
      <c r="C2524" s="11" t="str">
        <f>IF(B2524="","",TEXT(MATCHED!C2524,"mm"))</f>
        <v/>
      </c>
    </row>
    <row r="2525" spans="1:3" x14ac:dyDescent="0.3">
      <c r="A2525" s="58" t="str">
        <f>IF(MATCHED!C2525="","",VLOOKUP(TEXT(MATCHED!C2525,"mmm"),CUTOFFDAY!$A$2:$C$14,3,FALSE))</f>
        <v/>
      </c>
      <c r="B2525" s="11" t="str">
        <f>IF(MATCHED!J2525&gt;A2525,"yes","")</f>
        <v/>
      </c>
      <c r="C2525" s="11" t="str">
        <f>IF(B2525="","",TEXT(MATCHED!C2525,"mm"))</f>
        <v/>
      </c>
    </row>
    <row r="2526" spans="1:3" x14ac:dyDescent="0.3">
      <c r="A2526" s="58" t="str">
        <f>IF(MATCHED!C2526="","",VLOOKUP(TEXT(MATCHED!C2526,"mmm"),CUTOFFDAY!$A$2:$C$14,3,FALSE))</f>
        <v/>
      </c>
      <c r="B2526" s="11" t="str">
        <f>IF(MATCHED!J2526&gt;A2526,"yes","")</f>
        <v/>
      </c>
      <c r="C2526" s="11" t="str">
        <f>IF(B2526="","",TEXT(MATCHED!C2526,"mm"))</f>
        <v/>
      </c>
    </row>
    <row r="2527" spans="1:3" x14ac:dyDescent="0.3">
      <c r="A2527" s="58" t="str">
        <f>IF(MATCHED!C2527="","",VLOOKUP(TEXT(MATCHED!C2527,"mmm"),CUTOFFDAY!$A$2:$C$14,3,FALSE))</f>
        <v/>
      </c>
      <c r="B2527" s="11" t="str">
        <f>IF(MATCHED!J2527&gt;A2527,"yes","")</f>
        <v/>
      </c>
      <c r="C2527" s="11" t="str">
        <f>IF(B2527="","",TEXT(MATCHED!C2527,"mm"))</f>
        <v/>
      </c>
    </row>
    <row r="2528" spans="1:3" x14ac:dyDescent="0.3">
      <c r="A2528" s="58" t="str">
        <f>IF(MATCHED!C2528="","",VLOOKUP(TEXT(MATCHED!C2528,"mmm"),CUTOFFDAY!$A$2:$C$14,3,FALSE))</f>
        <v/>
      </c>
      <c r="B2528" s="11" t="str">
        <f>IF(MATCHED!J2528&gt;A2528,"yes","")</f>
        <v/>
      </c>
      <c r="C2528" s="11" t="str">
        <f>IF(B2528="","",TEXT(MATCHED!C2528,"mm"))</f>
        <v/>
      </c>
    </row>
    <row r="2529" spans="1:3" x14ac:dyDescent="0.3">
      <c r="A2529" s="58" t="str">
        <f>IF(MATCHED!C2529="","",VLOOKUP(TEXT(MATCHED!C2529,"mmm"),CUTOFFDAY!$A$2:$C$14,3,FALSE))</f>
        <v/>
      </c>
      <c r="B2529" s="11" t="str">
        <f>IF(MATCHED!J2529&gt;A2529,"yes","")</f>
        <v/>
      </c>
      <c r="C2529" s="11" t="str">
        <f>IF(B2529="","",TEXT(MATCHED!C2529,"mm"))</f>
        <v/>
      </c>
    </row>
    <row r="2530" spans="1:3" x14ac:dyDescent="0.3">
      <c r="A2530" s="58" t="str">
        <f>IF(MATCHED!C2530="","",VLOOKUP(TEXT(MATCHED!C2530,"mmm"),CUTOFFDAY!$A$2:$C$14,3,FALSE))</f>
        <v/>
      </c>
      <c r="B2530" s="11" t="str">
        <f>IF(MATCHED!J2530&gt;A2530,"yes","")</f>
        <v/>
      </c>
      <c r="C2530" s="11" t="str">
        <f>IF(B2530="","",TEXT(MATCHED!C2530,"mm"))</f>
        <v/>
      </c>
    </row>
    <row r="2531" spans="1:3" x14ac:dyDescent="0.3">
      <c r="A2531" s="58" t="str">
        <f>IF(MATCHED!C2531="","",VLOOKUP(TEXT(MATCHED!C2531,"mmm"),CUTOFFDAY!$A$2:$C$14,3,FALSE))</f>
        <v/>
      </c>
      <c r="B2531" s="11" t="str">
        <f>IF(MATCHED!J2531&gt;A2531,"yes","")</f>
        <v/>
      </c>
      <c r="C2531" s="11" t="str">
        <f>IF(B2531="","",TEXT(MATCHED!C2531,"mm"))</f>
        <v/>
      </c>
    </row>
    <row r="2532" spans="1:3" x14ac:dyDescent="0.3">
      <c r="A2532" s="58" t="str">
        <f>IF(MATCHED!C2532="","",VLOOKUP(TEXT(MATCHED!C2532,"mmm"),CUTOFFDAY!$A$2:$C$14,3,FALSE))</f>
        <v/>
      </c>
      <c r="B2532" s="11" t="str">
        <f>IF(MATCHED!J2532&gt;A2532,"yes","")</f>
        <v/>
      </c>
      <c r="C2532" s="11" t="str">
        <f>IF(B2532="","",TEXT(MATCHED!C2532,"mm"))</f>
        <v/>
      </c>
    </row>
    <row r="2533" spans="1:3" x14ac:dyDescent="0.3">
      <c r="A2533" s="58" t="str">
        <f>IF(MATCHED!C2533="","",VLOOKUP(TEXT(MATCHED!C2533,"mmm"),CUTOFFDAY!$A$2:$C$14,3,FALSE))</f>
        <v/>
      </c>
      <c r="B2533" s="11" t="str">
        <f>IF(MATCHED!J2533&gt;A2533,"yes","")</f>
        <v/>
      </c>
      <c r="C2533" s="11" t="str">
        <f>IF(B2533="","",TEXT(MATCHED!C2533,"mm"))</f>
        <v/>
      </c>
    </row>
    <row r="2534" spans="1:3" x14ac:dyDescent="0.3">
      <c r="A2534" s="58" t="str">
        <f>IF(MATCHED!C2534="","",VLOOKUP(TEXT(MATCHED!C2534,"mmm"),CUTOFFDAY!$A$2:$C$14,3,FALSE))</f>
        <v/>
      </c>
      <c r="B2534" s="11" t="str">
        <f>IF(MATCHED!J2534&gt;A2534,"yes","")</f>
        <v/>
      </c>
      <c r="C2534" s="11" t="str">
        <f>IF(B2534="","",TEXT(MATCHED!C2534,"mm"))</f>
        <v/>
      </c>
    </row>
    <row r="2535" spans="1:3" x14ac:dyDescent="0.3">
      <c r="A2535" s="58" t="str">
        <f>IF(MATCHED!C2535="","",VLOOKUP(TEXT(MATCHED!C2535,"mmm"),CUTOFFDAY!$A$2:$C$14,3,FALSE))</f>
        <v/>
      </c>
      <c r="B2535" s="11" t="str">
        <f>IF(MATCHED!J2535&gt;A2535,"yes","")</f>
        <v/>
      </c>
      <c r="C2535" s="11" t="str">
        <f>IF(B2535="","",TEXT(MATCHED!C2535,"mm"))</f>
        <v/>
      </c>
    </row>
    <row r="2536" spans="1:3" x14ac:dyDescent="0.3">
      <c r="A2536" s="58" t="str">
        <f>IF(MATCHED!C2536="","",VLOOKUP(TEXT(MATCHED!C2536,"mmm"),CUTOFFDAY!$A$2:$C$14,3,FALSE))</f>
        <v/>
      </c>
      <c r="B2536" s="11" t="str">
        <f>IF(MATCHED!J2536&gt;A2536,"yes","")</f>
        <v/>
      </c>
      <c r="C2536" s="11" t="str">
        <f>IF(B2536="","",TEXT(MATCHED!C2536,"mm"))</f>
        <v/>
      </c>
    </row>
    <row r="2537" spans="1:3" x14ac:dyDescent="0.3">
      <c r="A2537" s="58" t="str">
        <f>IF(MATCHED!C2537="","",VLOOKUP(TEXT(MATCHED!C2537,"mmm"),CUTOFFDAY!$A$2:$C$14,3,FALSE))</f>
        <v/>
      </c>
      <c r="B2537" s="11" t="str">
        <f>IF(MATCHED!J2537&gt;A2537,"yes","")</f>
        <v/>
      </c>
      <c r="C2537" s="11" t="str">
        <f>IF(B2537="","",TEXT(MATCHED!C2537,"mm"))</f>
        <v/>
      </c>
    </row>
    <row r="2538" spans="1:3" x14ac:dyDescent="0.3">
      <c r="A2538" s="58" t="str">
        <f>IF(MATCHED!C2538="","",VLOOKUP(TEXT(MATCHED!C2538,"mmm"),CUTOFFDAY!$A$2:$C$14,3,FALSE))</f>
        <v/>
      </c>
      <c r="B2538" s="11" t="str">
        <f>IF(MATCHED!J2538&gt;A2538,"yes","")</f>
        <v/>
      </c>
      <c r="C2538" s="11" t="str">
        <f>IF(B2538="","",TEXT(MATCHED!C2538,"mm"))</f>
        <v/>
      </c>
    </row>
    <row r="2539" spans="1:3" x14ac:dyDescent="0.3">
      <c r="A2539" s="58" t="str">
        <f>IF(MATCHED!C2539="","",VLOOKUP(TEXT(MATCHED!C2539,"mmm"),CUTOFFDAY!$A$2:$C$14,3,FALSE))</f>
        <v/>
      </c>
      <c r="B2539" s="11" t="str">
        <f>IF(MATCHED!J2539&gt;A2539,"yes","")</f>
        <v/>
      </c>
      <c r="C2539" s="11" t="str">
        <f>IF(B2539="","",TEXT(MATCHED!C2539,"mm"))</f>
        <v/>
      </c>
    </row>
    <row r="2540" spans="1:3" x14ac:dyDescent="0.3">
      <c r="A2540" s="58" t="str">
        <f>IF(MATCHED!C2540="","",VLOOKUP(TEXT(MATCHED!C2540,"mmm"),CUTOFFDAY!$A$2:$C$14,3,FALSE))</f>
        <v/>
      </c>
      <c r="B2540" s="11" t="str">
        <f>IF(MATCHED!J2540&gt;A2540,"yes","")</f>
        <v/>
      </c>
      <c r="C2540" s="11" t="str">
        <f>IF(B2540="","",TEXT(MATCHED!C2540,"mm"))</f>
        <v/>
      </c>
    </row>
    <row r="2541" spans="1:3" x14ac:dyDescent="0.3">
      <c r="A2541" s="58" t="str">
        <f>IF(MATCHED!C2541="","",VLOOKUP(TEXT(MATCHED!C2541,"mmm"),CUTOFFDAY!$A$2:$C$14,3,FALSE))</f>
        <v/>
      </c>
      <c r="B2541" s="11" t="str">
        <f>IF(MATCHED!J2541&gt;A2541,"yes","")</f>
        <v/>
      </c>
      <c r="C2541" s="11" t="str">
        <f>IF(B2541="","",TEXT(MATCHED!C2541,"mm"))</f>
        <v/>
      </c>
    </row>
    <row r="2542" spans="1:3" x14ac:dyDescent="0.3">
      <c r="A2542" s="58" t="str">
        <f>IF(MATCHED!C2542="","",VLOOKUP(TEXT(MATCHED!C2542,"mmm"),CUTOFFDAY!$A$2:$C$14,3,FALSE))</f>
        <v/>
      </c>
      <c r="B2542" s="11" t="str">
        <f>IF(MATCHED!J2542&gt;A2542,"yes","")</f>
        <v/>
      </c>
      <c r="C2542" s="11" t="str">
        <f>IF(B2542="","",TEXT(MATCHED!C2542,"mm"))</f>
        <v/>
      </c>
    </row>
    <row r="2543" spans="1:3" x14ac:dyDescent="0.3">
      <c r="A2543" s="58" t="str">
        <f>IF(MATCHED!C2543="","",VLOOKUP(TEXT(MATCHED!C2543,"mmm"),CUTOFFDAY!$A$2:$C$14,3,FALSE))</f>
        <v/>
      </c>
      <c r="B2543" s="11" t="str">
        <f>IF(MATCHED!J2543&gt;A2543,"yes","")</f>
        <v/>
      </c>
      <c r="C2543" s="11" t="str">
        <f>IF(B2543="","",TEXT(MATCHED!C2543,"mm"))</f>
        <v/>
      </c>
    </row>
    <row r="2544" spans="1:3" x14ac:dyDescent="0.3">
      <c r="A2544" s="58" t="str">
        <f>IF(MATCHED!C2544="","",VLOOKUP(TEXT(MATCHED!C2544,"mmm"),CUTOFFDAY!$A$2:$C$14,3,FALSE))</f>
        <v/>
      </c>
      <c r="B2544" s="11" t="str">
        <f>IF(MATCHED!J2544&gt;A2544,"yes","")</f>
        <v/>
      </c>
      <c r="C2544" s="11" t="str">
        <f>IF(B2544="","",TEXT(MATCHED!C2544,"mm"))</f>
        <v/>
      </c>
    </row>
    <row r="2545" spans="1:3" x14ac:dyDescent="0.3">
      <c r="A2545" s="58" t="str">
        <f>IF(MATCHED!C2545="","",VLOOKUP(TEXT(MATCHED!C2545,"mmm"),CUTOFFDAY!$A$2:$C$14,3,FALSE))</f>
        <v/>
      </c>
      <c r="B2545" s="11" t="str">
        <f>IF(MATCHED!J2545&gt;A2545,"yes","")</f>
        <v/>
      </c>
      <c r="C2545" s="11" t="str">
        <f>IF(B2545="","",TEXT(MATCHED!C2545,"mm"))</f>
        <v/>
      </c>
    </row>
    <row r="2546" spans="1:3" x14ac:dyDescent="0.3">
      <c r="A2546" s="58" t="str">
        <f>IF(MATCHED!C2546="","",VLOOKUP(TEXT(MATCHED!C2546,"mmm"),CUTOFFDAY!$A$2:$C$14,3,FALSE))</f>
        <v/>
      </c>
      <c r="B2546" s="11" t="str">
        <f>IF(MATCHED!J2546&gt;A2546,"yes","")</f>
        <v/>
      </c>
      <c r="C2546" s="11" t="str">
        <f>IF(B2546="","",TEXT(MATCHED!C2546,"mm"))</f>
        <v/>
      </c>
    </row>
    <row r="2547" spans="1:3" x14ac:dyDescent="0.3">
      <c r="A2547" s="58" t="str">
        <f>IF(MATCHED!C2547="","",VLOOKUP(TEXT(MATCHED!C2547,"mmm"),CUTOFFDAY!$A$2:$C$14,3,FALSE))</f>
        <v/>
      </c>
      <c r="B2547" s="11" t="str">
        <f>IF(MATCHED!J2547&gt;A2547,"yes","")</f>
        <v/>
      </c>
      <c r="C2547" s="11" t="str">
        <f>IF(B2547="","",TEXT(MATCHED!C2547,"mm"))</f>
        <v/>
      </c>
    </row>
    <row r="2548" spans="1:3" x14ac:dyDescent="0.3">
      <c r="A2548" s="58" t="str">
        <f>IF(MATCHED!C2548="","",VLOOKUP(TEXT(MATCHED!C2548,"mmm"),CUTOFFDAY!$A$2:$C$14,3,FALSE))</f>
        <v/>
      </c>
      <c r="B2548" s="11" t="str">
        <f>IF(MATCHED!J2548&gt;A2548,"yes","")</f>
        <v/>
      </c>
      <c r="C2548" s="11" t="str">
        <f>IF(B2548="","",TEXT(MATCHED!C2548,"mm"))</f>
        <v/>
      </c>
    </row>
    <row r="2549" spans="1:3" x14ac:dyDescent="0.3">
      <c r="A2549" s="58" t="str">
        <f>IF(MATCHED!C2549="","",VLOOKUP(TEXT(MATCHED!C2549,"mmm"),CUTOFFDAY!$A$2:$C$14,3,FALSE))</f>
        <v/>
      </c>
      <c r="B2549" s="11" t="str">
        <f>IF(MATCHED!J2549&gt;A2549,"yes","")</f>
        <v/>
      </c>
      <c r="C2549" s="11" t="str">
        <f>IF(B2549="","",TEXT(MATCHED!C2549,"mm"))</f>
        <v/>
      </c>
    </row>
    <row r="2550" spans="1:3" x14ac:dyDescent="0.3">
      <c r="A2550" s="58" t="str">
        <f>IF(MATCHED!C2550="","",VLOOKUP(TEXT(MATCHED!C2550,"mmm"),CUTOFFDAY!$A$2:$C$14,3,FALSE))</f>
        <v/>
      </c>
      <c r="B2550" s="11" t="str">
        <f>IF(MATCHED!J2550&gt;A2550,"yes","")</f>
        <v/>
      </c>
      <c r="C2550" s="11" t="str">
        <f>IF(B2550="","",TEXT(MATCHED!C2550,"mm"))</f>
        <v/>
      </c>
    </row>
    <row r="2551" spans="1:3" x14ac:dyDescent="0.3">
      <c r="A2551" s="58" t="str">
        <f>IF(MATCHED!C2551="","",VLOOKUP(TEXT(MATCHED!C2551,"mmm"),CUTOFFDAY!$A$2:$C$14,3,FALSE))</f>
        <v/>
      </c>
      <c r="B2551" s="11" t="str">
        <f>IF(MATCHED!J2551&gt;A2551,"yes","")</f>
        <v/>
      </c>
      <c r="C2551" s="11" t="str">
        <f>IF(B2551="","",TEXT(MATCHED!C2551,"mm"))</f>
        <v/>
      </c>
    </row>
    <row r="2552" spans="1:3" x14ac:dyDescent="0.3">
      <c r="A2552" s="58" t="str">
        <f>IF(MATCHED!C2552="","",VLOOKUP(TEXT(MATCHED!C2552,"mmm"),CUTOFFDAY!$A$2:$C$14,3,FALSE))</f>
        <v/>
      </c>
      <c r="B2552" s="11" t="str">
        <f>IF(MATCHED!J2552&gt;A2552,"yes","")</f>
        <v/>
      </c>
      <c r="C2552" s="11" t="str">
        <f>IF(B2552="","",TEXT(MATCHED!C2552,"mm"))</f>
        <v/>
      </c>
    </row>
    <row r="2553" spans="1:3" x14ac:dyDescent="0.3">
      <c r="A2553" s="58" t="str">
        <f>IF(MATCHED!C2553="","",VLOOKUP(TEXT(MATCHED!C2553,"mmm"),CUTOFFDAY!$A$2:$C$14,3,FALSE))</f>
        <v/>
      </c>
      <c r="B2553" s="11" t="str">
        <f>IF(MATCHED!J2553&gt;A2553,"yes","")</f>
        <v/>
      </c>
      <c r="C2553" s="11" t="str">
        <f>IF(B2553="","",TEXT(MATCHED!C2553,"mm"))</f>
        <v/>
      </c>
    </row>
    <row r="2554" spans="1:3" x14ac:dyDescent="0.3">
      <c r="A2554" s="58" t="str">
        <f>IF(MATCHED!C2554="","",VLOOKUP(TEXT(MATCHED!C2554,"mmm"),CUTOFFDAY!$A$2:$C$14,3,FALSE))</f>
        <v/>
      </c>
      <c r="B2554" s="11" t="str">
        <f>IF(MATCHED!J2554&gt;A2554,"yes","")</f>
        <v/>
      </c>
      <c r="C2554" s="11" t="str">
        <f>IF(B2554="","",TEXT(MATCHED!C2554,"mm"))</f>
        <v/>
      </c>
    </row>
    <row r="2555" spans="1:3" x14ac:dyDescent="0.3">
      <c r="A2555" s="58" t="str">
        <f>IF(MATCHED!C2555="","",VLOOKUP(TEXT(MATCHED!C2555,"mmm"),CUTOFFDAY!$A$2:$C$14,3,FALSE))</f>
        <v/>
      </c>
      <c r="B2555" s="11" t="str">
        <f>IF(MATCHED!J2555&gt;A2555,"yes","")</f>
        <v/>
      </c>
      <c r="C2555" s="11" t="str">
        <f>IF(B2555="","",TEXT(MATCHED!C2555,"mm"))</f>
        <v/>
      </c>
    </row>
    <row r="2556" spans="1:3" x14ac:dyDescent="0.3">
      <c r="A2556" s="58" t="str">
        <f>IF(MATCHED!C2556="","",VLOOKUP(TEXT(MATCHED!C2556,"mmm"),CUTOFFDAY!$A$2:$C$14,3,FALSE))</f>
        <v/>
      </c>
      <c r="B2556" s="11" t="str">
        <f>IF(MATCHED!J2556&gt;A2556,"yes","")</f>
        <v/>
      </c>
      <c r="C2556" s="11" t="str">
        <f>IF(B2556="","",TEXT(MATCHED!C2556,"mm"))</f>
        <v/>
      </c>
    </row>
    <row r="2557" spans="1:3" x14ac:dyDescent="0.3">
      <c r="A2557" s="58" t="str">
        <f>IF(MATCHED!C2557="","",VLOOKUP(TEXT(MATCHED!C2557,"mmm"),CUTOFFDAY!$A$2:$C$14,3,FALSE))</f>
        <v/>
      </c>
      <c r="B2557" s="11" t="str">
        <f>IF(MATCHED!J2557&gt;A2557,"yes","")</f>
        <v/>
      </c>
      <c r="C2557" s="11" t="str">
        <f>IF(B2557="","",TEXT(MATCHED!C2557,"mm"))</f>
        <v/>
      </c>
    </row>
    <row r="2558" spans="1:3" x14ac:dyDescent="0.3">
      <c r="A2558" s="58" t="str">
        <f>IF(MATCHED!C2558="","",VLOOKUP(TEXT(MATCHED!C2558,"mmm"),CUTOFFDAY!$A$2:$C$14,3,FALSE))</f>
        <v/>
      </c>
      <c r="B2558" s="11" t="str">
        <f>IF(MATCHED!J2558&gt;A2558,"yes","")</f>
        <v/>
      </c>
      <c r="C2558" s="11" t="str">
        <f>IF(B2558="","",TEXT(MATCHED!C2558,"mm"))</f>
        <v/>
      </c>
    </row>
    <row r="2559" spans="1:3" x14ac:dyDescent="0.3">
      <c r="A2559" s="58" t="str">
        <f>IF(MATCHED!C2559="","",VLOOKUP(TEXT(MATCHED!C2559,"mmm"),CUTOFFDAY!$A$2:$C$14,3,FALSE))</f>
        <v/>
      </c>
      <c r="B2559" s="11" t="str">
        <f>IF(MATCHED!J2559&gt;A2559,"yes","")</f>
        <v/>
      </c>
      <c r="C2559" s="11" t="str">
        <f>IF(B2559="","",TEXT(MATCHED!C2559,"mm"))</f>
        <v/>
      </c>
    </row>
    <row r="2560" spans="1:3" x14ac:dyDescent="0.3">
      <c r="A2560" s="58" t="str">
        <f>IF(MATCHED!C2560="","",VLOOKUP(TEXT(MATCHED!C2560,"mmm"),CUTOFFDAY!$A$2:$C$14,3,FALSE))</f>
        <v/>
      </c>
      <c r="B2560" s="11" t="str">
        <f>IF(MATCHED!J2560&gt;A2560,"yes","")</f>
        <v/>
      </c>
      <c r="C2560" s="11" t="str">
        <f>IF(B2560="","",TEXT(MATCHED!C2560,"mm"))</f>
        <v/>
      </c>
    </row>
    <row r="2561" spans="1:3" x14ac:dyDescent="0.3">
      <c r="A2561" s="58" t="str">
        <f>IF(MATCHED!C2561="","",VLOOKUP(TEXT(MATCHED!C2561,"mmm"),CUTOFFDAY!$A$2:$C$14,3,FALSE))</f>
        <v/>
      </c>
      <c r="B2561" s="11" t="str">
        <f>IF(MATCHED!J2561&gt;A2561,"yes","")</f>
        <v/>
      </c>
      <c r="C2561" s="11" t="str">
        <f>IF(B2561="","",TEXT(MATCHED!C2561,"mm"))</f>
        <v/>
      </c>
    </row>
    <row r="2562" spans="1:3" x14ac:dyDescent="0.3">
      <c r="A2562" s="58" t="str">
        <f>IF(MATCHED!C2562="","",VLOOKUP(TEXT(MATCHED!C2562,"mmm"),CUTOFFDAY!$A$2:$C$14,3,FALSE))</f>
        <v/>
      </c>
      <c r="B2562" s="11" t="str">
        <f>IF(MATCHED!J2562&gt;A2562,"yes","")</f>
        <v/>
      </c>
      <c r="C2562" s="11" t="str">
        <f>IF(B2562="","",TEXT(MATCHED!C2562,"mm"))</f>
        <v/>
      </c>
    </row>
    <row r="2563" spans="1:3" x14ac:dyDescent="0.3">
      <c r="A2563" s="58" t="str">
        <f>IF(MATCHED!C2563="","",VLOOKUP(TEXT(MATCHED!C2563,"mmm"),CUTOFFDAY!$A$2:$C$14,3,FALSE))</f>
        <v/>
      </c>
      <c r="B2563" s="11" t="str">
        <f>IF(MATCHED!J2563&gt;A2563,"yes","")</f>
        <v/>
      </c>
      <c r="C2563" s="11" t="str">
        <f>IF(B2563="","",TEXT(MATCHED!C2563,"mm"))</f>
        <v/>
      </c>
    </row>
    <row r="2564" spans="1:3" x14ac:dyDescent="0.3">
      <c r="A2564" s="58" t="str">
        <f>IF(MATCHED!C2564="","",VLOOKUP(TEXT(MATCHED!C2564,"mmm"),CUTOFFDAY!$A$2:$C$14,3,FALSE))</f>
        <v/>
      </c>
      <c r="B2564" s="11" t="str">
        <f>IF(MATCHED!J2564&gt;A2564,"yes","")</f>
        <v/>
      </c>
      <c r="C2564" s="11" t="str">
        <f>IF(B2564="","",TEXT(MATCHED!C2564,"mm"))</f>
        <v/>
      </c>
    </row>
    <row r="2565" spans="1:3" x14ac:dyDescent="0.3">
      <c r="A2565" s="58" t="str">
        <f>IF(MATCHED!C2565="","",VLOOKUP(TEXT(MATCHED!C2565,"mmm"),CUTOFFDAY!$A$2:$C$14,3,FALSE))</f>
        <v/>
      </c>
      <c r="B2565" s="11" t="str">
        <f>IF(MATCHED!J2565&gt;A2565,"yes","")</f>
        <v/>
      </c>
      <c r="C2565" s="11" t="str">
        <f>IF(B2565="","",TEXT(MATCHED!C2565,"mm"))</f>
        <v/>
      </c>
    </row>
    <row r="2566" spans="1:3" x14ac:dyDescent="0.3">
      <c r="A2566" s="58" t="str">
        <f>IF(MATCHED!C2566="","",VLOOKUP(TEXT(MATCHED!C2566,"mmm"),CUTOFFDAY!$A$2:$C$14,3,FALSE))</f>
        <v/>
      </c>
      <c r="B2566" s="11" t="str">
        <f>IF(MATCHED!J2566&gt;A2566,"yes","")</f>
        <v/>
      </c>
      <c r="C2566" s="11" t="str">
        <f>IF(B2566="","",TEXT(MATCHED!C2566,"mm"))</f>
        <v/>
      </c>
    </row>
    <row r="2567" spans="1:3" x14ac:dyDescent="0.3">
      <c r="A2567" s="58" t="str">
        <f>IF(MATCHED!C2567="","",VLOOKUP(TEXT(MATCHED!C2567,"mmm"),CUTOFFDAY!$A$2:$C$14,3,FALSE))</f>
        <v/>
      </c>
      <c r="B2567" s="11" t="str">
        <f>IF(MATCHED!J2567&gt;A2567,"yes","")</f>
        <v/>
      </c>
      <c r="C2567" s="11" t="str">
        <f>IF(B2567="","",TEXT(MATCHED!C2567,"mm"))</f>
        <v/>
      </c>
    </row>
    <row r="2568" spans="1:3" x14ac:dyDescent="0.3">
      <c r="A2568" s="58" t="str">
        <f>IF(MATCHED!C2568="","",VLOOKUP(TEXT(MATCHED!C2568,"mmm"),CUTOFFDAY!$A$2:$C$14,3,FALSE))</f>
        <v/>
      </c>
      <c r="B2568" s="11" t="str">
        <f>IF(MATCHED!J2568&gt;A2568,"yes","")</f>
        <v/>
      </c>
      <c r="C2568" s="11" t="str">
        <f>IF(B2568="","",TEXT(MATCHED!C2568,"mm"))</f>
        <v/>
      </c>
    </row>
    <row r="2569" spans="1:3" x14ac:dyDescent="0.3">
      <c r="A2569" s="58" t="str">
        <f>IF(MATCHED!C2569="","",VLOOKUP(TEXT(MATCHED!C2569,"mmm"),CUTOFFDAY!$A$2:$C$14,3,FALSE))</f>
        <v/>
      </c>
      <c r="B2569" s="11" t="str">
        <f>IF(MATCHED!J2569&gt;A2569,"yes","")</f>
        <v/>
      </c>
      <c r="C2569" s="11" t="str">
        <f>IF(B2569="","",TEXT(MATCHED!C2569,"mm"))</f>
        <v/>
      </c>
    </row>
    <row r="2570" spans="1:3" x14ac:dyDescent="0.3">
      <c r="A2570" s="58" t="str">
        <f>IF(MATCHED!C2570="","",VLOOKUP(TEXT(MATCHED!C2570,"mmm"),CUTOFFDAY!$A$2:$C$14,3,FALSE))</f>
        <v/>
      </c>
      <c r="B2570" s="11" t="str">
        <f>IF(MATCHED!J2570&gt;A2570,"yes","")</f>
        <v/>
      </c>
      <c r="C2570" s="11" t="str">
        <f>IF(B2570="","",TEXT(MATCHED!C2570,"mm"))</f>
        <v/>
      </c>
    </row>
    <row r="2571" spans="1:3" x14ac:dyDescent="0.3">
      <c r="A2571" s="58" t="str">
        <f>IF(MATCHED!C2571="","",VLOOKUP(TEXT(MATCHED!C2571,"mmm"),CUTOFFDAY!$A$2:$C$14,3,FALSE))</f>
        <v/>
      </c>
      <c r="B2571" s="11" t="str">
        <f>IF(MATCHED!J2571&gt;A2571,"yes","")</f>
        <v/>
      </c>
      <c r="C2571" s="11" t="str">
        <f>IF(B2571="","",TEXT(MATCHED!C2571,"mm"))</f>
        <v/>
      </c>
    </row>
    <row r="2572" spans="1:3" x14ac:dyDescent="0.3">
      <c r="A2572" s="58" t="str">
        <f>IF(MATCHED!C2572="","",VLOOKUP(TEXT(MATCHED!C2572,"mmm"),CUTOFFDAY!$A$2:$C$14,3,FALSE))</f>
        <v/>
      </c>
      <c r="B2572" s="11" t="str">
        <f>IF(MATCHED!J2572&gt;A2572,"yes","")</f>
        <v/>
      </c>
      <c r="C2572" s="11" t="str">
        <f>IF(B2572="","",TEXT(MATCHED!C2572,"mm"))</f>
        <v/>
      </c>
    </row>
    <row r="2573" spans="1:3" x14ac:dyDescent="0.3">
      <c r="A2573" s="58" t="str">
        <f>IF(MATCHED!C2573="","",VLOOKUP(TEXT(MATCHED!C2573,"mmm"),CUTOFFDAY!$A$2:$C$14,3,FALSE))</f>
        <v/>
      </c>
      <c r="B2573" s="11" t="str">
        <f>IF(MATCHED!J2573&gt;A2573,"yes","")</f>
        <v/>
      </c>
      <c r="C2573" s="11" t="str">
        <f>IF(B2573="","",TEXT(MATCHED!C2573,"mm"))</f>
        <v/>
      </c>
    </row>
    <row r="2574" spans="1:3" x14ac:dyDescent="0.3">
      <c r="A2574" s="58" t="str">
        <f>IF(MATCHED!C2574="","",VLOOKUP(TEXT(MATCHED!C2574,"mmm"),CUTOFFDAY!$A$2:$C$14,3,FALSE))</f>
        <v/>
      </c>
      <c r="B2574" s="11" t="str">
        <f>IF(MATCHED!J2574&gt;A2574,"yes","")</f>
        <v/>
      </c>
      <c r="C2574" s="11" t="str">
        <f>IF(B2574="","",TEXT(MATCHED!C2574,"mm"))</f>
        <v/>
      </c>
    </row>
    <row r="2575" spans="1:3" x14ac:dyDescent="0.3">
      <c r="A2575" s="58" t="str">
        <f>IF(MATCHED!C2575="","",VLOOKUP(TEXT(MATCHED!C2575,"mmm"),CUTOFFDAY!$A$2:$C$14,3,FALSE))</f>
        <v/>
      </c>
      <c r="B2575" s="11" t="str">
        <f>IF(MATCHED!J2575&gt;A2575,"yes","")</f>
        <v/>
      </c>
      <c r="C2575" s="11" t="str">
        <f>IF(B2575="","",TEXT(MATCHED!C2575,"mm"))</f>
        <v/>
      </c>
    </row>
    <row r="2576" spans="1:3" x14ac:dyDescent="0.3">
      <c r="A2576" s="58" t="str">
        <f>IF(MATCHED!C2576="","",VLOOKUP(TEXT(MATCHED!C2576,"mmm"),CUTOFFDAY!$A$2:$C$14,3,FALSE))</f>
        <v/>
      </c>
      <c r="B2576" s="11" t="str">
        <f>IF(MATCHED!J2576&gt;A2576,"yes","")</f>
        <v/>
      </c>
      <c r="C2576" s="11" t="str">
        <f>IF(B2576="","",TEXT(MATCHED!C2576,"mm"))</f>
        <v/>
      </c>
    </row>
    <row r="2577" spans="1:3" x14ac:dyDescent="0.3">
      <c r="A2577" s="58" t="str">
        <f>IF(MATCHED!C2577="","",VLOOKUP(TEXT(MATCHED!C2577,"mmm"),CUTOFFDAY!$A$2:$C$14,3,FALSE))</f>
        <v/>
      </c>
      <c r="B2577" s="11" t="str">
        <f>IF(MATCHED!J2577&gt;A2577,"yes","")</f>
        <v/>
      </c>
      <c r="C2577" s="11" t="str">
        <f>IF(B2577="","",TEXT(MATCHED!C2577,"mm"))</f>
        <v/>
      </c>
    </row>
    <row r="2578" spans="1:3" x14ac:dyDescent="0.3">
      <c r="A2578" s="58" t="str">
        <f>IF(MATCHED!C2578="","",VLOOKUP(TEXT(MATCHED!C2578,"mmm"),CUTOFFDAY!$A$2:$C$14,3,FALSE))</f>
        <v/>
      </c>
      <c r="B2578" s="11" t="str">
        <f>IF(MATCHED!J2578&gt;A2578,"yes","")</f>
        <v/>
      </c>
      <c r="C2578" s="11" t="str">
        <f>IF(B2578="","",TEXT(MATCHED!C2578,"mm"))</f>
        <v/>
      </c>
    </row>
    <row r="2579" spans="1:3" x14ac:dyDescent="0.3">
      <c r="A2579" s="58" t="str">
        <f>IF(MATCHED!C2579="","",VLOOKUP(TEXT(MATCHED!C2579,"mmm"),CUTOFFDAY!$A$2:$C$14,3,FALSE))</f>
        <v/>
      </c>
      <c r="B2579" s="11" t="str">
        <f>IF(MATCHED!J2579&gt;A2579,"yes","")</f>
        <v/>
      </c>
      <c r="C2579" s="11" t="str">
        <f>IF(B2579="","",TEXT(MATCHED!C2579,"mm"))</f>
        <v/>
      </c>
    </row>
    <row r="2580" spans="1:3" x14ac:dyDescent="0.3">
      <c r="A2580" s="58" t="str">
        <f>IF(MATCHED!C2580="","",VLOOKUP(TEXT(MATCHED!C2580,"mmm"),CUTOFFDAY!$A$2:$C$14,3,FALSE))</f>
        <v/>
      </c>
      <c r="B2580" s="11" t="str">
        <f>IF(MATCHED!J2580&gt;A2580,"yes","")</f>
        <v/>
      </c>
      <c r="C2580" s="11" t="str">
        <f>IF(B2580="","",TEXT(MATCHED!C2580,"mm"))</f>
        <v/>
      </c>
    </row>
    <row r="2581" spans="1:3" x14ac:dyDescent="0.3">
      <c r="A2581" s="58" t="str">
        <f>IF(MATCHED!C2581="","",VLOOKUP(TEXT(MATCHED!C2581,"mmm"),CUTOFFDAY!$A$2:$C$14,3,FALSE))</f>
        <v/>
      </c>
      <c r="B2581" s="11" t="str">
        <f>IF(MATCHED!J2581&gt;A2581,"yes","")</f>
        <v/>
      </c>
      <c r="C2581" s="11" t="str">
        <f>IF(B2581="","",TEXT(MATCHED!C2581,"mm"))</f>
        <v/>
      </c>
    </row>
    <row r="2582" spans="1:3" x14ac:dyDescent="0.3">
      <c r="A2582" s="58" t="str">
        <f>IF(MATCHED!C2582="","",VLOOKUP(TEXT(MATCHED!C2582,"mmm"),CUTOFFDAY!$A$2:$C$14,3,FALSE))</f>
        <v/>
      </c>
      <c r="B2582" s="11" t="str">
        <f>IF(MATCHED!J2582&gt;A2582,"yes","")</f>
        <v/>
      </c>
      <c r="C2582" s="11" t="str">
        <f>IF(B2582="","",TEXT(MATCHED!C2582,"mm"))</f>
        <v/>
      </c>
    </row>
    <row r="2583" spans="1:3" x14ac:dyDescent="0.3">
      <c r="A2583" s="58" t="str">
        <f>IF(MATCHED!C2583="","",VLOOKUP(TEXT(MATCHED!C2583,"mmm"),CUTOFFDAY!$A$2:$C$14,3,FALSE))</f>
        <v/>
      </c>
      <c r="B2583" s="11" t="str">
        <f>IF(MATCHED!J2583&gt;A2583,"yes","")</f>
        <v/>
      </c>
      <c r="C2583" s="11" t="str">
        <f>IF(B2583="","",TEXT(MATCHED!C2583,"mm"))</f>
        <v/>
      </c>
    </row>
    <row r="2584" spans="1:3" x14ac:dyDescent="0.3">
      <c r="A2584" s="58" t="str">
        <f>IF(MATCHED!C2584="","",VLOOKUP(TEXT(MATCHED!C2584,"mmm"),CUTOFFDAY!$A$2:$C$14,3,FALSE))</f>
        <v/>
      </c>
      <c r="B2584" s="11" t="str">
        <f>IF(MATCHED!J2584&gt;A2584,"yes","")</f>
        <v/>
      </c>
      <c r="C2584" s="11" t="str">
        <f>IF(B2584="","",TEXT(MATCHED!C2584,"mm"))</f>
        <v/>
      </c>
    </row>
    <row r="2585" spans="1:3" x14ac:dyDescent="0.3">
      <c r="A2585" s="58" t="str">
        <f>IF(MATCHED!C2585="","",VLOOKUP(TEXT(MATCHED!C2585,"mmm"),CUTOFFDAY!$A$2:$C$14,3,FALSE))</f>
        <v/>
      </c>
      <c r="B2585" s="11" t="str">
        <f>IF(MATCHED!J2585&gt;A2585,"yes","")</f>
        <v/>
      </c>
      <c r="C2585" s="11" t="str">
        <f>IF(B2585="","",TEXT(MATCHED!C2585,"mm"))</f>
        <v/>
      </c>
    </row>
    <row r="2586" spans="1:3" x14ac:dyDescent="0.3">
      <c r="A2586" s="58" t="str">
        <f>IF(MATCHED!C2586="","",VLOOKUP(TEXT(MATCHED!C2586,"mmm"),CUTOFFDAY!$A$2:$C$14,3,FALSE))</f>
        <v/>
      </c>
      <c r="B2586" s="11" t="str">
        <f>IF(MATCHED!J2586&gt;A2586,"yes","")</f>
        <v/>
      </c>
      <c r="C2586" s="11" t="str">
        <f>IF(B2586="","",TEXT(MATCHED!C2586,"mm"))</f>
        <v/>
      </c>
    </row>
    <row r="2587" spans="1:3" x14ac:dyDescent="0.3">
      <c r="A2587" s="58" t="str">
        <f>IF(MATCHED!C2587="","",VLOOKUP(TEXT(MATCHED!C2587,"mmm"),CUTOFFDAY!$A$2:$C$14,3,FALSE))</f>
        <v/>
      </c>
      <c r="B2587" s="11" t="str">
        <f>IF(MATCHED!J2587&gt;A2587,"yes","")</f>
        <v/>
      </c>
      <c r="C2587" s="11" t="str">
        <f>IF(B2587="","",TEXT(MATCHED!C2587,"mm"))</f>
        <v/>
      </c>
    </row>
    <row r="2588" spans="1:3" x14ac:dyDescent="0.3">
      <c r="A2588" s="58" t="str">
        <f>IF(MATCHED!C2588="","",VLOOKUP(TEXT(MATCHED!C2588,"mmm"),CUTOFFDAY!$A$2:$C$14,3,FALSE))</f>
        <v/>
      </c>
      <c r="B2588" s="11" t="str">
        <f>IF(MATCHED!J2588&gt;A2588,"yes","")</f>
        <v/>
      </c>
      <c r="C2588" s="11" t="str">
        <f>IF(B2588="","",TEXT(MATCHED!C2588,"mm"))</f>
        <v/>
      </c>
    </row>
    <row r="2589" spans="1:3" x14ac:dyDescent="0.3">
      <c r="A2589" s="58" t="str">
        <f>IF(MATCHED!C2589="","",VLOOKUP(TEXT(MATCHED!C2589,"mmm"),CUTOFFDAY!$A$2:$C$14,3,FALSE))</f>
        <v/>
      </c>
      <c r="B2589" s="11" t="str">
        <f>IF(MATCHED!J2589&gt;A2589,"yes","")</f>
        <v/>
      </c>
      <c r="C2589" s="11" t="str">
        <f>IF(B2589="","",TEXT(MATCHED!C2589,"mm"))</f>
        <v/>
      </c>
    </row>
    <row r="2590" spans="1:3" x14ac:dyDescent="0.3">
      <c r="A2590" s="58" t="str">
        <f>IF(MATCHED!C2590="","",VLOOKUP(TEXT(MATCHED!C2590,"mmm"),CUTOFFDAY!$A$2:$C$14,3,FALSE))</f>
        <v/>
      </c>
      <c r="B2590" s="11" t="str">
        <f>IF(MATCHED!J2590&gt;A2590,"yes","")</f>
        <v/>
      </c>
      <c r="C2590" s="11" t="str">
        <f>IF(B2590="","",TEXT(MATCHED!C2590,"mm"))</f>
        <v/>
      </c>
    </row>
    <row r="2591" spans="1:3" x14ac:dyDescent="0.3">
      <c r="A2591" s="58" t="str">
        <f>IF(MATCHED!C2591="","",VLOOKUP(TEXT(MATCHED!C2591,"mmm"),CUTOFFDAY!$A$2:$C$14,3,FALSE))</f>
        <v/>
      </c>
      <c r="B2591" s="11" t="str">
        <f>IF(MATCHED!J2591&gt;A2591,"yes","")</f>
        <v/>
      </c>
      <c r="C2591" s="11" t="str">
        <f>IF(B2591="","",TEXT(MATCHED!C2591,"mm"))</f>
        <v/>
      </c>
    </row>
    <row r="2592" spans="1:3" x14ac:dyDescent="0.3">
      <c r="A2592" s="58" t="str">
        <f>IF(MATCHED!C2592="","",VLOOKUP(TEXT(MATCHED!C2592,"mmm"),CUTOFFDAY!$A$2:$C$14,3,FALSE))</f>
        <v/>
      </c>
      <c r="B2592" s="11" t="str">
        <f>IF(MATCHED!J2592&gt;A2592,"yes","")</f>
        <v/>
      </c>
      <c r="C2592" s="11" t="str">
        <f>IF(B2592="","",TEXT(MATCHED!C2592,"mm"))</f>
        <v/>
      </c>
    </row>
    <row r="2593" spans="1:3" x14ac:dyDescent="0.3">
      <c r="A2593" s="58" t="str">
        <f>IF(MATCHED!C2593="","",VLOOKUP(TEXT(MATCHED!C2593,"mmm"),CUTOFFDAY!$A$2:$C$14,3,FALSE))</f>
        <v/>
      </c>
      <c r="B2593" s="11" t="str">
        <f>IF(MATCHED!J2593&gt;A2593,"yes","")</f>
        <v/>
      </c>
      <c r="C2593" s="11" t="str">
        <f>IF(B2593="","",TEXT(MATCHED!C2593,"mm"))</f>
        <v/>
      </c>
    </row>
    <row r="2594" spans="1:3" x14ac:dyDescent="0.3">
      <c r="A2594" s="58" t="str">
        <f>IF(MATCHED!C2594="","",VLOOKUP(TEXT(MATCHED!C2594,"mmm"),CUTOFFDAY!$A$2:$C$14,3,FALSE))</f>
        <v/>
      </c>
      <c r="B2594" s="11" t="str">
        <f>IF(MATCHED!J2594&gt;A2594,"yes","")</f>
        <v/>
      </c>
      <c r="C2594" s="11" t="str">
        <f>IF(B2594="","",TEXT(MATCHED!C2594,"mm"))</f>
        <v/>
      </c>
    </row>
    <row r="2595" spans="1:3" x14ac:dyDescent="0.3">
      <c r="A2595" s="58" t="str">
        <f>IF(MATCHED!C2595="","",VLOOKUP(TEXT(MATCHED!C2595,"mmm"),CUTOFFDAY!$A$2:$C$14,3,FALSE))</f>
        <v/>
      </c>
      <c r="B2595" s="11" t="str">
        <f>IF(MATCHED!J2595&gt;A2595,"yes","")</f>
        <v/>
      </c>
      <c r="C2595" s="11" t="str">
        <f>IF(B2595="","",TEXT(MATCHED!C2595,"mm"))</f>
        <v/>
      </c>
    </row>
    <row r="2596" spans="1:3" x14ac:dyDescent="0.3">
      <c r="A2596" s="58" t="str">
        <f>IF(MATCHED!C2596="","",VLOOKUP(TEXT(MATCHED!C2596,"mmm"),CUTOFFDAY!$A$2:$C$14,3,FALSE))</f>
        <v/>
      </c>
      <c r="B2596" s="11" t="str">
        <f>IF(MATCHED!J2596&gt;A2596,"yes","")</f>
        <v/>
      </c>
      <c r="C2596" s="11" t="str">
        <f>IF(B2596="","",TEXT(MATCHED!C2596,"mm"))</f>
        <v/>
      </c>
    </row>
    <row r="2597" spans="1:3" x14ac:dyDescent="0.3">
      <c r="A2597" s="58" t="str">
        <f>IF(MATCHED!C2597="","",VLOOKUP(TEXT(MATCHED!C2597,"mmm"),CUTOFFDAY!$A$2:$C$14,3,FALSE))</f>
        <v/>
      </c>
      <c r="B2597" s="11" t="str">
        <f>IF(MATCHED!J2597&gt;A2597,"yes","")</f>
        <v/>
      </c>
      <c r="C2597" s="11" t="str">
        <f>IF(B2597="","",TEXT(MATCHED!C2597,"mm"))</f>
        <v/>
      </c>
    </row>
    <row r="2598" spans="1:3" x14ac:dyDescent="0.3">
      <c r="A2598" s="58" t="str">
        <f>IF(MATCHED!C2598="","",VLOOKUP(TEXT(MATCHED!C2598,"mmm"),CUTOFFDAY!$A$2:$C$14,3,FALSE))</f>
        <v/>
      </c>
      <c r="B2598" s="11" t="str">
        <f>IF(MATCHED!J2598&gt;A2598,"yes","")</f>
        <v/>
      </c>
      <c r="C2598" s="11" t="str">
        <f>IF(B2598="","",TEXT(MATCHED!C2598,"mm"))</f>
        <v/>
      </c>
    </row>
    <row r="2599" spans="1:3" x14ac:dyDescent="0.3">
      <c r="A2599" s="58" t="str">
        <f>IF(MATCHED!C2599="","",VLOOKUP(TEXT(MATCHED!C2599,"mmm"),CUTOFFDAY!$A$2:$C$14,3,FALSE))</f>
        <v/>
      </c>
      <c r="B2599" s="11" t="str">
        <f>IF(MATCHED!J2599&gt;A2599,"yes","")</f>
        <v/>
      </c>
      <c r="C2599" s="11" t="str">
        <f>IF(B2599="","",TEXT(MATCHED!C2599,"mm"))</f>
        <v/>
      </c>
    </row>
    <row r="2600" spans="1:3" x14ac:dyDescent="0.3">
      <c r="A2600" s="58" t="str">
        <f>IF(MATCHED!C2600="","",VLOOKUP(TEXT(MATCHED!C2600,"mmm"),CUTOFFDAY!$A$2:$C$14,3,FALSE))</f>
        <v/>
      </c>
      <c r="B2600" s="11" t="str">
        <f>IF(MATCHED!J2600&gt;A2600,"yes","")</f>
        <v/>
      </c>
      <c r="C2600" s="11" t="str">
        <f>IF(B2600="","",TEXT(MATCHED!C2600,"mm"))</f>
        <v/>
      </c>
    </row>
    <row r="2601" spans="1:3" x14ac:dyDescent="0.3">
      <c r="A2601" s="58" t="str">
        <f>IF(MATCHED!C2601="","",VLOOKUP(TEXT(MATCHED!C2601,"mmm"),CUTOFFDAY!$A$2:$C$14,3,FALSE))</f>
        <v/>
      </c>
      <c r="B2601" s="11" t="str">
        <f>IF(MATCHED!J2601&gt;A2601,"yes","")</f>
        <v/>
      </c>
      <c r="C2601" s="11" t="str">
        <f>IF(B2601="","",TEXT(MATCHED!C2601,"mm"))</f>
        <v/>
      </c>
    </row>
    <row r="2602" spans="1:3" x14ac:dyDescent="0.3">
      <c r="A2602" s="58" t="str">
        <f>IF(MATCHED!C2602="","",VLOOKUP(TEXT(MATCHED!C2602,"mmm"),CUTOFFDAY!$A$2:$C$14,3,FALSE))</f>
        <v/>
      </c>
      <c r="B2602" s="11" t="str">
        <f>IF(MATCHED!J2602&gt;A2602,"yes","")</f>
        <v/>
      </c>
      <c r="C2602" s="11" t="str">
        <f>IF(B2602="","",TEXT(MATCHED!C2602,"mm"))</f>
        <v/>
      </c>
    </row>
    <row r="2603" spans="1:3" x14ac:dyDescent="0.3">
      <c r="A2603" s="58" t="str">
        <f>IF(MATCHED!C2603="","",VLOOKUP(TEXT(MATCHED!C2603,"mmm"),CUTOFFDAY!$A$2:$C$14,3,FALSE))</f>
        <v/>
      </c>
      <c r="B2603" s="11" t="str">
        <f>IF(MATCHED!J2603&gt;A2603,"yes","")</f>
        <v/>
      </c>
      <c r="C2603" s="11" t="str">
        <f>IF(B2603="","",TEXT(MATCHED!C2603,"mm"))</f>
        <v/>
      </c>
    </row>
    <row r="2604" spans="1:3" x14ac:dyDescent="0.3">
      <c r="A2604" s="58" t="str">
        <f>IF(MATCHED!C2604="","",VLOOKUP(TEXT(MATCHED!C2604,"mmm"),CUTOFFDAY!$A$2:$C$14,3,FALSE))</f>
        <v/>
      </c>
      <c r="B2604" s="11" t="str">
        <f>IF(MATCHED!J2604&gt;A2604,"yes","")</f>
        <v/>
      </c>
      <c r="C2604" s="11" t="str">
        <f>IF(B2604="","",TEXT(MATCHED!C2604,"mm"))</f>
        <v/>
      </c>
    </row>
    <row r="2605" spans="1:3" x14ac:dyDescent="0.3">
      <c r="A2605" s="58" t="str">
        <f>IF(MATCHED!C2605="","",VLOOKUP(TEXT(MATCHED!C2605,"mmm"),CUTOFFDAY!$A$2:$C$14,3,FALSE))</f>
        <v/>
      </c>
      <c r="B2605" s="11" t="str">
        <f>IF(MATCHED!J2605&gt;A2605,"yes","")</f>
        <v/>
      </c>
      <c r="C2605" s="11" t="str">
        <f>IF(B2605="","",TEXT(MATCHED!C2605,"mm"))</f>
        <v/>
      </c>
    </row>
    <row r="2606" spans="1:3" x14ac:dyDescent="0.3">
      <c r="A2606" s="58" t="str">
        <f>IF(MATCHED!C2606="","",VLOOKUP(TEXT(MATCHED!C2606,"mmm"),CUTOFFDAY!$A$2:$C$14,3,FALSE))</f>
        <v/>
      </c>
      <c r="B2606" s="11" t="str">
        <f>IF(MATCHED!J2606&gt;A2606,"yes","")</f>
        <v/>
      </c>
      <c r="C2606" s="11" t="str">
        <f>IF(B2606="","",TEXT(MATCHED!C2606,"mm"))</f>
        <v/>
      </c>
    </row>
    <row r="2607" spans="1:3" x14ac:dyDescent="0.3">
      <c r="A2607" s="58" t="str">
        <f>IF(MATCHED!C2607="","",VLOOKUP(TEXT(MATCHED!C2607,"mmm"),CUTOFFDAY!$A$2:$C$14,3,FALSE))</f>
        <v/>
      </c>
      <c r="B2607" s="11" t="str">
        <f>IF(MATCHED!J2607&gt;A2607,"yes","")</f>
        <v/>
      </c>
      <c r="C2607" s="11" t="str">
        <f>IF(B2607="","",TEXT(MATCHED!C2607,"mm"))</f>
        <v/>
      </c>
    </row>
    <row r="2608" spans="1:3" x14ac:dyDescent="0.3">
      <c r="A2608" s="58" t="str">
        <f>IF(MATCHED!C2608="","",VLOOKUP(TEXT(MATCHED!C2608,"mmm"),CUTOFFDAY!$A$2:$C$14,3,FALSE))</f>
        <v/>
      </c>
      <c r="B2608" s="11" t="str">
        <f>IF(MATCHED!J2608&gt;A2608,"yes","")</f>
        <v/>
      </c>
      <c r="C2608" s="11" t="str">
        <f>IF(B2608="","",TEXT(MATCHED!C2608,"mm"))</f>
        <v/>
      </c>
    </row>
    <row r="2609" spans="1:3" x14ac:dyDescent="0.3">
      <c r="A2609" s="58" t="str">
        <f>IF(MATCHED!C2609="","",VLOOKUP(TEXT(MATCHED!C2609,"mmm"),CUTOFFDAY!$A$2:$C$14,3,FALSE))</f>
        <v/>
      </c>
      <c r="B2609" s="11" t="str">
        <f>IF(MATCHED!J2609&gt;A2609,"yes","")</f>
        <v/>
      </c>
      <c r="C2609" s="11" t="str">
        <f>IF(B2609="","",TEXT(MATCHED!C2609,"mm"))</f>
        <v/>
      </c>
    </row>
    <row r="2610" spans="1:3" x14ac:dyDescent="0.3">
      <c r="A2610" s="58" t="str">
        <f>IF(MATCHED!C2610="","",VLOOKUP(TEXT(MATCHED!C2610,"mmm"),CUTOFFDAY!$A$2:$C$14,3,FALSE))</f>
        <v/>
      </c>
      <c r="B2610" s="11" t="str">
        <f>IF(MATCHED!J2610&gt;A2610,"yes","")</f>
        <v/>
      </c>
      <c r="C2610" s="11" t="str">
        <f>IF(B2610="","",TEXT(MATCHED!C2610,"mm"))</f>
        <v/>
      </c>
    </row>
    <row r="2611" spans="1:3" x14ac:dyDescent="0.3">
      <c r="A2611" s="58" t="str">
        <f>IF(MATCHED!C2611="","",VLOOKUP(TEXT(MATCHED!C2611,"mmm"),CUTOFFDAY!$A$2:$C$14,3,FALSE))</f>
        <v/>
      </c>
      <c r="B2611" s="11" t="str">
        <f>IF(MATCHED!J2611&gt;A2611,"yes","")</f>
        <v/>
      </c>
      <c r="C2611" s="11" t="str">
        <f>IF(B2611="","",TEXT(MATCHED!C2611,"mm"))</f>
        <v/>
      </c>
    </row>
    <row r="2612" spans="1:3" x14ac:dyDescent="0.3">
      <c r="A2612" s="58" t="str">
        <f>IF(MATCHED!C2612="","",VLOOKUP(TEXT(MATCHED!C2612,"mmm"),CUTOFFDAY!$A$2:$C$14,3,FALSE))</f>
        <v/>
      </c>
      <c r="B2612" s="11" t="str">
        <f>IF(MATCHED!J2612&gt;A2612,"yes","")</f>
        <v/>
      </c>
      <c r="C2612" s="11" t="str">
        <f>IF(B2612="","",TEXT(MATCHED!C2612,"mm"))</f>
        <v/>
      </c>
    </row>
    <row r="2613" spans="1:3" x14ac:dyDescent="0.3">
      <c r="A2613" s="58" t="str">
        <f>IF(MATCHED!C2613="","",VLOOKUP(TEXT(MATCHED!C2613,"mmm"),CUTOFFDAY!$A$2:$C$14,3,FALSE))</f>
        <v/>
      </c>
      <c r="B2613" s="11" t="str">
        <f>IF(MATCHED!J2613&gt;A2613,"yes","")</f>
        <v/>
      </c>
      <c r="C2613" s="11" t="str">
        <f>IF(B2613="","",TEXT(MATCHED!C2613,"mm"))</f>
        <v/>
      </c>
    </row>
    <row r="2614" spans="1:3" x14ac:dyDescent="0.3">
      <c r="A2614" s="58" t="str">
        <f>IF(MATCHED!C2614="","",VLOOKUP(TEXT(MATCHED!C2614,"mmm"),CUTOFFDAY!$A$2:$C$14,3,FALSE))</f>
        <v/>
      </c>
      <c r="B2614" s="11" t="str">
        <f>IF(MATCHED!J2614&gt;A2614,"yes","")</f>
        <v/>
      </c>
      <c r="C2614" s="11" t="str">
        <f>IF(B2614="","",TEXT(MATCHED!C2614,"mm"))</f>
        <v/>
      </c>
    </row>
    <row r="2615" spans="1:3" x14ac:dyDescent="0.3">
      <c r="A2615" s="58" t="str">
        <f>IF(MATCHED!C2615="","",VLOOKUP(TEXT(MATCHED!C2615,"mmm"),CUTOFFDAY!$A$2:$C$14,3,FALSE))</f>
        <v/>
      </c>
      <c r="B2615" s="11" t="str">
        <f>IF(MATCHED!J2615&gt;A2615,"yes","")</f>
        <v/>
      </c>
      <c r="C2615" s="11" t="str">
        <f>IF(B2615="","",TEXT(MATCHED!C2615,"mm"))</f>
        <v/>
      </c>
    </row>
    <row r="2616" spans="1:3" x14ac:dyDescent="0.3">
      <c r="A2616" s="58" t="str">
        <f>IF(MATCHED!C2616="","",VLOOKUP(TEXT(MATCHED!C2616,"mmm"),CUTOFFDAY!$A$2:$C$14,3,FALSE))</f>
        <v/>
      </c>
      <c r="B2616" s="11" t="str">
        <f>IF(MATCHED!J2616&gt;A2616,"yes","")</f>
        <v/>
      </c>
      <c r="C2616" s="11" t="str">
        <f>IF(B2616="","",TEXT(MATCHED!C2616,"mm"))</f>
        <v/>
      </c>
    </row>
    <row r="2617" spans="1:3" x14ac:dyDescent="0.3">
      <c r="A2617" s="58" t="str">
        <f>IF(MATCHED!C2617="","",VLOOKUP(TEXT(MATCHED!C2617,"mmm"),CUTOFFDAY!$A$2:$C$14,3,FALSE))</f>
        <v/>
      </c>
      <c r="B2617" s="11" t="str">
        <f>IF(MATCHED!J2617&gt;A2617,"yes","")</f>
        <v/>
      </c>
      <c r="C2617" s="11" t="str">
        <f>IF(B2617="","",TEXT(MATCHED!C2617,"mm"))</f>
        <v/>
      </c>
    </row>
    <row r="2618" spans="1:3" x14ac:dyDescent="0.3">
      <c r="A2618" s="58" t="str">
        <f>IF(MATCHED!C2618="","",VLOOKUP(TEXT(MATCHED!C2618,"mmm"),CUTOFFDAY!$A$2:$C$14,3,FALSE))</f>
        <v/>
      </c>
      <c r="B2618" s="11" t="str">
        <f>IF(MATCHED!J2618&gt;A2618,"yes","")</f>
        <v/>
      </c>
      <c r="C2618" s="11" t="str">
        <f>IF(B2618="","",TEXT(MATCHED!C2618,"mm"))</f>
        <v/>
      </c>
    </row>
    <row r="2619" spans="1:3" x14ac:dyDescent="0.3">
      <c r="A2619" s="58" t="str">
        <f>IF(MATCHED!C2619="","",VLOOKUP(TEXT(MATCHED!C2619,"mmm"),CUTOFFDAY!$A$2:$C$14,3,FALSE))</f>
        <v/>
      </c>
      <c r="B2619" s="11" t="str">
        <f>IF(MATCHED!J2619&gt;A2619,"yes","")</f>
        <v/>
      </c>
      <c r="C2619" s="11" t="str">
        <f>IF(B2619="","",TEXT(MATCHED!C2619,"mm"))</f>
        <v/>
      </c>
    </row>
    <row r="2620" spans="1:3" x14ac:dyDescent="0.3">
      <c r="A2620" s="58" t="str">
        <f>IF(MATCHED!C2620="","",VLOOKUP(TEXT(MATCHED!C2620,"mmm"),CUTOFFDAY!$A$2:$C$14,3,FALSE))</f>
        <v/>
      </c>
      <c r="B2620" s="11" t="str">
        <f>IF(MATCHED!J2620&gt;A2620,"yes","")</f>
        <v/>
      </c>
      <c r="C2620" s="11" t="str">
        <f>IF(B2620="","",TEXT(MATCHED!C2620,"mm"))</f>
        <v/>
      </c>
    </row>
    <row r="2621" spans="1:3" x14ac:dyDescent="0.3">
      <c r="A2621" s="58" t="str">
        <f>IF(MATCHED!C2621="","",VLOOKUP(TEXT(MATCHED!C2621,"mmm"),CUTOFFDAY!$A$2:$C$14,3,FALSE))</f>
        <v/>
      </c>
      <c r="B2621" s="11" t="str">
        <f>IF(MATCHED!J2621&gt;A2621,"yes","")</f>
        <v/>
      </c>
      <c r="C2621" s="11" t="str">
        <f>IF(B2621="","",TEXT(MATCHED!C2621,"mm"))</f>
        <v/>
      </c>
    </row>
    <row r="2622" spans="1:3" x14ac:dyDescent="0.3">
      <c r="A2622" s="58" t="str">
        <f>IF(MATCHED!C2622="","",VLOOKUP(TEXT(MATCHED!C2622,"mmm"),CUTOFFDAY!$A$2:$C$14,3,FALSE))</f>
        <v/>
      </c>
      <c r="B2622" s="11" t="str">
        <f>IF(MATCHED!J2622&gt;A2622,"yes","")</f>
        <v/>
      </c>
      <c r="C2622" s="11" t="str">
        <f>IF(B2622="","",TEXT(MATCHED!C2622,"mm"))</f>
        <v/>
      </c>
    </row>
    <row r="2623" spans="1:3" x14ac:dyDescent="0.3">
      <c r="A2623" s="58" t="str">
        <f>IF(MATCHED!C2623="","",VLOOKUP(TEXT(MATCHED!C2623,"mmm"),CUTOFFDAY!$A$2:$C$14,3,FALSE))</f>
        <v/>
      </c>
      <c r="B2623" s="11" t="str">
        <f>IF(MATCHED!J2623&gt;A2623,"yes","")</f>
        <v/>
      </c>
      <c r="C2623" s="11" t="str">
        <f>IF(B2623="","",TEXT(MATCHED!C2623,"mm"))</f>
        <v/>
      </c>
    </row>
    <row r="2624" spans="1:3" x14ac:dyDescent="0.3">
      <c r="A2624" s="58" t="str">
        <f>IF(MATCHED!C2624="","",VLOOKUP(TEXT(MATCHED!C2624,"mmm"),CUTOFFDAY!$A$2:$C$14,3,FALSE))</f>
        <v/>
      </c>
      <c r="B2624" s="11" t="str">
        <f>IF(MATCHED!J2624&gt;A2624,"yes","")</f>
        <v/>
      </c>
      <c r="C2624" s="11" t="str">
        <f>IF(B2624="","",TEXT(MATCHED!C2624,"mm"))</f>
        <v/>
      </c>
    </row>
    <row r="2625" spans="1:3" x14ac:dyDescent="0.3">
      <c r="A2625" s="58" t="str">
        <f>IF(MATCHED!C2625="","",VLOOKUP(TEXT(MATCHED!C2625,"mmm"),CUTOFFDAY!$A$2:$C$14,3,FALSE))</f>
        <v/>
      </c>
      <c r="B2625" s="11" t="str">
        <f>IF(MATCHED!J2625&gt;A2625,"yes","")</f>
        <v/>
      </c>
      <c r="C2625" s="11" t="str">
        <f>IF(B2625="","",TEXT(MATCHED!C2625,"mm"))</f>
        <v/>
      </c>
    </row>
    <row r="2626" spans="1:3" x14ac:dyDescent="0.3">
      <c r="A2626" s="58" t="str">
        <f>IF(MATCHED!C2626="","",VLOOKUP(TEXT(MATCHED!C2626,"mmm"),CUTOFFDAY!$A$2:$C$14,3,FALSE))</f>
        <v/>
      </c>
      <c r="B2626" s="11" t="str">
        <f>IF(MATCHED!J2626&gt;A2626,"yes","")</f>
        <v/>
      </c>
      <c r="C2626" s="11" t="str">
        <f>IF(B2626="","",TEXT(MATCHED!C2626,"mm"))</f>
        <v/>
      </c>
    </row>
    <row r="2627" spans="1:3" x14ac:dyDescent="0.3">
      <c r="A2627" s="58" t="str">
        <f>IF(MATCHED!C2627="","",VLOOKUP(TEXT(MATCHED!C2627,"mmm"),CUTOFFDAY!$A$2:$C$14,3,FALSE))</f>
        <v/>
      </c>
      <c r="B2627" s="11" t="str">
        <f>IF(MATCHED!J2627&gt;A2627,"yes","")</f>
        <v/>
      </c>
      <c r="C2627" s="11" t="str">
        <f>IF(B2627="","",TEXT(MATCHED!C2627,"mm"))</f>
        <v/>
      </c>
    </row>
    <row r="2628" spans="1:3" x14ac:dyDescent="0.3">
      <c r="A2628" s="58" t="str">
        <f>IF(MATCHED!C2628="","",VLOOKUP(TEXT(MATCHED!C2628,"mmm"),CUTOFFDAY!$A$2:$C$14,3,FALSE))</f>
        <v/>
      </c>
      <c r="B2628" s="11" t="str">
        <f>IF(MATCHED!J2628&gt;A2628,"yes","")</f>
        <v/>
      </c>
      <c r="C2628" s="11" t="str">
        <f>IF(B2628="","",TEXT(MATCHED!C2628,"mm"))</f>
        <v/>
      </c>
    </row>
    <row r="2629" spans="1:3" x14ac:dyDescent="0.3">
      <c r="A2629" s="58" t="str">
        <f>IF(MATCHED!C2629="","",VLOOKUP(TEXT(MATCHED!C2629,"mmm"),CUTOFFDAY!$A$2:$C$14,3,FALSE))</f>
        <v/>
      </c>
      <c r="B2629" s="11" t="str">
        <f>IF(MATCHED!J2629&gt;A2629,"yes","")</f>
        <v/>
      </c>
      <c r="C2629" s="11" t="str">
        <f>IF(B2629="","",TEXT(MATCHED!C2629,"mm"))</f>
        <v/>
      </c>
    </row>
    <row r="2630" spans="1:3" x14ac:dyDescent="0.3">
      <c r="A2630" s="58" t="str">
        <f>IF(MATCHED!C2630="","",VLOOKUP(TEXT(MATCHED!C2630,"mmm"),CUTOFFDAY!$A$2:$C$14,3,FALSE))</f>
        <v/>
      </c>
      <c r="B2630" s="11" t="str">
        <f>IF(MATCHED!J2630&gt;A2630,"yes","")</f>
        <v/>
      </c>
      <c r="C2630" s="11" t="str">
        <f>IF(B2630="","",TEXT(MATCHED!C2630,"mm"))</f>
        <v/>
      </c>
    </row>
    <row r="2631" spans="1:3" x14ac:dyDescent="0.3">
      <c r="A2631" s="58" t="str">
        <f>IF(MATCHED!C2631="","",VLOOKUP(TEXT(MATCHED!C2631,"mmm"),CUTOFFDAY!$A$2:$C$14,3,FALSE))</f>
        <v/>
      </c>
      <c r="B2631" s="11" t="str">
        <f>IF(MATCHED!J2631&gt;A2631,"yes","")</f>
        <v/>
      </c>
      <c r="C2631" s="11" t="str">
        <f>IF(B2631="","",TEXT(MATCHED!C2631,"mm"))</f>
        <v/>
      </c>
    </row>
    <row r="2632" spans="1:3" x14ac:dyDescent="0.3">
      <c r="A2632" s="58" t="str">
        <f>IF(MATCHED!C2632="","",VLOOKUP(TEXT(MATCHED!C2632,"mmm"),CUTOFFDAY!$A$2:$C$14,3,FALSE))</f>
        <v/>
      </c>
      <c r="B2632" s="11" t="str">
        <f>IF(MATCHED!J2632&gt;A2632,"yes","")</f>
        <v/>
      </c>
      <c r="C2632" s="11" t="str">
        <f>IF(B2632="","",TEXT(MATCHED!C2632,"mm"))</f>
        <v/>
      </c>
    </row>
    <row r="2633" spans="1:3" x14ac:dyDescent="0.3">
      <c r="A2633" s="58" t="str">
        <f>IF(MATCHED!C2633="","",VLOOKUP(TEXT(MATCHED!C2633,"mmm"),CUTOFFDAY!$A$2:$C$14,3,FALSE))</f>
        <v/>
      </c>
      <c r="B2633" s="11" t="str">
        <f>IF(MATCHED!J2633&gt;A2633,"yes","")</f>
        <v/>
      </c>
      <c r="C2633" s="11" t="str">
        <f>IF(B2633="","",TEXT(MATCHED!C2633,"mm"))</f>
        <v/>
      </c>
    </row>
    <row r="2634" spans="1:3" x14ac:dyDescent="0.3">
      <c r="A2634" s="58" t="str">
        <f>IF(MATCHED!C2634="","",VLOOKUP(TEXT(MATCHED!C2634,"mmm"),CUTOFFDAY!$A$2:$C$14,3,FALSE))</f>
        <v/>
      </c>
      <c r="B2634" s="11" t="str">
        <f>IF(MATCHED!J2634&gt;A2634,"yes","")</f>
        <v/>
      </c>
      <c r="C2634" s="11" t="str">
        <f>IF(B2634="","",TEXT(MATCHED!C2634,"mm"))</f>
        <v/>
      </c>
    </row>
    <row r="2635" spans="1:3" x14ac:dyDescent="0.3">
      <c r="A2635" s="58" t="str">
        <f>IF(MATCHED!C2635="","",VLOOKUP(TEXT(MATCHED!C2635,"mmm"),CUTOFFDAY!$A$2:$C$14,3,FALSE))</f>
        <v/>
      </c>
      <c r="B2635" s="11" t="str">
        <f>IF(MATCHED!J2635&gt;A2635,"yes","")</f>
        <v/>
      </c>
      <c r="C2635" s="11" t="str">
        <f>IF(B2635="","",TEXT(MATCHED!C2635,"mm"))</f>
        <v/>
      </c>
    </row>
    <row r="2636" spans="1:3" x14ac:dyDescent="0.3">
      <c r="A2636" s="58" t="str">
        <f>IF(MATCHED!C2636="","",VLOOKUP(TEXT(MATCHED!C2636,"mmm"),CUTOFFDAY!$A$2:$C$14,3,FALSE))</f>
        <v/>
      </c>
      <c r="B2636" s="11" t="str">
        <f>IF(MATCHED!J2636&gt;A2636,"yes","")</f>
        <v/>
      </c>
      <c r="C2636" s="11" t="str">
        <f>IF(B2636="","",TEXT(MATCHED!C2636,"mm"))</f>
        <v/>
      </c>
    </row>
    <row r="2637" spans="1:3" x14ac:dyDescent="0.3">
      <c r="A2637" s="58" t="str">
        <f>IF(MATCHED!C2637="","",VLOOKUP(TEXT(MATCHED!C2637,"mmm"),CUTOFFDAY!$A$2:$C$14,3,FALSE))</f>
        <v/>
      </c>
      <c r="B2637" s="11" t="str">
        <f>IF(MATCHED!J2637&gt;A2637,"yes","")</f>
        <v/>
      </c>
      <c r="C2637" s="11" t="str">
        <f>IF(B2637="","",TEXT(MATCHED!C2637,"mm"))</f>
        <v/>
      </c>
    </row>
    <row r="2638" spans="1:3" x14ac:dyDescent="0.3">
      <c r="A2638" s="58" t="str">
        <f>IF(MATCHED!C2638="","",VLOOKUP(TEXT(MATCHED!C2638,"mmm"),CUTOFFDAY!$A$2:$C$14,3,FALSE))</f>
        <v/>
      </c>
      <c r="B2638" s="11" t="str">
        <f>IF(MATCHED!J2638&gt;A2638,"yes","")</f>
        <v/>
      </c>
      <c r="C2638" s="11" t="str">
        <f>IF(B2638="","",TEXT(MATCHED!C2638,"mm"))</f>
        <v/>
      </c>
    </row>
    <row r="2639" spans="1:3" x14ac:dyDescent="0.3">
      <c r="A2639" s="58" t="str">
        <f>IF(MATCHED!C2639="","",VLOOKUP(TEXT(MATCHED!C2639,"mmm"),CUTOFFDAY!$A$2:$C$14,3,FALSE))</f>
        <v/>
      </c>
      <c r="B2639" s="11" t="str">
        <f>IF(MATCHED!J2639&gt;A2639,"yes","")</f>
        <v/>
      </c>
      <c r="C2639" s="11" t="str">
        <f>IF(B2639="","",TEXT(MATCHED!C2639,"mm"))</f>
        <v/>
      </c>
    </row>
    <row r="2640" spans="1:3" x14ac:dyDescent="0.3">
      <c r="A2640" s="58" t="str">
        <f>IF(MATCHED!C2640="","",VLOOKUP(TEXT(MATCHED!C2640,"mmm"),CUTOFFDAY!$A$2:$C$14,3,FALSE))</f>
        <v/>
      </c>
      <c r="B2640" s="11" t="str">
        <f>IF(MATCHED!J2640&gt;A2640,"yes","")</f>
        <v/>
      </c>
      <c r="C2640" s="11" t="str">
        <f>IF(B2640="","",TEXT(MATCHED!C2640,"mm"))</f>
        <v/>
      </c>
    </row>
    <row r="2641" spans="1:3" x14ac:dyDescent="0.3">
      <c r="A2641" s="58" t="str">
        <f>IF(MATCHED!C2641="","",VLOOKUP(TEXT(MATCHED!C2641,"mmm"),CUTOFFDAY!$A$2:$C$14,3,FALSE))</f>
        <v/>
      </c>
      <c r="B2641" s="11" t="str">
        <f>IF(MATCHED!J2641&gt;A2641,"yes","")</f>
        <v/>
      </c>
      <c r="C2641" s="11" t="str">
        <f>IF(B2641="","",TEXT(MATCHED!C2641,"mm"))</f>
        <v/>
      </c>
    </row>
    <row r="2642" spans="1:3" x14ac:dyDescent="0.3">
      <c r="A2642" s="58" t="str">
        <f>IF(MATCHED!C2642="","",VLOOKUP(TEXT(MATCHED!C2642,"mmm"),CUTOFFDAY!$A$2:$C$14,3,FALSE))</f>
        <v/>
      </c>
      <c r="B2642" s="11" t="str">
        <f>IF(MATCHED!J2642&gt;A2642,"yes","")</f>
        <v/>
      </c>
      <c r="C2642" s="11" t="str">
        <f>IF(B2642="","",TEXT(MATCHED!C2642,"mm"))</f>
        <v/>
      </c>
    </row>
    <row r="2643" spans="1:3" x14ac:dyDescent="0.3">
      <c r="A2643" s="58" t="str">
        <f>IF(MATCHED!C2643="","",VLOOKUP(TEXT(MATCHED!C2643,"mmm"),CUTOFFDAY!$A$2:$C$14,3,FALSE))</f>
        <v/>
      </c>
      <c r="B2643" s="11" t="str">
        <f>IF(MATCHED!J2643&gt;A2643,"yes","")</f>
        <v/>
      </c>
      <c r="C2643" s="11" t="str">
        <f>IF(B2643="","",TEXT(MATCHED!C2643,"mm"))</f>
        <v/>
      </c>
    </row>
    <row r="2644" spans="1:3" x14ac:dyDescent="0.3">
      <c r="A2644" s="58" t="str">
        <f>IF(MATCHED!C2644="","",VLOOKUP(TEXT(MATCHED!C2644,"mmm"),CUTOFFDAY!$A$2:$C$14,3,FALSE))</f>
        <v/>
      </c>
      <c r="B2644" s="11" t="str">
        <f>IF(MATCHED!J2644&gt;A2644,"yes","")</f>
        <v/>
      </c>
      <c r="C2644" s="11" t="str">
        <f>IF(B2644="","",TEXT(MATCHED!C2644,"mm"))</f>
        <v/>
      </c>
    </row>
    <row r="2645" spans="1:3" x14ac:dyDescent="0.3">
      <c r="A2645" s="58" t="str">
        <f>IF(MATCHED!C2645="","",VLOOKUP(TEXT(MATCHED!C2645,"mmm"),CUTOFFDAY!$A$2:$C$14,3,FALSE))</f>
        <v/>
      </c>
      <c r="B2645" s="11" t="str">
        <f>IF(MATCHED!J2645&gt;A2645,"yes","")</f>
        <v/>
      </c>
      <c r="C2645" s="11" t="str">
        <f>IF(B2645="","",TEXT(MATCHED!C2645,"mm"))</f>
        <v/>
      </c>
    </row>
    <row r="2646" spans="1:3" x14ac:dyDescent="0.3">
      <c r="A2646" s="58" t="str">
        <f>IF(MATCHED!C2646="","",VLOOKUP(TEXT(MATCHED!C2646,"mmm"),CUTOFFDAY!$A$2:$C$14,3,FALSE))</f>
        <v/>
      </c>
      <c r="B2646" s="11" t="str">
        <f>IF(MATCHED!J2646&gt;A2646,"yes","")</f>
        <v/>
      </c>
      <c r="C2646" s="11" t="str">
        <f>IF(B2646="","",TEXT(MATCHED!C2646,"mm"))</f>
        <v/>
      </c>
    </row>
    <row r="2647" spans="1:3" x14ac:dyDescent="0.3">
      <c r="A2647" s="58" t="str">
        <f>IF(MATCHED!C2647="","",VLOOKUP(TEXT(MATCHED!C2647,"mmm"),CUTOFFDAY!$A$2:$C$14,3,FALSE))</f>
        <v/>
      </c>
      <c r="B2647" s="11" t="str">
        <f>IF(MATCHED!J2647&gt;A2647,"yes","")</f>
        <v/>
      </c>
      <c r="C2647" s="11" t="str">
        <f>IF(B2647="","",TEXT(MATCHED!C2647,"mm"))</f>
        <v/>
      </c>
    </row>
    <row r="2648" spans="1:3" x14ac:dyDescent="0.3">
      <c r="A2648" s="58" t="str">
        <f>IF(MATCHED!C2648="","",VLOOKUP(TEXT(MATCHED!C2648,"mmm"),CUTOFFDAY!$A$2:$C$14,3,FALSE))</f>
        <v/>
      </c>
      <c r="B2648" s="11" t="str">
        <f>IF(MATCHED!J2648&gt;A2648,"yes","")</f>
        <v/>
      </c>
      <c r="C2648" s="11" t="str">
        <f>IF(B2648="","",TEXT(MATCHED!C2648,"mm"))</f>
        <v/>
      </c>
    </row>
    <row r="2649" spans="1:3" x14ac:dyDescent="0.3">
      <c r="A2649" s="58" t="str">
        <f>IF(MATCHED!C2649="","",VLOOKUP(TEXT(MATCHED!C2649,"mmm"),CUTOFFDAY!$A$2:$C$14,3,FALSE))</f>
        <v/>
      </c>
      <c r="B2649" s="11" t="str">
        <f>IF(MATCHED!J2649&gt;A2649,"yes","")</f>
        <v/>
      </c>
      <c r="C2649" s="11" t="str">
        <f>IF(B2649="","",TEXT(MATCHED!C2649,"mm"))</f>
        <v/>
      </c>
    </row>
    <row r="2650" spans="1:3" x14ac:dyDescent="0.3">
      <c r="A2650" s="58" t="str">
        <f>IF(MATCHED!C2650="","",VLOOKUP(TEXT(MATCHED!C2650,"mmm"),CUTOFFDAY!$A$2:$C$14,3,FALSE))</f>
        <v/>
      </c>
      <c r="B2650" s="11" t="str">
        <f>IF(MATCHED!J2650&gt;A2650,"yes","")</f>
        <v/>
      </c>
      <c r="C2650" s="11" t="str">
        <f>IF(B2650="","",TEXT(MATCHED!C2650,"mm"))</f>
        <v/>
      </c>
    </row>
    <row r="2651" spans="1:3" x14ac:dyDescent="0.3">
      <c r="A2651" s="58" t="str">
        <f>IF(MATCHED!C2651="","",VLOOKUP(TEXT(MATCHED!C2651,"mmm"),CUTOFFDAY!$A$2:$C$14,3,FALSE))</f>
        <v/>
      </c>
      <c r="B2651" s="11" t="str">
        <f>IF(MATCHED!J2651&gt;A2651,"yes","")</f>
        <v/>
      </c>
      <c r="C2651" s="11" t="str">
        <f>IF(B2651="","",TEXT(MATCHED!C2651,"mm"))</f>
        <v/>
      </c>
    </row>
    <row r="2652" spans="1:3" x14ac:dyDescent="0.3">
      <c r="A2652" s="58" t="str">
        <f>IF(MATCHED!C2652="","",VLOOKUP(TEXT(MATCHED!C2652,"mmm"),CUTOFFDAY!$A$2:$C$14,3,FALSE))</f>
        <v/>
      </c>
      <c r="B2652" s="11" t="str">
        <f>IF(MATCHED!J2652&gt;A2652,"yes","")</f>
        <v/>
      </c>
      <c r="C2652" s="11" t="str">
        <f>IF(B2652="","",TEXT(MATCHED!C2652,"mm"))</f>
        <v/>
      </c>
    </row>
    <row r="2653" spans="1:3" x14ac:dyDescent="0.3">
      <c r="A2653" s="58" t="str">
        <f>IF(MATCHED!C2653="","",VLOOKUP(TEXT(MATCHED!C2653,"mmm"),CUTOFFDAY!$A$2:$C$14,3,FALSE))</f>
        <v/>
      </c>
      <c r="B2653" s="11" t="str">
        <f>IF(MATCHED!J2653&gt;A2653,"yes","")</f>
        <v/>
      </c>
      <c r="C2653" s="11" t="str">
        <f>IF(B2653="","",TEXT(MATCHED!C2653,"mm"))</f>
        <v/>
      </c>
    </row>
    <row r="2654" spans="1:3" x14ac:dyDescent="0.3">
      <c r="A2654" s="58" t="str">
        <f>IF(MATCHED!C2654="","",VLOOKUP(TEXT(MATCHED!C2654,"mmm"),CUTOFFDAY!$A$2:$C$14,3,FALSE))</f>
        <v/>
      </c>
      <c r="B2654" s="11" t="str">
        <f>IF(MATCHED!J2654&gt;A2654,"yes","")</f>
        <v/>
      </c>
      <c r="C2654" s="11" t="str">
        <f>IF(B2654="","",TEXT(MATCHED!C2654,"mm"))</f>
        <v/>
      </c>
    </row>
    <row r="2655" spans="1:3" x14ac:dyDescent="0.3">
      <c r="A2655" s="58" t="str">
        <f>IF(MATCHED!C2655="","",VLOOKUP(TEXT(MATCHED!C2655,"mmm"),CUTOFFDAY!$A$2:$C$14,3,FALSE))</f>
        <v/>
      </c>
      <c r="B2655" s="11" t="str">
        <f>IF(MATCHED!J2655&gt;A2655,"yes","")</f>
        <v/>
      </c>
      <c r="C2655" s="11" t="str">
        <f>IF(B2655="","",TEXT(MATCHED!C2655,"mm"))</f>
        <v/>
      </c>
    </row>
    <row r="2656" spans="1:3" x14ac:dyDescent="0.3">
      <c r="A2656" s="58" t="str">
        <f>IF(MATCHED!C2656="","",VLOOKUP(TEXT(MATCHED!C2656,"mmm"),CUTOFFDAY!$A$2:$C$14,3,FALSE))</f>
        <v/>
      </c>
      <c r="B2656" s="11" t="str">
        <f>IF(MATCHED!J2656&gt;A2656,"yes","")</f>
        <v/>
      </c>
      <c r="C2656" s="11" t="str">
        <f>IF(B2656="","",TEXT(MATCHED!C2656,"mm"))</f>
        <v/>
      </c>
    </row>
    <row r="2657" spans="1:3" x14ac:dyDescent="0.3">
      <c r="A2657" s="58" t="str">
        <f>IF(MATCHED!C2657="","",VLOOKUP(TEXT(MATCHED!C2657,"mmm"),CUTOFFDAY!$A$2:$C$14,3,FALSE))</f>
        <v/>
      </c>
      <c r="B2657" s="11" t="str">
        <f>IF(MATCHED!J2657&gt;A2657,"yes","")</f>
        <v/>
      </c>
      <c r="C2657" s="11" t="str">
        <f>IF(B2657="","",TEXT(MATCHED!C2657,"mm"))</f>
        <v/>
      </c>
    </row>
    <row r="2658" spans="1:3" x14ac:dyDescent="0.3">
      <c r="A2658" s="58" t="str">
        <f>IF(MATCHED!C2658="","",VLOOKUP(TEXT(MATCHED!C2658,"mmm"),CUTOFFDAY!$A$2:$C$14,3,FALSE))</f>
        <v/>
      </c>
      <c r="B2658" s="11" t="str">
        <f>IF(MATCHED!J2658&gt;A2658,"yes","")</f>
        <v/>
      </c>
      <c r="C2658" s="11" t="str">
        <f>IF(B2658="","",TEXT(MATCHED!C2658,"mm"))</f>
        <v/>
      </c>
    </row>
    <row r="2659" spans="1:3" x14ac:dyDescent="0.3">
      <c r="A2659" s="58" t="str">
        <f>IF(MATCHED!C2659="","",VLOOKUP(TEXT(MATCHED!C2659,"mmm"),CUTOFFDAY!$A$2:$C$14,3,FALSE))</f>
        <v/>
      </c>
      <c r="B2659" s="11" t="str">
        <f>IF(MATCHED!J2659&gt;A2659,"yes","")</f>
        <v/>
      </c>
      <c r="C2659" s="11" t="str">
        <f>IF(B2659="","",TEXT(MATCHED!C2659,"mm"))</f>
        <v/>
      </c>
    </row>
    <row r="2660" spans="1:3" x14ac:dyDescent="0.3">
      <c r="A2660" s="58" t="str">
        <f>IF(MATCHED!C2660="","",VLOOKUP(TEXT(MATCHED!C2660,"mmm"),CUTOFFDAY!$A$2:$C$14,3,FALSE))</f>
        <v/>
      </c>
      <c r="B2660" s="11" t="str">
        <f>IF(MATCHED!J2660&gt;A2660,"yes","")</f>
        <v/>
      </c>
      <c r="C2660" s="11" t="str">
        <f>IF(B2660="","",TEXT(MATCHED!C2660,"mm"))</f>
        <v/>
      </c>
    </row>
    <row r="2661" spans="1:3" x14ac:dyDescent="0.3">
      <c r="A2661" s="58" t="str">
        <f>IF(MATCHED!C2661="","",VLOOKUP(TEXT(MATCHED!C2661,"mmm"),CUTOFFDAY!$A$2:$C$14,3,FALSE))</f>
        <v/>
      </c>
      <c r="B2661" s="11" t="str">
        <f>IF(MATCHED!J2661&gt;A2661,"yes","")</f>
        <v/>
      </c>
      <c r="C2661" s="11" t="str">
        <f>IF(B2661="","",TEXT(MATCHED!C2661,"mm"))</f>
        <v/>
      </c>
    </row>
    <row r="2662" spans="1:3" x14ac:dyDescent="0.3">
      <c r="A2662" s="58" t="str">
        <f>IF(MATCHED!C2662="","",VLOOKUP(TEXT(MATCHED!C2662,"mmm"),CUTOFFDAY!$A$2:$C$14,3,FALSE))</f>
        <v/>
      </c>
      <c r="B2662" s="11" t="str">
        <f>IF(MATCHED!J2662&gt;A2662,"yes","")</f>
        <v/>
      </c>
      <c r="C2662" s="11" t="str">
        <f>IF(B2662="","",TEXT(MATCHED!C2662,"mm"))</f>
        <v/>
      </c>
    </row>
    <row r="2663" spans="1:3" x14ac:dyDescent="0.3">
      <c r="A2663" s="58" t="str">
        <f>IF(MATCHED!C2663="","",VLOOKUP(TEXT(MATCHED!C2663,"mmm"),CUTOFFDAY!$A$2:$C$14,3,FALSE))</f>
        <v/>
      </c>
      <c r="B2663" s="11" t="str">
        <f>IF(MATCHED!J2663&gt;A2663,"yes","")</f>
        <v/>
      </c>
      <c r="C2663" s="11" t="str">
        <f>IF(B2663="","",TEXT(MATCHED!C2663,"mm"))</f>
        <v/>
      </c>
    </row>
    <row r="2664" spans="1:3" x14ac:dyDescent="0.3">
      <c r="A2664" s="58" t="str">
        <f>IF(MATCHED!C2664="","",VLOOKUP(TEXT(MATCHED!C2664,"mmm"),CUTOFFDAY!$A$2:$C$14,3,FALSE))</f>
        <v/>
      </c>
      <c r="B2664" s="11" t="str">
        <f>IF(MATCHED!J2664&gt;A2664,"yes","")</f>
        <v/>
      </c>
      <c r="C2664" s="11" t="str">
        <f>IF(B2664="","",TEXT(MATCHED!C2664,"mm"))</f>
        <v/>
      </c>
    </row>
    <row r="2665" spans="1:3" x14ac:dyDescent="0.3">
      <c r="A2665" s="58" t="str">
        <f>IF(MATCHED!C2665="","",VLOOKUP(TEXT(MATCHED!C2665,"mmm"),CUTOFFDAY!$A$2:$C$14,3,FALSE))</f>
        <v/>
      </c>
      <c r="B2665" s="11" t="str">
        <f>IF(MATCHED!J2665&gt;A2665,"yes","")</f>
        <v/>
      </c>
      <c r="C2665" s="11" t="str">
        <f>IF(B2665="","",TEXT(MATCHED!C2665,"mm"))</f>
        <v/>
      </c>
    </row>
    <row r="2666" spans="1:3" x14ac:dyDescent="0.3">
      <c r="A2666" s="58" t="str">
        <f>IF(MATCHED!C2666="","",VLOOKUP(TEXT(MATCHED!C2666,"mmm"),CUTOFFDAY!$A$2:$C$14,3,FALSE))</f>
        <v/>
      </c>
      <c r="B2666" s="11" t="str">
        <f>IF(MATCHED!J2666&gt;A2666,"yes","")</f>
        <v/>
      </c>
      <c r="C2666" s="11" t="str">
        <f>IF(B2666="","",TEXT(MATCHED!C2666,"mm"))</f>
        <v/>
      </c>
    </row>
    <row r="2667" spans="1:3" x14ac:dyDescent="0.3">
      <c r="A2667" s="58" t="str">
        <f>IF(MATCHED!C2667="","",VLOOKUP(TEXT(MATCHED!C2667,"mmm"),CUTOFFDAY!$A$2:$C$14,3,FALSE))</f>
        <v/>
      </c>
      <c r="B2667" s="11" t="str">
        <f>IF(MATCHED!J2667&gt;A2667,"yes","")</f>
        <v/>
      </c>
      <c r="C2667" s="11" t="str">
        <f>IF(B2667="","",TEXT(MATCHED!C2667,"mm"))</f>
        <v/>
      </c>
    </row>
    <row r="2668" spans="1:3" x14ac:dyDescent="0.3">
      <c r="A2668" s="58" t="str">
        <f>IF(MATCHED!C2668="","",VLOOKUP(TEXT(MATCHED!C2668,"mmm"),CUTOFFDAY!$A$2:$C$14,3,FALSE))</f>
        <v/>
      </c>
      <c r="B2668" s="11" t="str">
        <f>IF(MATCHED!J2668&gt;A2668,"yes","")</f>
        <v/>
      </c>
      <c r="C2668" s="11" t="str">
        <f>IF(B2668="","",TEXT(MATCHED!C2668,"mm"))</f>
        <v/>
      </c>
    </row>
    <row r="2669" spans="1:3" x14ac:dyDescent="0.3">
      <c r="A2669" s="58" t="str">
        <f>IF(MATCHED!C2669="","",VLOOKUP(TEXT(MATCHED!C2669,"mmm"),CUTOFFDAY!$A$2:$C$14,3,FALSE))</f>
        <v/>
      </c>
      <c r="B2669" s="11" t="str">
        <f>IF(MATCHED!J2669&gt;A2669,"yes","")</f>
        <v/>
      </c>
      <c r="C2669" s="11" t="str">
        <f>IF(B2669="","",TEXT(MATCHED!C2669,"mm"))</f>
        <v/>
      </c>
    </row>
    <row r="2670" spans="1:3" x14ac:dyDescent="0.3">
      <c r="A2670" s="58" t="str">
        <f>IF(MATCHED!C2670="","",VLOOKUP(TEXT(MATCHED!C2670,"mmm"),CUTOFFDAY!$A$2:$C$14,3,FALSE))</f>
        <v/>
      </c>
      <c r="B2670" s="11" t="str">
        <f>IF(MATCHED!J2670&gt;A2670,"yes","")</f>
        <v/>
      </c>
      <c r="C2670" s="11" t="str">
        <f>IF(B2670="","",TEXT(MATCHED!C2670,"mm"))</f>
        <v/>
      </c>
    </row>
    <row r="2671" spans="1:3" x14ac:dyDescent="0.3">
      <c r="A2671" s="58" t="str">
        <f>IF(MATCHED!C2671="","",VLOOKUP(TEXT(MATCHED!C2671,"mmm"),CUTOFFDAY!$A$2:$C$14,3,FALSE))</f>
        <v/>
      </c>
      <c r="B2671" s="11" t="str">
        <f>IF(MATCHED!J2671&gt;A2671,"yes","")</f>
        <v/>
      </c>
      <c r="C2671" s="11" t="str">
        <f>IF(B2671="","",TEXT(MATCHED!C2671,"mm"))</f>
        <v/>
      </c>
    </row>
    <row r="2672" spans="1:3" x14ac:dyDescent="0.3">
      <c r="A2672" s="58" t="str">
        <f>IF(MATCHED!C2672="","",VLOOKUP(TEXT(MATCHED!C2672,"mmm"),CUTOFFDAY!$A$2:$C$14,3,FALSE))</f>
        <v/>
      </c>
      <c r="B2672" s="11" t="str">
        <f>IF(MATCHED!J2672&gt;A2672,"yes","")</f>
        <v/>
      </c>
      <c r="C2672" s="11" t="str">
        <f>IF(B2672="","",TEXT(MATCHED!C2672,"mm"))</f>
        <v/>
      </c>
    </row>
    <row r="2673" spans="1:3" x14ac:dyDescent="0.3">
      <c r="A2673" s="58" t="str">
        <f>IF(MATCHED!C2673="","",VLOOKUP(TEXT(MATCHED!C2673,"mmm"),CUTOFFDAY!$A$2:$C$14,3,FALSE))</f>
        <v/>
      </c>
      <c r="B2673" s="11" t="str">
        <f>IF(MATCHED!J2673&gt;A2673,"yes","")</f>
        <v/>
      </c>
      <c r="C2673" s="11" t="str">
        <f>IF(B2673="","",TEXT(MATCHED!C2673,"mm"))</f>
        <v/>
      </c>
    </row>
    <row r="2674" spans="1:3" x14ac:dyDescent="0.3">
      <c r="A2674" s="58" t="str">
        <f>IF(MATCHED!C2674="","",VLOOKUP(TEXT(MATCHED!C2674,"mmm"),CUTOFFDAY!$A$2:$C$14,3,FALSE))</f>
        <v/>
      </c>
      <c r="B2674" s="11" t="str">
        <f>IF(MATCHED!J2674&gt;A2674,"yes","")</f>
        <v/>
      </c>
      <c r="C2674" s="11" t="str">
        <f>IF(B2674="","",TEXT(MATCHED!C2674,"mm"))</f>
        <v/>
      </c>
    </row>
    <row r="2675" spans="1:3" x14ac:dyDescent="0.3">
      <c r="A2675" s="58" t="str">
        <f>IF(MATCHED!C2675="","",VLOOKUP(TEXT(MATCHED!C2675,"mmm"),CUTOFFDAY!$A$2:$C$14,3,FALSE))</f>
        <v/>
      </c>
      <c r="B2675" s="11" t="str">
        <f>IF(MATCHED!J2675&gt;A2675,"yes","")</f>
        <v/>
      </c>
      <c r="C2675" s="11" t="str">
        <f>IF(B2675="","",TEXT(MATCHED!C2675,"mm"))</f>
        <v/>
      </c>
    </row>
    <row r="2676" spans="1:3" x14ac:dyDescent="0.3">
      <c r="A2676" s="58" t="str">
        <f>IF(MATCHED!C2676="","",VLOOKUP(TEXT(MATCHED!C2676,"mmm"),CUTOFFDAY!$A$2:$C$14,3,FALSE))</f>
        <v/>
      </c>
      <c r="B2676" s="11" t="str">
        <f>IF(MATCHED!J2676&gt;A2676,"yes","")</f>
        <v/>
      </c>
      <c r="C2676" s="11" t="str">
        <f>IF(B2676="","",TEXT(MATCHED!C2676,"mm"))</f>
        <v/>
      </c>
    </row>
    <row r="2677" spans="1:3" x14ac:dyDescent="0.3">
      <c r="A2677" s="58" t="str">
        <f>IF(MATCHED!C2677="","",VLOOKUP(TEXT(MATCHED!C2677,"mmm"),CUTOFFDAY!$A$2:$C$14,3,FALSE))</f>
        <v/>
      </c>
      <c r="B2677" s="11" t="str">
        <f>IF(MATCHED!J2677&gt;A2677,"yes","")</f>
        <v/>
      </c>
      <c r="C2677" s="11" t="str">
        <f>IF(B2677="","",TEXT(MATCHED!C2677,"mm"))</f>
        <v/>
      </c>
    </row>
    <row r="2678" spans="1:3" x14ac:dyDescent="0.3">
      <c r="A2678" s="58" t="str">
        <f>IF(MATCHED!C2678="","",VLOOKUP(TEXT(MATCHED!C2678,"mmm"),CUTOFFDAY!$A$2:$C$14,3,FALSE))</f>
        <v/>
      </c>
      <c r="B2678" s="11" t="str">
        <f>IF(MATCHED!J2678&gt;A2678,"yes","")</f>
        <v/>
      </c>
      <c r="C2678" s="11" t="str">
        <f>IF(B2678="","",TEXT(MATCHED!C2678,"mm"))</f>
        <v/>
      </c>
    </row>
    <row r="2679" spans="1:3" x14ac:dyDescent="0.3">
      <c r="A2679" s="58" t="str">
        <f>IF(MATCHED!C2679="","",VLOOKUP(TEXT(MATCHED!C2679,"mmm"),CUTOFFDAY!$A$2:$C$14,3,FALSE))</f>
        <v/>
      </c>
      <c r="B2679" s="11" t="str">
        <f>IF(MATCHED!J2679&gt;A2679,"yes","")</f>
        <v/>
      </c>
      <c r="C2679" s="11" t="str">
        <f>IF(B2679="","",TEXT(MATCHED!C2679,"mm"))</f>
        <v/>
      </c>
    </row>
    <row r="2680" spans="1:3" x14ac:dyDescent="0.3">
      <c r="A2680" s="58" t="str">
        <f>IF(MATCHED!C2680="","",VLOOKUP(TEXT(MATCHED!C2680,"mmm"),CUTOFFDAY!$A$2:$C$14,3,FALSE))</f>
        <v/>
      </c>
      <c r="B2680" s="11" t="str">
        <f>IF(MATCHED!J2680&gt;A2680,"yes","")</f>
        <v/>
      </c>
      <c r="C2680" s="11" t="str">
        <f>IF(B2680="","",TEXT(MATCHED!C2680,"mm"))</f>
        <v/>
      </c>
    </row>
    <row r="2681" spans="1:3" x14ac:dyDescent="0.3">
      <c r="A2681" s="58" t="str">
        <f>IF(MATCHED!C2681="","",VLOOKUP(TEXT(MATCHED!C2681,"mmm"),CUTOFFDAY!$A$2:$C$14,3,FALSE))</f>
        <v/>
      </c>
      <c r="B2681" s="11" t="str">
        <f>IF(MATCHED!J2681&gt;A2681,"yes","")</f>
        <v/>
      </c>
      <c r="C2681" s="11" t="str">
        <f>IF(B2681="","",TEXT(MATCHED!C2681,"mm"))</f>
        <v/>
      </c>
    </row>
    <row r="2682" spans="1:3" x14ac:dyDescent="0.3">
      <c r="A2682" s="58" t="str">
        <f>IF(MATCHED!C2682="","",VLOOKUP(TEXT(MATCHED!C2682,"mmm"),CUTOFFDAY!$A$2:$C$14,3,FALSE))</f>
        <v/>
      </c>
      <c r="B2682" s="11" t="str">
        <f>IF(MATCHED!J2682&gt;A2682,"yes","")</f>
        <v/>
      </c>
      <c r="C2682" s="11" t="str">
        <f>IF(B2682="","",TEXT(MATCHED!C2682,"mm"))</f>
        <v/>
      </c>
    </row>
    <row r="2683" spans="1:3" x14ac:dyDescent="0.3">
      <c r="A2683" s="58" t="str">
        <f>IF(MATCHED!C2683="","",VLOOKUP(TEXT(MATCHED!C2683,"mmm"),CUTOFFDAY!$A$2:$C$14,3,FALSE))</f>
        <v/>
      </c>
      <c r="B2683" s="11" t="str">
        <f>IF(MATCHED!J2683&gt;A2683,"yes","")</f>
        <v/>
      </c>
      <c r="C2683" s="11" t="str">
        <f>IF(B2683="","",TEXT(MATCHED!C2683,"mm"))</f>
        <v/>
      </c>
    </row>
    <row r="2684" spans="1:3" x14ac:dyDescent="0.3">
      <c r="A2684" s="58" t="str">
        <f>IF(MATCHED!C2684="","",VLOOKUP(TEXT(MATCHED!C2684,"mmm"),CUTOFFDAY!$A$2:$C$14,3,FALSE))</f>
        <v/>
      </c>
      <c r="B2684" s="11" t="str">
        <f>IF(MATCHED!J2684&gt;A2684,"yes","")</f>
        <v/>
      </c>
      <c r="C2684" s="11" t="str">
        <f>IF(B2684="","",TEXT(MATCHED!C2684,"mm"))</f>
        <v/>
      </c>
    </row>
    <row r="2685" spans="1:3" x14ac:dyDescent="0.3">
      <c r="A2685" s="58" t="str">
        <f>IF(MATCHED!C2685="","",VLOOKUP(TEXT(MATCHED!C2685,"mmm"),CUTOFFDAY!$A$2:$C$14,3,FALSE))</f>
        <v/>
      </c>
      <c r="B2685" s="11" t="str">
        <f>IF(MATCHED!J2685&gt;A2685,"yes","")</f>
        <v/>
      </c>
      <c r="C2685" s="11" t="str">
        <f>IF(B2685="","",TEXT(MATCHED!C2685,"mm"))</f>
        <v/>
      </c>
    </row>
    <row r="2686" spans="1:3" x14ac:dyDescent="0.3">
      <c r="A2686" s="58" t="str">
        <f>IF(MATCHED!C2686="","",VLOOKUP(TEXT(MATCHED!C2686,"mmm"),CUTOFFDAY!$A$2:$C$14,3,FALSE))</f>
        <v/>
      </c>
      <c r="B2686" s="11" t="str">
        <f>IF(MATCHED!J2686&gt;A2686,"yes","")</f>
        <v/>
      </c>
      <c r="C2686" s="11" t="str">
        <f>IF(B2686="","",TEXT(MATCHED!C2686,"mm"))</f>
        <v/>
      </c>
    </row>
    <row r="2687" spans="1:3" x14ac:dyDescent="0.3">
      <c r="A2687" s="58" t="str">
        <f>IF(MATCHED!C2687="","",VLOOKUP(TEXT(MATCHED!C2687,"mmm"),CUTOFFDAY!$A$2:$C$14,3,FALSE))</f>
        <v/>
      </c>
      <c r="B2687" s="11" t="str">
        <f>IF(MATCHED!J2687&gt;A2687,"yes","")</f>
        <v/>
      </c>
      <c r="C2687" s="11" t="str">
        <f>IF(B2687="","",TEXT(MATCHED!C2687,"mm"))</f>
        <v/>
      </c>
    </row>
    <row r="2688" spans="1:3" x14ac:dyDescent="0.3">
      <c r="A2688" s="58" t="str">
        <f>IF(MATCHED!C2688="","",VLOOKUP(TEXT(MATCHED!C2688,"mmm"),CUTOFFDAY!$A$2:$C$14,3,FALSE))</f>
        <v/>
      </c>
      <c r="B2688" s="11" t="str">
        <f>IF(MATCHED!J2688&gt;A2688,"yes","")</f>
        <v/>
      </c>
      <c r="C2688" s="11" t="str">
        <f>IF(B2688="","",TEXT(MATCHED!C2688,"mm"))</f>
        <v/>
      </c>
    </row>
    <row r="2689" spans="1:3" x14ac:dyDescent="0.3">
      <c r="A2689" s="58" t="str">
        <f>IF(MATCHED!C2689="","",VLOOKUP(TEXT(MATCHED!C2689,"mmm"),CUTOFFDAY!$A$2:$C$14,3,FALSE))</f>
        <v/>
      </c>
      <c r="B2689" s="11" t="str">
        <f>IF(MATCHED!J2689&gt;A2689,"yes","")</f>
        <v/>
      </c>
      <c r="C2689" s="11" t="str">
        <f>IF(B2689="","",TEXT(MATCHED!C2689,"mm"))</f>
        <v/>
      </c>
    </row>
    <row r="2690" spans="1:3" x14ac:dyDescent="0.3">
      <c r="A2690" s="58" t="str">
        <f>IF(MATCHED!C2690="","",VLOOKUP(TEXT(MATCHED!C2690,"mmm"),CUTOFFDAY!$A$2:$C$14,3,FALSE))</f>
        <v/>
      </c>
      <c r="B2690" s="11" t="str">
        <f>IF(MATCHED!J2690&gt;A2690,"yes","")</f>
        <v/>
      </c>
      <c r="C2690" s="11" t="str">
        <f>IF(B2690="","",TEXT(MATCHED!C2690,"mm"))</f>
        <v/>
      </c>
    </row>
    <row r="2691" spans="1:3" x14ac:dyDescent="0.3">
      <c r="A2691" s="58" t="str">
        <f>IF(MATCHED!C2691="","",VLOOKUP(TEXT(MATCHED!C2691,"mmm"),CUTOFFDAY!$A$2:$C$14,3,FALSE))</f>
        <v/>
      </c>
      <c r="B2691" s="11" t="str">
        <f>IF(MATCHED!J2691&gt;A2691,"yes","")</f>
        <v/>
      </c>
      <c r="C2691" s="11" t="str">
        <f>IF(B2691="","",TEXT(MATCHED!C2691,"mm"))</f>
        <v/>
      </c>
    </row>
    <row r="2692" spans="1:3" x14ac:dyDescent="0.3">
      <c r="A2692" s="58" t="str">
        <f>IF(MATCHED!C2692="","",VLOOKUP(TEXT(MATCHED!C2692,"mmm"),CUTOFFDAY!$A$2:$C$14,3,FALSE))</f>
        <v/>
      </c>
      <c r="B2692" s="11" t="str">
        <f>IF(MATCHED!J2692&gt;A2692,"yes","")</f>
        <v/>
      </c>
      <c r="C2692" s="11" t="str">
        <f>IF(B2692="","",TEXT(MATCHED!C2692,"mm"))</f>
        <v/>
      </c>
    </row>
    <row r="2693" spans="1:3" x14ac:dyDescent="0.3">
      <c r="A2693" s="58" t="str">
        <f>IF(MATCHED!C2693="","",VLOOKUP(TEXT(MATCHED!C2693,"mmm"),CUTOFFDAY!$A$2:$C$14,3,FALSE))</f>
        <v/>
      </c>
      <c r="B2693" s="11" t="str">
        <f>IF(MATCHED!J2693&gt;A2693,"yes","")</f>
        <v/>
      </c>
      <c r="C2693" s="11" t="str">
        <f>IF(B2693="","",TEXT(MATCHED!C2693,"mm"))</f>
        <v/>
      </c>
    </row>
    <row r="2694" spans="1:3" x14ac:dyDescent="0.3">
      <c r="A2694" s="58" t="str">
        <f>IF(MATCHED!C2694="","",VLOOKUP(TEXT(MATCHED!C2694,"mmm"),CUTOFFDAY!$A$2:$C$14,3,FALSE))</f>
        <v/>
      </c>
      <c r="B2694" s="11" t="str">
        <f>IF(MATCHED!J2694&gt;A2694,"yes","")</f>
        <v/>
      </c>
      <c r="C2694" s="11" t="str">
        <f>IF(B2694="","",TEXT(MATCHED!C2694,"mm"))</f>
        <v/>
      </c>
    </row>
    <row r="2695" spans="1:3" x14ac:dyDescent="0.3">
      <c r="A2695" s="58" t="str">
        <f>IF(MATCHED!C2695="","",VLOOKUP(TEXT(MATCHED!C2695,"mmm"),CUTOFFDAY!$A$2:$C$14,3,FALSE))</f>
        <v/>
      </c>
      <c r="B2695" s="11" t="str">
        <f>IF(MATCHED!J2695&gt;A2695,"yes","")</f>
        <v/>
      </c>
      <c r="C2695" s="11" t="str">
        <f>IF(B2695="","",TEXT(MATCHED!C2695,"mm"))</f>
        <v/>
      </c>
    </row>
    <row r="2696" spans="1:3" x14ac:dyDescent="0.3">
      <c r="A2696" s="58" t="str">
        <f>IF(MATCHED!C2696="","",VLOOKUP(TEXT(MATCHED!C2696,"mmm"),CUTOFFDAY!$A$2:$C$14,3,FALSE))</f>
        <v/>
      </c>
      <c r="B2696" s="11" t="str">
        <f>IF(MATCHED!J2696&gt;A2696,"yes","")</f>
        <v/>
      </c>
      <c r="C2696" s="11" t="str">
        <f>IF(B2696="","",TEXT(MATCHED!C2696,"mm"))</f>
        <v/>
      </c>
    </row>
    <row r="2697" spans="1:3" x14ac:dyDescent="0.3">
      <c r="A2697" s="58" t="str">
        <f>IF(MATCHED!C2697="","",VLOOKUP(TEXT(MATCHED!C2697,"mmm"),CUTOFFDAY!$A$2:$C$14,3,FALSE))</f>
        <v/>
      </c>
      <c r="B2697" s="11" t="str">
        <f>IF(MATCHED!J2697&gt;A2697,"yes","")</f>
        <v/>
      </c>
      <c r="C2697" s="11" t="str">
        <f>IF(B2697="","",TEXT(MATCHED!C2697,"mm"))</f>
        <v/>
      </c>
    </row>
    <row r="2698" spans="1:3" x14ac:dyDescent="0.3">
      <c r="A2698" s="58" t="str">
        <f>IF(MATCHED!C2698="","",VLOOKUP(TEXT(MATCHED!C2698,"mmm"),CUTOFFDAY!$A$2:$C$14,3,FALSE))</f>
        <v/>
      </c>
      <c r="B2698" s="11" t="str">
        <f>IF(MATCHED!J2698&gt;A2698,"yes","")</f>
        <v/>
      </c>
      <c r="C2698" s="11" t="str">
        <f>IF(B2698="","",TEXT(MATCHED!C2698,"mm"))</f>
        <v/>
      </c>
    </row>
    <row r="2699" spans="1:3" x14ac:dyDescent="0.3">
      <c r="A2699" s="58" t="str">
        <f>IF(MATCHED!C2699="","",VLOOKUP(TEXT(MATCHED!C2699,"mmm"),CUTOFFDAY!$A$2:$C$14,3,FALSE))</f>
        <v/>
      </c>
      <c r="B2699" s="11" t="str">
        <f>IF(MATCHED!J2699&gt;A2699,"yes","")</f>
        <v/>
      </c>
      <c r="C2699" s="11" t="str">
        <f>IF(B2699="","",TEXT(MATCHED!C2699,"mm"))</f>
        <v/>
      </c>
    </row>
    <row r="2700" spans="1:3" x14ac:dyDescent="0.3">
      <c r="A2700" s="58" t="str">
        <f>IF(MATCHED!C2700="","",VLOOKUP(TEXT(MATCHED!C2700,"mmm"),CUTOFFDAY!$A$2:$C$14,3,FALSE))</f>
        <v/>
      </c>
      <c r="B2700" s="11" t="str">
        <f>IF(MATCHED!J2700&gt;A2700,"yes","")</f>
        <v/>
      </c>
      <c r="C2700" s="11" t="str">
        <f>IF(B2700="","",TEXT(MATCHED!C2700,"mm"))</f>
        <v/>
      </c>
    </row>
    <row r="2701" spans="1:3" x14ac:dyDescent="0.3">
      <c r="A2701" s="58" t="str">
        <f>IF(MATCHED!C2701="","",VLOOKUP(TEXT(MATCHED!C2701,"mmm"),CUTOFFDAY!$A$2:$C$14,3,FALSE))</f>
        <v/>
      </c>
      <c r="B2701" s="11" t="str">
        <f>IF(MATCHED!J2701&gt;A2701,"yes","")</f>
        <v/>
      </c>
      <c r="C2701" s="11" t="str">
        <f>IF(B2701="","",TEXT(MATCHED!C2701,"mm"))</f>
        <v/>
      </c>
    </row>
    <row r="2702" spans="1:3" x14ac:dyDescent="0.3">
      <c r="A2702" s="58" t="str">
        <f>IF(MATCHED!C2702="","",VLOOKUP(TEXT(MATCHED!C2702,"mmm"),CUTOFFDAY!$A$2:$C$14,3,FALSE))</f>
        <v/>
      </c>
      <c r="B2702" s="11" t="str">
        <f>IF(MATCHED!J2702&gt;A2702,"yes","")</f>
        <v/>
      </c>
      <c r="C2702" s="11" t="str">
        <f>IF(B2702="","",TEXT(MATCHED!C2702,"mm"))</f>
        <v/>
      </c>
    </row>
    <row r="2703" spans="1:3" x14ac:dyDescent="0.3">
      <c r="A2703" s="58" t="str">
        <f>IF(MATCHED!C2703="","",VLOOKUP(TEXT(MATCHED!C2703,"mmm"),CUTOFFDAY!$A$2:$C$14,3,FALSE))</f>
        <v/>
      </c>
      <c r="B2703" s="11" t="str">
        <f>IF(MATCHED!J2703&gt;A2703,"yes","")</f>
        <v/>
      </c>
      <c r="C2703" s="11" t="str">
        <f>IF(B2703="","",TEXT(MATCHED!C2703,"mm"))</f>
        <v/>
      </c>
    </row>
    <row r="2704" spans="1:3" x14ac:dyDescent="0.3">
      <c r="A2704" s="58" t="str">
        <f>IF(MATCHED!C2704="","",VLOOKUP(TEXT(MATCHED!C2704,"mmm"),CUTOFFDAY!$A$2:$C$14,3,FALSE))</f>
        <v/>
      </c>
      <c r="B2704" s="11" t="str">
        <f>IF(MATCHED!J2704&gt;A2704,"yes","")</f>
        <v/>
      </c>
      <c r="C2704" s="11" t="str">
        <f>IF(B2704="","",TEXT(MATCHED!C2704,"mm"))</f>
        <v/>
      </c>
    </row>
    <row r="2705" spans="1:3" x14ac:dyDescent="0.3">
      <c r="A2705" s="58" t="str">
        <f>IF(MATCHED!C2705="","",VLOOKUP(TEXT(MATCHED!C2705,"mmm"),CUTOFFDAY!$A$2:$C$14,3,FALSE))</f>
        <v/>
      </c>
      <c r="B2705" s="11" t="str">
        <f>IF(MATCHED!J2705&gt;A2705,"yes","")</f>
        <v/>
      </c>
      <c r="C2705" s="11" t="str">
        <f>IF(B2705="","",TEXT(MATCHED!C2705,"mm"))</f>
        <v/>
      </c>
    </row>
    <row r="2706" spans="1:3" x14ac:dyDescent="0.3">
      <c r="A2706" s="58" t="str">
        <f>IF(MATCHED!C2706="","",VLOOKUP(TEXT(MATCHED!C2706,"mmm"),CUTOFFDAY!$A$2:$C$14,3,FALSE))</f>
        <v/>
      </c>
      <c r="B2706" s="11" t="str">
        <f>IF(MATCHED!J2706&gt;A2706,"yes","")</f>
        <v/>
      </c>
      <c r="C2706" s="11" t="str">
        <f>IF(B2706="","",TEXT(MATCHED!C2706,"mm"))</f>
        <v/>
      </c>
    </row>
    <row r="2707" spans="1:3" x14ac:dyDescent="0.3">
      <c r="A2707" s="58" t="str">
        <f>IF(MATCHED!C2707="","",VLOOKUP(TEXT(MATCHED!C2707,"mmm"),CUTOFFDAY!$A$2:$C$14,3,FALSE))</f>
        <v/>
      </c>
      <c r="B2707" s="11" t="str">
        <f>IF(MATCHED!J2707&gt;A2707,"yes","")</f>
        <v/>
      </c>
      <c r="C2707" s="11" t="str">
        <f>IF(B2707="","",TEXT(MATCHED!C2707,"mm"))</f>
        <v/>
      </c>
    </row>
    <row r="2708" spans="1:3" x14ac:dyDescent="0.3">
      <c r="A2708" s="58" t="str">
        <f>IF(MATCHED!C2708="","",VLOOKUP(TEXT(MATCHED!C2708,"mmm"),CUTOFFDAY!$A$2:$C$14,3,FALSE))</f>
        <v/>
      </c>
      <c r="B2708" s="11" t="str">
        <f>IF(MATCHED!J2708&gt;A2708,"yes","")</f>
        <v/>
      </c>
      <c r="C2708" s="11" t="str">
        <f>IF(B2708="","",TEXT(MATCHED!C2708,"mm"))</f>
        <v/>
      </c>
    </row>
    <row r="2709" spans="1:3" x14ac:dyDescent="0.3">
      <c r="A2709" s="58" t="str">
        <f>IF(MATCHED!C2709="","",VLOOKUP(TEXT(MATCHED!C2709,"mmm"),CUTOFFDAY!$A$2:$C$14,3,FALSE))</f>
        <v/>
      </c>
      <c r="B2709" s="11" t="str">
        <f>IF(MATCHED!J2709&gt;A2709,"yes","")</f>
        <v/>
      </c>
      <c r="C2709" s="11" t="str">
        <f>IF(B2709="","",TEXT(MATCHED!C2709,"mm"))</f>
        <v/>
      </c>
    </row>
    <row r="2710" spans="1:3" x14ac:dyDescent="0.3">
      <c r="A2710" s="58" t="str">
        <f>IF(MATCHED!C2710="","",VLOOKUP(TEXT(MATCHED!C2710,"mmm"),CUTOFFDAY!$A$2:$C$14,3,FALSE))</f>
        <v/>
      </c>
      <c r="B2710" s="11" t="str">
        <f>IF(MATCHED!J2710&gt;A2710,"yes","")</f>
        <v/>
      </c>
      <c r="C2710" s="11" t="str">
        <f>IF(B2710="","",TEXT(MATCHED!C2710,"mm"))</f>
        <v/>
      </c>
    </row>
    <row r="2711" spans="1:3" x14ac:dyDescent="0.3">
      <c r="A2711" s="58" t="str">
        <f>IF(MATCHED!C2711="","",VLOOKUP(TEXT(MATCHED!C2711,"mmm"),CUTOFFDAY!$A$2:$C$14,3,FALSE))</f>
        <v/>
      </c>
      <c r="B2711" s="11" t="str">
        <f>IF(MATCHED!J2711&gt;A2711,"yes","")</f>
        <v/>
      </c>
      <c r="C2711" s="11" t="str">
        <f>IF(B2711="","",TEXT(MATCHED!C2711,"mm"))</f>
        <v/>
      </c>
    </row>
    <row r="2712" spans="1:3" x14ac:dyDescent="0.3">
      <c r="A2712" s="58" t="str">
        <f>IF(MATCHED!C2712="","",VLOOKUP(TEXT(MATCHED!C2712,"mmm"),CUTOFFDAY!$A$2:$C$14,3,FALSE))</f>
        <v/>
      </c>
      <c r="B2712" s="11" t="str">
        <f>IF(MATCHED!J2712&gt;A2712,"yes","")</f>
        <v/>
      </c>
      <c r="C2712" s="11" t="str">
        <f>IF(B2712="","",TEXT(MATCHED!C2712,"mm"))</f>
        <v/>
      </c>
    </row>
    <row r="2713" spans="1:3" x14ac:dyDescent="0.3">
      <c r="A2713" s="58" t="str">
        <f>IF(MATCHED!C2713="","",VLOOKUP(TEXT(MATCHED!C2713,"mmm"),CUTOFFDAY!$A$2:$C$14,3,FALSE))</f>
        <v/>
      </c>
      <c r="B2713" s="11" t="str">
        <f>IF(MATCHED!J2713&gt;A2713,"yes","")</f>
        <v/>
      </c>
      <c r="C2713" s="11" t="str">
        <f>IF(B2713="","",TEXT(MATCHED!C2713,"mm"))</f>
        <v/>
      </c>
    </row>
    <row r="2714" spans="1:3" x14ac:dyDescent="0.3">
      <c r="A2714" s="58" t="str">
        <f>IF(MATCHED!C2714="","",VLOOKUP(TEXT(MATCHED!C2714,"mmm"),CUTOFFDAY!$A$2:$C$14,3,FALSE))</f>
        <v/>
      </c>
      <c r="B2714" s="11" t="str">
        <f>IF(MATCHED!J2714&gt;A2714,"yes","")</f>
        <v/>
      </c>
      <c r="C2714" s="11" t="str">
        <f>IF(B2714="","",TEXT(MATCHED!C2714,"mm"))</f>
        <v/>
      </c>
    </row>
    <row r="2715" spans="1:3" x14ac:dyDescent="0.3">
      <c r="A2715" s="58" t="str">
        <f>IF(MATCHED!C2715="","",VLOOKUP(TEXT(MATCHED!C2715,"mmm"),CUTOFFDAY!$A$2:$C$14,3,FALSE))</f>
        <v/>
      </c>
      <c r="B2715" s="11" t="str">
        <f>IF(MATCHED!J2715&gt;A2715,"yes","")</f>
        <v/>
      </c>
      <c r="C2715" s="11" t="str">
        <f>IF(B2715="","",TEXT(MATCHED!C2715,"mm"))</f>
        <v/>
      </c>
    </row>
    <row r="2716" spans="1:3" x14ac:dyDescent="0.3">
      <c r="A2716" s="58" t="str">
        <f>IF(MATCHED!C2716="","",VLOOKUP(TEXT(MATCHED!C2716,"mmm"),CUTOFFDAY!$A$2:$C$14,3,FALSE))</f>
        <v/>
      </c>
      <c r="B2716" s="11" t="str">
        <f>IF(MATCHED!J2716&gt;A2716,"yes","")</f>
        <v/>
      </c>
      <c r="C2716" s="11" t="str">
        <f>IF(B2716="","",TEXT(MATCHED!C2716,"mm"))</f>
        <v/>
      </c>
    </row>
    <row r="2717" spans="1:3" x14ac:dyDescent="0.3">
      <c r="A2717" s="58" t="str">
        <f>IF(MATCHED!C2717="","",VLOOKUP(TEXT(MATCHED!C2717,"mmm"),CUTOFFDAY!$A$2:$C$14,3,FALSE))</f>
        <v/>
      </c>
      <c r="B2717" s="11" t="str">
        <f>IF(MATCHED!J2717&gt;A2717,"yes","")</f>
        <v/>
      </c>
      <c r="C2717" s="11" t="str">
        <f>IF(B2717="","",TEXT(MATCHED!C2717,"mm"))</f>
        <v/>
      </c>
    </row>
    <row r="2718" spans="1:3" x14ac:dyDescent="0.3">
      <c r="A2718" s="58" t="str">
        <f>IF(MATCHED!C2718="","",VLOOKUP(TEXT(MATCHED!C2718,"mmm"),CUTOFFDAY!$A$2:$C$14,3,FALSE))</f>
        <v/>
      </c>
      <c r="B2718" s="11" t="str">
        <f>IF(MATCHED!J2718&gt;A2718,"yes","")</f>
        <v/>
      </c>
      <c r="C2718" s="11" t="str">
        <f>IF(B2718="","",TEXT(MATCHED!C2718,"mm"))</f>
        <v/>
      </c>
    </row>
    <row r="2719" spans="1:3" x14ac:dyDescent="0.3">
      <c r="A2719" s="58" t="str">
        <f>IF(MATCHED!C2719="","",VLOOKUP(TEXT(MATCHED!C2719,"mmm"),CUTOFFDAY!$A$2:$C$14,3,FALSE))</f>
        <v/>
      </c>
      <c r="B2719" s="11" t="str">
        <f>IF(MATCHED!J2719&gt;A2719,"yes","")</f>
        <v/>
      </c>
      <c r="C2719" s="11" t="str">
        <f>IF(B2719="","",TEXT(MATCHED!C2719,"mm"))</f>
        <v/>
      </c>
    </row>
    <row r="2720" spans="1:3" x14ac:dyDescent="0.3">
      <c r="A2720" s="58" t="str">
        <f>IF(MATCHED!C2720="","",VLOOKUP(TEXT(MATCHED!C2720,"mmm"),CUTOFFDAY!$A$2:$C$14,3,FALSE))</f>
        <v/>
      </c>
      <c r="B2720" s="11" t="str">
        <f>IF(MATCHED!J2720&gt;A2720,"yes","")</f>
        <v/>
      </c>
      <c r="C2720" s="11" t="str">
        <f>IF(B2720="","",TEXT(MATCHED!C2720,"mm"))</f>
        <v/>
      </c>
    </row>
    <row r="2721" spans="1:3" x14ac:dyDescent="0.3">
      <c r="A2721" s="58" t="str">
        <f>IF(MATCHED!C2721="","",VLOOKUP(TEXT(MATCHED!C2721,"mmm"),CUTOFFDAY!$A$2:$C$14,3,FALSE))</f>
        <v/>
      </c>
      <c r="B2721" s="11" t="str">
        <f>IF(MATCHED!J2721&gt;A2721,"yes","")</f>
        <v/>
      </c>
      <c r="C2721" s="11" t="str">
        <f>IF(B2721="","",TEXT(MATCHED!C2721,"mm"))</f>
        <v/>
      </c>
    </row>
    <row r="2722" spans="1:3" x14ac:dyDescent="0.3">
      <c r="A2722" s="58" t="str">
        <f>IF(MATCHED!C2722="","",VLOOKUP(TEXT(MATCHED!C2722,"mmm"),CUTOFFDAY!$A$2:$C$14,3,FALSE))</f>
        <v/>
      </c>
      <c r="B2722" s="11" t="str">
        <f>IF(MATCHED!J2722&gt;A2722,"yes","")</f>
        <v/>
      </c>
      <c r="C2722" s="11" t="str">
        <f>IF(B2722="","",TEXT(MATCHED!C2722,"mm"))</f>
        <v/>
      </c>
    </row>
    <row r="2723" spans="1:3" x14ac:dyDescent="0.3">
      <c r="A2723" s="58" t="str">
        <f>IF(MATCHED!C2723="","",VLOOKUP(TEXT(MATCHED!C2723,"mmm"),CUTOFFDAY!$A$2:$C$14,3,FALSE))</f>
        <v/>
      </c>
      <c r="B2723" s="11" t="str">
        <f>IF(MATCHED!J2723&gt;A2723,"yes","")</f>
        <v/>
      </c>
      <c r="C2723" s="11" t="str">
        <f>IF(B2723="","",TEXT(MATCHED!C2723,"mm"))</f>
        <v/>
      </c>
    </row>
    <row r="2724" spans="1:3" x14ac:dyDescent="0.3">
      <c r="A2724" s="58" t="str">
        <f>IF(MATCHED!C2724="","",VLOOKUP(TEXT(MATCHED!C2724,"mmm"),CUTOFFDAY!$A$2:$C$14,3,FALSE))</f>
        <v/>
      </c>
      <c r="B2724" s="11" t="str">
        <f>IF(MATCHED!J2724&gt;A2724,"yes","")</f>
        <v/>
      </c>
      <c r="C2724" s="11" t="str">
        <f>IF(B2724="","",TEXT(MATCHED!C2724,"mm"))</f>
        <v/>
      </c>
    </row>
    <row r="2725" spans="1:3" x14ac:dyDescent="0.3">
      <c r="A2725" s="58" t="str">
        <f>IF(MATCHED!C2725="","",VLOOKUP(TEXT(MATCHED!C2725,"mmm"),CUTOFFDAY!$A$2:$C$14,3,FALSE))</f>
        <v/>
      </c>
      <c r="B2725" s="11" t="str">
        <f>IF(MATCHED!J2725&gt;A2725,"yes","")</f>
        <v/>
      </c>
      <c r="C2725" s="11" t="str">
        <f>IF(B2725="","",TEXT(MATCHED!C2725,"mm"))</f>
        <v/>
      </c>
    </row>
    <row r="2726" spans="1:3" x14ac:dyDescent="0.3">
      <c r="A2726" s="58" t="str">
        <f>IF(MATCHED!C2726="","",VLOOKUP(TEXT(MATCHED!C2726,"mmm"),CUTOFFDAY!$A$2:$C$14,3,FALSE))</f>
        <v/>
      </c>
      <c r="B2726" s="11" t="str">
        <f>IF(MATCHED!J2726&gt;A2726,"yes","")</f>
        <v/>
      </c>
      <c r="C2726" s="11" t="str">
        <f>IF(B2726="","",TEXT(MATCHED!C2726,"mm"))</f>
        <v/>
      </c>
    </row>
    <row r="2727" spans="1:3" x14ac:dyDescent="0.3">
      <c r="A2727" s="58" t="str">
        <f>IF(MATCHED!C2727="","",VLOOKUP(TEXT(MATCHED!C2727,"mmm"),CUTOFFDAY!$A$2:$C$14,3,FALSE))</f>
        <v/>
      </c>
      <c r="B2727" s="11" t="str">
        <f>IF(MATCHED!J2727&gt;A2727,"yes","")</f>
        <v/>
      </c>
      <c r="C2727" s="11" t="str">
        <f>IF(B2727="","",TEXT(MATCHED!C2727,"mm"))</f>
        <v/>
      </c>
    </row>
    <row r="2728" spans="1:3" x14ac:dyDescent="0.3">
      <c r="A2728" s="58" t="str">
        <f>IF(MATCHED!C2728="","",VLOOKUP(TEXT(MATCHED!C2728,"mmm"),CUTOFFDAY!$A$2:$C$14,3,FALSE))</f>
        <v/>
      </c>
      <c r="B2728" s="11" t="str">
        <f>IF(MATCHED!J2728&gt;A2728,"yes","")</f>
        <v/>
      </c>
      <c r="C2728" s="11" t="str">
        <f>IF(B2728="","",TEXT(MATCHED!C2728,"mm"))</f>
        <v/>
      </c>
    </row>
    <row r="2729" spans="1:3" x14ac:dyDescent="0.3">
      <c r="A2729" s="58" t="str">
        <f>IF(MATCHED!C2729="","",VLOOKUP(TEXT(MATCHED!C2729,"mmm"),CUTOFFDAY!$A$2:$C$14,3,FALSE))</f>
        <v/>
      </c>
      <c r="B2729" s="11" t="str">
        <f>IF(MATCHED!J2729&gt;A2729,"yes","")</f>
        <v/>
      </c>
      <c r="C2729" s="11" t="str">
        <f>IF(B2729="","",TEXT(MATCHED!C2729,"mm"))</f>
        <v/>
      </c>
    </row>
    <row r="2730" spans="1:3" x14ac:dyDescent="0.3">
      <c r="A2730" s="58" t="str">
        <f>IF(MATCHED!C2730="","",VLOOKUP(TEXT(MATCHED!C2730,"mmm"),CUTOFFDAY!$A$2:$C$14,3,FALSE))</f>
        <v/>
      </c>
      <c r="B2730" s="11" t="str">
        <f>IF(MATCHED!J2730&gt;A2730,"yes","")</f>
        <v/>
      </c>
      <c r="C2730" s="11" t="str">
        <f>IF(B2730="","",TEXT(MATCHED!C2730,"mm"))</f>
        <v/>
      </c>
    </row>
    <row r="2731" spans="1:3" x14ac:dyDescent="0.3">
      <c r="A2731" s="58" t="str">
        <f>IF(MATCHED!C2731="","",VLOOKUP(TEXT(MATCHED!C2731,"mmm"),CUTOFFDAY!$A$2:$C$14,3,FALSE))</f>
        <v/>
      </c>
      <c r="B2731" s="11" t="str">
        <f>IF(MATCHED!J2731&gt;A2731,"yes","")</f>
        <v/>
      </c>
      <c r="C2731" s="11" t="str">
        <f>IF(B2731="","",TEXT(MATCHED!C2731,"mm"))</f>
        <v/>
      </c>
    </row>
    <row r="2732" spans="1:3" x14ac:dyDescent="0.3">
      <c r="A2732" s="58" t="str">
        <f>IF(MATCHED!C2732="","",VLOOKUP(TEXT(MATCHED!C2732,"mmm"),CUTOFFDAY!$A$2:$C$14,3,FALSE))</f>
        <v/>
      </c>
      <c r="B2732" s="11" t="str">
        <f>IF(MATCHED!J2732&gt;A2732,"yes","")</f>
        <v/>
      </c>
      <c r="C2732" s="11" t="str">
        <f>IF(B2732="","",TEXT(MATCHED!C2732,"mm"))</f>
        <v/>
      </c>
    </row>
    <row r="2733" spans="1:3" x14ac:dyDescent="0.3">
      <c r="A2733" s="58" t="str">
        <f>IF(MATCHED!C2733="","",VLOOKUP(TEXT(MATCHED!C2733,"mmm"),CUTOFFDAY!$A$2:$C$14,3,FALSE))</f>
        <v/>
      </c>
      <c r="B2733" s="11" t="str">
        <f>IF(MATCHED!J2733&gt;A2733,"yes","")</f>
        <v/>
      </c>
      <c r="C2733" s="11" t="str">
        <f>IF(B2733="","",TEXT(MATCHED!C2733,"mm"))</f>
        <v/>
      </c>
    </row>
    <row r="2734" spans="1:3" x14ac:dyDescent="0.3">
      <c r="A2734" s="58" t="str">
        <f>IF(MATCHED!C2734="","",VLOOKUP(TEXT(MATCHED!C2734,"mmm"),CUTOFFDAY!$A$2:$C$14,3,FALSE))</f>
        <v/>
      </c>
      <c r="B2734" s="11" t="str">
        <f>IF(MATCHED!J2734&gt;A2734,"yes","")</f>
        <v/>
      </c>
      <c r="C2734" s="11" t="str">
        <f>IF(B2734="","",TEXT(MATCHED!C2734,"mm"))</f>
        <v/>
      </c>
    </row>
    <row r="2735" spans="1:3" x14ac:dyDescent="0.3">
      <c r="A2735" s="58" t="str">
        <f>IF(MATCHED!C2735="","",VLOOKUP(TEXT(MATCHED!C2735,"mmm"),CUTOFFDAY!$A$2:$C$14,3,FALSE))</f>
        <v/>
      </c>
      <c r="B2735" s="11" t="str">
        <f>IF(MATCHED!J2735&gt;A2735,"yes","")</f>
        <v/>
      </c>
      <c r="C2735" s="11" t="str">
        <f>IF(B2735="","",TEXT(MATCHED!C2735,"mm"))</f>
        <v/>
      </c>
    </row>
    <row r="2736" spans="1:3" x14ac:dyDescent="0.3">
      <c r="A2736" s="58" t="str">
        <f>IF(MATCHED!C2736="","",VLOOKUP(TEXT(MATCHED!C2736,"mmm"),CUTOFFDAY!$A$2:$C$14,3,FALSE))</f>
        <v/>
      </c>
      <c r="B2736" s="11" t="str">
        <f>IF(MATCHED!J2736&gt;A2736,"yes","")</f>
        <v/>
      </c>
      <c r="C2736" s="11" t="str">
        <f>IF(B2736="","",TEXT(MATCHED!C2736,"mm"))</f>
        <v/>
      </c>
    </row>
    <row r="2737" spans="1:3" x14ac:dyDescent="0.3">
      <c r="A2737" s="58" t="str">
        <f>IF(MATCHED!C2737="","",VLOOKUP(TEXT(MATCHED!C2737,"mmm"),CUTOFFDAY!$A$2:$C$14,3,FALSE))</f>
        <v/>
      </c>
      <c r="B2737" s="11" t="str">
        <f>IF(MATCHED!J2737&gt;A2737,"yes","")</f>
        <v/>
      </c>
      <c r="C2737" s="11" t="str">
        <f>IF(B2737="","",TEXT(MATCHED!C2737,"mm"))</f>
        <v/>
      </c>
    </row>
    <row r="2738" spans="1:3" x14ac:dyDescent="0.3">
      <c r="A2738" s="58" t="str">
        <f>IF(MATCHED!C2738="","",VLOOKUP(TEXT(MATCHED!C2738,"mmm"),CUTOFFDAY!$A$2:$C$14,3,FALSE))</f>
        <v/>
      </c>
      <c r="B2738" s="11" t="str">
        <f>IF(MATCHED!J2738&gt;A2738,"yes","")</f>
        <v/>
      </c>
      <c r="C2738" s="11" t="str">
        <f>IF(B2738="","",TEXT(MATCHED!C2738,"mm"))</f>
        <v/>
      </c>
    </row>
    <row r="2739" spans="1:3" x14ac:dyDescent="0.3">
      <c r="A2739" s="58" t="str">
        <f>IF(MATCHED!C2739="","",VLOOKUP(TEXT(MATCHED!C2739,"mmm"),CUTOFFDAY!$A$2:$C$14,3,FALSE))</f>
        <v/>
      </c>
      <c r="B2739" s="11" t="str">
        <f>IF(MATCHED!J2739&gt;A2739,"yes","")</f>
        <v/>
      </c>
      <c r="C2739" s="11" t="str">
        <f>IF(B2739="","",TEXT(MATCHED!C2739,"mm"))</f>
        <v/>
      </c>
    </row>
    <row r="2740" spans="1:3" x14ac:dyDescent="0.3">
      <c r="A2740" s="58" t="str">
        <f>IF(MATCHED!C2740="","",VLOOKUP(TEXT(MATCHED!C2740,"mmm"),CUTOFFDAY!$A$2:$C$14,3,FALSE))</f>
        <v/>
      </c>
      <c r="B2740" s="11" t="str">
        <f>IF(MATCHED!J2740&gt;A2740,"yes","")</f>
        <v/>
      </c>
      <c r="C2740" s="11" t="str">
        <f>IF(B2740="","",TEXT(MATCHED!C2740,"mm"))</f>
        <v/>
      </c>
    </row>
    <row r="2741" spans="1:3" x14ac:dyDescent="0.3">
      <c r="A2741" s="58" t="str">
        <f>IF(MATCHED!C2741="","",VLOOKUP(TEXT(MATCHED!C2741,"mmm"),CUTOFFDAY!$A$2:$C$14,3,FALSE))</f>
        <v/>
      </c>
      <c r="B2741" s="11" t="str">
        <f>IF(MATCHED!J2741&gt;A2741,"yes","")</f>
        <v/>
      </c>
      <c r="C2741" s="11" t="str">
        <f>IF(B2741="","",TEXT(MATCHED!C2741,"mm"))</f>
        <v/>
      </c>
    </row>
    <row r="2742" spans="1:3" x14ac:dyDescent="0.3">
      <c r="A2742" s="58" t="str">
        <f>IF(MATCHED!C2742="","",VLOOKUP(TEXT(MATCHED!C2742,"mmm"),CUTOFFDAY!$A$2:$C$14,3,FALSE))</f>
        <v/>
      </c>
      <c r="B2742" s="11" t="str">
        <f>IF(MATCHED!J2742&gt;A2742,"yes","")</f>
        <v/>
      </c>
      <c r="C2742" s="11" t="str">
        <f>IF(B2742="","",TEXT(MATCHED!C2742,"mm"))</f>
        <v/>
      </c>
    </row>
    <row r="2743" spans="1:3" x14ac:dyDescent="0.3">
      <c r="A2743" s="58" t="str">
        <f>IF(MATCHED!C2743="","",VLOOKUP(TEXT(MATCHED!C2743,"mmm"),CUTOFFDAY!$A$2:$C$14,3,FALSE))</f>
        <v/>
      </c>
      <c r="B2743" s="11" t="str">
        <f>IF(MATCHED!J2743&gt;A2743,"yes","")</f>
        <v/>
      </c>
      <c r="C2743" s="11" t="str">
        <f>IF(B2743="","",TEXT(MATCHED!C2743,"mm"))</f>
        <v/>
      </c>
    </row>
    <row r="2744" spans="1:3" x14ac:dyDescent="0.3">
      <c r="A2744" s="58" t="str">
        <f>IF(MATCHED!C2744="","",VLOOKUP(TEXT(MATCHED!C2744,"mmm"),CUTOFFDAY!$A$2:$C$14,3,FALSE))</f>
        <v/>
      </c>
      <c r="B2744" s="11" t="str">
        <f>IF(MATCHED!J2744&gt;A2744,"yes","")</f>
        <v/>
      </c>
      <c r="C2744" s="11" t="str">
        <f>IF(B2744="","",TEXT(MATCHED!C2744,"mm"))</f>
        <v/>
      </c>
    </row>
    <row r="2745" spans="1:3" x14ac:dyDescent="0.3">
      <c r="A2745" s="58" t="str">
        <f>IF(MATCHED!C2745="","",VLOOKUP(TEXT(MATCHED!C2745,"mmm"),CUTOFFDAY!$A$2:$C$14,3,FALSE))</f>
        <v/>
      </c>
      <c r="B2745" s="11" t="str">
        <f>IF(MATCHED!J2745&gt;A2745,"yes","")</f>
        <v/>
      </c>
      <c r="C2745" s="11" t="str">
        <f>IF(B2745="","",TEXT(MATCHED!C2745,"mm"))</f>
        <v/>
      </c>
    </row>
    <row r="2746" spans="1:3" x14ac:dyDescent="0.3">
      <c r="A2746" s="58" t="str">
        <f>IF(MATCHED!C2746="","",VLOOKUP(TEXT(MATCHED!C2746,"mmm"),CUTOFFDAY!$A$2:$C$14,3,FALSE))</f>
        <v/>
      </c>
      <c r="B2746" s="11" t="str">
        <f>IF(MATCHED!J2746&gt;A2746,"yes","")</f>
        <v/>
      </c>
      <c r="C2746" s="11" t="str">
        <f>IF(B2746="","",TEXT(MATCHED!C2746,"mm"))</f>
        <v/>
      </c>
    </row>
    <row r="2747" spans="1:3" x14ac:dyDescent="0.3">
      <c r="A2747" s="58" t="str">
        <f>IF(MATCHED!C2747="","",VLOOKUP(TEXT(MATCHED!C2747,"mmm"),CUTOFFDAY!$A$2:$C$14,3,FALSE))</f>
        <v/>
      </c>
      <c r="B2747" s="11" t="str">
        <f>IF(MATCHED!J2747&gt;A2747,"yes","")</f>
        <v/>
      </c>
      <c r="C2747" s="11" t="str">
        <f>IF(B2747="","",TEXT(MATCHED!C2747,"mm"))</f>
        <v/>
      </c>
    </row>
    <row r="2748" spans="1:3" x14ac:dyDescent="0.3">
      <c r="A2748" s="58" t="str">
        <f>IF(MATCHED!C2748="","",VLOOKUP(TEXT(MATCHED!C2748,"mmm"),CUTOFFDAY!$A$2:$C$14,3,FALSE))</f>
        <v/>
      </c>
      <c r="B2748" s="11" t="str">
        <f>IF(MATCHED!J2748&gt;A2748,"yes","")</f>
        <v/>
      </c>
      <c r="C2748" s="11" t="str">
        <f>IF(B2748="","",TEXT(MATCHED!C2748,"mm"))</f>
        <v/>
      </c>
    </row>
    <row r="2749" spans="1:3" x14ac:dyDescent="0.3">
      <c r="A2749" s="58" t="str">
        <f>IF(MATCHED!C2749="","",VLOOKUP(TEXT(MATCHED!C2749,"mmm"),CUTOFFDAY!$A$2:$C$14,3,FALSE))</f>
        <v/>
      </c>
      <c r="B2749" s="11" t="str">
        <f>IF(MATCHED!J2749&gt;A2749,"yes","")</f>
        <v/>
      </c>
      <c r="C2749" s="11" t="str">
        <f>IF(B2749="","",TEXT(MATCHED!C2749,"mm"))</f>
        <v/>
      </c>
    </row>
    <row r="2750" spans="1:3" x14ac:dyDescent="0.3">
      <c r="A2750" s="58" t="str">
        <f>IF(MATCHED!C2750="","",VLOOKUP(TEXT(MATCHED!C2750,"mmm"),CUTOFFDAY!$A$2:$C$14,3,FALSE))</f>
        <v/>
      </c>
      <c r="B2750" s="11" t="str">
        <f>IF(MATCHED!J2750&gt;A2750,"yes","")</f>
        <v/>
      </c>
      <c r="C2750" s="11" t="str">
        <f>IF(B2750="","",TEXT(MATCHED!C2750,"mm"))</f>
        <v/>
      </c>
    </row>
    <row r="2751" spans="1:3" x14ac:dyDescent="0.3">
      <c r="A2751" s="58" t="str">
        <f>IF(MATCHED!C2751="","",VLOOKUP(TEXT(MATCHED!C2751,"mmm"),CUTOFFDAY!$A$2:$C$14,3,FALSE))</f>
        <v/>
      </c>
      <c r="B2751" s="11" t="str">
        <f>IF(MATCHED!J2751&gt;A2751,"yes","")</f>
        <v/>
      </c>
      <c r="C2751" s="11" t="str">
        <f>IF(B2751="","",TEXT(MATCHED!C2751,"mm"))</f>
        <v/>
      </c>
    </row>
    <row r="2752" spans="1:3" x14ac:dyDescent="0.3">
      <c r="A2752" s="58" t="str">
        <f>IF(MATCHED!C2752="","",VLOOKUP(TEXT(MATCHED!C2752,"mmm"),CUTOFFDAY!$A$2:$C$14,3,FALSE))</f>
        <v/>
      </c>
      <c r="B2752" s="11" t="str">
        <f>IF(MATCHED!J2752&gt;A2752,"yes","")</f>
        <v/>
      </c>
      <c r="C2752" s="11" t="str">
        <f>IF(B2752="","",TEXT(MATCHED!C2752,"mm"))</f>
        <v/>
      </c>
    </row>
    <row r="2753" spans="1:3" x14ac:dyDescent="0.3">
      <c r="A2753" s="58" t="str">
        <f>IF(MATCHED!C2753="","",VLOOKUP(TEXT(MATCHED!C2753,"mmm"),CUTOFFDAY!$A$2:$C$14,3,FALSE))</f>
        <v/>
      </c>
      <c r="B2753" s="11" t="str">
        <f>IF(MATCHED!J2753&gt;A2753,"yes","")</f>
        <v/>
      </c>
      <c r="C2753" s="11" t="str">
        <f>IF(B2753="","",TEXT(MATCHED!C2753,"mm"))</f>
        <v/>
      </c>
    </row>
    <row r="2754" spans="1:3" x14ac:dyDescent="0.3">
      <c r="A2754" s="58" t="str">
        <f>IF(MATCHED!C2754="","",VLOOKUP(TEXT(MATCHED!C2754,"mmm"),CUTOFFDAY!$A$2:$C$14,3,FALSE))</f>
        <v/>
      </c>
      <c r="B2754" s="11" t="str">
        <f>IF(MATCHED!J2754&gt;A2754,"yes","")</f>
        <v/>
      </c>
      <c r="C2754" s="11" t="str">
        <f>IF(B2754="","",TEXT(MATCHED!C2754,"mm"))</f>
        <v/>
      </c>
    </row>
    <row r="2755" spans="1:3" x14ac:dyDescent="0.3">
      <c r="A2755" s="58" t="str">
        <f>IF(MATCHED!C2755="","",VLOOKUP(TEXT(MATCHED!C2755,"mmm"),CUTOFFDAY!$A$2:$C$14,3,FALSE))</f>
        <v/>
      </c>
      <c r="B2755" s="11" t="str">
        <f>IF(MATCHED!J2755&gt;A2755,"yes","")</f>
        <v/>
      </c>
      <c r="C2755" s="11" t="str">
        <f>IF(B2755="","",TEXT(MATCHED!C2755,"mm"))</f>
        <v/>
      </c>
    </row>
    <row r="2756" spans="1:3" x14ac:dyDescent="0.3">
      <c r="A2756" s="58" t="str">
        <f>IF(MATCHED!C2756="","",VLOOKUP(TEXT(MATCHED!C2756,"mmm"),CUTOFFDAY!$A$2:$C$14,3,FALSE))</f>
        <v/>
      </c>
      <c r="B2756" s="11" t="str">
        <f>IF(MATCHED!J2756&gt;A2756,"yes","")</f>
        <v/>
      </c>
      <c r="C2756" s="11" t="str">
        <f>IF(B2756="","",TEXT(MATCHED!C2756,"mm"))</f>
        <v/>
      </c>
    </row>
    <row r="2757" spans="1:3" x14ac:dyDescent="0.3">
      <c r="A2757" s="58" t="str">
        <f>IF(MATCHED!C2757="","",VLOOKUP(TEXT(MATCHED!C2757,"mmm"),CUTOFFDAY!$A$2:$C$14,3,FALSE))</f>
        <v/>
      </c>
      <c r="B2757" s="11" t="str">
        <f>IF(MATCHED!J2757&gt;A2757,"yes","")</f>
        <v/>
      </c>
      <c r="C2757" s="11" t="str">
        <f>IF(B2757="","",TEXT(MATCHED!C2757,"mm"))</f>
        <v/>
      </c>
    </row>
    <row r="2758" spans="1:3" x14ac:dyDescent="0.3">
      <c r="A2758" s="58" t="str">
        <f>IF(MATCHED!C2758="","",VLOOKUP(TEXT(MATCHED!C2758,"mmm"),CUTOFFDAY!$A$2:$C$14,3,FALSE))</f>
        <v/>
      </c>
      <c r="B2758" s="11" t="str">
        <f>IF(MATCHED!J2758&gt;A2758,"yes","")</f>
        <v/>
      </c>
      <c r="C2758" s="11" t="str">
        <f>IF(B2758="","",TEXT(MATCHED!C2758,"mm"))</f>
        <v/>
      </c>
    </row>
    <row r="2759" spans="1:3" x14ac:dyDescent="0.3">
      <c r="A2759" s="58" t="str">
        <f>IF(MATCHED!C2759="","",VLOOKUP(TEXT(MATCHED!C2759,"mmm"),CUTOFFDAY!$A$2:$C$14,3,FALSE))</f>
        <v/>
      </c>
      <c r="B2759" s="11" t="str">
        <f>IF(MATCHED!J2759&gt;A2759,"yes","")</f>
        <v/>
      </c>
      <c r="C2759" s="11" t="str">
        <f>IF(B2759="","",TEXT(MATCHED!C2759,"mm"))</f>
        <v/>
      </c>
    </row>
    <row r="2760" spans="1:3" x14ac:dyDescent="0.3">
      <c r="A2760" s="58" t="str">
        <f>IF(MATCHED!C2760="","",VLOOKUP(TEXT(MATCHED!C2760,"mmm"),CUTOFFDAY!$A$2:$C$14,3,FALSE))</f>
        <v/>
      </c>
      <c r="B2760" s="11" t="str">
        <f>IF(MATCHED!J2760&gt;A2760,"yes","")</f>
        <v/>
      </c>
      <c r="C2760" s="11" t="str">
        <f>IF(B2760="","",TEXT(MATCHED!C2760,"mm"))</f>
        <v/>
      </c>
    </row>
    <row r="2761" spans="1:3" x14ac:dyDescent="0.3">
      <c r="A2761" s="58" t="str">
        <f>IF(MATCHED!C2761="","",VLOOKUP(TEXT(MATCHED!C2761,"mmm"),CUTOFFDAY!$A$2:$C$14,3,FALSE))</f>
        <v/>
      </c>
      <c r="B2761" s="11" t="str">
        <f>IF(MATCHED!J2761&gt;A2761,"yes","")</f>
        <v/>
      </c>
      <c r="C2761" s="11" t="str">
        <f>IF(B2761="","",TEXT(MATCHED!C2761,"mm"))</f>
        <v/>
      </c>
    </row>
    <row r="2762" spans="1:3" x14ac:dyDescent="0.3">
      <c r="A2762" s="58" t="str">
        <f>IF(MATCHED!C2762="","",VLOOKUP(TEXT(MATCHED!C2762,"mmm"),CUTOFFDAY!$A$2:$C$14,3,FALSE))</f>
        <v/>
      </c>
      <c r="B2762" s="11" t="str">
        <f>IF(MATCHED!J2762&gt;A2762,"yes","")</f>
        <v/>
      </c>
      <c r="C2762" s="11" t="str">
        <f>IF(B2762="","",TEXT(MATCHED!C2762,"mm"))</f>
        <v/>
      </c>
    </row>
    <row r="2763" spans="1:3" x14ac:dyDescent="0.3">
      <c r="A2763" s="58" t="str">
        <f>IF(MATCHED!C2763="","",VLOOKUP(TEXT(MATCHED!C2763,"mmm"),CUTOFFDAY!$A$2:$C$14,3,FALSE))</f>
        <v/>
      </c>
      <c r="B2763" s="11" t="str">
        <f>IF(MATCHED!J2763&gt;A2763,"yes","")</f>
        <v/>
      </c>
      <c r="C2763" s="11" t="str">
        <f>IF(B2763="","",TEXT(MATCHED!C2763,"mm"))</f>
        <v/>
      </c>
    </row>
    <row r="2764" spans="1:3" x14ac:dyDescent="0.3">
      <c r="A2764" s="58" t="str">
        <f>IF(MATCHED!C2764="","",VLOOKUP(TEXT(MATCHED!C2764,"mmm"),CUTOFFDAY!$A$2:$C$14,3,FALSE))</f>
        <v/>
      </c>
      <c r="B2764" s="11" t="str">
        <f>IF(MATCHED!J2764&gt;A2764,"yes","")</f>
        <v/>
      </c>
      <c r="C2764" s="11" t="str">
        <f>IF(B2764="","",TEXT(MATCHED!C2764,"mm"))</f>
        <v/>
      </c>
    </row>
    <row r="2765" spans="1:3" x14ac:dyDescent="0.3">
      <c r="A2765" s="58" t="str">
        <f>IF(MATCHED!C2765="","",VLOOKUP(TEXT(MATCHED!C2765,"mmm"),CUTOFFDAY!$A$2:$C$14,3,FALSE))</f>
        <v/>
      </c>
      <c r="B2765" s="11" t="str">
        <f>IF(MATCHED!J2765&gt;A2765,"yes","")</f>
        <v/>
      </c>
      <c r="C2765" s="11" t="str">
        <f>IF(B2765="","",TEXT(MATCHED!C2765,"mm"))</f>
        <v/>
      </c>
    </row>
    <row r="2766" spans="1:3" x14ac:dyDescent="0.3">
      <c r="A2766" s="58" t="str">
        <f>IF(MATCHED!C2766="","",VLOOKUP(TEXT(MATCHED!C2766,"mmm"),CUTOFFDAY!$A$2:$C$14,3,FALSE))</f>
        <v/>
      </c>
      <c r="B2766" s="11" t="str">
        <f>IF(MATCHED!J2766&gt;A2766,"yes","")</f>
        <v/>
      </c>
      <c r="C2766" s="11" t="str">
        <f>IF(B2766="","",TEXT(MATCHED!C2766,"mm"))</f>
        <v/>
      </c>
    </row>
    <row r="2767" spans="1:3" x14ac:dyDescent="0.3">
      <c r="A2767" s="58" t="str">
        <f>IF(MATCHED!C2767="","",VLOOKUP(TEXT(MATCHED!C2767,"mmm"),CUTOFFDAY!$A$2:$C$14,3,FALSE))</f>
        <v/>
      </c>
      <c r="B2767" s="11" t="str">
        <f>IF(MATCHED!J2767&gt;A2767,"yes","")</f>
        <v/>
      </c>
      <c r="C2767" s="11" t="str">
        <f>IF(B2767="","",TEXT(MATCHED!C2767,"mm"))</f>
        <v/>
      </c>
    </row>
    <row r="2768" spans="1:3" x14ac:dyDescent="0.3">
      <c r="A2768" s="58" t="str">
        <f>IF(MATCHED!C2768="","",VLOOKUP(TEXT(MATCHED!C2768,"mmm"),CUTOFFDAY!$A$2:$C$14,3,FALSE))</f>
        <v/>
      </c>
      <c r="B2768" s="11" t="str">
        <f>IF(MATCHED!J2768&gt;A2768,"yes","")</f>
        <v/>
      </c>
      <c r="C2768" s="11" t="str">
        <f>IF(B2768="","",TEXT(MATCHED!C2768,"mm"))</f>
        <v/>
      </c>
    </row>
    <row r="2769" spans="1:3" x14ac:dyDescent="0.3">
      <c r="A2769" s="58" t="str">
        <f>IF(MATCHED!C2769="","",VLOOKUP(TEXT(MATCHED!C2769,"mmm"),CUTOFFDAY!$A$2:$C$14,3,FALSE))</f>
        <v/>
      </c>
      <c r="B2769" s="11" t="str">
        <f>IF(MATCHED!J2769&gt;A2769,"yes","")</f>
        <v/>
      </c>
      <c r="C2769" s="11" t="str">
        <f>IF(B2769="","",TEXT(MATCHED!C2769,"mm"))</f>
        <v/>
      </c>
    </row>
    <row r="2770" spans="1:3" x14ac:dyDescent="0.3">
      <c r="A2770" s="58" t="str">
        <f>IF(MATCHED!C2770="","",VLOOKUP(TEXT(MATCHED!C2770,"mmm"),CUTOFFDAY!$A$2:$C$14,3,FALSE))</f>
        <v/>
      </c>
      <c r="B2770" s="11" t="str">
        <f>IF(MATCHED!J2770&gt;A2770,"yes","")</f>
        <v/>
      </c>
      <c r="C2770" s="11" t="str">
        <f>IF(B2770="","",TEXT(MATCHED!C2770,"mm"))</f>
        <v/>
      </c>
    </row>
    <row r="2771" spans="1:3" x14ac:dyDescent="0.3">
      <c r="A2771" s="58" t="str">
        <f>IF(MATCHED!C2771="","",VLOOKUP(TEXT(MATCHED!C2771,"mmm"),CUTOFFDAY!$A$2:$C$14,3,FALSE))</f>
        <v/>
      </c>
      <c r="B2771" s="11" t="str">
        <f>IF(MATCHED!J2771&gt;A2771,"yes","")</f>
        <v/>
      </c>
      <c r="C2771" s="11" t="str">
        <f>IF(B2771="","",TEXT(MATCHED!C2771,"mm"))</f>
        <v/>
      </c>
    </row>
    <row r="2772" spans="1:3" x14ac:dyDescent="0.3">
      <c r="A2772" s="58" t="str">
        <f>IF(MATCHED!C2772="","",VLOOKUP(TEXT(MATCHED!C2772,"mmm"),CUTOFFDAY!$A$2:$C$14,3,FALSE))</f>
        <v/>
      </c>
      <c r="B2772" s="11" t="str">
        <f>IF(MATCHED!J2772&gt;A2772,"yes","")</f>
        <v/>
      </c>
      <c r="C2772" s="11" t="str">
        <f>IF(B2772="","",TEXT(MATCHED!C2772,"mm"))</f>
        <v/>
      </c>
    </row>
    <row r="2773" spans="1:3" x14ac:dyDescent="0.3">
      <c r="A2773" s="58" t="str">
        <f>IF(MATCHED!C2773="","",VLOOKUP(TEXT(MATCHED!C2773,"mmm"),CUTOFFDAY!$A$2:$C$14,3,FALSE))</f>
        <v/>
      </c>
      <c r="B2773" s="11" t="str">
        <f>IF(MATCHED!J2773&gt;A2773,"yes","")</f>
        <v/>
      </c>
      <c r="C2773" s="11" t="str">
        <f>IF(B2773="","",TEXT(MATCHED!C2773,"mm"))</f>
        <v/>
      </c>
    </row>
    <row r="2774" spans="1:3" x14ac:dyDescent="0.3">
      <c r="A2774" s="58" t="str">
        <f>IF(MATCHED!C2774="","",VLOOKUP(TEXT(MATCHED!C2774,"mmm"),CUTOFFDAY!$A$2:$C$14,3,FALSE))</f>
        <v/>
      </c>
      <c r="B2774" s="11" t="str">
        <f>IF(MATCHED!J2774&gt;A2774,"yes","")</f>
        <v/>
      </c>
      <c r="C2774" s="11" t="str">
        <f>IF(B2774="","",TEXT(MATCHED!C2774,"mm"))</f>
        <v/>
      </c>
    </row>
    <row r="2775" spans="1:3" x14ac:dyDescent="0.3">
      <c r="A2775" s="58" t="str">
        <f>IF(MATCHED!C2775="","",VLOOKUP(TEXT(MATCHED!C2775,"mmm"),CUTOFFDAY!$A$2:$C$14,3,FALSE))</f>
        <v/>
      </c>
      <c r="B2775" s="11" t="str">
        <f>IF(MATCHED!J2775&gt;A2775,"yes","")</f>
        <v/>
      </c>
      <c r="C2775" s="11" t="str">
        <f>IF(B2775="","",TEXT(MATCHED!C2775,"mm"))</f>
        <v/>
      </c>
    </row>
    <row r="2776" spans="1:3" x14ac:dyDescent="0.3">
      <c r="A2776" s="58" t="str">
        <f>IF(MATCHED!C2776="","",VLOOKUP(TEXT(MATCHED!C2776,"mmm"),CUTOFFDAY!$A$2:$C$14,3,FALSE))</f>
        <v/>
      </c>
      <c r="B2776" s="11" t="str">
        <f>IF(MATCHED!J2776&gt;A2776,"yes","")</f>
        <v/>
      </c>
      <c r="C2776" s="11" t="str">
        <f>IF(B2776="","",TEXT(MATCHED!C2776,"mm"))</f>
        <v/>
      </c>
    </row>
    <row r="2777" spans="1:3" x14ac:dyDescent="0.3">
      <c r="A2777" s="58" t="str">
        <f>IF(MATCHED!C2777="","",VLOOKUP(TEXT(MATCHED!C2777,"mmm"),CUTOFFDAY!$A$2:$C$14,3,FALSE))</f>
        <v/>
      </c>
      <c r="B2777" s="11" t="str">
        <f>IF(MATCHED!J2777&gt;A2777,"yes","")</f>
        <v/>
      </c>
      <c r="C2777" s="11" t="str">
        <f>IF(B2777="","",TEXT(MATCHED!C2777,"mm"))</f>
        <v/>
      </c>
    </row>
    <row r="2778" spans="1:3" x14ac:dyDescent="0.3">
      <c r="A2778" s="58" t="str">
        <f>IF(MATCHED!C2778="","",VLOOKUP(TEXT(MATCHED!C2778,"mmm"),CUTOFFDAY!$A$2:$C$14,3,FALSE))</f>
        <v/>
      </c>
      <c r="B2778" s="11" t="str">
        <f>IF(MATCHED!J2778&gt;A2778,"yes","")</f>
        <v/>
      </c>
      <c r="C2778" s="11" t="str">
        <f>IF(B2778="","",TEXT(MATCHED!C2778,"mm"))</f>
        <v/>
      </c>
    </row>
    <row r="2779" spans="1:3" x14ac:dyDescent="0.3">
      <c r="A2779" s="58" t="str">
        <f>IF(MATCHED!C2779="","",VLOOKUP(TEXT(MATCHED!C2779,"mmm"),CUTOFFDAY!$A$2:$C$14,3,FALSE))</f>
        <v/>
      </c>
      <c r="B2779" s="11" t="str">
        <f>IF(MATCHED!J2779&gt;A2779,"yes","")</f>
        <v/>
      </c>
      <c r="C2779" s="11" t="str">
        <f>IF(B2779="","",TEXT(MATCHED!C2779,"mm"))</f>
        <v/>
      </c>
    </row>
    <row r="2780" spans="1:3" x14ac:dyDescent="0.3">
      <c r="A2780" s="58" t="str">
        <f>IF(MATCHED!C2780="","",VLOOKUP(TEXT(MATCHED!C2780,"mmm"),CUTOFFDAY!$A$2:$C$14,3,FALSE))</f>
        <v/>
      </c>
      <c r="B2780" s="11" t="str">
        <f>IF(MATCHED!J2780&gt;A2780,"yes","")</f>
        <v/>
      </c>
      <c r="C2780" s="11" t="str">
        <f>IF(B2780="","",TEXT(MATCHED!C2780,"mm"))</f>
        <v/>
      </c>
    </row>
    <row r="2781" spans="1:3" x14ac:dyDescent="0.3">
      <c r="A2781" s="58" t="str">
        <f>IF(MATCHED!C2781="","",VLOOKUP(TEXT(MATCHED!C2781,"mmm"),CUTOFFDAY!$A$2:$C$14,3,FALSE))</f>
        <v/>
      </c>
      <c r="B2781" s="11" t="str">
        <f>IF(MATCHED!J2781&gt;A2781,"yes","")</f>
        <v/>
      </c>
      <c r="C2781" s="11" t="str">
        <f>IF(B2781="","",TEXT(MATCHED!C2781,"mm"))</f>
        <v/>
      </c>
    </row>
    <row r="2782" spans="1:3" x14ac:dyDescent="0.3">
      <c r="A2782" s="58" t="str">
        <f>IF(MATCHED!C2782="","",VLOOKUP(TEXT(MATCHED!C2782,"mmm"),CUTOFFDAY!$A$2:$C$14,3,FALSE))</f>
        <v/>
      </c>
      <c r="B2782" s="11" t="str">
        <f>IF(MATCHED!J2782&gt;A2782,"yes","")</f>
        <v/>
      </c>
      <c r="C2782" s="11" t="str">
        <f>IF(B2782="","",TEXT(MATCHED!C2782,"mm"))</f>
        <v/>
      </c>
    </row>
    <row r="2783" spans="1:3" x14ac:dyDescent="0.3">
      <c r="A2783" s="58" t="str">
        <f>IF(MATCHED!C2783="","",VLOOKUP(TEXT(MATCHED!C2783,"mmm"),CUTOFFDAY!$A$2:$C$14,3,FALSE))</f>
        <v/>
      </c>
      <c r="B2783" s="11" t="str">
        <f>IF(MATCHED!J2783&gt;A2783,"yes","")</f>
        <v/>
      </c>
      <c r="C2783" s="11" t="str">
        <f>IF(B2783="","",TEXT(MATCHED!C2783,"mm"))</f>
        <v/>
      </c>
    </row>
    <row r="2784" spans="1:3" x14ac:dyDescent="0.3">
      <c r="A2784" s="58" t="str">
        <f>IF(MATCHED!C2784="","",VLOOKUP(TEXT(MATCHED!C2784,"mmm"),CUTOFFDAY!$A$2:$C$14,3,FALSE))</f>
        <v/>
      </c>
      <c r="B2784" s="11" t="str">
        <f>IF(MATCHED!J2784&gt;A2784,"yes","")</f>
        <v/>
      </c>
      <c r="C2784" s="11" t="str">
        <f>IF(B2784="","",TEXT(MATCHED!C2784,"mm"))</f>
        <v/>
      </c>
    </row>
    <row r="2785" spans="1:3" x14ac:dyDescent="0.3">
      <c r="A2785" s="58" t="str">
        <f>IF(MATCHED!C2785="","",VLOOKUP(TEXT(MATCHED!C2785,"mmm"),CUTOFFDAY!$A$2:$C$14,3,FALSE))</f>
        <v/>
      </c>
      <c r="B2785" s="11" t="str">
        <f>IF(MATCHED!J2785&gt;A2785,"yes","")</f>
        <v/>
      </c>
      <c r="C2785" s="11" t="str">
        <f>IF(B2785="","",TEXT(MATCHED!C2785,"mm"))</f>
        <v/>
      </c>
    </row>
    <row r="2786" spans="1:3" x14ac:dyDescent="0.3">
      <c r="A2786" s="58" t="str">
        <f>IF(MATCHED!C2786="","",VLOOKUP(TEXT(MATCHED!C2786,"mmm"),CUTOFFDAY!$A$2:$C$14,3,FALSE))</f>
        <v/>
      </c>
      <c r="B2786" s="11" t="str">
        <f>IF(MATCHED!J2786&gt;A2786,"yes","")</f>
        <v/>
      </c>
      <c r="C2786" s="11" t="str">
        <f>IF(B2786="","",TEXT(MATCHED!C2786,"mm"))</f>
        <v/>
      </c>
    </row>
    <row r="2787" spans="1:3" x14ac:dyDescent="0.3">
      <c r="A2787" s="58" t="str">
        <f>IF(MATCHED!C2787="","",VLOOKUP(TEXT(MATCHED!C2787,"mmm"),CUTOFFDAY!$A$2:$C$14,3,FALSE))</f>
        <v/>
      </c>
      <c r="B2787" s="11" t="str">
        <f>IF(MATCHED!J2787&gt;A2787,"yes","")</f>
        <v/>
      </c>
      <c r="C2787" s="11" t="str">
        <f>IF(B2787="","",TEXT(MATCHED!C2787,"mm"))</f>
        <v/>
      </c>
    </row>
    <row r="2788" spans="1:3" x14ac:dyDescent="0.3">
      <c r="A2788" s="58" t="str">
        <f>IF(MATCHED!C2788="","",VLOOKUP(TEXT(MATCHED!C2788,"mmm"),CUTOFFDAY!$A$2:$C$14,3,FALSE))</f>
        <v/>
      </c>
      <c r="B2788" s="11" t="str">
        <f>IF(MATCHED!J2788&gt;A2788,"yes","")</f>
        <v/>
      </c>
      <c r="C2788" s="11" t="str">
        <f>IF(B2788="","",TEXT(MATCHED!C2788,"mm"))</f>
        <v/>
      </c>
    </row>
    <row r="2789" spans="1:3" x14ac:dyDescent="0.3">
      <c r="A2789" s="58" t="str">
        <f>IF(MATCHED!C2789="","",VLOOKUP(TEXT(MATCHED!C2789,"mmm"),CUTOFFDAY!$A$2:$C$14,3,FALSE))</f>
        <v/>
      </c>
      <c r="B2789" s="11" t="str">
        <f>IF(MATCHED!J2789&gt;A2789,"yes","")</f>
        <v/>
      </c>
      <c r="C2789" s="11" t="str">
        <f>IF(B2789="","",TEXT(MATCHED!C2789,"mm"))</f>
        <v/>
      </c>
    </row>
    <row r="2790" spans="1:3" x14ac:dyDescent="0.3">
      <c r="A2790" s="58" t="str">
        <f>IF(MATCHED!C2790="","",VLOOKUP(TEXT(MATCHED!C2790,"mmm"),CUTOFFDAY!$A$2:$C$14,3,FALSE))</f>
        <v/>
      </c>
      <c r="B2790" s="11" t="str">
        <f>IF(MATCHED!J2790&gt;A2790,"yes","")</f>
        <v/>
      </c>
      <c r="C2790" s="11" t="str">
        <f>IF(B2790="","",TEXT(MATCHED!C2790,"mm"))</f>
        <v/>
      </c>
    </row>
    <row r="2791" spans="1:3" x14ac:dyDescent="0.3">
      <c r="A2791" s="58" t="str">
        <f>IF(MATCHED!C2791="","",VLOOKUP(TEXT(MATCHED!C2791,"mmm"),CUTOFFDAY!$A$2:$C$14,3,FALSE))</f>
        <v/>
      </c>
      <c r="B2791" s="11" t="str">
        <f>IF(MATCHED!J2791&gt;A2791,"yes","")</f>
        <v/>
      </c>
      <c r="C2791" s="11" t="str">
        <f>IF(B2791="","",TEXT(MATCHED!C2791,"mm"))</f>
        <v/>
      </c>
    </row>
    <row r="2792" spans="1:3" x14ac:dyDescent="0.3">
      <c r="A2792" s="58" t="str">
        <f>IF(MATCHED!C2792="","",VLOOKUP(TEXT(MATCHED!C2792,"mmm"),CUTOFFDAY!$A$2:$C$14,3,FALSE))</f>
        <v/>
      </c>
      <c r="B2792" s="11" t="str">
        <f>IF(MATCHED!J2792&gt;A2792,"yes","")</f>
        <v/>
      </c>
      <c r="C2792" s="11" t="str">
        <f>IF(B2792="","",TEXT(MATCHED!C2792,"mm"))</f>
        <v/>
      </c>
    </row>
    <row r="2793" spans="1:3" x14ac:dyDescent="0.3">
      <c r="A2793" s="58" t="str">
        <f>IF(MATCHED!C2793="","",VLOOKUP(TEXT(MATCHED!C2793,"mmm"),CUTOFFDAY!$A$2:$C$14,3,FALSE))</f>
        <v/>
      </c>
      <c r="B2793" s="11" t="str">
        <f>IF(MATCHED!J2793&gt;A2793,"yes","")</f>
        <v/>
      </c>
      <c r="C2793" s="11" t="str">
        <f>IF(B2793="","",TEXT(MATCHED!C2793,"mm"))</f>
        <v/>
      </c>
    </row>
    <row r="2794" spans="1:3" x14ac:dyDescent="0.3">
      <c r="A2794" s="58" t="str">
        <f>IF(MATCHED!C2794="","",VLOOKUP(TEXT(MATCHED!C2794,"mmm"),CUTOFFDAY!$A$2:$C$14,3,FALSE))</f>
        <v/>
      </c>
      <c r="B2794" s="11" t="str">
        <f>IF(MATCHED!J2794&gt;A2794,"yes","")</f>
        <v/>
      </c>
      <c r="C2794" s="11" t="str">
        <f>IF(B2794="","",TEXT(MATCHED!C2794,"mm"))</f>
        <v/>
      </c>
    </row>
    <row r="2795" spans="1:3" x14ac:dyDescent="0.3">
      <c r="A2795" s="58" t="str">
        <f>IF(MATCHED!C2795="","",VLOOKUP(TEXT(MATCHED!C2795,"mmm"),CUTOFFDAY!$A$2:$C$14,3,FALSE))</f>
        <v/>
      </c>
      <c r="B2795" s="11" t="str">
        <f>IF(MATCHED!J2795&gt;A2795,"yes","")</f>
        <v/>
      </c>
      <c r="C2795" s="11" t="str">
        <f>IF(B2795="","",TEXT(MATCHED!C2795,"mm"))</f>
        <v/>
      </c>
    </row>
    <row r="2796" spans="1:3" x14ac:dyDescent="0.3">
      <c r="A2796" s="58" t="str">
        <f>IF(MATCHED!C2796="","",VLOOKUP(TEXT(MATCHED!C2796,"mmm"),CUTOFFDAY!$A$2:$C$14,3,FALSE))</f>
        <v/>
      </c>
      <c r="B2796" s="11" t="str">
        <f>IF(MATCHED!J2796&gt;A2796,"yes","")</f>
        <v/>
      </c>
      <c r="C2796" s="11" t="str">
        <f>IF(B2796="","",TEXT(MATCHED!C2796,"mm"))</f>
        <v/>
      </c>
    </row>
    <row r="2797" spans="1:3" x14ac:dyDescent="0.3">
      <c r="A2797" s="58" t="str">
        <f>IF(MATCHED!C2797="","",VLOOKUP(TEXT(MATCHED!C2797,"mmm"),CUTOFFDAY!$A$2:$C$14,3,FALSE))</f>
        <v/>
      </c>
      <c r="B2797" s="11" t="str">
        <f>IF(MATCHED!J2797&gt;A2797,"yes","")</f>
        <v/>
      </c>
      <c r="C2797" s="11" t="str">
        <f>IF(B2797="","",TEXT(MATCHED!C2797,"mm"))</f>
        <v/>
      </c>
    </row>
    <row r="2798" spans="1:3" x14ac:dyDescent="0.3">
      <c r="A2798" s="58" t="str">
        <f>IF(MATCHED!C2798="","",VLOOKUP(TEXT(MATCHED!C2798,"mmm"),CUTOFFDAY!$A$2:$C$14,3,FALSE))</f>
        <v/>
      </c>
      <c r="B2798" s="11" t="str">
        <f>IF(MATCHED!J2798&gt;A2798,"yes","")</f>
        <v/>
      </c>
      <c r="C2798" s="11" t="str">
        <f>IF(B2798="","",TEXT(MATCHED!C2798,"mm"))</f>
        <v/>
      </c>
    </row>
    <row r="2799" spans="1:3" x14ac:dyDescent="0.3">
      <c r="A2799" s="58" t="str">
        <f>IF(MATCHED!C2799="","",VLOOKUP(TEXT(MATCHED!C2799,"mmm"),CUTOFFDAY!$A$2:$C$14,3,FALSE))</f>
        <v/>
      </c>
      <c r="B2799" s="11" t="str">
        <f>IF(MATCHED!J2799&gt;A2799,"yes","")</f>
        <v/>
      </c>
      <c r="C2799" s="11" t="str">
        <f>IF(B2799="","",TEXT(MATCHED!C2799,"mm"))</f>
        <v/>
      </c>
    </row>
    <row r="2800" spans="1:3" x14ac:dyDescent="0.3">
      <c r="A2800" s="58" t="str">
        <f>IF(MATCHED!C2800="","",VLOOKUP(TEXT(MATCHED!C2800,"mmm"),CUTOFFDAY!$A$2:$C$14,3,FALSE))</f>
        <v/>
      </c>
      <c r="B2800" s="11" t="str">
        <f>IF(MATCHED!J2800&gt;A2800,"yes","")</f>
        <v/>
      </c>
      <c r="C2800" s="11" t="str">
        <f>IF(B2800="","",TEXT(MATCHED!C2800,"mm"))</f>
        <v/>
      </c>
    </row>
    <row r="2801" spans="1:3" x14ac:dyDescent="0.3">
      <c r="A2801" s="58" t="str">
        <f>IF(MATCHED!C2801="","",VLOOKUP(TEXT(MATCHED!C2801,"mmm"),CUTOFFDAY!$A$2:$C$14,3,FALSE))</f>
        <v/>
      </c>
      <c r="B2801" s="11" t="str">
        <f>IF(MATCHED!J2801&gt;A2801,"yes","")</f>
        <v/>
      </c>
      <c r="C2801" s="11" t="str">
        <f>IF(B2801="","",TEXT(MATCHED!C2801,"mm"))</f>
        <v/>
      </c>
    </row>
    <row r="2802" spans="1:3" x14ac:dyDescent="0.3">
      <c r="A2802" s="58" t="str">
        <f>IF(MATCHED!C2802="","",VLOOKUP(TEXT(MATCHED!C2802,"mmm"),CUTOFFDAY!$A$2:$C$14,3,FALSE))</f>
        <v/>
      </c>
      <c r="B2802" s="11" t="str">
        <f>IF(MATCHED!J2802&gt;A2802,"yes","")</f>
        <v/>
      </c>
      <c r="C2802" s="11" t="str">
        <f>IF(B2802="","",TEXT(MATCHED!C2802,"mm"))</f>
        <v/>
      </c>
    </row>
    <row r="2803" spans="1:3" x14ac:dyDescent="0.3">
      <c r="A2803" s="58" t="str">
        <f>IF(MATCHED!C2803="","",VLOOKUP(TEXT(MATCHED!C2803,"mmm"),CUTOFFDAY!$A$2:$C$14,3,FALSE))</f>
        <v/>
      </c>
      <c r="B2803" s="11" t="str">
        <f>IF(MATCHED!J2803&gt;A2803,"yes","")</f>
        <v/>
      </c>
      <c r="C2803" s="11" t="str">
        <f>IF(B2803="","",TEXT(MATCHED!C2803,"mm"))</f>
        <v/>
      </c>
    </row>
    <row r="2804" spans="1:3" x14ac:dyDescent="0.3">
      <c r="A2804" s="58" t="str">
        <f>IF(MATCHED!C2804="","",VLOOKUP(TEXT(MATCHED!C2804,"mmm"),CUTOFFDAY!$A$2:$C$14,3,FALSE))</f>
        <v/>
      </c>
      <c r="B2804" s="11" t="str">
        <f>IF(MATCHED!J2804&gt;A2804,"yes","")</f>
        <v/>
      </c>
      <c r="C2804" s="11" t="str">
        <f>IF(B2804="","",TEXT(MATCHED!C2804,"mm"))</f>
        <v/>
      </c>
    </row>
    <row r="2805" spans="1:3" x14ac:dyDescent="0.3">
      <c r="A2805" s="58" t="str">
        <f>IF(MATCHED!C2805="","",VLOOKUP(TEXT(MATCHED!C2805,"mmm"),CUTOFFDAY!$A$2:$C$14,3,FALSE))</f>
        <v/>
      </c>
      <c r="B2805" s="11" t="str">
        <f>IF(MATCHED!J2805&gt;A2805,"yes","")</f>
        <v/>
      </c>
      <c r="C2805" s="11" t="str">
        <f>IF(B2805="","",TEXT(MATCHED!C2805,"mm"))</f>
        <v/>
      </c>
    </row>
    <row r="2806" spans="1:3" x14ac:dyDescent="0.3">
      <c r="A2806" s="58" t="str">
        <f>IF(MATCHED!C2806="","",VLOOKUP(TEXT(MATCHED!C2806,"mmm"),CUTOFFDAY!$A$2:$C$14,3,FALSE))</f>
        <v/>
      </c>
      <c r="B2806" s="11" t="str">
        <f>IF(MATCHED!J2806&gt;A2806,"yes","")</f>
        <v/>
      </c>
      <c r="C2806" s="11" t="str">
        <f>IF(B2806="","",TEXT(MATCHED!C2806,"mm"))</f>
        <v/>
      </c>
    </row>
    <row r="2807" spans="1:3" x14ac:dyDescent="0.3">
      <c r="A2807" s="58" t="str">
        <f>IF(MATCHED!C2807="","",VLOOKUP(TEXT(MATCHED!C2807,"mmm"),CUTOFFDAY!$A$2:$C$14,3,FALSE))</f>
        <v/>
      </c>
      <c r="B2807" s="11" t="str">
        <f>IF(MATCHED!J2807&gt;A2807,"yes","")</f>
        <v/>
      </c>
      <c r="C2807" s="11" t="str">
        <f>IF(B2807="","",TEXT(MATCHED!C2807,"mm"))</f>
        <v/>
      </c>
    </row>
    <row r="2808" spans="1:3" x14ac:dyDescent="0.3">
      <c r="A2808" s="58" t="str">
        <f>IF(MATCHED!C2808="","",VLOOKUP(TEXT(MATCHED!C2808,"mmm"),CUTOFFDAY!$A$2:$C$14,3,FALSE))</f>
        <v/>
      </c>
      <c r="B2808" s="11" t="str">
        <f>IF(MATCHED!J2808&gt;A2808,"yes","")</f>
        <v/>
      </c>
      <c r="C2808" s="11" t="str">
        <f>IF(B2808="","",TEXT(MATCHED!C2808,"mm"))</f>
        <v/>
      </c>
    </row>
    <row r="2809" spans="1:3" x14ac:dyDescent="0.3">
      <c r="A2809" s="58" t="str">
        <f>IF(MATCHED!C2809="","",VLOOKUP(TEXT(MATCHED!C2809,"mmm"),CUTOFFDAY!$A$2:$C$14,3,FALSE))</f>
        <v/>
      </c>
      <c r="B2809" s="11" t="str">
        <f>IF(MATCHED!J2809&gt;A2809,"yes","")</f>
        <v/>
      </c>
      <c r="C2809" s="11" t="str">
        <f>IF(B2809="","",TEXT(MATCHED!C2809,"mm"))</f>
        <v/>
      </c>
    </row>
    <row r="2810" spans="1:3" x14ac:dyDescent="0.3">
      <c r="A2810" s="58" t="str">
        <f>IF(MATCHED!C2810="","",VLOOKUP(TEXT(MATCHED!C2810,"mmm"),CUTOFFDAY!$A$2:$C$14,3,FALSE))</f>
        <v/>
      </c>
      <c r="B2810" s="11" t="str">
        <f>IF(MATCHED!J2810&gt;A2810,"yes","")</f>
        <v/>
      </c>
      <c r="C2810" s="11" t="str">
        <f>IF(B2810="","",TEXT(MATCHED!C2810,"mm"))</f>
        <v/>
      </c>
    </row>
    <row r="2811" spans="1:3" x14ac:dyDescent="0.3">
      <c r="A2811" s="58" t="str">
        <f>IF(MATCHED!C2811="","",VLOOKUP(TEXT(MATCHED!C2811,"mmm"),CUTOFFDAY!$A$2:$C$14,3,FALSE))</f>
        <v/>
      </c>
      <c r="B2811" s="11" t="str">
        <f>IF(MATCHED!J2811&gt;A2811,"yes","")</f>
        <v/>
      </c>
      <c r="C2811" s="11" t="str">
        <f>IF(B2811="","",TEXT(MATCHED!C2811,"mm"))</f>
        <v/>
      </c>
    </row>
    <row r="2812" spans="1:3" x14ac:dyDescent="0.3">
      <c r="A2812" s="58" t="str">
        <f>IF(MATCHED!C2812="","",VLOOKUP(TEXT(MATCHED!C2812,"mmm"),CUTOFFDAY!$A$2:$C$14,3,FALSE))</f>
        <v/>
      </c>
      <c r="B2812" s="11" t="str">
        <f>IF(MATCHED!J2812&gt;A2812,"yes","")</f>
        <v/>
      </c>
      <c r="C2812" s="11" t="str">
        <f>IF(B2812="","",TEXT(MATCHED!C2812,"mm"))</f>
        <v/>
      </c>
    </row>
    <row r="2813" spans="1:3" x14ac:dyDescent="0.3">
      <c r="A2813" s="58" t="str">
        <f>IF(MATCHED!C2813="","",VLOOKUP(TEXT(MATCHED!C2813,"mmm"),CUTOFFDAY!$A$2:$C$14,3,FALSE))</f>
        <v/>
      </c>
      <c r="B2813" s="11" t="str">
        <f>IF(MATCHED!J2813&gt;A2813,"yes","")</f>
        <v/>
      </c>
      <c r="C2813" s="11" t="str">
        <f>IF(B2813="","",TEXT(MATCHED!C2813,"mm"))</f>
        <v/>
      </c>
    </row>
    <row r="2814" spans="1:3" x14ac:dyDescent="0.3">
      <c r="A2814" s="58" t="str">
        <f>IF(MATCHED!C2814="","",VLOOKUP(TEXT(MATCHED!C2814,"mmm"),CUTOFFDAY!$A$2:$C$14,3,FALSE))</f>
        <v/>
      </c>
      <c r="B2814" s="11" t="str">
        <f>IF(MATCHED!J2814&gt;A2814,"yes","")</f>
        <v/>
      </c>
      <c r="C2814" s="11" t="str">
        <f>IF(B2814="","",TEXT(MATCHED!C2814,"mm"))</f>
        <v/>
      </c>
    </row>
    <row r="2815" spans="1:3" x14ac:dyDescent="0.3">
      <c r="A2815" s="58" t="str">
        <f>IF(MATCHED!C2815="","",VLOOKUP(TEXT(MATCHED!C2815,"mmm"),CUTOFFDAY!$A$2:$C$14,3,FALSE))</f>
        <v/>
      </c>
      <c r="B2815" s="11" t="str">
        <f>IF(MATCHED!J2815&gt;A2815,"yes","")</f>
        <v/>
      </c>
      <c r="C2815" s="11" t="str">
        <f>IF(B2815="","",TEXT(MATCHED!C2815,"mm"))</f>
        <v/>
      </c>
    </row>
    <row r="2816" spans="1:3" x14ac:dyDescent="0.3">
      <c r="A2816" s="58" t="str">
        <f>IF(MATCHED!C2816="","",VLOOKUP(TEXT(MATCHED!C2816,"mmm"),CUTOFFDAY!$A$2:$C$14,3,FALSE))</f>
        <v/>
      </c>
      <c r="B2816" s="11" t="str">
        <f>IF(MATCHED!J2816&gt;A2816,"yes","")</f>
        <v/>
      </c>
      <c r="C2816" s="11" t="str">
        <f>IF(B2816="","",TEXT(MATCHED!C2816,"mm"))</f>
        <v/>
      </c>
    </row>
    <row r="2817" spans="1:3" x14ac:dyDescent="0.3">
      <c r="A2817" s="58" t="str">
        <f>IF(MATCHED!C2817="","",VLOOKUP(TEXT(MATCHED!C2817,"mmm"),CUTOFFDAY!$A$2:$C$14,3,FALSE))</f>
        <v/>
      </c>
      <c r="B2817" s="11" t="str">
        <f>IF(MATCHED!J2817&gt;A2817,"yes","")</f>
        <v/>
      </c>
      <c r="C2817" s="11" t="str">
        <f>IF(B2817="","",TEXT(MATCHED!C2817,"mm"))</f>
        <v/>
      </c>
    </row>
    <row r="2818" spans="1:3" x14ac:dyDescent="0.3">
      <c r="A2818" s="58" t="str">
        <f>IF(MATCHED!C2818="","",VLOOKUP(TEXT(MATCHED!C2818,"mmm"),CUTOFFDAY!$A$2:$C$14,3,FALSE))</f>
        <v/>
      </c>
      <c r="B2818" s="11" t="str">
        <f>IF(MATCHED!J2818&gt;A2818,"yes","")</f>
        <v/>
      </c>
      <c r="C2818" s="11" t="str">
        <f>IF(B2818="","",TEXT(MATCHED!C2818,"mm"))</f>
        <v/>
      </c>
    </row>
    <row r="2819" spans="1:3" x14ac:dyDescent="0.3">
      <c r="A2819" s="58" t="str">
        <f>IF(MATCHED!C2819="","",VLOOKUP(TEXT(MATCHED!C2819,"mmm"),CUTOFFDAY!$A$2:$C$14,3,FALSE))</f>
        <v/>
      </c>
      <c r="B2819" s="11" t="str">
        <f>IF(MATCHED!J2819&gt;A2819,"yes","")</f>
        <v/>
      </c>
      <c r="C2819" s="11" t="str">
        <f>IF(B2819="","",TEXT(MATCHED!C2819,"mm"))</f>
        <v/>
      </c>
    </row>
    <row r="2820" spans="1:3" x14ac:dyDescent="0.3">
      <c r="A2820" s="58" t="str">
        <f>IF(MATCHED!C2820="","",VLOOKUP(TEXT(MATCHED!C2820,"mmm"),CUTOFFDAY!$A$2:$C$14,3,FALSE))</f>
        <v/>
      </c>
      <c r="B2820" s="11" t="str">
        <f>IF(MATCHED!J2820&gt;A2820,"yes","")</f>
        <v/>
      </c>
      <c r="C2820" s="11" t="str">
        <f>IF(B2820="","",TEXT(MATCHED!C2820,"mm"))</f>
        <v/>
      </c>
    </row>
    <row r="2821" spans="1:3" x14ac:dyDescent="0.3">
      <c r="A2821" s="58" t="str">
        <f>IF(MATCHED!C2821="","",VLOOKUP(TEXT(MATCHED!C2821,"mmm"),CUTOFFDAY!$A$2:$C$14,3,FALSE))</f>
        <v/>
      </c>
      <c r="B2821" s="11" t="str">
        <f>IF(MATCHED!J2821&gt;A2821,"yes","")</f>
        <v/>
      </c>
      <c r="C2821" s="11" t="str">
        <f>IF(B2821="","",TEXT(MATCHED!C2821,"mm"))</f>
        <v/>
      </c>
    </row>
    <row r="2822" spans="1:3" x14ac:dyDescent="0.3">
      <c r="A2822" s="58" t="str">
        <f>IF(MATCHED!C2822="","",VLOOKUP(TEXT(MATCHED!C2822,"mmm"),CUTOFFDAY!$A$2:$C$14,3,FALSE))</f>
        <v/>
      </c>
      <c r="B2822" s="11" t="str">
        <f>IF(MATCHED!J2822&gt;A2822,"yes","")</f>
        <v/>
      </c>
      <c r="C2822" s="11" t="str">
        <f>IF(B2822="","",TEXT(MATCHED!C2822,"mm"))</f>
        <v/>
      </c>
    </row>
    <row r="2823" spans="1:3" x14ac:dyDescent="0.3">
      <c r="A2823" s="58" t="str">
        <f>IF(MATCHED!C2823="","",VLOOKUP(TEXT(MATCHED!C2823,"mmm"),CUTOFFDAY!$A$2:$C$14,3,FALSE))</f>
        <v/>
      </c>
      <c r="B2823" s="11" t="str">
        <f>IF(MATCHED!J2823&gt;A2823,"yes","")</f>
        <v/>
      </c>
      <c r="C2823" s="11" t="str">
        <f>IF(B2823="","",TEXT(MATCHED!C2823,"mm"))</f>
        <v/>
      </c>
    </row>
    <row r="2824" spans="1:3" x14ac:dyDescent="0.3">
      <c r="A2824" s="58" t="str">
        <f>IF(MATCHED!C2824="","",VLOOKUP(TEXT(MATCHED!C2824,"mmm"),CUTOFFDAY!$A$2:$C$14,3,FALSE))</f>
        <v/>
      </c>
      <c r="B2824" s="11" t="str">
        <f>IF(MATCHED!J2824&gt;A2824,"yes","")</f>
        <v/>
      </c>
      <c r="C2824" s="11" t="str">
        <f>IF(B2824="","",TEXT(MATCHED!C2824,"mm"))</f>
        <v/>
      </c>
    </row>
    <row r="2825" spans="1:3" x14ac:dyDescent="0.3">
      <c r="A2825" s="58" t="str">
        <f>IF(MATCHED!C2825="","",VLOOKUP(TEXT(MATCHED!C2825,"mmm"),CUTOFFDAY!$A$2:$C$14,3,FALSE))</f>
        <v/>
      </c>
      <c r="B2825" s="11" t="str">
        <f>IF(MATCHED!J2825&gt;A2825,"yes","")</f>
        <v/>
      </c>
      <c r="C2825" s="11" t="str">
        <f>IF(B2825="","",TEXT(MATCHED!C2825,"mm"))</f>
        <v/>
      </c>
    </row>
    <row r="2826" spans="1:3" x14ac:dyDescent="0.3">
      <c r="A2826" s="58" t="str">
        <f>IF(MATCHED!C2826="","",VLOOKUP(TEXT(MATCHED!C2826,"mmm"),CUTOFFDAY!$A$2:$C$14,3,FALSE))</f>
        <v/>
      </c>
      <c r="B2826" s="11" t="str">
        <f>IF(MATCHED!J2826&gt;A2826,"yes","")</f>
        <v/>
      </c>
      <c r="C2826" s="11" t="str">
        <f>IF(B2826="","",TEXT(MATCHED!C2826,"mm"))</f>
        <v/>
      </c>
    </row>
    <row r="2827" spans="1:3" x14ac:dyDescent="0.3">
      <c r="A2827" s="58" t="str">
        <f>IF(MATCHED!C2827="","",VLOOKUP(TEXT(MATCHED!C2827,"mmm"),CUTOFFDAY!$A$2:$C$14,3,FALSE))</f>
        <v/>
      </c>
      <c r="B2827" s="11" t="str">
        <f>IF(MATCHED!J2827&gt;A2827,"yes","")</f>
        <v/>
      </c>
      <c r="C2827" s="11" t="str">
        <f>IF(B2827="","",TEXT(MATCHED!C2827,"mm"))</f>
        <v/>
      </c>
    </row>
    <row r="2828" spans="1:3" x14ac:dyDescent="0.3">
      <c r="A2828" s="58" t="str">
        <f>IF(MATCHED!C2828="","",VLOOKUP(TEXT(MATCHED!C2828,"mmm"),CUTOFFDAY!$A$2:$C$14,3,FALSE))</f>
        <v/>
      </c>
      <c r="B2828" s="11" t="str">
        <f>IF(MATCHED!J2828&gt;A2828,"yes","")</f>
        <v/>
      </c>
      <c r="C2828" s="11" t="str">
        <f>IF(B2828="","",TEXT(MATCHED!C2828,"mm"))</f>
        <v/>
      </c>
    </row>
    <row r="2829" spans="1:3" x14ac:dyDescent="0.3">
      <c r="A2829" s="58" t="str">
        <f>IF(MATCHED!C2829="","",VLOOKUP(TEXT(MATCHED!C2829,"mmm"),CUTOFFDAY!$A$2:$C$14,3,FALSE))</f>
        <v/>
      </c>
      <c r="B2829" s="11" t="str">
        <f>IF(MATCHED!J2829&gt;A2829,"yes","")</f>
        <v/>
      </c>
      <c r="C2829" s="11" t="str">
        <f>IF(B2829="","",TEXT(MATCHED!C2829,"mm"))</f>
        <v/>
      </c>
    </row>
    <row r="2830" spans="1:3" x14ac:dyDescent="0.3">
      <c r="A2830" s="58" t="str">
        <f>IF(MATCHED!C2830="","",VLOOKUP(TEXT(MATCHED!C2830,"mmm"),CUTOFFDAY!$A$2:$C$14,3,FALSE))</f>
        <v/>
      </c>
      <c r="B2830" s="11" t="str">
        <f>IF(MATCHED!J2830&gt;A2830,"yes","")</f>
        <v/>
      </c>
      <c r="C2830" s="11" t="str">
        <f>IF(B2830="","",TEXT(MATCHED!C2830,"mm"))</f>
        <v/>
      </c>
    </row>
    <row r="2831" spans="1:3" x14ac:dyDescent="0.3">
      <c r="A2831" s="58" t="str">
        <f>IF(MATCHED!C2831="","",VLOOKUP(TEXT(MATCHED!C2831,"mmm"),CUTOFFDAY!$A$2:$C$14,3,FALSE))</f>
        <v/>
      </c>
      <c r="B2831" s="11" t="str">
        <f>IF(MATCHED!J2831&gt;A2831,"yes","")</f>
        <v/>
      </c>
      <c r="C2831" s="11" t="str">
        <f>IF(B2831="","",TEXT(MATCHED!C2831,"mm"))</f>
        <v/>
      </c>
    </row>
    <row r="2832" spans="1:3" x14ac:dyDescent="0.3">
      <c r="A2832" s="58" t="str">
        <f>IF(MATCHED!C2832="","",VLOOKUP(TEXT(MATCHED!C2832,"mmm"),CUTOFFDAY!$A$2:$C$14,3,FALSE))</f>
        <v/>
      </c>
      <c r="B2832" s="11" t="str">
        <f>IF(MATCHED!J2832&gt;A2832,"yes","")</f>
        <v/>
      </c>
      <c r="C2832" s="11" t="str">
        <f>IF(B2832="","",TEXT(MATCHED!C2832,"mm"))</f>
        <v/>
      </c>
    </row>
    <row r="2833" spans="1:3" x14ac:dyDescent="0.3">
      <c r="A2833" s="58" t="str">
        <f>IF(MATCHED!C2833="","",VLOOKUP(TEXT(MATCHED!C2833,"mmm"),CUTOFFDAY!$A$2:$C$14,3,FALSE))</f>
        <v/>
      </c>
      <c r="B2833" s="11" t="str">
        <f>IF(MATCHED!J2833&gt;A2833,"yes","")</f>
        <v/>
      </c>
      <c r="C2833" s="11" t="str">
        <f>IF(B2833="","",TEXT(MATCHED!C2833,"mm"))</f>
        <v/>
      </c>
    </row>
    <row r="2834" spans="1:3" x14ac:dyDescent="0.3">
      <c r="A2834" s="58" t="str">
        <f>IF(MATCHED!C2834="","",VLOOKUP(TEXT(MATCHED!C2834,"mmm"),CUTOFFDAY!$A$2:$C$14,3,FALSE))</f>
        <v/>
      </c>
      <c r="B2834" s="11" t="str">
        <f>IF(MATCHED!J2834&gt;A2834,"yes","")</f>
        <v/>
      </c>
      <c r="C2834" s="11" t="str">
        <f>IF(B2834="","",TEXT(MATCHED!C2834,"mm"))</f>
        <v/>
      </c>
    </row>
    <row r="2835" spans="1:3" x14ac:dyDescent="0.3">
      <c r="A2835" s="58" t="str">
        <f>IF(MATCHED!C2835="","",VLOOKUP(TEXT(MATCHED!C2835,"mmm"),CUTOFFDAY!$A$2:$C$14,3,FALSE))</f>
        <v/>
      </c>
      <c r="B2835" s="11" t="str">
        <f>IF(MATCHED!J2835&gt;A2835,"yes","")</f>
        <v/>
      </c>
      <c r="C2835" s="11" t="str">
        <f>IF(B2835="","",TEXT(MATCHED!C2835,"mm"))</f>
        <v/>
      </c>
    </row>
    <row r="2836" spans="1:3" x14ac:dyDescent="0.3">
      <c r="A2836" s="58" t="str">
        <f>IF(MATCHED!C2836="","",VLOOKUP(TEXT(MATCHED!C2836,"mmm"),CUTOFFDAY!$A$2:$C$14,3,FALSE))</f>
        <v/>
      </c>
      <c r="B2836" s="11" t="str">
        <f>IF(MATCHED!J2836&gt;A2836,"yes","")</f>
        <v/>
      </c>
      <c r="C2836" s="11" t="str">
        <f>IF(B2836="","",TEXT(MATCHED!C2836,"mm"))</f>
        <v/>
      </c>
    </row>
    <row r="2837" spans="1:3" x14ac:dyDescent="0.3">
      <c r="A2837" s="58" t="str">
        <f>IF(MATCHED!C2837="","",VLOOKUP(TEXT(MATCHED!C2837,"mmm"),CUTOFFDAY!$A$2:$C$14,3,FALSE))</f>
        <v/>
      </c>
      <c r="B2837" s="11" t="str">
        <f>IF(MATCHED!J2837&gt;A2837,"yes","")</f>
        <v/>
      </c>
      <c r="C2837" s="11" t="str">
        <f>IF(B2837="","",TEXT(MATCHED!C2837,"mm"))</f>
        <v/>
      </c>
    </row>
    <row r="2838" spans="1:3" x14ac:dyDescent="0.3">
      <c r="A2838" s="58" t="str">
        <f>IF(MATCHED!C2838="","",VLOOKUP(TEXT(MATCHED!C2838,"mmm"),CUTOFFDAY!$A$2:$C$14,3,FALSE))</f>
        <v/>
      </c>
      <c r="B2838" s="11" t="str">
        <f>IF(MATCHED!J2838&gt;A2838,"yes","")</f>
        <v/>
      </c>
      <c r="C2838" s="11" t="str">
        <f>IF(B2838="","",TEXT(MATCHED!C2838,"mm"))</f>
        <v/>
      </c>
    </row>
    <row r="2839" spans="1:3" x14ac:dyDescent="0.3">
      <c r="A2839" s="58" t="str">
        <f>IF(MATCHED!C2839="","",VLOOKUP(TEXT(MATCHED!C2839,"mmm"),CUTOFFDAY!$A$2:$C$14,3,FALSE))</f>
        <v/>
      </c>
      <c r="B2839" s="11" t="str">
        <f>IF(MATCHED!J2839&gt;A2839,"yes","")</f>
        <v/>
      </c>
      <c r="C2839" s="11" t="str">
        <f>IF(B2839="","",TEXT(MATCHED!C2839,"mm"))</f>
        <v/>
      </c>
    </row>
    <row r="2840" spans="1:3" x14ac:dyDescent="0.3">
      <c r="A2840" s="58" t="str">
        <f>IF(MATCHED!C2840="","",VLOOKUP(TEXT(MATCHED!C2840,"mmm"),CUTOFFDAY!$A$2:$C$14,3,FALSE))</f>
        <v/>
      </c>
      <c r="B2840" s="11" t="str">
        <f>IF(MATCHED!J2840&gt;A2840,"yes","")</f>
        <v/>
      </c>
      <c r="C2840" s="11" t="str">
        <f>IF(B2840="","",TEXT(MATCHED!C2840,"mm"))</f>
        <v/>
      </c>
    </row>
    <row r="2841" spans="1:3" x14ac:dyDescent="0.3">
      <c r="A2841" s="58" t="str">
        <f>IF(MATCHED!C2841="","",VLOOKUP(TEXT(MATCHED!C2841,"mmm"),CUTOFFDAY!$A$2:$C$14,3,FALSE))</f>
        <v/>
      </c>
      <c r="B2841" s="11" t="str">
        <f>IF(MATCHED!J2841&gt;A2841,"yes","")</f>
        <v/>
      </c>
      <c r="C2841" s="11" t="str">
        <f>IF(B2841="","",TEXT(MATCHED!C2841,"mm"))</f>
        <v/>
      </c>
    </row>
    <row r="2842" spans="1:3" x14ac:dyDescent="0.3">
      <c r="A2842" s="58" t="str">
        <f>IF(MATCHED!C2842="","",VLOOKUP(TEXT(MATCHED!C2842,"mmm"),CUTOFFDAY!$A$2:$C$14,3,FALSE))</f>
        <v/>
      </c>
      <c r="B2842" s="11" t="str">
        <f>IF(MATCHED!J2842&gt;A2842,"yes","")</f>
        <v/>
      </c>
      <c r="C2842" s="11" t="str">
        <f>IF(B2842="","",TEXT(MATCHED!C2842,"mm"))</f>
        <v/>
      </c>
    </row>
    <row r="2843" spans="1:3" x14ac:dyDescent="0.3">
      <c r="A2843" s="58" t="str">
        <f>IF(MATCHED!C2843="","",VLOOKUP(TEXT(MATCHED!C2843,"mmm"),CUTOFFDAY!$A$2:$C$14,3,FALSE))</f>
        <v/>
      </c>
      <c r="B2843" s="11" t="str">
        <f>IF(MATCHED!J2843&gt;A2843,"yes","")</f>
        <v/>
      </c>
      <c r="C2843" s="11" t="str">
        <f>IF(B2843="","",TEXT(MATCHED!C2843,"mm"))</f>
        <v/>
      </c>
    </row>
    <row r="2844" spans="1:3" x14ac:dyDescent="0.3">
      <c r="A2844" s="58" t="str">
        <f>IF(MATCHED!C2844="","",VLOOKUP(TEXT(MATCHED!C2844,"mmm"),CUTOFFDAY!$A$2:$C$14,3,FALSE))</f>
        <v/>
      </c>
      <c r="B2844" s="11" t="str">
        <f>IF(MATCHED!J2844&gt;A2844,"yes","")</f>
        <v/>
      </c>
      <c r="C2844" s="11" t="str">
        <f>IF(B2844="","",TEXT(MATCHED!C2844,"mm"))</f>
        <v/>
      </c>
    </row>
    <row r="2845" spans="1:3" x14ac:dyDescent="0.3">
      <c r="A2845" s="58" t="str">
        <f>IF(MATCHED!C2845="","",VLOOKUP(TEXT(MATCHED!C2845,"mmm"),CUTOFFDAY!$A$2:$C$14,3,FALSE))</f>
        <v/>
      </c>
      <c r="B2845" s="11" t="str">
        <f>IF(MATCHED!J2845&gt;A2845,"yes","")</f>
        <v/>
      </c>
      <c r="C2845" s="11" t="str">
        <f>IF(B2845="","",TEXT(MATCHED!C2845,"mm"))</f>
        <v/>
      </c>
    </row>
    <row r="2846" spans="1:3" x14ac:dyDescent="0.3">
      <c r="A2846" s="58" t="str">
        <f>IF(MATCHED!C2846="","",VLOOKUP(TEXT(MATCHED!C2846,"mmm"),CUTOFFDAY!$A$2:$C$14,3,FALSE))</f>
        <v/>
      </c>
      <c r="B2846" s="11" t="str">
        <f>IF(MATCHED!J2846&gt;A2846,"yes","")</f>
        <v/>
      </c>
      <c r="C2846" s="11" t="str">
        <f>IF(B2846="","",TEXT(MATCHED!C2846,"mm"))</f>
        <v/>
      </c>
    </row>
    <row r="2847" spans="1:3" x14ac:dyDescent="0.3">
      <c r="A2847" s="58" t="str">
        <f>IF(MATCHED!C2847="","",VLOOKUP(TEXT(MATCHED!C2847,"mmm"),CUTOFFDAY!$A$2:$C$14,3,FALSE))</f>
        <v/>
      </c>
      <c r="B2847" s="11" t="str">
        <f>IF(MATCHED!J2847&gt;A2847,"yes","")</f>
        <v/>
      </c>
      <c r="C2847" s="11" t="str">
        <f>IF(B2847="","",TEXT(MATCHED!C2847,"mm"))</f>
        <v/>
      </c>
    </row>
    <row r="2848" spans="1:3" x14ac:dyDescent="0.3">
      <c r="A2848" s="58" t="str">
        <f>IF(MATCHED!C2848="","",VLOOKUP(TEXT(MATCHED!C2848,"mmm"),CUTOFFDAY!$A$2:$C$14,3,FALSE))</f>
        <v/>
      </c>
      <c r="B2848" s="11" t="str">
        <f>IF(MATCHED!J2848&gt;A2848,"yes","")</f>
        <v/>
      </c>
      <c r="C2848" s="11" t="str">
        <f>IF(B2848="","",TEXT(MATCHED!C2848,"mm"))</f>
        <v/>
      </c>
    </row>
    <row r="2849" spans="1:3" x14ac:dyDescent="0.3">
      <c r="A2849" s="58" t="str">
        <f>IF(MATCHED!C2849="","",VLOOKUP(TEXT(MATCHED!C2849,"mmm"),CUTOFFDAY!$A$2:$C$14,3,FALSE))</f>
        <v/>
      </c>
      <c r="B2849" s="11" t="str">
        <f>IF(MATCHED!J2849&gt;A2849,"yes","")</f>
        <v/>
      </c>
      <c r="C2849" s="11" t="str">
        <f>IF(B2849="","",TEXT(MATCHED!C2849,"mm"))</f>
        <v/>
      </c>
    </row>
    <row r="2850" spans="1:3" x14ac:dyDescent="0.3">
      <c r="A2850" s="58" t="str">
        <f>IF(MATCHED!C2850="","",VLOOKUP(TEXT(MATCHED!C2850,"mmm"),CUTOFFDAY!$A$2:$C$14,3,FALSE))</f>
        <v/>
      </c>
      <c r="B2850" s="11" t="str">
        <f>IF(MATCHED!J2850&gt;A2850,"yes","")</f>
        <v/>
      </c>
      <c r="C2850" s="11" t="str">
        <f>IF(B2850="","",TEXT(MATCHED!C2850,"mm"))</f>
        <v/>
      </c>
    </row>
    <row r="2851" spans="1:3" x14ac:dyDescent="0.3">
      <c r="A2851" s="58" t="str">
        <f>IF(MATCHED!C2851="","",VLOOKUP(TEXT(MATCHED!C2851,"mmm"),CUTOFFDAY!$A$2:$C$14,3,FALSE))</f>
        <v/>
      </c>
      <c r="B2851" s="11" t="str">
        <f>IF(MATCHED!J2851&gt;A2851,"yes","")</f>
        <v/>
      </c>
      <c r="C2851" s="11" t="str">
        <f>IF(B2851="","",TEXT(MATCHED!C2851,"mm"))</f>
        <v/>
      </c>
    </row>
    <row r="2852" spans="1:3" x14ac:dyDescent="0.3">
      <c r="A2852" s="58" t="str">
        <f>IF(MATCHED!C2852="","",VLOOKUP(TEXT(MATCHED!C2852,"mmm"),CUTOFFDAY!$A$2:$C$14,3,FALSE))</f>
        <v/>
      </c>
      <c r="B2852" s="11" t="str">
        <f>IF(MATCHED!J2852&gt;A2852,"yes","")</f>
        <v/>
      </c>
      <c r="C2852" s="11" t="str">
        <f>IF(B2852="","",TEXT(MATCHED!C2852,"mm"))</f>
        <v/>
      </c>
    </row>
    <row r="2853" spans="1:3" x14ac:dyDescent="0.3">
      <c r="A2853" s="58" t="str">
        <f>IF(MATCHED!C2853="","",VLOOKUP(TEXT(MATCHED!C2853,"mmm"),CUTOFFDAY!$A$2:$C$14,3,FALSE))</f>
        <v/>
      </c>
      <c r="B2853" s="11" t="str">
        <f>IF(MATCHED!J2853&gt;A2853,"yes","")</f>
        <v/>
      </c>
      <c r="C2853" s="11" t="str">
        <f>IF(B2853="","",TEXT(MATCHED!C2853,"mm"))</f>
        <v/>
      </c>
    </row>
    <row r="2854" spans="1:3" x14ac:dyDescent="0.3">
      <c r="A2854" s="58" t="str">
        <f>IF(MATCHED!C2854="","",VLOOKUP(TEXT(MATCHED!C2854,"mmm"),CUTOFFDAY!$A$2:$C$14,3,FALSE))</f>
        <v/>
      </c>
      <c r="B2854" s="11" t="str">
        <f>IF(MATCHED!J2854&gt;A2854,"yes","")</f>
        <v/>
      </c>
      <c r="C2854" s="11" t="str">
        <f>IF(B2854="","",TEXT(MATCHED!C2854,"mm"))</f>
        <v/>
      </c>
    </row>
    <row r="2855" spans="1:3" x14ac:dyDescent="0.3">
      <c r="A2855" s="58" t="str">
        <f>IF(MATCHED!C2855="","",VLOOKUP(TEXT(MATCHED!C2855,"mmm"),CUTOFFDAY!$A$2:$C$14,3,FALSE))</f>
        <v/>
      </c>
      <c r="B2855" s="11" t="str">
        <f>IF(MATCHED!J2855&gt;A2855,"yes","")</f>
        <v/>
      </c>
      <c r="C2855" s="11" t="str">
        <f>IF(B2855="","",TEXT(MATCHED!C2855,"mm"))</f>
        <v/>
      </c>
    </row>
    <row r="2856" spans="1:3" x14ac:dyDescent="0.3">
      <c r="A2856" s="58" t="str">
        <f>IF(MATCHED!C2856="","",VLOOKUP(TEXT(MATCHED!C2856,"mmm"),CUTOFFDAY!$A$2:$C$14,3,FALSE))</f>
        <v/>
      </c>
      <c r="B2856" s="11" t="str">
        <f>IF(MATCHED!J2856&gt;A2856,"yes","")</f>
        <v/>
      </c>
      <c r="C2856" s="11" t="str">
        <f>IF(B2856="","",TEXT(MATCHED!C2856,"mm"))</f>
        <v/>
      </c>
    </row>
    <row r="2857" spans="1:3" x14ac:dyDescent="0.3">
      <c r="A2857" s="58" t="str">
        <f>IF(MATCHED!C2857="","",VLOOKUP(TEXT(MATCHED!C2857,"mmm"),CUTOFFDAY!$A$2:$C$14,3,FALSE))</f>
        <v/>
      </c>
      <c r="B2857" s="11" t="str">
        <f>IF(MATCHED!J2857&gt;A2857,"yes","")</f>
        <v/>
      </c>
      <c r="C2857" s="11" t="str">
        <f>IF(B2857="","",TEXT(MATCHED!C2857,"mm"))</f>
        <v/>
      </c>
    </row>
    <row r="2858" spans="1:3" x14ac:dyDescent="0.3">
      <c r="A2858" s="58" t="str">
        <f>IF(MATCHED!C2858="","",VLOOKUP(TEXT(MATCHED!C2858,"mmm"),CUTOFFDAY!$A$2:$C$14,3,FALSE))</f>
        <v/>
      </c>
      <c r="B2858" s="11" t="str">
        <f>IF(MATCHED!J2858&gt;A2858,"yes","")</f>
        <v/>
      </c>
      <c r="C2858" s="11" t="str">
        <f>IF(B2858="","",TEXT(MATCHED!C2858,"mm"))</f>
        <v/>
      </c>
    </row>
    <row r="2859" spans="1:3" x14ac:dyDescent="0.3">
      <c r="A2859" s="58" t="str">
        <f>IF(MATCHED!C2859="","",VLOOKUP(TEXT(MATCHED!C2859,"mmm"),CUTOFFDAY!$A$2:$C$14,3,FALSE))</f>
        <v/>
      </c>
      <c r="B2859" s="11" t="str">
        <f>IF(MATCHED!J2859&gt;A2859,"yes","")</f>
        <v/>
      </c>
      <c r="C2859" s="11" t="str">
        <f>IF(B2859="","",TEXT(MATCHED!C2859,"mm"))</f>
        <v/>
      </c>
    </row>
    <row r="2860" spans="1:3" x14ac:dyDescent="0.3">
      <c r="A2860" s="58" t="str">
        <f>IF(MATCHED!C2860="","",VLOOKUP(TEXT(MATCHED!C2860,"mmm"),CUTOFFDAY!$A$2:$C$14,3,FALSE))</f>
        <v/>
      </c>
      <c r="B2860" s="11" t="str">
        <f>IF(MATCHED!J2860&gt;A2860,"yes","")</f>
        <v/>
      </c>
      <c r="C2860" s="11" t="str">
        <f>IF(B2860="","",TEXT(MATCHED!C2860,"mm"))</f>
        <v/>
      </c>
    </row>
    <row r="2861" spans="1:3" x14ac:dyDescent="0.3">
      <c r="A2861" s="58" t="str">
        <f>IF(MATCHED!C2861="","",VLOOKUP(TEXT(MATCHED!C2861,"mmm"),CUTOFFDAY!$A$2:$C$14,3,FALSE))</f>
        <v/>
      </c>
      <c r="B2861" s="11" t="str">
        <f>IF(MATCHED!J2861&gt;A2861,"yes","")</f>
        <v/>
      </c>
      <c r="C2861" s="11" t="str">
        <f>IF(B2861="","",TEXT(MATCHED!C2861,"mm"))</f>
        <v/>
      </c>
    </row>
    <row r="2862" spans="1:3" x14ac:dyDescent="0.3">
      <c r="A2862" s="58" t="str">
        <f>IF(MATCHED!C2862="","",VLOOKUP(TEXT(MATCHED!C2862,"mmm"),CUTOFFDAY!$A$2:$C$14,3,FALSE))</f>
        <v/>
      </c>
      <c r="B2862" s="11" t="str">
        <f>IF(MATCHED!J2862&gt;A2862,"yes","")</f>
        <v/>
      </c>
      <c r="C2862" s="11" t="str">
        <f>IF(B2862="","",TEXT(MATCHED!C2862,"mm"))</f>
        <v/>
      </c>
    </row>
    <row r="2863" spans="1:3" x14ac:dyDescent="0.3">
      <c r="A2863" s="58" t="str">
        <f>IF(MATCHED!C2863="","",VLOOKUP(TEXT(MATCHED!C2863,"mmm"),CUTOFFDAY!$A$2:$C$14,3,FALSE))</f>
        <v/>
      </c>
      <c r="B2863" s="11" t="str">
        <f>IF(MATCHED!J2863&gt;A2863,"yes","")</f>
        <v/>
      </c>
      <c r="C2863" s="11" t="str">
        <f>IF(B2863="","",TEXT(MATCHED!C2863,"mm"))</f>
        <v/>
      </c>
    </row>
    <row r="2864" spans="1:3" x14ac:dyDescent="0.3">
      <c r="A2864" s="58" t="str">
        <f>IF(MATCHED!C2864="","",VLOOKUP(TEXT(MATCHED!C2864,"mmm"),CUTOFFDAY!$A$2:$C$14,3,FALSE))</f>
        <v/>
      </c>
      <c r="B2864" s="11" t="str">
        <f>IF(MATCHED!J2864&gt;A2864,"yes","")</f>
        <v/>
      </c>
      <c r="C2864" s="11" t="str">
        <f>IF(B2864="","",TEXT(MATCHED!C2864,"mm"))</f>
        <v/>
      </c>
    </row>
    <row r="2865" spans="1:3" x14ac:dyDescent="0.3">
      <c r="A2865" s="58" t="str">
        <f>IF(MATCHED!C2865="","",VLOOKUP(TEXT(MATCHED!C2865,"mmm"),CUTOFFDAY!$A$2:$C$14,3,FALSE))</f>
        <v/>
      </c>
      <c r="B2865" s="11" t="str">
        <f>IF(MATCHED!J2865&gt;A2865,"yes","")</f>
        <v/>
      </c>
      <c r="C2865" s="11" t="str">
        <f>IF(B2865="","",TEXT(MATCHED!C2865,"mm"))</f>
        <v/>
      </c>
    </row>
    <row r="2866" spans="1:3" x14ac:dyDescent="0.3">
      <c r="A2866" s="58" t="str">
        <f>IF(MATCHED!C2866="","",VLOOKUP(TEXT(MATCHED!C2866,"mmm"),CUTOFFDAY!$A$2:$C$14,3,FALSE))</f>
        <v/>
      </c>
      <c r="B2866" s="11" t="str">
        <f>IF(MATCHED!J2866&gt;A2866,"yes","")</f>
        <v/>
      </c>
      <c r="C2866" s="11" t="str">
        <f>IF(B2866="","",TEXT(MATCHED!C2866,"mm"))</f>
        <v/>
      </c>
    </row>
    <row r="2867" spans="1:3" x14ac:dyDescent="0.3">
      <c r="A2867" s="58" t="str">
        <f>IF(MATCHED!C2867="","",VLOOKUP(TEXT(MATCHED!C2867,"mmm"),CUTOFFDAY!$A$2:$C$14,3,FALSE))</f>
        <v/>
      </c>
      <c r="B2867" s="11" t="str">
        <f>IF(MATCHED!J2867&gt;A2867,"yes","")</f>
        <v/>
      </c>
      <c r="C2867" s="11" t="str">
        <f>IF(B2867="","",TEXT(MATCHED!C2867,"mm"))</f>
        <v/>
      </c>
    </row>
    <row r="2868" spans="1:3" x14ac:dyDescent="0.3">
      <c r="A2868" s="58" t="str">
        <f>IF(MATCHED!C2868="","",VLOOKUP(TEXT(MATCHED!C2868,"mmm"),CUTOFFDAY!$A$2:$C$14,3,FALSE))</f>
        <v/>
      </c>
      <c r="B2868" s="11" t="str">
        <f>IF(MATCHED!J2868&gt;A2868,"yes","")</f>
        <v/>
      </c>
      <c r="C2868" s="11" t="str">
        <f>IF(B2868="","",TEXT(MATCHED!C2868,"mm"))</f>
        <v/>
      </c>
    </row>
    <row r="2869" spans="1:3" x14ac:dyDescent="0.3">
      <c r="A2869" s="58" t="str">
        <f>IF(MATCHED!C2869="","",VLOOKUP(TEXT(MATCHED!C2869,"mmm"),CUTOFFDAY!$A$2:$C$14,3,FALSE))</f>
        <v/>
      </c>
      <c r="B2869" s="11" t="str">
        <f>IF(MATCHED!J2869&gt;A2869,"yes","")</f>
        <v/>
      </c>
      <c r="C2869" s="11" t="str">
        <f>IF(B2869="","",TEXT(MATCHED!C2869,"mm"))</f>
        <v/>
      </c>
    </row>
    <row r="2870" spans="1:3" x14ac:dyDescent="0.3">
      <c r="A2870" s="58" t="str">
        <f>IF(MATCHED!C2870="","",VLOOKUP(TEXT(MATCHED!C2870,"mmm"),CUTOFFDAY!$A$2:$C$14,3,FALSE))</f>
        <v/>
      </c>
      <c r="B2870" s="11" t="str">
        <f>IF(MATCHED!J2870&gt;A2870,"yes","")</f>
        <v/>
      </c>
      <c r="C2870" s="11" t="str">
        <f>IF(B2870="","",TEXT(MATCHED!C2870,"mm"))</f>
        <v/>
      </c>
    </row>
    <row r="2871" spans="1:3" x14ac:dyDescent="0.3">
      <c r="A2871" s="58" t="str">
        <f>IF(MATCHED!C2871="","",VLOOKUP(TEXT(MATCHED!C2871,"mmm"),CUTOFFDAY!$A$2:$C$14,3,FALSE))</f>
        <v/>
      </c>
      <c r="B2871" s="11" t="str">
        <f>IF(MATCHED!J2871&gt;A2871,"yes","")</f>
        <v/>
      </c>
      <c r="C2871" s="11" t="str">
        <f>IF(B2871="","",TEXT(MATCHED!C2871,"mm"))</f>
        <v/>
      </c>
    </row>
    <row r="2872" spans="1:3" x14ac:dyDescent="0.3">
      <c r="A2872" s="58" t="str">
        <f>IF(MATCHED!C2872="","",VLOOKUP(TEXT(MATCHED!C2872,"mmm"),CUTOFFDAY!$A$2:$C$14,3,FALSE))</f>
        <v/>
      </c>
      <c r="B2872" s="11" t="str">
        <f>IF(MATCHED!J2872&gt;A2872,"yes","")</f>
        <v/>
      </c>
      <c r="C2872" s="11" t="str">
        <f>IF(B2872="","",TEXT(MATCHED!C2872,"mm"))</f>
        <v/>
      </c>
    </row>
    <row r="2873" spans="1:3" x14ac:dyDescent="0.3">
      <c r="A2873" s="58" t="str">
        <f>IF(MATCHED!C2873="","",VLOOKUP(TEXT(MATCHED!C2873,"mmm"),CUTOFFDAY!$A$2:$C$14,3,FALSE))</f>
        <v/>
      </c>
      <c r="B2873" s="11" t="str">
        <f>IF(MATCHED!J2873&gt;A2873,"yes","")</f>
        <v/>
      </c>
      <c r="C2873" s="11" t="str">
        <f>IF(B2873="","",TEXT(MATCHED!C2873,"mm"))</f>
        <v/>
      </c>
    </row>
    <row r="2874" spans="1:3" x14ac:dyDescent="0.3">
      <c r="A2874" s="58" t="str">
        <f>IF(MATCHED!C2874="","",VLOOKUP(TEXT(MATCHED!C2874,"mmm"),CUTOFFDAY!$A$2:$C$14,3,FALSE))</f>
        <v/>
      </c>
      <c r="B2874" s="11" t="str">
        <f>IF(MATCHED!J2874&gt;A2874,"yes","")</f>
        <v/>
      </c>
      <c r="C2874" s="11" t="str">
        <f>IF(B2874="","",TEXT(MATCHED!C2874,"mm"))</f>
        <v/>
      </c>
    </row>
    <row r="2875" spans="1:3" x14ac:dyDescent="0.3">
      <c r="A2875" s="58" t="str">
        <f>IF(MATCHED!C2875="","",VLOOKUP(TEXT(MATCHED!C2875,"mmm"),CUTOFFDAY!$A$2:$C$14,3,FALSE))</f>
        <v/>
      </c>
      <c r="B2875" s="11" t="str">
        <f>IF(MATCHED!J2875&gt;A2875,"yes","")</f>
        <v/>
      </c>
      <c r="C2875" s="11" t="str">
        <f>IF(B2875="","",TEXT(MATCHED!C2875,"mm"))</f>
        <v/>
      </c>
    </row>
    <row r="2876" spans="1:3" x14ac:dyDescent="0.3">
      <c r="A2876" s="58" t="str">
        <f>IF(MATCHED!C2876="","",VLOOKUP(TEXT(MATCHED!C2876,"mmm"),CUTOFFDAY!$A$2:$C$14,3,FALSE))</f>
        <v/>
      </c>
      <c r="B2876" s="11" t="str">
        <f>IF(MATCHED!J2876&gt;A2876,"yes","")</f>
        <v/>
      </c>
      <c r="C2876" s="11" t="str">
        <f>IF(B2876="","",TEXT(MATCHED!C2876,"mm"))</f>
        <v/>
      </c>
    </row>
    <row r="2877" spans="1:3" x14ac:dyDescent="0.3">
      <c r="A2877" s="58" t="str">
        <f>IF(MATCHED!C2877="","",VLOOKUP(TEXT(MATCHED!C2877,"mmm"),CUTOFFDAY!$A$2:$C$14,3,FALSE))</f>
        <v/>
      </c>
      <c r="B2877" s="11" t="str">
        <f>IF(MATCHED!J2877&gt;A2877,"yes","")</f>
        <v/>
      </c>
      <c r="C2877" s="11" t="str">
        <f>IF(B2877="","",TEXT(MATCHED!C2877,"mm"))</f>
        <v/>
      </c>
    </row>
    <row r="2878" spans="1:3" x14ac:dyDescent="0.3">
      <c r="A2878" s="58" t="str">
        <f>IF(MATCHED!C2878="","",VLOOKUP(TEXT(MATCHED!C2878,"mmm"),CUTOFFDAY!$A$2:$C$14,3,FALSE))</f>
        <v/>
      </c>
      <c r="B2878" s="11" t="str">
        <f>IF(MATCHED!J2878&gt;A2878,"yes","")</f>
        <v/>
      </c>
      <c r="C2878" s="11" t="str">
        <f>IF(B2878="","",TEXT(MATCHED!C2878,"mm"))</f>
        <v/>
      </c>
    </row>
    <row r="2879" spans="1:3" x14ac:dyDescent="0.3">
      <c r="A2879" s="58" t="str">
        <f>IF(MATCHED!C2879="","",VLOOKUP(TEXT(MATCHED!C2879,"mmm"),CUTOFFDAY!$A$2:$C$14,3,FALSE))</f>
        <v/>
      </c>
      <c r="B2879" s="11" t="str">
        <f>IF(MATCHED!J2879&gt;A2879,"yes","")</f>
        <v/>
      </c>
      <c r="C2879" s="11" t="str">
        <f>IF(B2879="","",TEXT(MATCHED!C2879,"mm"))</f>
        <v/>
      </c>
    </row>
    <row r="2880" spans="1:3" x14ac:dyDescent="0.3">
      <c r="A2880" s="58" t="str">
        <f>IF(MATCHED!C2880="","",VLOOKUP(TEXT(MATCHED!C2880,"mmm"),CUTOFFDAY!$A$2:$C$14,3,FALSE))</f>
        <v/>
      </c>
      <c r="B2880" s="11" t="str">
        <f>IF(MATCHED!J2880&gt;A2880,"yes","")</f>
        <v/>
      </c>
      <c r="C2880" s="11" t="str">
        <f>IF(B2880="","",TEXT(MATCHED!C2880,"mm"))</f>
        <v/>
      </c>
    </row>
    <row r="2881" spans="1:3" x14ac:dyDescent="0.3">
      <c r="A2881" s="58" t="str">
        <f>IF(MATCHED!C2881="","",VLOOKUP(TEXT(MATCHED!C2881,"mmm"),CUTOFFDAY!$A$2:$C$14,3,FALSE))</f>
        <v/>
      </c>
      <c r="B2881" s="11" t="str">
        <f>IF(MATCHED!J2881&gt;A2881,"yes","")</f>
        <v/>
      </c>
      <c r="C2881" s="11" t="str">
        <f>IF(B2881="","",TEXT(MATCHED!C2881,"mm"))</f>
        <v/>
      </c>
    </row>
    <row r="2882" spans="1:3" x14ac:dyDescent="0.3">
      <c r="A2882" s="58" t="str">
        <f>IF(MATCHED!C2882="","",VLOOKUP(TEXT(MATCHED!C2882,"mmm"),CUTOFFDAY!$A$2:$C$14,3,FALSE))</f>
        <v/>
      </c>
      <c r="B2882" s="11" t="str">
        <f>IF(MATCHED!J2882&gt;A2882,"yes","")</f>
        <v/>
      </c>
      <c r="C2882" s="11" t="str">
        <f>IF(B2882="","",TEXT(MATCHED!C2882,"mm"))</f>
        <v/>
      </c>
    </row>
    <row r="2883" spans="1:3" x14ac:dyDescent="0.3">
      <c r="A2883" s="58" t="str">
        <f>IF(MATCHED!C2883="","",VLOOKUP(TEXT(MATCHED!C2883,"mmm"),CUTOFFDAY!$A$2:$C$14,3,FALSE))</f>
        <v/>
      </c>
      <c r="B2883" s="11" t="str">
        <f>IF(MATCHED!J2883&gt;A2883,"yes","")</f>
        <v/>
      </c>
      <c r="C2883" s="11" t="str">
        <f>IF(B2883="","",TEXT(MATCHED!C2883,"mm"))</f>
        <v/>
      </c>
    </row>
    <row r="2884" spans="1:3" x14ac:dyDescent="0.3">
      <c r="A2884" s="58" t="str">
        <f>IF(MATCHED!C2884="","",VLOOKUP(TEXT(MATCHED!C2884,"mmm"),CUTOFFDAY!$A$2:$C$14,3,FALSE))</f>
        <v/>
      </c>
      <c r="B2884" s="11" t="str">
        <f>IF(MATCHED!J2884&gt;A2884,"yes","")</f>
        <v/>
      </c>
      <c r="C2884" s="11" t="str">
        <f>IF(B2884="","",TEXT(MATCHED!C2884,"mm"))</f>
        <v/>
      </c>
    </row>
    <row r="2885" spans="1:3" x14ac:dyDescent="0.3">
      <c r="A2885" s="58" t="str">
        <f>IF(MATCHED!C2885="","",VLOOKUP(TEXT(MATCHED!C2885,"mmm"),CUTOFFDAY!$A$2:$C$14,3,FALSE))</f>
        <v/>
      </c>
      <c r="B2885" s="11" t="str">
        <f>IF(MATCHED!J2885&gt;A2885,"yes","")</f>
        <v/>
      </c>
      <c r="C2885" s="11" t="str">
        <f>IF(B2885="","",TEXT(MATCHED!C2885,"mm"))</f>
        <v/>
      </c>
    </row>
    <row r="2886" spans="1:3" x14ac:dyDescent="0.3">
      <c r="A2886" s="58" t="str">
        <f>IF(MATCHED!C2886="","",VLOOKUP(TEXT(MATCHED!C2886,"mmm"),CUTOFFDAY!$A$2:$C$14,3,FALSE))</f>
        <v/>
      </c>
      <c r="B2886" s="11" t="str">
        <f>IF(MATCHED!J2886&gt;A2886,"yes","")</f>
        <v/>
      </c>
      <c r="C2886" s="11" t="str">
        <f>IF(B2886="","",TEXT(MATCHED!C2886,"mm"))</f>
        <v/>
      </c>
    </row>
    <row r="2887" spans="1:3" x14ac:dyDescent="0.3">
      <c r="A2887" s="58" t="str">
        <f>IF(MATCHED!C2887="","",VLOOKUP(TEXT(MATCHED!C2887,"mmm"),CUTOFFDAY!$A$2:$C$14,3,FALSE))</f>
        <v/>
      </c>
      <c r="B2887" s="11" t="str">
        <f>IF(MATCHED!J2887&gt;A2887,"yes","")</f>
        <v/>
      </c>
      <c r="C2887" s="11" t="str">
        <f>IF(B2887="","",TEXT(MATCHED!C2887,"mm"))</f>
        <v/>
      </c>
    </row>
    <row r="2888" spans="1:3" x14ac:dyDescent="0.3">
      <c r="A2888" s="58" t="str">
        <f>IF(MATCHED!C2888="","",VLOOKUP(TEXT(MATCHED!C2888,"mmm"),CUTOFFDAY!$A$2:$C$14,3,FALSE))</f>
        <v/>
      </c>
      <c r="B2888" s="11" t="str">
        <f>IF(MATCHED!J2888&gt;A2888,"yes","")</f>
        <v/>
      </c>
      <c r="C2888" s="11" t="str">
        <f>IF(B2888="","",TEXT(MATCHED!C2888,"mm"))</f>
        <v/>
      </c>
    </row>
    <row r="2889" spans="1:3" x14ac:dyDescent="0.3">
      <c r="A2889" s="58" t="str">
        <f>IF(MATCHED!C2889="","",VLOOKUP(TEXT(MATCHED!C2889,"mmm"),CUTOFFDAY!$A$2:$C$14,3,FALSE))</f>
        <v/>
      </c>
      <c r="B2889" s="11" t="str">
        <f>IF(MATCHED!J2889&gt;A2889,"yes","")</f>
        <v/>
      </c>
      <c r="C2889" s="11" t="str">
        <f>IF(B2889="","",TEXT(MATCHED!C2889,"mm"))</f>
        <v/>
      </c>
    </row>
    <row r="2890" spans="1:3" x14ac:dyDescent="0.3">
      <c r="A2890" s="58" t="str">
        <f>IF(MATCHED!C2890="","",VLOOKUP(TEXT(MATCHED!C2890,"mmm"),CUTOFFDAY!$A$2:$C$14,3,FALSE))</f>
        <v/>
      </c>
      <c r="B2890" s="11" t="str">
        <f>IF(MATCHED!J2890&gt;A2890,"yes","")</f>
        <v/>
      </c>
      <c r="C2890" s="11" t="str">
        <f>IF(B2890="","",TEXT(MATCHED!C2890,"mm"))</f>
        <v/>
      </c>
    </row>
    <row r="2891" spans="1:3" x14ac:dyDescent="0.3">
      <c r="A2891" s="58" t="str">
        <f>IF(MATCHED!C2891="","",VLOOKUP(TEXT(MATCHED!C2891,"mmm"),CUTOFFDAY!$A$2:$C$14,3,FALSE))</f>
        <v/>
      </c>
      <c r="B2891" s="11" t="str">
        <f>IF(MATCHED!J2891&gt;A2891,"yes","")</f>
        <v/>
      </c>
      <c r="C2891" s="11" t="str">
        <f>IF(B2891="","",TEXT(MATCHED!C2891,"mm"))</f>
        <v/>
      </c>
    </row>
    <row r="2892" spans="1:3" x14ac:dyDescent="0.3">
      <c r="A2892" s="58" t="str">
        <f>IF(MATCHED!C2892="","",VLOOKUP(TEXT(MATCHED!C2892,"mmm"),CUTOFFDAY!$A$2:$C$14,3,FALSE))</f>
        <v/>
      </c>
      <c r="B2892" s="11" t="str">
        <f>IF(MATCHED!J2892&gt;A2892,"yes","")</f>
        <v/>
      </c>
      <c r="C2892" s="11" t="str">
        <f>IF(B2892="","",TEXT(MATCHED!C2892,"mm"))</f>
        <v/>
      </c>
    </row>
    <row r="2893" spans="1:3" x14ac:dyDescent="0.3">
      <c r="A2893" s="58" t="str">
        <f>IF(MATCHED!C2893="","",VLOOKUP(TEXT(MATCHED!C2893,"mmm"),CUTOFFDAY!$A$2:$C$14,3,FALSE))</f>
        <v/>
      </c>
      <c r="B2893" s="11" t="str">
        <f>IF(MATCHED!J2893&gt;A2893,"yes","")</f>
        <v/>
      </c>
      <c r="C2893" s="11" t="str">
        <f>IF(B2893="","",TEXT(MATCHED!C2893,"mm"))</f>
        <v/>
      </c>
    </row>
    <row r="2894" spans="1:3" x14ac:dyDescent="0.3">
      <c r="A2894" s="58" t="str">
        <f>IF(MATCHED!C2894="","",VLOOKUP(TEXT(MATCHED!C2894,"mmm"),CUTOFFDAY!$A$2:$C$14,3,FALSE))</f>
        <v/>
      </c>
      <c r="B2894" s="11" t="str">
        <f>IF(MATCHED!J2894&gt;A2894,"yes","")</f>
        <v/>
      </c>
      <c r="C2894" s="11" t="str">
        <f>IF(B2894="","",TEXT(MATCHED!C2894,"mm"))</f>
        <v/>
      </c>
    </row>
    <row r="2895" spans="1:3" x14ac:dyDescent="0.3">
      <c r="A2895" s="58" t="str">
        <f>IF(MATCHED!C2895="","",VLOOKUP(TEXT(MATCHED!C2895,"mmm"),CUTOFFDAY!$A$2:$C$14,3,FALSE))</f>
        <v/>
      </c>
      <c r="B2895" s="11" t="str">
        <f>IF(MATCHED!J2895&gt;A2895,"yes","")</f>
        <v/>
      </c>
      <c r="C2895" s="11" t="str">
        <f>IF(B2895="","",TEXT(MATCHED!C2895,"mm"))</f>
        <v/>
      </c>
    </row>
    <row r="2896" spans="1:3" x14ac:dyDescent="0.3">
      <c r="A2896" s="58" t="str">
        <f>IF(MATCHED!C2896="","",VLOOKUP(TEXT(MATCHED!C2896,"mmm"),CUTOFFDAY!$A$2:$C$14,3,FALSE))</f>
        <v/>
      </c>
      <c r="B2896" s="11" t="str">
        <f>IF(MATCHED!J2896&gt;A2896,"yes","")</f>
        <v/>
      </c>
      <c r="C2896" s="11" t="str">
        <f>IF(B2896="","",TEXT(MATCHED!C2896,"mm"))</f>
        <v/>
      </c>
    </row>
    <row r="2897" spans="1:3" x14ac:dyDescent="0.3">
      <c r="A2897" s="58" t="str">
        <f>IF(MATCHED!C2897="","",VLOOKUP(TEXT(MATCHED!C2897,"mmm"),CUTOFFDAY!$A$2:$C$14,3,FALSE))</f>
        <v/>
      </c>
      <c r="B2897" s="11" t="str">
        <f>IF(MATCHED!J2897&gt;A2897,"yes","")</f>
        <v/>
      </c>
      <c r="C2897" s="11" t="str">
        <f>IF(B2897="","",TEXT(MATCHED!C2897,"mm"))</f>
        <v/>
      </c>
    </row>
    <row r="2898" spans="1:3" x14ac:dyDescent="0.3">
      <c r="A2898" s="58" t="str">
        <f>IF(MATCHED!C2898="","",VLOOKUP(TEXT(MATCHED!C2898,"mmm"),CUTOFFDAY!$A$2:$C$14,3,FALSE))</f>
        <v/>
      </c>
      <c r="B2898" s="11" t="str">
        <f>IF(MATCHED!J2898&gt;A2898,"yes","")</f>
        <v/>
      </c>
      <c r="C2898" s="11" t="str">
        <f>IF(B2898="","",TEXT(MATCHED!C2898,"mm"))</f>
        <v/>
      </c>
    </row>
    <row r="2899" spans="1:3" x14ac:dyDescent="0.3">
      <c r="A2899" s="58" t="str">
        <f>IF(MATCHED!C2899="","",VLOOKUP(TEXT(MATCHED!C2899,"mmm"),CUTOFFDAY!$A$2:$C$14,3,FALSE))</f>
        <v/>
      </c>
      <c r="B2899" s="11" t="str">
        <f>IF(MATCHED!J2899&gt;A2899,"yes","")</f>
        <v/>
      </c>
      <c r="C2899" s="11" t="str">
        <f>IF(B2899="","",TEXT(MATCHED!C2899,"mm"))</f>
        <v/>
      </c>
    </row>
    <row r="2900" spans="1:3" x14ac:dyDescent="0.3">
      <c r="A2900" s="58" t="str">
        <f>IF(MATCHED!C2900="","",VLOOKUP(TEXT(MATCHED!C2900,"mmm"),CUTOFFDAY!$A$2:$C$14,3,FALSE))</f>
        <v/>
      </c>
      <c r="B2900" s="11" t="str">
        <f>IF(MATCHED!J2900&gt;A2900,"yes","")</f>
        <v/>
      </c>
      <c r="C2900" s="11" t="str">
        <f>IF(B2900="","",TEXT(MATCHED!C2900,"mm"))</f>
        <v/>
      </c>
    </row>
    <row r="2901" spans="1:3" x14ac:dyDescent="0.3">
      <c r="A2901" s="58" t="str">
        <f>IF(MATCHED!C2901="","",VLOOKUP(TEXT(MATCHED!C2901,"mmm"),CUTOFFDAY!$A$2:$C$14,3,FALSE))</f>
        <v/>
      </c>
      <c r="B2901" s="11" t="str">
        <f>IF(MATCHED!J2901&gt;A2901,"yes","")</f>
        <v/>
      </c>
      <c r="C2901" s="11" t="str">
        <f>IF(B2901="","",TEXT(MATCHED!C2901,"mm"))</f>
        <v/>
      </c>
    </row>
    <row r="2902" spans="1:3" x14ac:dyDescent="0.3">
      <c r="A2902" s="58" t="str">
        <f>IF(MATCHED!C2902="","",VLOOKUP(TEXT(MATCHED!C2902,"mmm"),CUTOFFDAY!$A$2:$C$14,3,FALSE))</f>
        <v/>
      </c>
      <c r="B2902" s="11" t="str">
        <f>IF(MATCHED!J2902&gt;A2902,"yes","")</f>
        <v/>
      </c>
      <c r="C2902" s="11" t="str">
        <f>IF(B2902="","",TEXT(MATCHED!C2902,"mm"))</f>
        <v/>
      </c>
    </row>
    <row r="2903" spans="1:3" x14ac:dyDescent="0.3">
      <c r="A2903" s="58" t="str">
        <f>IF(MATCHED!C2903="","",VLOOKUP(TEXT(MATCHED!C2903,"mmm"),CUTOFFDAY!$A$2:$C$14,3,FALSE))</f>
        <v/>
      </c>
      <c r="B2903" s="11" t="str">
        <f>IF(MATCHED!J2903&gt;A2903,"yes","")</f>
        <v/>
      </c>
      <c r="C2903" s="11" t="str">
        <f>IF(B2903="","",TEXT(MATCHED!C2903,"mm"))</f>
        <v/>
      </c>
    </row>
    <row r="2904" spans="1:3" x14ac:dyDescent="0.3">
      <c r="A2904" s="58" t="str">
        <f>IF(MATCHED!C2904="","",VLOOKUP(TEXT(MATCHED!C2904,"mmm"),CUTOFFDAY!$A$2:$C$14,3,FALSE))</f>
        <v/>
      </c>
      <c r="B2904" s="11" t="str">
        <f>IF(MATCHED!J2904&gt;A2904,"yes","")</f>
        <v/>
      </c>
      <c r="C2904" s="11" t="str">
        <f>IF(B2904="","",TEXT(MATCHED!C2904,"mm"))</f>
        <v/>
      </c>
    </row>
    <row r="2905" spans="1:3" x14ac:dyDescent="0.3">
      <c r="A2905" s="58" t="str">
        <f>IF(MATCHED!C2905="","",VLOOKUP(TEXT(MATCHED!C2905,"mmm"),CUTOFFDAY!$A$2:$C$14,3,FALSE))</f>
        <v/>
      </c>
      <c r="B2905" s="11" t="str">
        <f>IF(MATCHED!J2905&gt;A2905,"yes","")</f>
        <v/>
      </c>
      <c r="C2905" s="11" t="str">
        <f>IF(B2905="","",TEXT(MATCHED!C2905,"mm"))</f>
        <v/>
      </c>
    </row>
    <row r="2906" spans="1:3" x14ac:dyDescent="0.3">
      <c r="A2906" s="58" t="str">
        <f>IF(MATCHED!C2906="","",VLOOKUP(TEXT(MATCHED!C2906,"mmm"),CUTOFFDAY!$A$2:$C$14,3,FALSE))</f>
        <v/>
      </c>
      <c r="B2906" s="11" t="str">
        <f>IF(MATCHED!J2906&gt;A2906,"yes","")</f>
        <v/>
      </c>
      <c r="C2906" s="11" t="str">
        <f>IF(B2906="","",TEXT(MATCHED!C2906,"mm"))</f>
        <v/>
      </c>
    </row>
    <row r="2907" spans="1:3" x14ac:dyDescent="0.3">
      <c r="A2907" s="58" t="str">
        <f>IF(MATCHED!C2907="","",VLOOKUP(TEXT(MATCHED!C2907,"mmm"),CUTOFFDAY!$A$2:$C$14,3,FALSE))</f>
        <v/>
      </c>
      <c r="B2907" s="11" t="str">
        <f>IF(MATCHED!J2907&gt;A2907,"yes","")</f>
        <v/>
      </c>
      <c r="C2907" s="11" t="str">
        <f>IF(B2907="","",TEXT(MATCHED!C2907,"mm"))</f>
        <v/>
      </c>
    </row>
    <row r="2908" spans="1:3" x14ac:dyDescent="0.3">
      <c r="A2908" s="58" t="str">
        <f>IF(MATCHED!C2908="","",VLOOKUP(TEXT(MATCHED!C2908,"mmm"),CUTOFFDAY!$A$2:$C$14,3,FALSE))</f>
        <v/>
      </c>
      <c r="B2908" s="11" t="str">
        <f>IF(MATCHED!J2908&gt;A2908,"yes","")</f>
        <v/>
      </c>
      <c r="C2908" s="11" t="str">
        <f>IF(B2908="","",TEXT(MATCHED!C2908,"mm"))</f>
        <v/>
      </c>
    </row>
    <row r="2909" spans="1:3" x14ac:dyDescent="0.3">
      <c r="A2909" s="58" t="str">
        <f>IF(MATCHED!C2909="","",VLOOKUP(TEXT(MATCHED!C2909,"mmm"),CUTOFFDAY!$A$2:$C$14,3,FALSE))</f>
        <v/>
      </c>
      <c r="B2909" s="11" t="str">
        <f>IF(MATCHED!J2909&gt;A2909,"yes","")</f>
        <v/>
      </c>
      <c r="C2909" s="11" t="str">
        <f>IF(B2909="","",TEXT(MATCHED!C2909,"mm"))</f>
        <v/>
      </c>
    </row>
    <row r="2910" spans="1:3" x14ac:dyDescent="0.3">
      <c r="A2910" s="58" t="str">
        <f>IF(MATCHED!C2910="","",VLOOKUP(TEXT(MATCHED!C2910,"mmm"),CUTOFFDAY!$A$2:$C$14,3,FALSE))</f>
        <v/>
      </c>
      <c r="B2910" s="11" t="str">
        <f>IF(MATCHED!J2910&gt;A2910,"yes","")</f>
        <v/>
      </c>
      <c r="C2910" s="11" t="str">
        <f>IF(B2910="","",TEXT(MATCHED!C2910,"mm"))</f>
        <v/>
      </c>
    </row>
    <row r="2911" spans="1:3" x14ac:dyDescent="0.3">
      <c r="A2911" s="58" t="str">
        <f>IF(MATCHED!C2911="","",VLOOKUP(TEXT(MATCHED!C2911,"mmm"),CUTOFFDAY!$A$2:$C$14,3,FALSE))</f>
        <v/>
      </c>
      <c r="B2911" s="11" t="str">
        <f>IF(MATCHED!J2911&gt;A2911,"yes","")</f>
        <v/>
      </c>
      <c r="C2911" s="11" t="str">
        <f>IF(B2911="","",TEXT(MATCHED!C2911,"mm"))</f>
        <v/>
      </c>
    </row>
    <row r="2912" spans="1:3" x14ac:dyDescent="0.3">
      <c r="A2912" s="58" t="str">
        <f>IF(MATCHED!C2912="","",VLOOKUP(TEXT(MATCHED!C2912,"mmm"),CUTOFFDAY!$A$2:$C$14,3,FALSE))</f>
        <v/>
      </c>
      <c r="B2912" s="11" t="str">
        <f>IF(MATCHED!J2912&gt;A2912,"yes","")</f>
        <v/>
      </c>
      <c r="C2912" s="11" t="str">
        <f>IF(B2912="","",TEXT(MATCHED!C2912,"mm"))</f>
        <v/>
      </c>
    </row>
    <row r="2913" spans="1:3" x14ac:dyDescent="0.3">
      <c r="A2913" s="58" t="str">
        <f>IF(MATCHED!C2913="","",VLOOKUP(TEXT(MATCHED!C2913,"mmm"),CUTOFFDAY!$A$2:$C$14,3,FALSE))</f>
        <v/>
      </c>
      <c r="B2913" s="11" t="str">
        <f>IF(MATCHED!J2913&gt;A2913,"yes","")</f>
        <v/>
      </c>
      <c r="C2913" s="11" t="str">
        <f>IF(B2913="","",TEXT(MATCHED!C2913,"mm"))</f>
        <v/>
      </c>
    </row>
    <row r="2914" spans="1:3" x14ac:dyDescent="0.3">
      <c r="A2914" s="58" t="str">
        <f>IF(MATCHED!C2914="","",VLOOKUP(TEXT(MATCHED!C2914,"mmm"),CUTOFFDAY!$A$2:$C$14,3,FALSE))</f>
        <v/>
      </c>
      <c r="B2914" s="11" t="str">
        <f>IF(MATCHED!J2914&gt;A2914,"yes","")</f>
        <v/>
      </c>
      <c r="C2914" s="11" t="str">
        <f>IF(B2914="","",TEXT(MATCHED!C2914,"mm"))</f>
        <v/>
      </c>
    </row>
    <row r="2915" spans="1:3" x14ac:dyDescent="0.3">
      <c r="A2915" s="58" t="str">
        <f>IF(MATCHED!C2915="","",VLOOKUP(TEXT(MATCHED!C2915,"mmm"),CUTOFFDAY!$A$2:$C$14,3,FALSE))</f>
        <v/>
      </c>
      <c r="B2915" s="11" t="str">
        <f>IF(MATCHED!J2915&gt;A2915,"yes","")</f>
        <v/>
      </c>
      <c r="C2915" s="11" t="str">
        <f>IF(B2915="","",TEXT(MATCHED!C2915,"mm"))</f>
        <v/>
      </c>
    </row>
    <row r="2916" spans="1:3" x14ac:dyDescent="0.3">
      <c r="A2916" s="58" t="str">
        <f>IF(MATCHED!C2916="","",VLOOKUP(TEXT(MATCHED!C2916,"mmm"),CUTOFFDAY!$A$2:$C$14,3,FALSE))</f>
        <v/>
      </c>
      <c r="B2916" s="11" t="str">
        <f>IF(MATCHED!J2916&gt;A2916,"yes","")</f>
        <v/>
      </c>
      <c r="C2916" s="11" t="str">
        <f>IF(B2916="","",TEXT(MATCHED!C2916,"mm"))</f>
        <v/>
      </c>
    </row>
    <row r="2917" spans="1:3" x14ac:dyDescent="0.3">
      <c r="A2917" s="58" t="str">
        <f>IF(MATCHED!C2917="","",VLOOKUP(TEXT(MATCHED!C2917,"mmm"),CUTOFFDAY!$A$2:$C$14,3,FALSE))</f>
        <v/>
      </c>
      <c r="B2917" s="11" t="str">
        <f>IF(MATCHED!J2917&gt;A2917,"yes","")</f>
        <v/>
      </c>
      <c r="C2917" s="11" t="str">
        <f>IF(B2917="","",TEXT(MATCHED!C2917,"mm"))</f>
        <v/>
      </c>
    </row>
    <row r="2918" spans="1:3" x14ac:dyDescent="0.3">
      <c r="A2918" s="58" t="str">
        <f>IF(MATCHED!C2918="","",VLOOKUP(TEXT(MATCHED!C2918,"mmm"),CUTOFFDAY!$A$2:$C$14,3,FALSE))</f>
        <v/>
      </c>
      <c r="B2918" s="11" t="str">
        <f>IF(MATCHED!J2918&gt;A2918,"yes","")</f>
        <v/>
      </c>
      <c r="C2918" s="11" t="str">
        <f>IF(B2918="","",TEXT(MATCHED!C2918,"mm"))</f>
        <v/>
      </c>
    </row>
    <row r="2919" spans="1:3" x14ac:dyDescent="0.3">
      <c r="A2919" s="58" t="str">
        <f>IF(MATCHED!C2919="","",VLOOKUP(TEXT(MATCHED!C2919,"mmm"),CUTOFFDAY!$A$2:$C$14,3,FALSE))</f>
        <v/>
      </c>
      <c r="B2919" s="11" t="str">
        <f>IF(MATCHED!J2919&gt;A2919,"yes","")</f>
        <v/>
      </c>
      <c r="C2919" s="11" t="str">
        <f>IF(B2919="","",TEXT(MATCHED!C2919,"mm"))</f>
        <v/>
      </c>
    </row>
    <row r="2920" spans="1:3" x14ac:dyDescent="0.3">
      <c r="A2920" s="58" t="str">
        <f>IF(MATCHED!C2920="","",VLOOKUP(TEXT(MATCHED!C2920,"mmm"),CUTOFFDAY!$A$2:$C$14,3,FALSE))</f>
        <v/>
      </c>
      <c r="B2920" s="11" t="str">
        <f>IF(MATCHED!J2920&gt;A2920,"yes","")</f>
        <v/>
      </c>
      <c r="C2920" s="11" t="str">
        <f>IF(B2920="","",TEXT(MATCHED!C2920,"mm"))</f>
        <v/>
      </c>
    </row>
    <row r="2921" spans="1:3" x14ac:dyDescent="0.3">
      <c r="A2921" s="58" t="str">
        <f>IF(MATCHED!C2921="","",VLOOKUP(TEXT(MATCHED!C2921,"mmm"),CUTOFFDAY!$A$2:$C$14,3,FALSE))</f>
        <v/>
      </c>
      <c r="B2921" s="11" t="str">
        <f>IF(MATCHED!J2921&gt;A2921,"yes","")</f>
        <v/>
      </c>
      <c r="C2921" s="11" t="str">
        <f>IF(B2921="","",TEXT(MATCHED!C2921,"mm"))</f>
        <v/>
      </c>
    </row>
    <row r="2922" spans="1:3" x14ac:dyDescent="0.3">
      <c r="A2922" s="58" t="str">
        <f>IF(MATCHED!C2922="","",VLOOKUP(TEXT(MATCHED!C2922,"mmm"),CUTOFFDAY!$A$2:$C$14,3,FALSE))</f>
        <v/>
      </c>
      <c r="B2922" s="11" t="str">
        <f>IF(MATCHED!J2922&gt;A2922,"yes","")</f>
        <v/>
      </c>
      <c r="C2922" s="11" t="str">
        <f>IF(B2922="","",TEXT(MATCHED!C2922,"mm"))</f>
        <v/>
      </c>
    </row>
    <row r="2923" spans="1:3" x14ac:dyDescent="0.3">
      <c r="A2923" s="58" t="str">
        <f>IF(MATCHED!C2923="","",VLOOKUP(TEXT(MATCHED!C2923,"mmm"),CUTOFFDAY!$A$2:$C$14,3,FALSE))</f>
        <v/>
      </c>
      <c r="B2923" s="11" t="str">
        <f>IF(MATCHED!J2923&gt;A2923,"yes","")</f>
        <v/>
      </c>
      <c r="C2923" s="11" t="str">
        <f>IF(B2923="","",TEXT(MATCHED!C2923,"mm"))</f>
        <v/>
      </c>
    </row>
    <row r="2924" spans="1:3" x14ac:dyDescent="0.3">
      <c r="A2924" s="58" t="str">
        <f>IF(MATCHED!C2924="","",VLOOKUP(TEXT(MATCHED!C2924,"mmm"),CUTOFFDAY!$A$2:$C$14,3,FALSE))</f>
        <v/>
      </c>
      <c r="B2924" s="11" t="str">
        <f>IF(MATCHED!J2924&gt;A2924,"yes","")</f>
        <v/>
      </c>
      <c r="C2924" s="11" t="str">
        <f>IF(B2924="","",TEXT(MATCHED!C2924,"mm"))</f>
        <v/>
      </c>
    </row>
    <row r="2925" spans="1:3" x14ac:dyDescent="0.3">
      <c r="A2925" s="58" t="str">
        <f>IF(MATCHED!C2925="","",VLOOKUP(TEXT(MATCHED!C2925,"mmm"),CUTOFFDAY!$A$2:$C$14,3,FALSE))</f>
        <v/>
      </c>
      <c r="B2925" s="11" t="str">
        <f>IF(MATCHED!J2925&gt;A2925,"yes","")</f>
        <v/>
      </c>
      <c r="C2925" s="11" t="str">
        <f>IF(B2925="","",TEXT(MATCHED!C2925,"mm"))</f>
        <v/>
      </c>
    </row>
    <row r="2926" spans="1:3" x14ac:dyDescent="0.3">
      <c r="A2926" s="58" t="str">
        <f>IF(MATCHED!C2926="","",VLOOKUP(TEXT(MATCHED!C2926,"mmm"),CUTOFFDAY!$A$2:$C$14,3,FALSE))</f>
        <v/>
      </c>
      <c r="B2926" s="11" t="str">
        <f>IF(MATCHED!J2926&gt;A2926,"yes","")</f>
        <v/>
      </c>
      <c r="C2926" s="11" t="str">
        <f>IF(B2926="","",TEXT(MATCHED!C2926,"mm"))</f>
        <v/>
      </c>
    </row>
    <row r="2927" spans="1:3" x14ac:dyDescent="0.3">
      <c r="A2927" s="58" t="str">
        <f>IF(MATCHED!C2927="","",VLOOKUP(TEXT(MATCHED!C2927,"mmm"),CUTOFFDAY!$A$2:$C$14,3,FALSE))</f>
        <v/>
      </c>
      <c r="B2927" s="11" t="str">
        <f>IF(MATCHED!J2927&gt;A2927,"yes","")</f>
        <v/>
      </c>
      <c r="C2927" s="11" t="str">
        <f>IF(B2927="","",TEXT(MATCHED!C2927,"mm"))</f>
        <v/>
      </c>
    </row>
    <row r="2928" spans="1:3" x14ac:dyDescent="0.3">
      <c r="A2928" s="58" t="str">
        <f>IF(MATCHED!C2928="","",VLOOKUP(TEXT(MATCHED!C2928,"mmm"),CUTOFFDAY!$A$2:$C$14,3,FALSE))</f>
        <v/>
      </c>
      <c r="B2928" s="11" t="str">
        <f>IF(MATCHED!J2928&gt;A2928,"yes","")</f>
        <v/>
      </c>
      <c r="C2928" s="11" t="str">
        <f>IF(B2928="","",TEXT(MATCHED!C2928,"mm"))</f>
        <v/>
      </c>
    </row>
    <row r="2929" spans="1:3" x14ac:dyDescent="0.3">
      <c r="A2929" s="58" t="str">
        <f>IF(MATCHED!C2929="","",VLOOKUP(TEXT(MATCHED!C2929,"mmm"),CUTOFFDAY!$A$2:$C$14,3,FALSE))</f>
        <v/>
      </c>
      <c r="B2929" s="11" t="str">
        <f>IF(MATCHED!J2929&gt;A2929,"yes","")</f>
        <v/>
      </c>
      <c r="C2929" s="11" t="str">
        <f>IF(B2929="","",TEXT(MATCHED!C2929,"mm"))</f>
        <v/>
      </c>
    </row>
    <row r="2930" spans="1:3" x14ac:dyDescent="0.3">
      <c r="A2930" s="58" t="str">
        <f>IF(MATCHED!C2930="","",VLOOKUP(TEXT(MATCHED!C2930,"mmm"),CUTOFFDAY!$A$2:$C$14,3,FALSE))</f>
        <v/>
      </c>
      <c r="B2930" s="11" t="str">
        <f>IF(MATCHED!J2930&gt;A2930,"yes","")</f>
        <v/>
      </c>
      <c r="C2930" s="11" t="str">
        <f>IF(B2930="","",TEXT(MATCHED!C2930,"mm"))</f>
        <v/>
      </c>
    </row>
    <row r="2931" spans="1:3" x14ac:dyDescent="0.3">
      <c r="A2931" s="58" t="str">
        <f>IF(MATCHED!C2931="","",VLOOKUP(TEXT(MATCHED!C2931,"mmm"),CUTOFFDAY!$A$2:$C$14,3,FALSE))</f>
        <v/>
      </c>
      <c r="B2931" s="11" t="str">
        <f>IF(MATCHED!J2931&gt;A2931,"yes","")</f>
        <v/>
      </c>
      <c r="C2931" s="11" t="str">
        <f>IF(B2931="","",TEXT(MATCHED!C2931,"mm"))</f>
        <v/>
      </c>
    </row>
    <row r="2932" spans="1:3" x14ac:dyDescent="0.3">
      <c r="A2932" s="58" t="str">
        <f>IF(MATCHED!C2932="","",VLOOKUP(TEXT(MATCHED!C2932,"mmm"),CUTOFFDAY!$A$2:$C$14,3,FALSE))</f>
        <v/>
      </c>
      <c r="B2932" s="11" t="str">
        <f>IF(MATCHED!J2932&gt;A2932,"yes","")</f>
        <v/>
      </c>
      <c r="C2932" s="11" t="str">
        <f>IF(B2932="","",TEXT(MATCHED!C2932,"mm"))</f>
        <v/>
      </c>
    </row>
    <row r="2933" spans="1:3" x14ac:dyDescent="0.3">
      <c r="A2933" s="58" t="str">
        <f>IF(MATCHED!C2933="","",VLOOKUP(TEXT(MATCHED!C2933,"mmm"),CUTOFFDAY!$A$2:$C$14,3,FALSE))</f>
        <v/>
      </c>
      <c r="B2933" s="11" t="str">
        <f>IF(MATCHED!J2933&gt;A2933,"yes","")</f>
        <v/>
      </c>
      <c r="C2933" s="11" t="str">
        <f>IF(B2933="","",TEXT(MATCHED!C2933,"mm"))</f>
        <v/>
      </c>
    </row>
    <row r="2934" spans="1:3" x14ac:dyDescent="0.3">
      <c r="A2934" s="58" t="str">
        <f>IF(MATCHED!C2934="","",VLOOKUP(TEXT(MATCHED!C2934,"mmm"),CUTOFFDAY!$A$2:$C$14,3,FALSE))</f>
        <v/>
      </c>
      <c r="B2934" s="11" t="str">
        <f>IF(MATCHED!J2934&gt;A2934,"yes","")</f>
        <v/>
      </c>
      <c r="C2934" s="11" t="str">
        <f>IF(B2934="","",TEXT(MATCHED!C2934,"mm"))</f>
        <v/>
      </c>
    </row>
    <row r="2935" spans="1:3" x14ac:dyDescent="0.3">
      <c r="A2935" s="58" t="str">
        <f>IF(MATCHED!C2935="","",VLOOKUP(TEXT(MATCHED!C2935,"mmm"),CUTOFFDAY!$A$2:$C$14,3,FALSE))</f>
        <v/>
      </c>
      <c r="B2935" s="11" t="str">
        <f>IF(MATCHED!J2935&gt;A2935,"yes","")</f>
        <v/>
      </c>
      <c r="C2935" s="11" t="str">
        <f>IF(B2935="","",TEXT(MATCHED!C2935,"mm"))</f>
        <v/>
      </c>
    </row>
    <row r="2936" spans="1:3" x14ac:dyDescent="0.3">
      <c r="A2936" s="58" t="str">
        <f>IF(MATCHED!C2936="","",VLOOKUP(TEXT(MATCHED!C2936,"mmm"),CUTOFFDAY!$A$2:$C$14,3,FALSE))</f>
        <v/>
      </c>
      <c r="B2936" s="11" t="str">
        <f>IF(MATCHED!J2936&gt;A2936,"yes","")</f>
        <v/>
      </c>
      <c r="C2936" s="11" t="str">
        <f>IF(B2936="","",TEXT(MATCHED!C2936,"mm"))</f>
        <v/>
      </c>
    </row>
    <row r="2937" spans="1:3" x14ac:dyDescent="0.3">
      <c r="A2937" s="58" t="str">
        <f>IF(MATCHED!C2937="","",VLOOKUP(TEXT(MATCHED!C2937,"mmm"),CUTOFFDAY!$A$2:$C$14,3,FALSE))</f>
        <v/>
      </c>
      <c r="B2937" s="11" t="str">
        <f>IF(MATCHED!J2937&gt;A2937,"yes","")</f>
        <v/>
      </c>
      <c r="C2937" s="11" t="str">
        <f>IF(B2937="","",TEXT(MATCHED!C2937,"mm"))</f>
        <v/>
      </c>
    </row>
    <row r="2938" spans="1:3" x14ac:dyDescent="0.3">
      <c r="A2938" s="58" t="str">
        <f>IF(MATCHED!C2938="","",VLOOKUP(TEXT(MATCHED!C2938,"mmm"),CUTOFFDAY!$A$2:$C$14,3,FALSE))</f>
        <v/>
      </c>
      <c r="B2938" s="11" t="str">
        <f>IF(MATCHED!J2938&gt;A2938,"yes","")</f>
        <v/>
      </c>
      <c r="C2938" s="11" t="str">
        <f>IF(B2938="","",TEXT(MATCHED!C2938,"mm"))</f>
        <v/>
      </c>
    </row>
    <row r="2939" spans="1:3" x14ac:dyDescent="0.3">
      <c r="A2939" s="58" t="str">
        <f>IF(MATCHED!C2939="","",VLOOKUP(TEXT(MATCHED!C2939,"mmm"),CUTOFFDAY!$A$2:$C$14,3,FALSE))</f>
        <v/>
      </c>
      <c r="B2939" s="11" t="str">
        <f>IF(MATCHED!J2939&gt;A2939,"yes","")</f>
        <v/>
      </c>
      <c r="C2939" s="11" t="str">
        <f>IF(B2939="","",TEXT(MATCHED!C2939,"mm"))</f>
        <v/>
      </c>
    </row>
    <row r="2940" spans="1:3" x14ac:dyDescent="0.3">
      <c r="A2940" s="58" t="str">
        <f>IF(MATCHED!C2940="","",VLOOKUP(TEXT(MATCHED!C2940,"mmm"),CUTOFFDAY!$A$2:$C$14,3,FALSE))</f>
        <v/>
      </c>
      <c r="B2940" s="11" t="str">
        <f>IF(MATCHED!J2940&gt;A2940,"yes","")</f>
        <v/>
      </c>
      <c r="C2940" s="11" t="str">
        <f>IF(B2940="","",TEXT(MATCHED!C2940,"mm"))</f>
        <v/>
      </c>
    </row>
    <row r="2941" spans="1:3" x14ac:dyDescent="0.3">
      <c r="A2941" s="58" t="str">
        <f>IF(MATCHED!C2941="","",VLOOKUP(TEXT(MATCHED!C2941,"mmm"),CUTOFFDAY!$A$2:$C$14,3,FALSE))</f>
        <v/>
      </c>
      <c r="B2941" s="11" t="str">
        <f>IF(MATCHED!J2941&gt;A2941,"yes","")</f>
        <v/>
      </c>
      <c r="C2941" s="11" t="str">
        <f>IF(B2941="","",TEXT(MATCHED!C2941,"mm"))</f>
        <v/>
      </c>
    </row>
    <row r="2942" spans="1:3" x14ac:dyDescent="0.3">
      <c r="A2942" s="58" t="str">
        <f>IF(MATCHED!C2942="","",VLOOKUP(TEXT(MATCHED!C2942,"mmm"),CUTOFFDAY!$A$2:$C$14,3,FALSE))</f>
        <v/>
      </c>
      <c r="B2942" s="11" t="str">
        <f>IF(MATCHED!J2942&gt;A2942,"yes","")</f>
        <v/>
      </c>
      <c r="C2942" s="11" t="str">
        <f>IF(B2942="","",TEXT(MATCHED!C2942,"mm"))</f>
        <v/>
      </c>
    </row>
    <row r="2943" spans="1:3" x14ac:dyDescent="0.3">
      <c r="A2943" s="58" t="str">
        <f>IF(MATCHED!C2943="","",VLOOKUP(TEXT(MATCHED!C2943,"mmm"),CUTOFFDAY!$A$2:$C$14,3,FALSE))</f>
        <v/>
      </c>
      <c r="B2943" s="11" t="str">
        <f>IF(MATCHED!J2943&gt;A2943,"yes","")</f>
        <v/>
      </c>
      <c r="C2943" s="11" t="str">
        <f>IF(B2943="","",TEXT(MATCHED!C2943,"mm"))</f>
        <v/>
      </c>
    </row>
    <row r="2944" spans="1:3" x14ac:dyDescent="0.3">
      <c r="A2944" s="58" t="str">
        <f>IF(MATCHED!C2944="","",VLOOKUP(TEXT(MATCHED!C2944,"mmm"),CUTOFFDAY!$A$2:$C$14,3,FALSE))</f>
        <v/>
      </c>
      <c r="B2944" s="11" t="str">
        <f>IF(MATCHED!J2944&gt;A2944,"yes","")</f>
        <v/>
      </c>
      <c r="C2944" s="11" t="str">
        <f>IF(B2944="","",TEXT(MATCHED!C2944,"mm"))</f>
        <v/>
      </c>
    </row>
    <row r="2945" spans="1:3" x14ac:dyDescent="0.3">
      <c r="A2945" s="58" t="str">
        <f>IF(MATCHED!C2945="","",VLOOKUP(TEXT(MATCHED!C2945,"mmm"),CUTOFFDAY!$A$2:$C$14,3,FALSE))</f>
        <v/>
      </c>
      <c r="B2945" s="11" t="str">
        <f>IF(MATCHED!J2945&gt;A2945,"yes","")</f>
        <v/>
      </c>
      <c r="C2945" s="11" t="str">
        <f>IF(B2945="","",TEXT(MATCHED!C2945,"mm"))</f>
        <v/>
      </c>
    </row>
    <row r="2946" spans="1:3" x14ac:dyDescent="0.3">
      <c r="A2946" s="58" t="str">
        <f>IF(MATCHED!C2946="","",VLOOKUP(TEXT(MATCHED!C2946,"mmm"),CUTOFFDAY!$A$2:$C$14,3,FALSE))</f>
        <v/>
      </c>
      <c r="B2946" s="11" t="str">
        <f>IF(MATCHED!J2946&gt;A2946,"yes","")</f>
        <v/>
      </c>
      <c r="C2946" s="11" t="str">
        <f>IF(B2946="","",TEXT(MATCHED!C2946,"mm"))</f>
        <v/>
      </c>
    </row>
    <row r="2947" spans="1:3" x14ac:dyDescent="0.3">
      <c r="A2947" s="58" t="str">
        <f>IF(MATCHED!C2947="","",VLOOKUP(TEXT(MATCHED!C2947,"mmm"),CUTOFFDAY!$A$2:$C$14,3,FALSE))</f>
        <v/>
      </c>
      <c r="B2947" s="11" t="str">
        <f>IF(MATCHED!J2947&gt;A2947,"yes","")</f>
        <v/>
      </c>
      <c r="C2947" s="11" t="str">
        <f>IF(B2947="","",TEXT(MATCHED!C2947,"mm"))</f>
        <v/>
      </c>
    </row>
    <row r="2948" spans="1:3" x14ac:dyDescent="0.3">
      <c r="A2948" s="58" t="str">
        <f>IF(MATCHED!C2948="","",VLOOKUP(TEXT(MATCHED!C2948,"mmm"),CUTOFFDAY!$A$2:$C$14,3,FALSE))</f>
        <v/>
      </c>
      <c r="B2948" s="11" t="str">
        <f>IF(MATCHED!J2948&gt;A2948,"yes","")</f>
        <v/>
      </c>
      <c r="C2948" s="11" t="str">
        <f>IF(B2948="","",TEXT(MATCHED!C2948,"mm"))</f>
        <v/>
      </c>
    </row>
    <row r="2949" spans="1:3" x14ac:dyDescent="0.3">
      <c r="A2949" s="58" t="str">
        <f>IF(MATCHED!C2949="","",VLOOKUP(TEXT(MATCHED!C2949,"mmm"),CUTOFFDAY!$A$2:$C$14,3,FALSE))</f>
        <v/>
      </c>
      <c r="B2949" s="11" t="str">
        <f>IF(MATCHED!J2949&gt;A2949,"yes","")</f>
        <v/>
      </c>
      <c r="C2949" s="11" t="str">
        <f>IF(B2949="","",TEXT(MATCHED!C2949,"mm"))</f>
        <v/>
      </c>
    </row>
    <row r="2950" spans="1:3" x14ac:dyDescent="0.3">
      <c r="A2950" s="58" t="str">
        <f>IF(MATCHED!C2950="","",VLOOKUP(TEXT(MATCHED!C2950,"mmm"),CUTOFFDAY!$A$2:$C$14,3,FALSE))</f>
        <v/>
      </c>
      <c r="B2950" s="11" t="str">
        <f>IF(MATCHED!J2950&gt;A2950,"yes","")</f>
        <v/>
      </c>
      <c r="C2950" s="11" t="str">
        <f>IF(B2950="","",TEXT(MATCHED!C2950,"mm"))</f>
        <v/>
      </c>
    </row>
    <row r="2951" spans="1:3" x14ac:dyDescent="0.3">
      <c r="A2951" s="58" t="str">
        <f>IF(MATCHED!C2951="","",VLOOKUP(TEXT(MATCHED!C2951,"mmm"),CUTOFFDAY!$A$2:$C$14,3,FALSE))</f>
        <v/>
      </c>
      <c r="B2951" s="11" t="str">
        <f>IF(MATCHED!J2951&gt;A2951,"yes","")</f>
        <v/>
      </c>
      <c r="C2951" s="11" t="str">
        <f>IF(B2951="","",TEXT(MATCHED!C2951,"mm"))</f>
        <v/>
      </c>
    </row>
    <row r="2952" spans="1:3" x14ac:dyDescent="0.3">
      <c r="A2952" s="58" t="str">
        <f>IF(MATCHED!C2952="","",VLOOKUP(TEXT(MATCHED!C2952,"mmm"),CUTOFFDAY!$A$2:$C$14,3,FALSE))</f>
        <v/>
      </c>
      <c r="B2952" s="11" t="str">
        <f>IF(MATCHED!J2952&gt;A2952,"yes","")</f>
        <v/>
      </c>
      <c r="C2952" s="11" t="str">
        <f>IF(B2952="","",TEXT(MATCHED!C2952,"mm"))</f>
        <v/>
      </c>
    </row>
    <row r="2953" spans="1:3" x14ac:dyDescent="0.3">
      <c r="A2953" s="58" t="str">
        <f>IF(MATCHED!C2953="","",VLOOKUP(TEXT(MATCHED!C2953,"mmm"),CUTOFFDAY!$A$2:$C$14,3,FALSE))</f>
        <v/>
      </c>
      <c r="B2953" s="11" t="str">
        <f>IF(MATCHED!J2953&gt;A2953,"yes","")</f>
        <v/>
      </c>
      <c r="C2953" s="11" t="str">
        <f>IF(B2953="","",TEXT(MATCHED!C2953,"mm"))</f>
        <v/>
      </c>
    </row>
    <row r="2954" spans="1:3" x14ac:dyDescent="0.3">
      <c r="A2954" s="58" t="str">
        <f>IF(MATCHED!C2954="","",VLOOKUP(TEXT(MATCHED!C2954,"mmm"),CUTOFFDAY!$A$2:$C$14,3,FALSE))</f>
        <v/>
      </c>
      <c r="B2954" s="11" t="str">
        <f>IF(MATCHED!J2954&gt;A2954,"yes","")</f>
        <v/>
      </c>
      <c r="C2954" s="11" t="str">
        <f>IF(B2954="","",TEXT(MATCHED!C2954,"mm"))</f>
        <v/>
      </c>
    </row>
    <row r="2955" spans="1:3" x14ac:dyDescent="0.3">
      <c r="A2955" s="58" t="str">
        <f>IF(MATCHED!C2955="","",VLOOKUP(TEXT(MATCHED!C2955,"mmm"),CUTOFFDAY!$A$2:$C$14,3,FALSE))</f>
        <v/>
      </c>
      <c r="B2955" s="11" t="str">
        <f>IF(MATCHED!J2955&gt;A2955,"yes","")</f>
        <v/>
      </c>
      <c r="C2955" s="11" t="str">
        <f>IF(B2955="","",TEXT(MATCHED!C2955,"mm"))</f>
        <v/>
      </c>
    </row>
    <row r="2956" spans="1:3" x14ac:dyDescent="0.3">
      <c r="A2956" s="58" t="str">
        <f>IF(MATCHED!C2956="","",VLOOKUP(TEXT(MATCHED!C2956,"mmm"),CUTOFFDAY!$A$2:$C$14,3,FALSE))</f>
        <v/>
      </c>
      <c r="B2956" s="11" t="str">
        <f>IF(MATCHED!J2956&gt;A2956,"yes","")</f>
        <v/>
      </c>
      <c r="C2956" s="11" t="str">
        <f>IF(B2956="","",TEXT(MATCHED!C2956,"mm"))</f>
        <v/>
      </c>
    </row>
    <row r="2957" spans="1:3" x14ac:dyDescent="0.3">
      <c r="A2957" s="58" t="str">
        <f>IF(MATCHED!C2957="","",VLOOKUP(TEXT(MATCHED!C2957,"mmm"),CUTOFFDAY!$A$2:$C$14,3,FALSE))</f>
        <v/>
      </c>
      <c r="B2957" s="11" t="str">
        <f>IF(MATCHED!J2957&gt;A2957,"yes","")</f>
        <v/>
      </c>
      <c r="C2957" s="11" t="str">
        <f>IF(B2957="","",TEXT(MATCHED!C2957,"mm"))</f>
        <v/>
      </c>
    </row>
    <row r="2958" spans="1:3" x14ac:dyDescent="0.3">
      <c r="A2958" s="58" t="str">
        <f>IF(MATCHED!C2958="","",VLOOKUP(TEXT(MATCHED!C2958,"mmm"),CUTOFFDAY!$A$2:$C$14,3,FALSE))</f>
        <v/>
      </c>
      <c r="B2958" s="11" t="str">
        <f>IF(MATCHED!J2958&gt;A2958,"yes","")</f>
        <v/>
      </c>
      <c r="C2958" s="11" t="str">
        <f>IF(B2958="","",TEXT(MATCHED!C2958,"mm"))</f>
        <v/>
      </c>
    </row>
    <row r="2959" spans="1:3" x14ac:dyDescent="0.3">
      <c r="A2959" s="58" t="str">
        <f>IF(MATCHED!C2959="","",VLOOKUP(TEXT(MATCHED!C2959,"mmm"),CUTOFFDAY!$A$2:$C$14,3,FALSE))</f>
        <v/>
      </c>
      <c r="B2959" s="11" t="str">
        <f>IF(MATCHED!J2959&gt;A2959,"yes","")</f>
        <v/>
      </c>
      <c r="C2959" s="11" t="str">
        <f>IF(B2959="","",TEXT(MATCHED!C2959,"mm"))</f>
        <v/>
      </c>
    </row>
    <row r="2960" spans="1:3" x14ac:dyDescent="0.3">
      <c r="A2960" s="58" t="str">
        <f>IF(MATCHED!C2960="","",VLOOKUP(TEXT(MATCHED!C2960,"mmm"),CUTOFFDAY!$A$2:$C$14,3,FALSE))</f>
        <v/>
      </c>
      <c r="B2960" s="11" t="str">
        <f>IF(MATCHED!J2960&gt;A2960,"yes","")</f>
        <v/>
      </c>
      <c r="C2960" s="11" t="str">
        <f>IF(B2960="","",TEXT(MATCHED!C2960,"mm"))</f>
        <v/>
      </c>
    </row>
    <row r="2961" spans="1:3" x14ac:dyDescent="0.3">
      <c r="A2961" s="58" t="str">
        <f>IF(MATCHED!C2961="","",VLOOKUP(TEXT(MATCHED!C2961,"mmm"),CUTOFFDAY!$A$2:$C$14,3,FALSE))</f>
        <v/>
      </c>
      <c r="B2961" s="11" t="str">
        <f>IF(MATCHED!J2961&gt;A2961,"yes","")</f>
        <v/>
      </c>
      <c r="C2961" s="11" t="str">
        <f>IF(B2961="","",TEXT(MATCHED!C2961,"mm"))</f>
        <v/>
      </c>
    </row>
    <row r="2962" spans="1:3" x14ac:dyDescent="0.3">
      <c r="A2962" s="58" t="str">
        <f>IF(MATCHED!C2962="","",VLOOKUP(TEXT(MATCHED!C2962,"mmm"),CUTOFFDAY!$A$2:$C$14,3,FALSE))</f>
        <v/>
      </c>
      <c r="B2962" s="11" t="str">
        <f>IF(MATCHED!J2962&gt;A2962,"yes","")</f>
        <v/>
      </c>
      <c r="C2962" s="11" t="str">
        <f>IF(B2962="","",TEXT(MATCHED!C2962,"mm"))</f>
        <v/>
      </c>
    </row>
    <row r="2963" spans="1:3" x14ac:dyDescent="0.3">
      <c r="A2963" s="58" t="str">
        <f>IF(MATCHED!C2963="","",VLOOKUP(TEXT(MATCHED!C2963,"mmm"),CUTOFFDAY!$A$2:$C$14,3,FALSE))</f>
        <v/>
      </c>
      <c r="B2963" s="11" t="str">
        <f>IF(MATCHED!J2963&gt;A2963,"yes","")</f>
        <v/>
      </c>
      <c r="C2963" s="11" t="str">
        <f>IF(B2963="","",TEXT(MATCHED!C2963,"mm"))</f>
        <v/>
      </c>
    </row>
    <row r="2964" spans="1:3" x14ac:dyDescent="0.3">
      <c r="A2964" s="58" t="str">
        <f>IF(MATCHED!C2964="","",VLOOKUP(TEXT(MATCHED!C2964,"mmm"),CUTOFFDAY!$A$2:$C$14,3,FALSE))</f>
        <v/>
      </c>
      <c r="B2964" s="11" t="str">
        <f>IF(MATCHED!J2964&gt;A2964,"yes","")</f>
        <v/>
      </c>
      <c r="C2964" s="11" t="str">
        <f>IF(B2964="","",TEXT(MATCHED!C2964,"mm"))</f>
        <v/>
      </c>
    </row>
    <row r="2965" spans="1:3" x14ac:dyDescent="0.3">
      <c r="A2965" s="58" t="str">
        <f>IF(MATCHED!C2965="","",VLOOKUP(TEXT(MATCHED!C2965,"mmm"),CUTOFFDAY!$A$2:$C$14,3,FALSE))</f>
        <v/>
      </c>
      <c r="B2965" s="11" t="str">
        <f>IF(MATCHED!J2965&gt;A2965,"yes","")</f>
        <v/>
      </c>
      <c r="C2965" s="11" t="str">
        <f>IF(B2965="","",TEXT(MATCHED!C2965,"mm"))</f>
        <v/>
      </c>
    </row>
    <row r="2966" spans="1:3" x14ac:dyDescent="0.3">
      <c r="A2966" s="58" t="str">
        <f>IF(MATCHED!C2966="","",VLOOKUP(TEXT(MATCHED!C2966,"mmm"),CUTOFFDAY!$A$2:$C$14,3,FALSE))</f>
        <v/>
      </c>
      <c r="B2966" s="11" t="str">
        <f>IF(MATCHED!J2966&gt;A2966,"yes","")</f>
        <v/>
      </c>
      <c r="C2966" s="11" t="str">
        <f>IF(B2966="","",TEXT(MATCHED!C2966,"mm"))</f>
        <v/>
      </c>
    </row>
    <row r="2967" spans="1:3" x14ac:dyDescent="0.3">
      <c r="A2967" s="58" t="str">
        <f>IF(MATCHED!C2967="","",VLOOKUP(TEXT(MATCHED!C2967,"mmm"),CUTOFFDAY!$A$2:$C$14,3,FALSE))</f>
        <v/>
      </c>
      <c r="B2967" s="11" t="str">
        <f>IF(MATCHED!J2967&gt;A2967,"yes","")</f>
        <v/>
      </c>
      <c r="C2967" s="11" t="str">
        <f>IF(B2967="","",TEXT(MATCHED!C2967,"mm"))</f>
        <v/>
      </c>
    </row>
    <row r="2968" spans="1:3" x14ac:dyDescent="0.3">
      <c r="A2968" s="58" t="str">
        <f>IF(MATCHED!C2968="","",VLOOKUP(TEXT(MATCHED!C2968,"mmm"),CUTOFFDAY!$A$2:$C$14,3,FALSE))</f>
        <v/>
      </c>
      <c r="B2968" s="11" t="str">
        <f>IF(MATCHED!J2968&gt;A2968,"yes","")</f>
        <v/>
      </c>
      <c r="C2968" s="11" t="str">
        <f>IF(B2968="","",TEXT(MATCHED!C2968,"mm"))</f>
        <v/>
      </c>
    </row>
    <row r="2969" spans="1:3" x14ac:dyDescent="0.3">
      <c r="A2969" s="58" t="str">
        <f>IF(MATCHED!C2969="","",VLOOKUP(TEXT(MATCHED!C2969,"mmm"),CUTOFFDAY!$A$2:$C$14,3,FALSE))</f>
        <v/>
      </c>
      <c r="B2969" s="11" t="str">
        <f>IF(MATCHED!J2969&gt;A2969,"yes","")</f>
        <v/>
      </c>
      <c r="C2969" s="11" t="str">
        <f>IF(B2969="","",TEXT(MATCHED!C2969,"mm"))</f>
        <v/>
      </c>
    </row>
    <row r="2970" spans="1:3" x14ac:dyDescent="0.3">
      <c r="A2970" s="58" t="str">
        <f>IF(MATCHED!C2970="","",VLOOKUP(TEXT(MATCHED!C2970,"mmm"),CUTOFFDAY!$A$2:$C$14,3,FALSE))</f>
        <v/>
      </c>
      <c r="B2970" s="11" t="str">
        <f>IF(MATCHED!J2970&gt;A2970,"yes","")</f>
        <v/>
      </c>
      <c r="C2970" s="11" t="str">
        <f>IF(B2970="","",TEXT(MATCHED!C2970,"mm"))</f>
        <v/>
      </c>
    </row>
    <row r="2971" spans="1:3" x14ac:dyDescent="0.3">
      <c r="A2971" s="58" t="str">
        <f>IF(MATCHED!C2971="","",VLOOKUP(TEXT(MATCHED!C2971,"mmm"),CUTOFFDAY!$A$2:$C$14,3,FALSE))</f>
        <v/>
      </c>
      <c r="B2971" s="11" t="str">
        <f>IF(MATCHED!J2971&gt;A2971,"yes","")</f>
        <v/>
      </c>
      <c r="C2971" s="11" t="str">
        <f>IF(B2971="","",TEXT(MATCHED!C2971,"mm"))</f>
        <v/>
      </c>
    </row>
    <row r="2972" spans="1:3" x14ac:dyDescent="0.3">
      <c r="A2972" s="58" t="str">
        <f>IF(MATCHED!C2972="","",VLOOKUP(TEXT(MATCHED!C2972,"mmm"),CUTOFFDAY!$A$2:$C$14,3,FALSE))</f>
        <v/>
      </c>
      <c r="B2972" s="11" t="str">
        <f>IF(MATCHED!J2972&gt;A2972,"yes","")</f>
        <v/>
      </c>
      <c r="C2972" s="11" t="str">
        <f>IF(B2972="","",TEXT(MATCHED!C2972,"mm"))</f>
        <v/>
      </c>
    </row>
    <row r="2973" spans="1:3" x14ac:dyDescent="0.3">
      <c r="A2973" s="58" t="str">
        <f>IF(MATCHED!C2973="","",VLOOKUP(TEXT(MATCHED!C2973,"mmm"),CUTOFFDAY!$A$2:$C$14,3,FALSE))</f>
        <v/>
      </c>
      <c r="B2973" s="11" t="str">
        <f>IF(MATCHED!J2973&gt;A2973,"yes","")</f>
        <v/>
      </c>
      <c r="C2973" s="11" t="str">
        <f>IF(B2973="","",TEXT(MATCHED!C2973,"mm"))</f>
        <v/>
      </c>
    </row>
    <row r="2974" spans="1:3" x14ac:dyDescent="0.3">
      <c r="A2974" s="58" t="str">
        <f>IF(MATCHED!C2974="","",VLOOKUP(TEXT(MATCHED!C2974,"mmm"),CUTOFFDAY!$A$2:$C$14,3,FALSE))</f>
        <v/>
      </c>
      <c r="B2974" s="11" t="str">
        <f>IF(MATCHED!J2974&gt;A2974,"yes","")</f>
        <v/>
      </c>
      <c r="C2974" s="11" t="str">
        <f>IF(B2974="","",TEXT(MATCHED!C2974,"mm"))</f>
        <v/>
      </c>
    </row>
    <row r="2975" spans="1:3" x14ac:dyDescent="0.3">
      <c r="A2975" s="58" t="str">
        <f>IF(MATCHED!C2975="","",VLOOKUP(TEXT(MATCHED!C2975,"mmm"),CUTOFFDAY!$A$2:$C$14,3,FALSE))</f>
        <v/>
      </c>
      <c r="B2975" s="11" t="str">
        <f>IF(MATCHED!J2975&gt;A2975,"yes","")</f>
        <v/>
      </c>
      <c r="C2975" s="11" t="str">
        <f>IF(B2975="","",TEXT(MATCHED!C2975,"mm"))</f>
        <v/>
      </c>
    </row>
    <row r="2976" spans="1:3" x14ac:dyDescent="0.3">
      <c r="A2976" s="58" t="str">
        <f>IF(MATCHED!C2976="","",VLOOKUP(TEXT(MATCHED!C2976,"mmm"),CUTOFFDAY!$A$2:$C$14,3,FALSE))</f>
        <v/>
      </c>
      <c r="B2976" s="11" t="str">
        <f>IF(MATCHED!J2976&gt;A2976,"yes","")</f>
        <v/>
      </c>
      <c r="C2976" s="11" t="str">
        <f>IF(B2976="","",TEXT(MATCHED!C2976,"mm"))</f>
        <v/>
      </c>
    </row>
    <row r="2977" spans="1:3" x14ac:dyDescent="0.3">
      <c r="A2977" s="58" t="str">
        <f>IF(MATCHED!C2977="","",VLOOKUP(TEXT(MATCHED!C2977,"mmm"),CUTOFFDAY!$A$2:$C$14,3,FALSE))</f>
        <v/>
      </c>
      <c r="B2977" s="11" t="str">
        <f>IF(MATCHED!J2977&gt;A2977,"yes","")</f>
        <v/>
      </c>
      <c r="C2977" s="11" t="str">
        <f>IF(B2977="","",TEXT(MATCHED!C2977,"mm"))</f>
        <v/>
      </c>
    </row>
    <row r="2978" spans="1:3" x14ac:dyDescent="0.3">
      <c r="A2978" s="58" t="str">
        <f>IF(MATCHED!C2978="","",VLOOKUP(TEXT(MATCHED!C2978,"mmm"),CUTOFFDAY!$A$2:$C$14,3,FALSE))</f>
        <v/>
      </c>
      <c r="B2978" s="11" t="str">
        <f>IF(MATCHED!J2978&gt;A2978,"yes","")</f>
        <v/>
      </c>
      <c r="C2978" s="11" t="str">
        <f>IF(B2978="","",TEXT(MATCHED!C2978,"mm"))</f>
        <v/>
      </c>
    </row>
    <row r="2979" spans="1:3" x14ac:dyDescent="0.3">
      <c r="A2979" s="58" t="str">
        <f>IF(MATCHED!C2979="","",VLOOKUP(TEXT(MATCHED!C2979,"mmm"),CUTOFFDAY!$A$2:$C$14,3,FALSE))</f>
        <v/>
      </c>
      <c r="B2979" s="11" t="str">
        <f>IF(MATCHED!J2979&gt;A2979,"yes","")</f>
        <v/>
      </c>
      <c r="C2979" s="11" t="str">
        <f>IF(B2979="","",TEXT(MATCHED!C2979,"mm"))</f>
        <v/>
      </c>
    </row>
    <row r="2980" spans="1:3" x14ac:dyDescent="0.3">
      <c r="A2980" s="58" t="str">
        <f>IF(MATCHED!C2980="","",VLOOKUP(TEXT(MATCHED!C2980,"mmm"),CUTOFFDAY!$A$2:$C$14,3,FALSE))</f>
        <v/>
      </c>
      <c r="B2980" s="11" t="str">
        <f>IF(MATCHED!J2980&gt;A2980,"yes","")</f>
        <v/>
      </c>
      <c r="C2980" s="11" t="str">
        <f>IF(B2980="","",TEXT(MATCHED!C2980,"mm"))</f>
        <v/>
      </c>
    </row>
    <row r="2981" spans="1:3" x14ac:dyDescent="0.3">
      <c r="A2981" s="58" t="str">
        <f>IF(MATCHED!C2981="","",VLOOKUP(TEXT(MATCHED!C2981,"mmm"),CUTOFFDAY!$A$2:$C$14,3,FALSE))</f>
        <v/>
      </c>
      <c r="B2981" s="11" t="str">
        <f>IF(MATCHED!J2981&gt;A2981,"yes","")</f>
        <v/>
      </c>
      <c r="C2981" s="11" t="str">
        <f>IF(B2981="","",TEXT(MATCHED!C2981,"mm"))</f>
        <v/>
      </c>
    </row>
    <row r="2982" spans="1:3" x14ac:dyDescent="0.3">
      <c r="A2982" s="58" t="str">
        <f>IF(MATCHED!C2982="","",VLOOKUP(TEXT(MATCHED!C2982,"mmm"),CUTOFFDAY!$A$2:$C$14,3,FALSE))</f>
        <v/>
      </c>
      <c r="B2982" s="11" t="str">
        <f>IF(MATCHED!J2982&gt;A2982,"yes","")</f>
        <v/>
      </c>
      <c r="C2982" s="11" t="str">
        <f>IF(B2982="","",TEXT(MATCHED!C2982,"mm"))</f>
        <v/>
      </c>
    </row>
    <row r="2983" spans="1:3" x14ac:dyDescent="0.3">
      <c r="A2983" s="58" t="str">
        <f>IF(MATCHED!C2983="","",VLOOKUP(TEXT(MATCHED!C2983,"mmm"),CUTOFFDAY!$A$2:$C$14,3,FALSE))</f>
        <v/>
      </c>
      <c r="B2983" s="11" t="str">
        <f>IF(MATCHED!J2983&gt;A2983,"yes","")</f>
        <v/>
      </c>
      <c r="C2983" s="11" t="str">
        <f>IF(B2983="","",TEXT(MATCHED!C2983,"mm"))</f>
        <v/>
      </c>
    </row>
    <row r="2984" spans="1:3" x14ac:dyDescent="0.3">
      <c r="A2984" s="58" t="str">
        <f>IF(MATCHED!C2984="","",VLOOKUP(TEXT(MATCHED!C2984,"mmm"),CUTOFFDAY!$A$2:$C$14,3,FALSE))</f>
        <v/>
      </c>
      <c r="B2984" s="11" t="str">
        <f>IF(MATCHED!J2984&gt;A2984,"yes","")</f>
        <v/>
      </c>
      <c r="C2984" s="11" t="str">
        <f>IF(B2984="","",TEXT(MATCHED!C2984,"mm"))</f>
        <v/>
      </c>
    </row>
    <row r="2985" spans="1:3" x14ac:dyDescent="0.3">
      <c r="A2985" s="58" t="str">
        <f>IF(MATCHED!C2985="","",VLOOKUP(TEXT(MATCHED!C2985,"mmm"),CUTOFFDAY!$A$2:$C$14,3,FALSE))</f>
        <v/>
      </c>
      <c r="B2985" s="11" t="str">
        <f>IF(MATCHED!J2985&gt;A2985,"yes","")</f>
        <v/>
      </c>
      <c r="C2985" s="11" t="str">
        <f>IF(B2985="","",TEXT(MATCHED!C2985,"mm"))</f>
        <v/>
      </c>
    </row>
    <row r="2986" spans="1:3" x14ac:dyDescent="0.3">
      <c r="A2986" s="58" t="str">
        <f>IF(MATCHED!C2986="","",VLOOKUP(TEXT(MATCHED!C2986,"mmm"),CUTOFFDAY!$A$2:$C$14,3,FALSE))</f>
        <v/>
      </c>
      <c r="B2986" s="11" t="str">
        <f>IF(MATCHED!J2986&gt;A2986,"yes","")</f>
        <v/>
      </c>
      <c r="C2986" s="11" t="str">
        <f>IF(B2986="","",TEXT(MATCHED!C2986,"mm"))</f>
        <v/>
      </c>
    </row>
    <row r="2987" spans="1:3" x14ac:dyDescent="0.3">
      <c r="A2987" s="58" t="str">
        <f>IF(MATCHED!C2987="","",VLOOKUP(TEXT(MATCHED!C2987,"mmm"),CUTOFFDAY!$A$2:$C$14,3,FALSE))</f>
        <v/>
      </c>
      <c r="B2987" s="11" t="str">
        <f>IF(MATCHED!J2987&gt;A2987,"yes","")</f>
        <v/>
      </c>
      <c r="C2987" s="11" t="str">
        <f>IF(B2987="","",TEXT(MATCHED!C2987,"mm"))</f>
        <v/>
      </c>
    </row>
    <row r="2988" spans="1:3" x14ac:dyDescent="0.3">
      <c r="A2988" s="58" t="str">
        <f>IF(MATCHED!C2988="","",VLOOKUP(TEXT(MATCHED!C2988,"mmm"),CUTOFFDAY!$A$2:$C$14,3,FALSE))</f>
        <v/>
      </c>
      <c r="B2988" s="11" t="str">
        <f>IF(MATCHED!J2988&gt;A2988,"yes","")</f>
        <v/>
      </c>
      <c r="C2988" s="11" t="str">
        <f>IF(B2988="","",TEXT(MATCHED!C2988,"mm"))</f>
        <v/>
      </c>
    </row>
    <row r="2989" spans="1:3" x14ac:dyDescent="0.3">
      <c r="A2989" s="58" t="str">
        <f>IF(MATCHED!C2989="","",VLOOKUP(TEXT(MATCHED!C2989,"mmm"),CUTOFFDAY!$A$2:$C$14,3,FALSE))</f>
        <v/>
      </c>
      <c r="B2989" s="11" t="str">
        <f>IF(MATCHED!J2989&gt;A2989,"yes","")</f>
        <v/>
      </c>
      <c r="C2989" s="11" t="str">
        <f>IF(B2989="","",TEXT(MATCHED!C2989,"mm"))</f>
        <v/>
      </c>
    </row>
    <row r="2990" spans="1:3" x14ac:dyDescent="0.3">
      <c r="A2990" s="58" t="str">
        <f>IF(MATCHED!C2990="","",VLOOKUP(TEXT(MATCHED!C2990,"mmm"),CUTOFFDAY!$A$2:$C$14,3,FALSE))</f>
        <v/>
      </c>
      <c r="B2990" s="11" t="str">
        <f>IF(MATCHED!J2990&gt;A2990,"yes","")</f>
        <v/>
      </c>
      <c r="C2990" s="11" t="str">
        <f>IF(B2990="","",TEXT(MATCHED!C2990,"mm"))</f>
        <v/>
      </c>
    </row>
    <row r="2991" spans="1:3" x14ac:dyDescent="0.3">
      <c r="A2991" s="58" t="str">
        <f>IF(MATCHED!C2991="","",VLOOKUP(TEXT(MATCHED!C2991,"mmm"),CUTOFFDAY!$A$2:$C$14,3,FALSE))</f>
        <v/>
      </c>
      <c r="B2991" s="11" t="str">
        <f>IF(MATCHED!J2991&gt;A2991,"yes","")</f>
        <v/>
      </c>
      <c r="C2991" s="11" t="str">
        <f>IF(B2991="","",TEXT(MATCHED!C2991,"mm"))</f>
        <v/>
      </c>
    </row>
    <row r="2992" spans="1:3" x14ac:dyDescent="0.3">
      <c r="A2992" s="58" t="str">
        <f>IF(MATCHED!C2992="","",VLOOKUP(TEXT(MATCHED!C2992,"mmm"),CUTOFFDAY!$A$2:$C$14,3,FALSE))</f>
        <v/>
      </c>
      <c r="B2992" s="11" t="str">
        <f>IF(MATCHED!J2992&gt;A2992,"yes","")</f>
        <v/>
      </c>
      <c r="C2992" s="11" t="str">
        <f>IF(B2992="","",TEXT(MATCHED!C2992,"mm"))</f>
        <v/>
      </c>
    </row>
    <row r="2993" spans="1:3" x14ac:dyDescent="0.3">
      <c r="A2993" s="58" t="str">
        <f>IF(MATCHED!C2993="","",VLOOKUP(TEXT(MATCHED!C2993,"mmm"),CUTOFFDAY!$A$2:$C$14,3,FALSE))</f>
        <v/>
      </c>
      <c r="B2993" s="11" t="str">
        <f>IF(MATCHED!J2993&gt;A2993,"yes","")</f>
        <v/>
      </c>
      <c r="C2993" s="11" t="str">
        <f>IF(B2993="","",TEXT(MATCHED!C2993,"mm"))</f>
        <v/>
      </c>
    </row>
    <row r="2994" spans="1:3" x14ac:dyDescent="0.3">
      <c r="A2994" s="58" t="str">
        <f>IF(MATCHED!C2994="","",VLOOKUP(TEXT(MATCHED!C2994,"mmm"),CUTOFFDAY!$A$2:$C$14,3,FALSE))</f>
        <v/>
      </c>
      <c r="B2994" s="11" t="str">
        <f>IF(MATCHED!J2994&gt;A2994,"yes","")</f>
        <v/>
      </c>
      <c r="C2994" s="11" t="str">
        <f>IF(B2994="","",TEXT(MATCHED!C2994,"mm"))</f>
        <v/>
      </c>
    </row>
    <row r="2995" spans="1:3" x14ac:dyDescent="0.3">
      <c r="A2995" s="58" t="str">
        <f>IF(MATCHED!C2995="","",VLOOKUP(TEXT(MATCHED!C2995,"mmm"),CUTOFFDAY!$A$2:$C$14,3,FALSE))</f>
        <v/>
      </c>
      <c r="B2995" s="11" t="str">
        <f>IF(MATCHED!J2995&gt;A2995,"yes","")</f>
        <v/>
      </c>
      <c r="C2995" s="11" t="str">
        <f>IF(B2995="","",TEXT(MATCHED!C2995,"mm"))</f>
        <v/>
      </c>
    </row>
    <row r="2996" spans="1:3" x14ac:dyDescent="0.3">
      <c r="A2996" s="58" t="str">
        <f>IF(MATCHED!C2996="","",VLOOKUP(TEXT(MATCHED!C2996,"mmm"),CUTOFFDAY!$A$2:$C$14,3,FALSE))</f>
        <v/>
      </c>
      <c r="B2996" s="11" t="str">
        <f>IF(MATCHED!J2996&gt;A2996,"yes","")</f>
        <v/>
      </c>
      <c r="C2996" s="11" t="str">
        <f>IF(B2996="","",TEXT(MATCHED!C2996,"mm"))</f>
        <v/>
      </c>
    </row>
    <row r="2997" spans="1:3" x14ac:dyDescent="0.3">
      <c r="A2997" s="58" t="str">
        <f>IF(MATCHED!C2997="","",VLOOKUP(TEXT(MATCHED!C2997,"mmm"),CUTOFFDAY!$A$2:$C$14,3,FALSE))</f>
        <v/>
      </c>
      <c r="B2997" s="11" t="str">
        <f>IF(MATCHED!J2997&gt;A2997,"yes","")</f>
        <v/>
      </c>
      <c r="C2997" s="11" t="str">
        <f>IF(B2997="","",TEXT(MATCHED!C2997,"mm"))</f>
        <v/>
      </c>
    </row>
    <row r="2998" spans="1:3" x14ac:dyDescent="0.3">
      <c r="A2998" s="58" t="str">
        <f>IF(MATCHED!C2998="","",VLOOKUP(TEXT(MATCHED!C2998,"mmm"),CUTOFFDAY!$A$2:$C$14,3,FALSE))</f>
        <v/>
      </c>
      <c r="B2998" s="11" t="str">
        <f>IF(MATCHED!J2998&gt;A2998,"yes","")</f>
        <v/>
      </c>
      <c r="C2998" s="11" t="str">
        <f>IF(B2998="","",TEXT(MATCHED!C2998,"mm"))</f>
        <v/>
      </c>
    </row>
    <row r="2999" spans="1:3" x14ac:dyDescent="0.3">
      <c r="A2999" s="58" t="str">
        <f>IF(MATCHED!C2999="","",VLOOKUP(TEXT(MATCHED!C2999,"mmm"),CUTOFFDAY!$A$2:$C$14,3,FALSE))</f>
        <v/>
      </c>
      <c r="B2999" s="11" t="str">
        <f>IF(MATCHED!J2999&gt;A2999,"yes","")</f>
        <v/>
      </c>
      <c r="C2999" s="11" t="str">
        <f>IF(B2999="","",TEXT(MATCHED!C2999,"mm"))</f>
        <v/>
      </c>
    </row>
    <row r="3000" spans="1:3" x14ac:dyDescent="0.3">
      <c r="A3000" s="58" t="str">
        <f>IF(MATCHED!C3000="","",VLOOKUP(TEXT(MATCHED!C3000,"mmm"),CUTOFFDAY!$A$2:$C$14,3,FALSE))</f>
        <v/>
      </c>
      <c r="B3000" s="11" t="str">
        <f>IF(MATCHED!J3000&gt;A3000,"yes","")</f>
        <v/>
      </c>
      <c r="C3000" s="11" t="str">
        <f>IF(B3000="","",TEXT(MATCHED!C3000,"mm"))</f>
        <v/>
      </c>
    </row>
    <row r="3001" spans="1:3" x14ac:dyDescent="0.3">
      <c r="A3001" s="58" t="str">
        <f>IF(MATCHED!C3001="","",VLOOKUP(TEXT(MATCHED!C3001,"mmm"),CUTOFFDAY!$A$2:$C$14,3,FALSE))</f>
        <v/>
      </c>
      <c r="B3001" s="11" t="str">
        <f>IF(MATCHED!J3001&gt;A3001,"yes","")</f>
        <v/>
      </c>
      <c r="C3001" s="11" t="str">
        <f>IF(B3001="","",TEXT(MATCHED!C3001,"mm"))</f>
        <v/>
      </c>
    </row>
    <row r="3002" spans="1:3" x14ac:dyDescent="0.3">
      <c r="A3002" s="58" t="str">
        <f>IF(MATCHED!C3002="","",VLOOKUP(TEXT(MATCHED!C3002,"mmm"),CUTOFFDAY!$A$2:$C$14,3,FALSE))</f>
        <v/>
      </c>
      <c r="B3002" s="11" t="str">
        <f>IF(MATCHED!J3002&gt;A3002,"yes","")</f>
        <v/>
      </c>
      <c r="C3002" s="11" t="str">
        <f>IF(B3002="","",TEXT(MATCHED!C3002,"mm"))</f>
        <v/>
      </c>
    </row>
    <row r="3003" spans="1:3" x14ac:dyDescent="0.3">
      <c r="A3003" s="58" t="str">
        <f>IF(MATCHED!C3003="","",VLOOKUP(TEXT(MATCHED!C3003,"mmm"),CUTOFFDAY!$A$2:$C$14,3,FALSE))</f>
        <v/>
      </c>
      <c r="B3003" s="11" t="str">
        <f>IF(MATCHED!J3003&gt;A3003,"yes","")</f>
        <v/>
      </c>
      <c r="C3003" s="11" t="str">
        <f>IF(B3003="","",TEXT(MATCHED!C3003,"mm"))</f>
        <v/>
      </c>
    </row>
    <row r="3004" spans="1:3" x14ac:dyDescent="0.3">
      <c r="A3004" s="58" t="str">
        <f>IF(MATCHED!C3004="","",VLOOKUP(TEXT(MATCHED!C3004,"mmm"),CUTOFFDAY!$A$2:$C$14,3,FALSE))</f>
        <v/>
      </c>
      <c r="B3004" s="11" t="str">
        <f>IF(MATCHED!J3004&gt;A3004,"yes","")</f>
        <v/>
      </c>
      <c r="C3004" s="11" t="str">
        <f>IF(B3004="","",TEXT(MATCHED!C3004,"mm"))</f>
        <v/>
      </c>
    </row>
    <row r="3005" spans="1:3" x14ac:dyDescent="0.3">
      <c r="A3005" s="58" t="str">
        <f>IF(MATCHED!C3005="","",VLOOKUP(TEXT(MATCHED!C3005,"mmm"),CUTOFFDAY!$A$2:$C$14,3,FALSE))</f>
        <v/>
      </c>
      <c r="B3005" s="11" t="str">
        <f>IF(MATCHED!J3005&gt;A3005,"yes","")</f>
        <v/>
      </c>
      <c r="C3005" s="11" t="str">
        <f>IF(B3005="","",TEXT(MATCHED!C3005,"mm"))</f>
        <v/>
      </c>
    </row>
    <row r="3006" spans="1:3" x14ac:dyDescent="0.3">
      <c r="A3006" s="58" t="str">
        <f>IF(MATCHED!C3006="","",VLOOKUP(TEXT(MATCHED!C3006,"mmm"),CUTOFFDAY!$A$2:$C$14,3,FALSE))</f>
        <v/>
      </c>
      <c r="B3006" s="11" t="str">
        <f>IF(MATCHED!J3006&gt;A3006,"yes","")</f>
        <v/>
      </c>
      <c r="C3006" s="11" t="str">
        <f>IF(B3006="","",TEXT(MATCHED!C3006,"mm"))</f>
        <v/>
      </c>
    </row>
    <row r="3007" spans="1:3" x14ac:dyDescent="0.3">
      <c r="A3007" s="58" t="str">
        <f>IF(MATCHED!C3007="","",VLOOKUP(TEXT(MATCHED!C3007,"mmm"),CUTOFFDAY!$A$2:$C$14,3,FALSE))</f>
        <v/>
      </c>
      <c r="B3007" s="11" t="str">
        <f>IF(MATCHED!J3007&gt;A3007,"yes","")</f>
        <v/>
      </c>
      <c r="C3007" s="11" t="str">
        <f>IF(B3007="","",TEXT(MATCHED!C3007,"mm"))</f>
        <v/>
      </c>
    </row>
    <row r="3008" spans="1:3" x14ac:dyDescent="0.3">
      <c r="A3008" s="58" t="str">
        <f>IF(MATCHED!C3008="","",VLOOKUP(TEXT(MATCHED!C3008,"mmm"),CUTOFFDAY!$A$2:$C$14,3,FALSE))</f>
        <v/>
      </c>
      <c r="B3008" s="11" t="str">
        <f>IF(MATCHED!J3008&gt;A3008,"yes","")</f>
        <v/>
      </c>
      <c r="C3008" s="11" t="str">
        <f>IF(B3008="","",TEXT(MATCHED!C3008,"mm"))</f>
        <v/>
      </c>
    </row>
    <row r="3009" spans="1:3" x14ac:dyDescent="0.3">
      <c r="A3009" s="58" t="str">
        <f>IF(MATCHED!C3009="","",VLOOKUP(TEXT(MATCHED!C3009,"mmm"),CUTOFFDAY!$A$2:$C$14,3,FALSE))</f>
        <v/>
      </c>
      <c r="B3009" s="11" t="str">
        <f>IF(MATCHED!J3009&gt;A3009,"yes","")</f>
        <v/>
      </c>
      <c r="C3009" s="11" t="str">
        <f>IF(B3009="","",TEXT(MATCHED!C3009,"mm"))</f>
        <v/>
      </c>
    </row>
    <row r="3010" spans="1:3" x14ac:dyDescent="0.3">
      <c r="A3010" s="58" t="str">
        <f>IF(MATCHED!C3010="","",VLOOKUP(TEXT(MATCHED!C3010,"mmm"),CUTOFFDAY!$A$2:$C$14,3,FALSE))</f>
        <v/>
      </c>
      <c r="B3010" s="11" t="str">
        <f>IF(MATCHED!J3010&gt;A3010,"yes","")</f>
        <v/>
      </c>
      <c r="C3010" s="11" t="str">
        <f>IF(B3010="","",TEXT(MATCHED!C3010,"mm"))</f>
        <v/>
      </c>
    </row>
    <row r="3011" spans="1:3" x14ac:dyDescent="0.3">
      <c r="A3011" s="58" t="str">
        <f>IF(MATCHED!C3011="","",VLOOKUP(TEXT(MATCHED!C3011,"mmm"),CUTOFFDAY!$A$2:$C$14,3,FALSE))</f>
        <v/>
      </c>
      <c r="B3011" s="11" t="str">
        <f>IF(MATCHED!J3011&gt;A3011,"yes","")</f>
        <v/>
      </c>
      <c r="C3011" s="11" t="str">
        <f>IF(B3011="","",TEXT(MATCHED!C3011,"mm"))</f>
        <v/>
      </c>
    </row>
    <row r="3012" spans="1:3" x14ac:dyDescent="0.3">
      <c r="A3012" s="58" t="str">
        <f>IF(MATCHED!C3012="","",VLOOKUP(TEXT(MATCHED!C3012,"mmm"),CUTOFFDAY!$A$2:$C$14,3,FALSE))</f>
        <v/>
      </c>
      <c r="B3012" s="11" t="str">
        <f>IF(MATCHED!J3012&gt;A3012,"yes","")</f>
        <v/>
      </c>
      <c r="C3012" s="11" t="str">
        <f>IF(B3012="","",TEXT(MATCHED!C3012,"mm"))</f>
        <v/>
      </c>
    </row>
    <row r="3013" spans="1:3" x14ac:dyDescent="0.3">
      <c r="A3013" s="58" t="str">
        <f>IF(MATCHED!C3013="","",VLOOKUP(TEXT(MATCHED!C3013,"mmm"),CUTOFFDAY!$A$2:$C$14,3,FALSE))</f>
        <v/>
      </c>
      <c r="B3013" s="11" t="str">
        <f>IF(MATCHED!J3013&gt;A3013,"yes","")</f>
        <v/>
      </c>
      <c r="C3013" s="11" t="str">
        <f>IF(B3013="","",TEXT(MATCHED!C3013,"mm"))</f>
        <v/>
      </c>
    </row>
    <row r="3014" spans="1:3" x14ac:dyDescent="0.3">
      <c r="A3014" s="58" t="str">
        <f>IF(MATCHED!C3014="","",VLOOKUP(TEXT(MATCHED!C3014,"mmm"),CUTOFFDAY!$A$2:$C$14,3,FALSE))</f>
        <v/>
      </c>
      <c r="B3014" s="11" t="str">
        <f>IF(MATCHED!J3014&gt;A3014,"yes","")</f>
        <v/>
      </c>
      <c r="C3014" s="11" t="str">
        <f>IF(B3014="","",TEXT(MATCHED!C3014,"mm"))</f>
        <v/>
      </c>
    </row>
    <row r="3015" spans="1:3" x14ac:dyDescent="0.3">
      <c r="A3015" s="58" t="str">
        <f>IF(MATCHED!C3015="","",VLOOKUP(TEXT(MATCHED!C3015,"mmm"),CUTOFFDAY!$A$2:$C$14,3,FALSE))</f>
        <v/>
      </c>
      <c r="B3015" s="11" t="str">
        <f>IF(MATCHED!J3015&gt;A3015,"yes","")</f>
        <v/>
      </c>
      <c r="C3015" s="11" t="str">
        <f>IF(B3015="","",TEXT(MATCHED!C3015,"mm"))</f>
        <v/>
      </c>
    </row>
    <row r="3016" spans="1:3" x14ac:dyDescent="0.3">
      <c r="A3016" s="58" t="str">
        <f>IF(MATCHED!C3016="","",VLOOKUP(TEXT(MATCHED!C3016,"mmm"),CUTOFFDAY!$A$2:$C$14,3,FALSE))</f>
        <v/>
      </c>
      <c r="B3016" s="11" t="str">
        <f>IF(MATCHED!J3016&gt;A3016,"yes","")</f>
        <v/>
      </c>
      <c r="C3016" s="11" t="str">
        <f>IF(B3016="","",TEXT(MATCHED!C3016,"mm"))</f>
        <v/>
      </c>
    </row>
    <row r="3017" spans="1:3" x14ac:dyDescent="0.3">
      <c r="A3017" s="58" t="str">
        <f>IF(MATCHED!C3017="","",VLOOKUP(TEXT(MATCHED!C3017,"mmm"),CUTOFFDAY!$A$2:$C$14,3,FALSE))</f>
        <v/>
      </c>
      <c r="B3017" s="11" t="str">
        <f>IF(MATCHED!J3017&gt;A3017,"yes","")</f>
        <v/>
      </c>
      <c r="C3017" s="11" t="str">
        <f>IF(B3017="","",TEXT(MATCHED!C3017,"mm"))</f>
        <v/>
      </c>
    </row>
    <row r="3018" spans="1:3" x14ac:dyDescent="0.3">
      <c r="A3018" s="58" t="str">
        <f>IF(MATCHED!C3018="","",VLOOKUP(TEXT(MATCHED!C3018,"mmm"),CUTOFFDAY!$A$2:$C$14,3,FALSE))</f>
        <v/>
      </c>
      <c r="B3018" s="11" t="str">
        <f>IF(MATCHED!J3018&gt;A3018,"yes","")</f>
        <v/>
      </c>
      <c r="C3018" s="11" t="str">
        <f>IF(B3018="","",TEXT(MATCHED!C3018,"mm"))</f>
        <v/>
      </c>
    </row>
    <row r="3019" spans="1:3" x14ac:dyDescent="0.3">
      <c r="A3019" s="58" t="str">
        <f>IF(MATCHED!C3019="","",VLOOKUP(TEXT(MATCHED!C3019,"mmm"),CUTOFFDAY!$A$2:$C$14,3,FALSE))</f>
        <v/>
      </c>
      <c r="B3019" s="11" t="str">
        <f>IF(MATCHED!J3019&gt;A3019,"yes","")</f>
        <v/>
      </c>
      <c r="C3019" s="11" t="str">
        <f>IF(B3019="","",TEXT(MATCHED!C3019,"mm"))</f>
        <v/>
      </c>
    </row>
    <row r="3020" spans="1:3" x14ac:dyDescent="0.3">
      <c r="A3020" s="58" t="str">
        <f>IF(MATCHED!C3020="","",VLOOKUP(TEXT(MATCHED!C3020,"mmm"),CUTOFFDAY!$A$2:$C$14,3,FALSE))</f>
        <v/>
      </c>
      <c r="B3020" s="11" t="str">
        <f>IF(MATCHED!J3020&gt;A3020,"yes","")</f>
        <v/>
      </c>
      <c r="C3020" s="11" t="str">
        <f>IF(B3020="","",TEXT(MATCHED!C3020,"mm"))</f>
        <v/>
      </c>
    </row>
    <row r="3021" spans="1:3" x14ac:dyDescent="0.3">
      <c r="A3021" s="58" t="str">
        <f>IF(MATCHED!C3021="","",VLOOKUP(TEXT(MATCHED!C3021,"mmm"),CUTOFFDAY!$A$2:$C$14,3,FALSE))</f>
        <v/>
      </c>
      <c r="B3021" s="11" t="str">
        <f>IF(MATCHED!J3021&gt;A3021,"yes","")</f>
        <v/>
      </c>
      <c r="C3021" s="11" t="str">
        <f>IF(B3021="","",TEXT(MATCHED!C3021,"mm"))</f>
        <v/>
      </c>
    </row>
    <row r="3022" spans="1:3" x14ac:dyDescent="0.3">
      <c r="A3022" s="58" t="str">
        <f>IF(MATCHED!C3022="","",VLOOKUP(TEXT(MATCHED!C3022,"mmm"),CUTOFFDAY!$A$2:$C$14,3,FALSE))</f>
        <v/>
      </c>
      <c r="B3022" s="11" t="str">
        <f>IF(MATCHED!J3022&gt;A3022,"yes","")</f>
        <v/>
      </c>
      <c r="C3022" s="11" t="str">
        <f>IF(B3022="","",TEXT(MATCHED!C3022,"mm"))</f>
        <v/>
      </c>
    </row>
    <row r="3023" spans="1:3" x14ac:dyDescent="0.3">
      <c r="A3023" s="58" t="str">
        <f>IF(MATCHED!C3023="","",VLOOKUP(TEXT(MATCHED!C3023,"mmm"),CUTOFFDAY!$A$2:$C$14,3,FALSE))</f>
        <v/>
      </c>
      <c r="B3023" s="11" t="str">
        <f>IF(MATCHED!J3023&gt;A3023,"yes","")</f>
        <v/>
      </c>
      <c r="C3023" s="11" t="str">
        <f>IF(B3023="","",TEXT(MATCHED!C3023,"mm"))</f>
        <v/>
      </c>
    </row>
    <row r="3024" spans="1:3" x14ac:dyDescent="0.3">
      <c r="A3024" s="58" t="str">
        <f>IF(MATCHED!C3024="","",VLOOKUP(TEXT(MATCHED!C3024,"mmm"),CUTOFFDAY!$A$2:$C$14,3,FALSE))</f>
        <v/>
      </c>
      <c r="B3024" s="11" t="str">
        <f>IF(MATCHED!J3024&gt;A3024,"yes","")</f>
        <v/>
      </c>
      <c r="C3024" s="11" t="str">
        <f>IF(B3024="","",TEXT(MATCHED!C3024,"mm"))</f>
        <v/>
      </c>
    </row>
    <row r="3025" spans="1:3" x14ac:dyDescent="0.3">
      <c r="A3025" s="58" t="str">
        <f>IF(MATCHED!C3025="","",VLOOKUP(TEXT(MATCHED!C3025,"mmm"),CUTOFFDAY!$A$2:$C$14,3,FALSE))</f>
        <v/>
      </c>
      <c r="B3025" s="11" t="str">
        <f>IF(MATCHED!J3025&gt;A3025,"yes","")</f>
        <v/>
      </c>
      <c r="C3025" s="11" t="str">
        <f>IF(B3025="","",TEXT(MATCHED!C3025,"mm"))</f>
        <v/>
      </c>
    </row>
    <row r="3026" spans="1:3" x14ac:dyDescent="0.3">
      <c r="A3026" s="58" t="str">
        <f>IF(MATCHED!C3026="","",VLOOKUP(TEXT(MATCHED!C3026,"mmm"),CUTOFFDAY!$A$2:$C$14,3,FALSE))</f>
        <v/>
      </c>
      <c r="B3026" s="11" t="str">
        <f>IF(MATCHED!J3026&gt;A3026,"yes","")</f>
        <v/>
      </c>
      <c r="C3026" s="11" t="str">
        <f>IF(B3026="","",TEXT(MATCHED!C3026,"mm"))</f>
        <v/>
      </c>
    </row>
    <row r="3027" spans="1:3" x14ac:dyDescent="0.3">
      <c r="A3027" s="58" t="str">
        <f>IF(MATCHED!C3027="","",VLOOKUP(TEXT(MATCHED!C3027,"mmm"),CUTOFFDAY!$A$2:$C$14,3,FALSE))</f>
        <v/>
      </c>
      <c r="B3027" s="11" t="str">
        <f>IF(MATCHED!J3027&gt;A3027,"yes","")</f>
        <v/>
      </c>
      <c r="C3027" s="11" t="str">
        <f>IF(B3027="","",TEXT(MATCHED!C3027,"mm"))</f>
        <v/>
      </c>
    </row>
    <row r="3028" spans="1:3" x14ac:dyDescent="0.3">
      <c r="A3028" s="58" t="str">
        <f>IF(MATCHED!C3028="","",VLOOKUP(TEXT(MATCHED!C3028,"mmm"),CUTOFFDAY!$A$2:$C$14,3,FALSE))</f>
        <v/>
      </c>
      <c r="B3028" s="11" t="str">
        <f>IF(MATCHED!J3028&gt;A3028,"yes","")</f>
        <v/>
      </c>
      <c r="C3028" s="11" t="str">
        <f>IF(B3028="","",TEXT(MATCHED!C3028,"mm"))</f>
        <v/>
      </c>
    </row>
    <row r="3029" spans="1:3" x14ac:dyDescent="0.3">
      <c r="A3029" s="58" t="str">
        <f>IF(MATCHED!C3029="","",VLOOKUP(TEXT(MATCHED!C3029,"mmm"),CUTOFFDAY!$A$2:$C$14,3,FALSE))</f>
        <v/>
      </c>
      <c r="B3029" s="11" t="str">
        <f>IF(MATCHED!J3029&gt;A3029,"yes","")</f>
        <v/>
      </c>
      <c r="C3029" s="11" t="str">
        <f>IF(B3029="","",TEXT(MATCHED!C3029,"mm"))</f>
        <v/>
      </c>
    </row>
    <row r="3030" spans="1:3" x14ac:dyDescent="0.3">
      <c r="A3030" s="58" t="str">
        <f>IF(MATCHED!C3030="","",VLOOKUP(TEXT(MATCHED!C3030,"mmm"),CUTOFFDAY!$A$2:$C$14,3,FALSE))</f>
        <v/>
      </c>
      <c r="B3030" s="11" t="str">
        <f>IF(MATCHED!J3030&gt;A3030,"yes","")</f>
        <v/>
      </c>
      <c r="C3030" s="11" t="str">
        <f>IF(B3030="","",TEXT(MATCHED!C3030,"mm"))</f>
        <v/>
      </c>
    </row>
    <row r="3031" spans="1:3" x14ac:dyDescent="0.3">
      <c r="A3031" s="58" t="str">
        <f>IF(MATCHED!C3031="","",VLOOKUP(TEXT(MATCHED!C3031,"mmm"),CUTOFFDAY!$A$2:$C$14,3,FALSE))</f>
        <v/>
      </c>
      <c r="B3031" s="11" t="str">
        <f>IF(MATCHED!J3031&gt;A3031,"yes","")</f>
        <v/>
      </c>
      <c r="C3031" s="11" t="str">
        <f>IF(B3031="","",TEXT(MATCHED!C3031,"mm"))</f>
        <v/>
      </c>
    </row>
    <row r="3032" spans="1:3" x14ac:dyDescent="0.3">
      <c r="A3032" s="58" t="str">
        <f>IF(MATCHED!C3032="","",VLOOKUP(TEXT(MATCHED!C3032,"mmm"),CUTOFFDAY!$A$2:$C$14,3,FALSE))</f>
        <v/>
      </c>
      <c r="B3032" s="11" t="str">
        <f>IF(MATCHED!J3032&gt;A3032,"yes","")</f>
        <v/>
      </c>
      <c r="C3032" s="11" t="str">
        <f>IF(B3032="","",TEXT(MATCHED!C3032,"mm"))</f>
        <v/>
      </c>
    </row>
    <row r="3033" spans="1:3" x14ac:dyDescent="0.3">
      <c r="A3033" s="58" t="str">
        <f>IF(MATCHED!C3033="","",VLOOKUP(TEXT(MATCHED!C3033,"mmm"),CUTOFFDAY!$A$2:$C$14,3,FALSE))</f>
        <v/>
      </c>
      <c r="B3033" s="11" t="str">
        <f>IF(MATCHED!J3033&gt;A3033,"yes","")</f>
        <v/>
      </c>
      <c r="C3033" s="11" t="str">
        <f>IF(B3033="","",TEXT(MATCHED!C3033,"mm"))</f>
        <v/>
      </c>
    </row>
    <row r="3034" spans="1:3" x14ac:dyDescent="0.3">
      <c r="A3034" s="58" t="str">
        <f>IF(MATCHED!C3034="","",VLOOKUP(TEXT(MATCHED!C3034,"mmm"),CUTOFFDAY!$A$2:$C$14,3,FALSE))</f>
        <v/>
      </c>
      <c r="B3034" s="11" t="str">
        <f>IF(MATCHED!J3034&gt;A3034,"yes","")</f>
        <v/>
      </c>
      <c r="C3034" s="11" t="str">
        <f>IF(B3034="","",TEXT(MATCHED!C3034,"mm"))</f>
        <v/>
      </c>
    </row>
    <row r="3035" spans="1:3" x14ac:dyDescent="0.3">
      <c r="A3035" s="58" t="str">
        <f>IF(MATCHED!C3035="","",VLOOKUP(TEXT(MATCHED!C3035,"mmm"),CUTOFFDAY!$A$2:$C$14,3,FALSE))</f>
        <v/>
      </c>
      <c r="B3035" s="11" t="str">
        <f>IF(MATCHED!J3035&gt;A3035,"yes","")</f>
        <v/>
      </c>
      <c r="C3035" s="11" t="str">
        <f>IF(B3035="","",TEXT(MATCHED!C3035,"mm"))</f>
        <v/>
      </c>
    </row>
    <row r="3036" spans="1:3" x14ac:dyDescent="0.3">
      <c r="A3036" s="58" t="str">
        <f>IF(MATCHED!C3036="","",VLOOKUP(TEXT(MATCHED!C3036,"mmm"),CUTOFFDAY!$A$2:$C$14,3,FALSE))</f>
        <v/>
      </c>
      <c r="B3036" s="11" t="str">
        <f>IF(MATCHED!J3036&gt;A3036,"yes","")</f>
        <v/>
      </c>
      <c r="C3036" s="11" t="str">
        <f>IF(B3036="","",TEXT(MATCHED!C3036,"mm"))</f>
        <v/>
      </c>
    </row>
    <row r="3037" spans="1:3" x14ac:dyDescent="0.3">
      <c r="A3037" s="58" t="str">
        <f>IF(MATCHED!C3037="","",VLOOKUP(TEXT(MATCHED!C3037,"mmm"),CUTOFFDAY!$A$2:$C$14,3,FALSE))</f>
        <v/>
      </c>
      <c r="B3037" s="11" t="str">
        <f>IF(MATCHED!J3037&gt;A3037,"yes","")</f>
        <v/>
      </c>
      <c r="C3037" s="11" t="str">
        <f>IF(B3037="","",TEXT(MATCHED!C3037,"mm"))</f>
        <v/>
      </c>
    </row>
    <row r="3038" spans="1:3" x14ac:dyDescent="0.3">
      <c r="A3038" s="58" t="str">
        <f>IF(MATCHED!C3038="","",VLOOKUP(TEXT(MATCHED!C3038,"mmm"),CUTOFFDAY!$A$2:$C$14,3,FALSE))</f>
        <v/>
      </c>
      <c r="B3038" s="11" t="str">
        <f>IF(MATCHED!J3038&gt;A3038,"yes","")</f>
        <v/>
      </c>
      <c r="C3038" s="11" t="str">
        <f>IF(B3038="","",TEXT(MATCHED!C3038,"mm"))</f>
        <v/>
      </c>
    </row>
    <row r="3039" spans="1:3" x14ac:dyDescent="0.3">
      <c r="A3039" s="58" t="str">
        <f>IF(MATCHED!C3039="","",VLOOKUP(TEXT(MATCHED!C3039,"mmm"),CUTOFFDAY!$A$2:$C$14,3,FALSE))</f>
        <v/>
      </c>
      <c r="B3039" s="11" t="str">
        <f>IF(MATCHED!J3039&gt;A3039,"yes","")</f>
        <v/>
      </c>
      <c r="C3039" s="11" t="str">
        <f>IF(B3039="","",TEXT(MATCHED!C3039,"mm"))</f>
        <v/>
      </c>
    </row>
    <row r="3040" spans="1:3" x14ac:dyDescent="0.3">
      <c r="A3040" s="58" t="str">
        <f>IF(MATCHED!C3040="","",VLOOKUP(TEXT(MATCHED!C3040,"mmm"),CUTOFFDAY!$A$2:$C$14,3,FALSE))</f>
        <v/>
      </c>
      <c r="B3040" s="11" t="str">
        <f>IF(MATCHED!J3040&gt;A3040,"yes","")</f>
        <v/>
      </c>
      <c r="C3040" s="11" t="str">
        <f>IF(B3040="","",TEXT(MATCHED!C3040,"mm"))</f>
        <v/>
      </c>
    </row>
    <row r="3041" spans="1:3" x14ac:dyDescent="0.3">
      <c r="A3041" s="58" t="str">
        <f>IF(MATCHED!C3041="","",VLOOKUP(TEXT(MATCHED!C3041,"mmm"),CUTOFFDAY!$A$2:$C$14,3,FALSE))</f>
        <v/>
      </c>
      <c r="B3041" s="11" t="str">
        <f>IF(MATCHED!J3041&gt;A3041,"yes","")</f>
        <v/>
      </c>
      <c r="C3041" s="11" t="str">
        <f>IF(B3041="","",TEXT(MATCHED!C3041,"mm"))</f>
        <v/>
      </c>
    </row>
    <row r="3042" spans="1:3" x14ac:dyDescent="0.3">
      <c r="A3042" s="58" t="str">
        <f>IF(MATCHED!C3042="","",VLOOKUP(TEXT(MATCHED!C3042,"mmm"),CUTOFFDAY!$A$2:$C$14,3,FALSE))</f>
        <v/>
      </c>
      <c r="B3042" s="11" t="str">
        <f>IF(MATCHED!J3042&gt;A3042,"yes","")</f>
        <v/>
      </c>
      <c r="C3042" s="11" t="str">
        <f>IF(B3042="","",TEXT(MATCHED!C3042,"mm"))</f>
        <v/>
      </c>
    </row>
    <row r="3043" spans="1:3" x14ac:dyDescent="0.3">
      <c r="A3043" s="58" t="str">
        <f>IF(MATCHED!C3043="","",VLOOKUP(TEXT(MATCHED!C3043,"mmm"),CUTOFFDAY!$A$2:$C$14,3,FALSE))</f>
        <v/>
      </c>
      <c r="B3043" s="11" t="str">
        <f>IF(MATCHED!J3043&gt;A3043,"yes","")</f>
        <v/>
      </c>
      <c r="C3043" s="11" t="str">
        <f>IF(B3043="","",TEXT(MATCHED!C3043,"mm"))</f>
        <v/>
      </c>
    </row>
    <row r="3044" spans="1:3" x14ac:dyDescent="0.3">
      <c r="A3044" s="58" t="str">
        <f>IF(MATCHED!C3044="","",VLOOKUP(TEXT(MATCHED!C3044,"mmm"),CUTOFFDAY!$A$2:$C$14,3,FALSE))</f>
        <v/>
      </c>
      <c r="B3044" s="11" t="str">
        <f>IF(MATCHED!J3044&gt;A3044,"yes","")</f>
        <v/>
      </c>
      <c r="C3044" s="11" t="str">
        <f>IF(B3044="","",TEXT(MATCHED!C3044,"mm"))</f>
        <v/>
      </c>
    </row>
    <row r="3045" spans="1:3" x14ac:dyDescent="0.3">
      <c r="A3045" s="58" t="str">
        <f>IF(MATCHED!C3045="","",VLOOKUP(TEXT(MATCHED!C3045,"mmm"),CUTOFFDAY!$A$2:$C$14,3,FALSE))</f>
        <v/>
      </c>
      <c r="B3045" s="11" t="str">
        <f>IF(MATCHED!J3045&gt;A3045,"yes","")</f>
        <v/>
      </c>
      <c r="C3045" s="11" t="str">
        <f>IF(B3045="","",TEXT(MATCHED!C3045,"mm"))</f>
        <v/>
      </c>
    </row>
    <row r="3046" spans="1:3" x14ac:dyDescent="0.3">
      <c r="A3046" s="58" t="str">
        <f>IF(MATCHED!C3046="","",VLOOKUP(TEXT(MATCHED!C3046,"mmm"),CUTOFFDAY!$A$2:$C$14,3,FALSE))</f>
        <v/>
      </c>
      <c r="B3046" s="11" t="str">
        <f>IF(MATCHED!J3046&gt;A3046,"yes","")</f>
        <v/>
      </c>
      <c r="C3046" s="11" t="str">
        <f>IF(B3046="","",TEXT(MATCHED!C3046,"mm"))</f>
        <v/>
      </c>
    </row>
    <row r="3047" spans="1:3" x14ac:dyDescent="0.3">
      <c r="A3047" s="58" t="str">
        <f>IF(MATCHED!C3047="","",VLOOKUP(TEXT(MATCHED!C3047,"mmm"),CUTOFFDAY!$A$2:$C$14,3,FALSE))</f>
        <v/>
      </c>
      <c r="B3047" s="11" t="str">
        <f>IF(MATCHED!J3047&gt;A3047,"yes","")</f>
        <v/>
      </c>
      <c r="C3047" s="11" t="str">
        <f>IF(B3047="","",TEXT(MATCHED!C3047,"mm"))</f>
        <v/>
      </c>
    </row>
    <row r="3048" spans="1:3" x14ac:dyDescent="0.3">
      <c r="A3048" s="58" t="str">
        <f>IF(MATCHED!C3048="","",VLOOKUP(TEXT(MATCHED!C3048,"mmm"),CUTOFFDAY!$A$2:$C$14,3,FALSE))</f>
        <v/>
      </c>
      <c r="B3048" s="11" t="str">
        <f>IF(MATCHED!J3048&gt;A3048,"yes","")</f>
        <v/>
      </c>
      <c r="C3048" s="11" t="str">
        <f>IF(B3048="","",TEXT(MATCHED!C3048,"mm"))</f>
        <v/>
      </c>
    </row>
    <row r="3049" spans="1:3" x14ac:dyDescent="0.3">
      <c r="A3049" s="58" t="str">
        <f>IF(MATCHED!C3049="","",VLOOKUP(TEXT(MATCHED!C3049,"mmm"),CUTOFFDAY!$A$2:$C$14,3,FALSE))</f>
        <v/>
      </c>
      <c r="B3049" s="11" t="str">
        <f>IF(MATCHED!J3049&gt;A3049,"yes","")</f>
        <v/>
      </c>
      <c r="C3049" s="11" t="str">
        <f>IF(B3049="","",TEXT(MATCHED!C3049,"mm"))</f>
        <v/>
      </c>
    </row>
    <row r="3050" spans="1:3" x14ac:dyDescent="0.3">
      <c r="A3050" s="58" t="str">
        <f>IF(MATCHED!C3050="","",VLOOKUP(TEXT(MATCHED!C3050,"mmm"),CUTOFFDAY!$A$2:$C$14,3,FALSE))</f>
        <v/>
      </c>
      <c r="B3050" s="11" t="str">
        <f>IF(MATCHED!J3050&gt;A3050,"yes","")</f>
        <v/>
      </c>
      <c r="C3050" s="11" t="str">
        <f>IF(B3050="","",TEXT(MATCHED!C3050,"mm"))</f>
        <v/>
      </c>
    </row>
    <row r="3051" spans="1:3" x14ac:dyDescent="0.3">
      <c r="A3051" s="58" t="str">
        <f>IF(MATCHED!C3051="","",VLOOKUP(TEXT(MATCHED!C3051,"mmm"),CUTOFFDAY!$A$2:$C$14,3,FALSE))</f>
        <v/>
      </c>
      <c r="B3051" s="11" t="str">
        <f>IF(MATCHED!J3051&gt;A3051,"yes","")</f>
        <v/>
      </c>
      <c r="C3051" s="11" t="str">
        <f>IF(B3051="","",TEXT(MATCHED!C3051,"mm"))</f>
        <v/>
      </c>
    </row>
    <row r="3052" spans="1:3" x14ac:dyDescent="0.3">
      <c r="A3052" s="58" t="str">
        <f>IF(MATCHED!C3052="","",VLOOKUP(TEXT(MATCHED!C3052,"mmm"),CUTOFFDAY!$A$2:$C$14,3,FALSE))</f>
        <v/>
      </c>
      <c r="B3052" s="11" t="str">
        <f>IF(MATCHED!J3052&gt;A3052,"yes","")</f>
        <v/>
      </c>
      <c r="C3052" s="11" t="str">
        <f>IF(B3052="","",TEXT(MATCHED!C3052,"mm"))</f>
        <v/>
      </c>
    </row>
    <row r="3053" spans="1:3" x14ac:dyDescent="0.3">
      <c r="A3053" s="58" t="str">
        <f>IF(MATCHED!C3053="","",VLOOKUP(TEXT(MATCHED!C3053,"mmm"),CUTOFFDAY!$A$2:$C$14,3,FALSE))</f>
        <v/>
      </c>
      <c r="B3053" s="11" t="str">
        <f>IF(MATCHED!J3053&gt;A3053,"yes","")</f>
        <v/>
      </c>
      <c r="C3053" s="11" t="str">
        <f>IF(B3053="","",TEXT(MATCHED!C3053,"mm"))</f>
        <v/>
      </c>
    </row>
    <row r="3054" spans="1:3" x14ac:dyDescent="0.3">
      <c r="A3054" s="58" t="str">
        <f>IF(MATCHED!C3054="","",VLOOKUP(TEXT(MATCHED!C3054,"mmm"),CUTOFFDAY!$A$2:$C$14,3,FALSE))</f>
        <v/>
      </c>
      <c r="B3054" s="11" t="str">
        <f>IF(MATCHED!J3054&gt;A3054,"yes","")</f>
        <v/>
      </c>
      <c r="C3054" s="11" t="str">
        <f>IF(B3054="","",TEXT(MATCHED!C3054,"mm"))</f>
        <v/>
      </c>
    </row>
    <row r="3055" spans="1:3" x14ac:dyDescent="0.3">
      <c r="A3055" s="58" t="str">
        <f>IF(MATCHED!C3055="","",VLOOKUP(TEXT(MATCHED!C3055,"mmm"),CUTOFFDAY!$A$2:$C$14,3,FALSE))</f>
        <v/>
      </c>
      <c r="B3055" s="11" t="str">
        <f>IF(MATCHED!J3055&gt;A3055,"yes","")</f>
        <v/>
      </c>
      <c r="C3055" s="11" t="str">
        <f>IF(B3055="","",TEXT(MATCHED!C3055,"mm"))</f>
        <v/>
      </c>
    </row>
    <row r="3056" spans="1:3" x14ac:dyDescent="0.3">
      <c r="A3056" s="58" t="str">
        <f>IF(MATCHED!C3056="","",VLOOKUP(TEXT(MATCHED!C3056,"mmm"),CUTOFFDAY!$A$2:$C$14,3,FALSE))</f>
        <v/>
      </c>
      <c r="B3056" s="11" t="str">
        <f>IF(MATCHED!J3056&gt;A3056,"yes","")</f>
        <v/>
      </c>
      <c r="C3056" s="11" t="str">
        <f>IF(B3056="","",TEXT(MATCHED!C3056,"mm"))</f>
        <v/>
      </c>
    </row>
    <row r="3057" spans="1:3" x14ac:dyDescent="0.3">
      <c r="A3057" s="58" t="str">
        <f>IF(MATCHED!C3057="","",VLOOKUP(TEXT(MATCHED!C3057,"mmm"),CUTOFFDAY!$A$2:$C$14,3,FALSE))</f>
        <v/>
      </c>
      <c r="B3057" s="11" t="str">
        <f>IF(MATCHED!J3057&gt;A3057,"yes","")</f>
        <v/>
      </c>
      <c r="C3057" s="11" t="str">
        <f>IF(B3057="","",TEXT(MATCHED!C3057,"mm"))</f>
        <v/>
      </c>
    </row>
    <row r="3058" spans="1:3" x14ac:dyDescent="0.3">
      <c r="A3058" s="58" t="str">
        <f>IF(MATCHED!C3058="","",VLOOKUP(TEXT(MATCHED!C3058,"mmm"),CUTOFFDAY!$A$2:$C$14,3,FALSE))</f>
        <v/>
      </c>
      <c r="B3058" s="11" t="str">
        <f>IF(MATCHED!J3058&gt;A3058,"yes","")</f>
        <v/>
      </c>
      <c r="C3058" s="11" t="str">
        <f>IF(B3058="","",TEXT(MATCHED!C3058,"mm"))</f>
        <v/>
      </c>
    </row>
    <row r="3059" spans="1:3" x14ac:dyDescent="0.3">
      <c r="A3059" s="58" t="str">
        <f>IF(MATCHED!C3059="","",VLOOKUP(TEXT(MATCHED!C3059,"mmm"),CUTOFFDAY!$A$2:$C$14,3,FALSE))</f>
        <v/>
      </c>
      <c r="B3059" s="11" t="str">
        <f>IF(MATCHED!J3059&gt;A3059,"yes","")</f>
        <v/>
      </c>
      <c r="C3059" s="11" t="str">
        <f>IF(B3059="","",TEXT(MATCHED!C3059,"mm"))</f>
        <v/>
      </c>
    </row>
    <row r="3060" spans="1:3" x14ac:dyDescent="0.3">
      <c r="A3060" s="58" t="str">
        <f>IF(MATCHED!C3060="","",VLOOKUP(TEXT(MATCHED!C3060,"mmm"),CUTOFFDAY!$A$2:$C$14,3,FALSE))</f>
        <v/>
      </c>
      <c r="B3060" s="11" t="str">
        <f>IF(MATCHED!J3060&gt;A3060,"yes","")</f>
        <v/>
      </c>
      <c r="C3060" s="11" t="str">
        <f>IF(B3060="","",TEXT(MATCHED!C3060,"mm"))</f>
        <v/>
      </c>
    </row>
    <row r="3061" spans="1:3" x14ac:dyDescent="0.3">
      <c r="A3061" s="58" t="str">
        <f>IF(MATCHED!C3061="","",VLOOKUP(TEXT(MATCHED!C3061,"mmm"),CUTOFFDAY!$A$2:$C$14,3,FALSE))</f>
        <v/>
      </c>
      <c r="B3061" s="11" t="str">
        <f>IF(MATCHED!J3061&gt;A3061,"yes","")</f>
        <v/>
      </c>
      <c r="C3061" s="11" t="str">
        <f>IF(B3061="","",TEXT(MATCHED!C3061,"mm"))</f>
        <v/>
      </c>
    </row>
    <row r="3062" spans="1:3" x14ac:dyDescent="0.3">
      <c r="A3062" s="58" t="str">
        <f>IF(MATCHED!C3062="","",VLOOKUP(TEXT(MATCHED!C3062,"mmm"),CUTOFFDAY!$A$2:$C$14,3,FALSE))</f>
        <v/>
      </c>
      <c r="B3062" s="11" t="str">
        <f>IF(MATCHED!J3062&gt;A3062,"yes","")</f>
        <v/>
      </c>
      <c r="C3062" s="11" t="str">
        <f>IF(B3062="","",TEXT(MATCHED!C3062,"mm"))</f>
        <v/>
      </c>
    </row>
    <row r="3063" spans="1:3" x14ac:dyDescent="0.3">
      <c r="A3063" s="58" t="str">
        <f>IF(MATCHED!C3063="","",VLOOKUP(TEXT(MATCHED!C3063,"mmm"),CUTOFFDAY!$A$2:$C$14,3,FALSE))</f>
        <v/>
      </c>
      <c r="B3063" s="11" t="str">
        <f>IF(MATCHED!J3063&gt;A3063,"yes","")</f>
        <v/>
      </c>
      <c r="C3063" s="11" t="str">
        <f>IF(B3063="","",TEXT(MATCHED!C3063,"mm"))</f>
        <v/>
      </c>
    </row>
    <row r="3064" spans="1:3" x14ac:dyDescent="0.3">
      <c r="A3064" s="58" t="str">
        <f>IF(MATCHED!C3064="","",VLOOKUP(TEXT(MATCHED!C3064,"mmm"),CUTOFFDAY!$A$2:$C$14,3,FALSE))</f>
        <v/>
      </c>
      <c r="B3064" s="11" t="str">
        <f>IF(MATCHED!J3064&gt;A3064,"yes","")</f>
        <v/>
      </c>
      <c r="C3064" s="11" t="str">
        <f>IF(B3064="","",TEXT(MATCHED!C3064,"mm"))</f>
        <v/>
      </c>
    </row>
    <row r="3065" spans="1:3" x14ac:dyDescent="0.3">
      <c r="A3065" s="58" t="str">
        <f>IF(MATCHED!C3065="","",VLOOKUP(TEXT(MATCHED!C3065,"mmm"),CUTOFFDAY!$A$2:$C$14,3,FALSE))</f>
        <v/>
      </c>
      <c r="B3065" s="11" t="str">
        <f>IF(MATCHED!J3065&gt;A3065,"yes","")</f>
        <v/>
      </c>
      <c r="C3065" s="11" t="str">
        <f>IF(B3065="","",TEXT(MATCHED!C3065,"mm"))</f>
        <v/>
      </c>
    </row>
    <row r="3066" spans="1:3" x14ac:dyDescent="0.3">
      <c r="A3066" s="58" t="str">
        <f>IF(MATCHED!C3066="","",VLOOKUP(TEXT(MATCHED!C3066,"mmm"),CUTOFFDAY!$A$2:$C$14,3,FALSE))</f>
        <v/>
      </c>
      <c r="B3066" s="11" t="str">
        <f>IF(MATCHED!J3066&gt;A3066,"yes","")</f>
        <v/>
      </c>
      <c r="C3066" s="11" t="str">
        <f>IF(B3066="","",TEXT(MATCHED!C3066,"mm"))</f>
        <v/>
      </c>
    </row>
    <row r="3067" spans="1:3" x14ac:dyDescent="0.3">
      <c r="A3067" s="58" t="str">
        <f>IF(MATCHED!C3067="","",VLOOKUP(TEXT(MATCHED!C3067,"mmm"),CUTOFFDAY!$A$2:$C$14,3,FALSE))</f>
        <v/>
      </c>
      <c r="B3067" s="11" t="str">
        <f>IF(MATCHED!J3067&gt;A3067,"yes","")</f>
        <v/>
      </c>
      <c r="C3067" s="11" t="str">
        <f>IF(B3067="","",TEXT(MATCHED!C3067,"mm"))</f>
        <v/>
      </c>
    </row>
    <row r="3068" spans="1:3" x14ac:dyDescent="0.3">
      <c r="A3068" s="58" t="str">
        <f>IF(MATCHED!C3068="","",VLOOKUP(TEXT(MATCHED!C3068,"mmm"),CUTOFFDAY!$A$2:$C$14,3,FALSE))</f>
        <v/>
      </c>
      <c r="B3068" s="11" t="str">
        <f>IF(MATCHED!J3068&gt;A3068,"yes","")</f>
        <v/>
      </c>
      <c r="C3068" s="11" t="str">
        <f>IF(B3068="","",TEXT(MATCHED!C3068,"mm"))</f>
        <v/>
      </c>
    </row>
    <row r="3069" spans="1:3" x14ac:dyDescent="0.3">
      <c r="A3069" s="58" t="str">
        <f>IF(MATCHED!C3069="","",VLOOKUP(TEXT(MATCHED!C3069,"mmm"),CUTOFFDAY!$A$2:$C$14,3,FALSE))</f>
        <v/>
      </c>
      <c r="B3069" s="11" t="str">
        <f>IF(MATCHED!J3069&gt;A3069,"yes","")</f>
        <v/>
      </c>
      <c r="C3069" s="11" t="str">
        <f>IF(B3069="","",TEXT(MATCHED!C3069,"mm"))</f>
        <v/>
      </c>
    </row>
    <row r="3070" spans="1:3" x14ac:dyDescent="0.3">
      <c r="A3070" s="58" t="str">
        <f>IF(MATCHED!C3070="","",VLOOKUP(TEXT(MATCHED!C3070,"mmm"),CUTOFFDAY!$A$2:$C$14,3,FALSE))</f>
        <v/>
      </c>
      <c r="B3070" s="11" t="str">
        <f>IF(MATCHED!J3070&gt;A3070,"yes","")</f>
        <v/>
      </c>
      <c r="C3070" s="11" t="str">
        <f>IF(B3070="","",TEXT(MATCHED!C3070,"mm"))</f>
        <v/>
      </c>
    </row>
    <row r="3071" spans="1:3" x14ac:dyDescent="0.3">
      <c r="A3071" s="58" t="str">
        <f>IF(MATCHED!C3071="","",VLOOKUP(TEXT(MATCHED!C3071,"mmm"),CUTOFFDAY!$A$2:$C$14,3,FALSE))</f>
        <v/>
      </c>
      <c r="B3071" s="11" t="str">
        <f>IF(MATCHED!J3071&gt;A3071,"yes","")</f>
        <v/>
      </c>
      <c r="C3071" s="11" t="str">
        <f>IF(B3071="","",TEXT(MATCHED!C3071,"mm"))</f>
        <v/>
      </c>
    </row>
    <row r="3072" spans="1:3" x14ac:dyDescent="0.3">
      <c r="A3072" s="58" t="str">
        <f>IF(MATCHED!C3072="","",VLOOKUP(TEXT(MATCHED!C3072,"mmm"),CUTOFFDAY!$A$2:$C$14,3,FALSE))</f>
        <v/>
      </c>
      <c r="B3072" s="11" t="str">
        <f>IF(MATCHED!J3072&gt;A3072,"yes","")</f>
        <v/>
      </c>
      <c r="C3072" s="11" t="str">
        <f>IF(B3072="","",TEXT(MATCHED!C3072,"mm"))</f>
        <v/>
      </c>
    </row>
    <row r="3073" spans="1:3" x14ac:dyDescent="0.3">
      <c r="A3073" s="58" t="str">
        <f>IF(MATCHED!C3073="","",VLOOKUP(TEXT(MATCHED!C3073,"mmm"),CUTOFFDAY!$A$2:$C$14,3,FALSE))</f>
        <v/>
      </c>
      <c r="B3073" s="11" t="str">
        <f>IF(MATCHED!J3073&gt;A3073,"yes","")</f>
        <v/>
      </c>
      <c r="C3073" s="11" t="str">
        <f>IF(B3073="","",TEXT(MATCHED!C3073,"mm"))</f>
        <v/>
      </c>
    </row>
    <row r="3074" spans="1:3" x14ac:dyDescent="0.3">
      <c r="A3074" s="58" t="str">
        <f>IF(MATCHED!C3074="","",VLOOKUP(TEXT(MATCHED!C3074,"mmm"),CUTOFFDAY!$A$2:$C$14,3,FALSE))</f>
        <v/>
      </c>
      <c r="B3074" s="11" t="str">
        <f>IF(MATCHED!J3074&gt;A3074,"yes","")</f>
        <v/>
      </c>
      <c r="C3074" s="11" t="str">
        <f>IF(B3074="","",TEXT(MATCHED!C3074,"mm"))</f>
        <v/>
      </c>
    </row>
    <row r="3075" spans="1:3" x14ac:dyDescent="0.3">
      <c r="A3075" s="58" t="str">
        <f>IF(MATCHED!C3075="","",VLOOKUP(TEXT(MATCHED!C3075,"mmm"),CUTOFFDAY!$A$2:$C$14,3,FALSE))</f>
        <v/>
      </c>
      <c r="B3075" s="11" t="str">
        <f>IF(MATCHED!J3075&gt;A3075,"yes","")</f>
        <v/>
      </c>
      <c r="C3075" s="11" t="str">
        <f>IF(B3075="","",TEXT(MATCHED!C3075,"mm"))</f>
        <v/>
      </c>
    </row>
    <row r="3076" spans="1:3" x14ac:dyDescent="0.3">
      <c r="A3076" s="58" t="str">
        <f>IF(MATCHED!C3076="","",VLOOKUP(TEXT(MATCHED!C3076,"mmm"),CUTOFFDAY!$A$2:$C$14,3,FALSE))</f>
        <v/>
      </c>
      <c r="B3076" s="11" t="str">
        <f>IF(MATCHED!J3076&gt;A3076,"yes","")</f>
        <v/>
      </c>
      <c r="C3076" s="11" t="str">
        <f>IF(B3076="","",TEXT(MATCHED!C3076,"mm"))</f>
        <v/>
      </c>
    </row>
    <row r="3077" spans="1:3" x14ac:dyDescent="0.3">
      <c r="A3077" s="58" t="str">
        <f>IF(MATCHED!C3077="","",VLOOKUP(TEXT(MATCHED!C3077,"mmm"),CUTOFFDAY!$A$2:$C$14,3,FALSE))</f>
        <v/>
      </c>
      <c r="B3077" s="11" t="str">
        <f>IF(MATCHED!J3077&gt;A3077,"yes","")</f>
        <v/>
      </c>
      <c r="C3077" s="11" t="str">
        <f>IF(B3077="","",TEXT(MATCHED!C3077,"mm"))</f>
        <v/>
      </c>
    </row>
    <row r="3078" spans="1:3" x14ac:dyDescent="0.3">
      <c r="A3078" s="58" t="str">
        <f>IF(MATCHED!C3078="","",VLOOKUP(TEXT(MATCHED!C3078,"mmm"),CUTOFFDAY!$A$2:$C$14,3,FALSE))</f>
        <v/>
      </c>
      <c r="B3078" s="11" t="str">
        <f>IF(MATCHED!J3078&gt;A3078,"yes","")</f>
        <v/>
      </c>
      <c r="C3078" s="11" t="str">
        <f>IF(B3078="","",TEXT(MATCHED!C3078,"mm"))</f>
        <v/>
      </c>
    </row>
    <row r="3079" spans="1:3" x14ac:dyDescent="0.3">
      <c r="A3079" s="58" t="str">
        <f>IF(MATCHED!C3079="","",VLOOKUP(TEXT(MATCHED!C3079,"mmm"),CUTOFFDAY!$A$2:$C$14,3,FALSE))</f>
        <v/>
      </c>
      <c r="B3079" s="11" t="str">
        <f>IF(MATCHED!J3079&gt;A3079,"yes","")</f>
        <v/>
      </c>
      <c r="C3079" s="11" t="str">
        <f>IF(B3079="","",TEXT(MATCHED!C3079,"mm"))</f>
        <v/>
      </c>
    </row>
    <row r="3080" spans="1:3" x14ac:dyDescent="0.3">
      <c r="A3080" s="58" t="str">
        <f>IF(MATCHED!C3080="","",VLOOKUP(TEXT(MATCHED!C3080,"mmm"),CUTOFFDAY!$A$2:$C$14,3,FALSE))</f>
        <v/>
      </c>
      <c r="B3080" s="11" t="str">
        <f>IF(MATCHED!J3080&gt;A3080,"yes","")</f>
        <v/>
      </c>
      <c r="C3080" s="11" t="str">
        <f>IF(B3080="","",TEXT(MATCHED!C3080,"mm"))</f>
        <v/>
      </c>
    </row>
    <row r="3081" spans="1:3" x14ac:dyDescent="0.3">
      <c r="A3081" s="58" t="str">
        <f>IF(MATCHED!C3081="","",VLOOKUP(TEXT(MATCHED!C3081,"mmm"),CUTOFFDAY!$A$2:$C$14,3,FALSE))</f>
        <v/>
      </c>
      <c r="B3081" s="11" t="str">
        <f>IF(MATCHED!J3081&gt;A3081,"yes","")</f>
        <v/>
      </c>
      <c r="C3081" s="11" t="str">
        <f>IF(B3081="","",TEXT(MATCHED!C3081,"mm"))</f>
        <v/>
      </c>
    </row>
    <row r="3082" spans="1:3" x14ac:dyDescent="0.3">
      <c r="A3082" s="58" t="str">
        <f>IF(MATCHED!C3082="","",VLOOKUP(TEXT(MATCHED!C3082,"mmm"),CUTOFFDAY!$A$2:$C$14,3,FALSE))</f>
        <v/>
      </c>
      <c r="B3082" s="11" t="str">
        <f>IF(MATCHED!J3082&gt;A3082,"yes","")</f>
        <v/>
      </c>
      <c r="C3082" s="11" t="str">
        <f>IF(B3082="","",TEXT(MATCHED!C3082,"mm"))</f>
        <v/>
      </c>
    </row>
    <row r="3083" spans="1:3" x14ac:dyDescent="0.3">
      <c r="A3083" s="58" t="str">
        <f>IF(MATCHED!C3083="","",VLOOKUP(TEXT(MATCHED!C3083,"mmm"),CUTOFFDAY!$A$2:$C$14,3,FALSE))</f>
        <v/>
      </c>
      <c r="B3083" s="11" t="str">
        <f>IF(MATCHED!J3083&gt;A3083,"yes","")</f>
        <v/>
      </c>
      <c r="C3083" s="11" t="str">
        <f>IF(B3083="","",TEXT(MATCHED!C3083,"mm"))</f>
        <v/>
      </c>
    </row>
    <row r="3084" spans="1:3" x14ac:dyDescent="0.3">
      <c r="A3084" s="58" t="str">
        <f>IF(MATCHED!C3084="","",VLOOKUP(TEXT(MATCHED!C3084,"mmm"),CUTOFFDAY!$A$2:$C$14,3,FALSE))</f>
        <v/>
      </c>
      <c r="B3084" s="11" t="str">
        <f>IF(MATCHED!J3084&gt;A3084,"yes","")</f>
        <v/>
      </c>
      <c r="C3084" s="11" t="str">
        <f>IF(B3084="","",TEXT(MATCHED!C3084,"mm"))</f>
        <v/>
      </c>
    </row>
    <row r="3085" spans="1:3" x14ac:dyDescent="0.3">
      <c r="A3085" s="58" t="str">
        <f>IF(MATCHED!C3085="","",VLOOKUP(TEXT(MATCHED!C3085,"mmm"),CUTOFFDAY!$A$2:$C$14,3,FALSE))</f>
        <v/>
      </c>
      <c r="B3085" s="11" t="str">
        <f>IF(MATCHED!J3085&gt;A3085,"yes","")</f>
        <v/>
      </c>
      <c r="C3085" s="11" t="str">
        <f>IF(B3085="","",TEXT(MATCHED!C3085,"mm"))</f>
        <v/>
      </c>
    </row>
    <row r="3086" spans="1:3" x14ac:dyDescent="0.3">
      <c r="A3086" s="58" t="str">
        <f>IF(MATCHED!C3086="","",VLOOKUP(TEXT(MATCHED!C3086,"mmm"),CUTOFFDAY!$A$2:$C$14,3,FALSE))</f>
        <v/>
      </c>
      <c r="B3086" s="11" t="str">
        <f>IF(MATCHED!J3086&gt;A3086,"yes","")</f>
        <v/>
      </c>
      <c r="C3086" s="11" t="str">
        <f>IF(B3086="","",TEXT(MATCHED!C3086,"mm"))</f>
        <v/>
      </c>
    </row>
    <row r="3087" spans="1:3" x14ac:dyDescent="0.3">
      <c r="A3087" s="58" t="str">
        <f>IF(MATCHED!C3087="","",VLOOKUP(TEXT(MATCHED!C3087,"mmm"),CUTOFFDAY!$A$2:$C$14,3,FALSE))</f>
        <v/>
      </c>
      <c r="B3087" s="11" t="str">
        <f>IF(MATCHED!J3087&gt;A3087,"yes","")</f>
        <v/>
      </c>
      <c r="C3087" s="11" t="str">
        <f>IF(B3087="","",TEXT(MATCHED!C3087,"mm"))</f>
        <v/>
      </c>
    </row>
    <row r="3088" spans="1:3" x14ac:dyDescent="0.3">
      <c r="A3088" s="58" t="str">
        <f>IF(MATCHED!C3088="","",VLOOKUP(TEXT(MATCHED!C3088,"mmm"),CUTOFFDAY!$A$2:$C$14,3,FALSE))</f>
        <v/>
      </c>
      <c r="B3088" s="11" t="str">
        <f>IF(MATCHED!J3088&gt;A3088,"yes","")</f>
        <v/>
      </c>
      <c r="C3088" s="11" t="str">
        <f>IF(B3088="","",TEXT(MATCHED!C3088,"mm"))</f>
        <v/>
      </c>
    </row>
    <row r="3089" spans="1:3" x14ac:dyDescent="0.3">
      <c r="A3089" s="58" t="str">
        <f>IF(MATCHED!C3089="","",VLOOKUP(TEXT(MATCHED!C3089,"mmm"),CUTOFFDAY!$A$2:$C$14,3,FALSE))</f>
        <v/>
      </c>
      <c r="B3089" s="11" t="str">
        <f>IF(MATCHED!J3089&gt;A3089,"yes","")</f>
        <v/>
      </c>
      <c r="C3089" s="11" t="str">
        <f>IF(B3089="","",TEXT(MATCHED!C3089,"mm"))</f>
        <v/>
      </c>
    </row>
    <row r="3090" spans="1:3" x14ac:dyDescent="0.3">
      <c r="A3090" s="58" t="str">
        <f>IF(MATCHED!C3090="","",VLOOKUP(TEXT(MATCHED!C3090,"mmm"),CUTOFFDAY!$A$2:$C$14,3,FALSE))</f>
        <v/>
      </c>
      <c r="B3090" s="11" t="str">
        <f>IF(MATCHED!J3090&gt;A3090,"yes","")</f>
        <v/>
      </c>
      <c r="C3090" s="11" t="str">
        <f>IF(B3090="","",TEXT(MATCHED!C3090,"mm"))</f>
        <v/>
      </c>
    </row>
    <row r="3091" spans="1:3" x14ac:dyDescent="0.3">
      <c r="A3091" s="58" t="str">
        <f>IF(MATCHED!C3091="","",VLOOKUP(TEXT(MATCHED!C3091,"mmm"),CUTOFFDAY!$A$2:$C$14,3,FALSE))</f>
        <v/>
      </c>
      <c r="B3091" s="11" t="str">
        <f>IF(MATCHED!J3091&gt;A3091,"yes","")</f>
        <v/>
      </c>
      <c r="C3091" s="11" t="str">
        <f>IF(B3091="","",TEXT(MATCHED!C3091,"mm"))</f>
        <v/>
      </c>
    </row>
    <row r="3092" spans="1:3" x14ac:dyDescent="0.3">
      <c r="A3092" s="58" t="str">
        <f>IF(MATCHED!C3092="","",VLOOKUP(TEXT(MATCHED!C3092,"mmm"),CUTOFFDAY!$A$2:$C$14,3,FALSE))</f>
        <v/>
      </c>
      <c r="B3092" s="11" t="str">
        <f>IF(MATCHED!J3092&gt;A3092,"yes","")</f>
        <v/>
      </c>
      <c r="C3092" s="11" t="str">
        <f>IF(B3092="","",TEXT(MATCHED!C3092,"mm"))</f>
        <v/>
      </c>
    </row>
    <row r="3093" spans="1:3" x14ac:dyDescent="0.3">
      <c r="A3093" s="58" t="str">
        <f>IF(MATCHED!C3093="","",VLOOKUP(TEXT(MATCHED!C3093,"mmm"),CUTOFFDAY!$A$2:$C$14,3,FALSE))</f>
        <v/>
      </c>
      <c r="B3093" s="11" t="str">
        <f>IF(MATCHED!J3093&gt;A3093,"yes","")</f>
        <v/>
      </c>
      <c r="C3093" s="11" t="str">
        <f>IF(B3093="","",TEXT(MATCHED!C3093,"mm"))</f>
        <v/>
      </c>
    </row>
    <row r="3094" spans="1:3" x14ac:dyDescent="0.3">
      <c r="A3094" s="58" t="str">
        <f>IF(MATCHED!C3094="","",VLOOKUP(TEXT(MATCHED!C3094,"mmm"),CUTOFFDAY!$A$2:$C$14,3,FALSE))</f>
        <v/>
      </c>
      <c r="B3094" s="11" t="str">
        <f>IF(MATCHED!J3094&gt;A3094,"yes","")</f>
        <v/>
      </c>
      <c r="C3094" s="11" t="str">
        <f>IF(B3094="","",TEXT(MATCHED!C3094,"mm"))</f>
        <v/>
      </c>
    </row>
    <row r="3095" spans="1:3" x14ac:dyDescent="0.3">
      <c r="A3095" s="58" t="str">
        <f>IF(MATCHED!C3095="","",VLOOKUP(TEXT(MATCHED!C3095,"mmm"),CUTOFFDAY!$A$2:$C$14,3,FALSE))</f>
        <v/>
      </c>
      <c r="B3095" s="11" t="str">
        <f>IF(MATCHED!J3095&gt;A3095,"yes","")</f>
        <v/>
      </c>
      <c r="C3095" s="11" t="str">
        <f>IF(B3095="","",TEXT(MATCHED!C3095,"mm"))</f>
        <v/>
      </c>
    </row>
    <row r="3096" spans="1:3" x14ac:dyDescent="0.3">
      <c r="A3096" s="58" t="str">
        <f>IF(MATCHED!C3096="","",VLOOKUP(TEXT(MATCHED!C3096,"mmm"),CUTOFFDAY!$A$2:$C$14,3,FALSE))</f>
        <v/>
      </c>
      <c r="B3096" s="11" t="str">
        <f>IF(MATCHED!J3096&gt;A3096,"yes","")</f>
        <v/>
      </c>
      <c r="C3096" s="11" t="str">
        <f>IF(B3096="","",TEXT(MATCHED!C3096,"mm"))</f>
        <v/>
      </c>
    </row>
    <row r="3097" spans="1:3" x14ac:dyDescent="0.3">
      <c r="A3097" s="58" t="str">
        <f>IF(MATCHED!C3097="","",VLOOKUP(TEXT(MATCHED!C3097,"mmm"),CUTOFFDAY!$A$2:$C$14,3,FALSE))</f>
        <v/>
      </c>
      <c r="B3097" s="11" t="str">
        <f>IF(MATCHED!J3097&gt;A3097,"yes","")</f>
        <v/>
      </c>
      <c r="C3097" s="11" t="str">
        <f>IF(B3097="","",TEXT(MATCHED!C3097,"mm"))</f>
        <v/>
      </c>
    </row>
    <row r="3098" spans="1:3" x14ac:dyDescent="0.3">
      <c r="A3098" s="58" t="str">
        <f>IF(MATCHED!C3098="","",VLOOKUP(TEXT(MATCHED!C3098,"mmm"),CUTOFFDAY!$A$2:$C$14,3,FALSE))</f>
        <v/>
      </c>
      <c r="B3098" s="11" t="str">
        <f>IF(MATCHED!J3098&gt;A3098,"yes","")</f>
        <v/>
      </c>
      <c r="C3098" s="11" t="str">
        <f>IF(B3098="","",TEXT(MATCHED!C3098,"mm"))</f>
        <v/>
      </c>
    </row>
    <row r="3099" spans="1:3" x14ac:dyDescent="0.3">
      <c r="A3099" s="58" t="str">
        <f>IF(MATCHED!C3099="","",VLOOKUP(TEXT(MATCHED!C3099,"mmm"),CUTOFFDAY!$A$2:$C$14,3,FALSE))</f>
        <v/>
      </c>
      <c r="B3099" s="11" t="str">
        <f>IF(MATCHED!J3099&gt;A3099,"yes","")</f>
        <v/>
      </c>
      <c r="C3099" s="11" t="str">
        <f>IF(B3099="","",TEXT(MATCHED!C3099,"mm"))</f>
        <v/>
      </c>
    </row>
    <row r="3100" spans="1:3" x14ac:dyDescent="0.3">
      <c r="A3100" s="58" t="str">
        <f>IF(MATCHED!C3100="","",VLOOKUP(TEXT(MATCHED!C3100,"mmm"),CUTOFFDAY!$A$2:$C$14,3,FALSE))</f>
        <v/>
      </c>
      <c r="B3100" s="11" t="str">
        <f>IF(MATCHED!J3100&gt;A3100,"yes","")</f>
        <v/>
      </c>
      <c r="C3100" s="11" t="str">
        <f>IF(B3100="","",TEXT(MATCHED!C3100,"mm"))</f>
        <v/>
      </c>
    </row>
    <row r="3101" spans="1:3" x14ac:dyDescent="0.3">
      <c r="A3101" s="58" t="str">
        <f>IF(MATCHED!C3101="","",VLOOKUP(TEXT(MATCHED!C3101,"mmm"),CUTOFFDAY!$A$2:$C$14,3,FALSE))</f>
        <v/>
      </c>
      <c r="B3101" s="11" t="str">
        <f>IF(MATCHED!J3101&gt;A3101,"yes","")</f>
        <v/>
      </c>
      <c r="C3101" s="11" t="str">
        <f>IF(B3101="","",TEXT(MATCHED!C3101,"mm"))</f>
        <v/>
      </c>
    </row>
    <row r="3102" spans="1:3" x14ac:dyDescent="0.3">
      <c r="A3102" s="58" t="str">
        <f>IF(MATCHED!C3102="","",VLOOKUP(TEXT(MATCHED!C3102,"mmm"),CUTOFFDAY!$A$2:$C$14,3,FALSE))</f>
        <v/>
      </c>
      <c r="B3102" s="11" t="str">
        <f>IF(MATCHED!J3102&gt;A3102,"yes","")</f>
        <v/>
      </c>
      <c r="C3102" s="11" t="str">
        <f>IF(B3102="","",TEXT(MATCHED!C3102,"mm"))</f>
        <v/>
      </c>
    </row>
    <row r="3103" spans="1:3" x14ac:dyDescent="0.3">
      <c r="A3103" s="58" t="str">
        <f>IF(MATCHED!C3103="","",VLOOKUP(TEXT(MATCHED!C3103,"mmm"),CUTOFFDAY!$A$2:$C$14,3,FALSE))</f>
        <v/>
      </c>
      <c r="B3103" s="11" t="str">
        <f>IF(MATCHED!J3103&gt;A3103,"yes","")</f>
        <v/>
      </c>
      <c r="C3103" s="11" t="str">
        <f>IF(B3103="","",TEXT(MATCHED!C3103,"mm"))</f>
        <v/>
      </c>
    </row>
    <row r="3104" spans="1:3" x14ac:dyDescent="0.3">
      <c r="A3104" s="58" t="str">
        <f>IF(MATCHED!C3104="","",VLOOKUP(TEXT(MATCHED!C3104,"mmm"),CUTOFFDAY!$A$2:$C$14,3,FALSE))</f>
        <v/>
      </c>
      <c r="B3104" s="11" t="str">
        <f>IF(MATCHED!J3104&gt;A3104,"yes","")</f>
        <v/>
      </c>
      <c r="C3104" s="11" t="str">
        <f>IF(B3104="","",TEXT(MATCHED!C3104,"mm"))</f>
        <v/>
      </c>
    </row>
    <row r="3105" spans="1:3" x14ac:dyDescent="0.3">
      <c r="A3105" s="58" t="str">
        <f>IF(MATCHED!C3105="","",VLOOKUP(TEXT(MATCHED!C3105,"mmm"),CUTOFFDAY!$A$2:$C$14,3,FALSE))</f>
        <v/>
      </c>
      <c r="B3105" s="11" t="str">
        <f>IF(MATCHED!J3105&gt;A3105,"yes","")</f>
        <v/>
      </c>
      <c r="C3105" s="11" t="str">
        <f>IF(B3105="","",TEXT(MATCHED!C3105,"mm"))</f>
        <v/>
      </c>
    </row>
    <row r="3106" spans="1:3" x14ac:dyDescent="0.3">
      <c r="A3106" s="58" t="str">
        <f>IF(MATCHED!C3106="","",VLOOKUP(TEXT(MATCHED!C3106,"mmm"),CUTOFFDAY!$A$2:$C$14,3,FALSE))</f>
        <v/>
      </c>
      <c r="B3106" s="11" t="str">
        <f>IF(MATCHED!J3106&gt;A3106,"yes","")</f>
        <v/>
      </c>
      <c r="C3106" s="11" t="str">
        <f>IF(B3106="","",TEXT(MATCHED!C3106,"mm"))</f>
        <v/>
      </c>
    </row>
    <row r="3107" spans="1:3" x14ac:dyDescent="0.3">
      <c r="A3107" s="58" t="str">
        <f>IF(MATCHED!C3107="","",VLOOKUP(TEXT(MATCHED!C3107,"mmm"),CUTOFFDAY!$A$2:$C$14,3,FALSE))</f>
        <v/>
      </c>
      <c r="B3107" s="11" t="str">
        <f>IF(MATCHED!J3107&gt;A3107,"yes","")</f>
        <v/>
      </c>
      <c r="C3107" s="11" t="str">
        <f>IF(B3107="","",TEXT(MATCHED!C3107,"mm"))</f>
        <v/>
      </c>
    </row>
    <row r="3108" spans="1:3" x14ac:dyDescent="0.3">
      <c r="A3108" s="58" t="str">
        <f>IF(MATCHED!C3108="","",VLOOKUP(TEXT(MATCHED!C3108,"mmm"),CUTOFFDAY!$A$2:$C$14,3,FALSE))</f>
        <v/>
      </c>
      <c r="B3108" s="11" t="str">
        <f>IF(MATCHED!J3108&gt;A3108,"yes","")</f>
        <v/>
      </c>
      <c r="C3108" s="11" t="str">
        <f>IF(B3108="","",TEXT(MATCHED!C3108,"mm"))</f>
        <v/>
      </c>
    </row>
    <row r="3109" spans="1:3" x14ac:dyDescent="0.3">
      <c r="A3109" s="58" t="str">
        <f>IF(MATCHED!C3109="","",VLOOKUP(TEXT(MATCHED!C3109,"mmm"),CUTOFFDAY!$A$2:$C$14,3,FALSE))</f>
        <v/>
      </c>
      <c r="B3109" s="11" t="str">
        <f>IF(MATCHED!J3109&gt;A3109,"yes","")</f>
        <v/>
      </c>
      <c r="C3109" s="11" t="str">
        <f>IF(B3109="","",TEXT(MATCHED!C3109,"mm"))</f>
        <v/>
      </c>
    </row>
    <row r="3110" spans="1:3" x14ac:dyDescent="0.3">
      <c r="A3110" s="58" t="str">
        <f>IF(MATCHED!C3110="","",VLOOKUP(TEXT(MATCHED!C3110,"mmm"),CUTOFFDAY!$A$2:$C$14,3,FALSE))</f>
        <v/>
      </c>
      <c r="B3110" s="11" t="str">
        <f>IF(MATCHED!J3110&gt;A3110,"yes","")</f>
        <v/>
      </c>
      <c r="C3110" s="11" t="str">
        <f>IF(B3110="","",TEXT(MATCHED!C3110,"mm"))</f>
        <v/>
      </c>
    </row>
    <row r="3111" spans="1:3" x14ac:dyDescent="0.3">
      <c r="A3111" s="58" t="str">
        <f>IF(MATCHED!C3111="","",VLOOKUP(TEXT(MATCHED!C3111,"mmm"),CUTOFFDAY!$A$2:$C$14,3,FALSE))</f>
        <v/>
      </c>
      <c r="B3111" s="11" t="str">
        <f>IF(MATCHED!J3111&gt;A3111,"yes","")</f>
        <v/>
      </c>
      <c r="C3111" s="11" t="str">
        <f>IF(B3111="","",TEXT(MATCHED!C3111,"mm"))</f>
        <v/>
      </c>
    </row>
    <row r="3112" spans="1:3" x14ac:dyDescent="0.3">
      <c r="A3112" s="58" t="str">
        <f>IF(MATCHED!C3112="","",VLOOKUP(TEXT(MATCHED!C3112,"mmm"),CUTOFFDAY!$A$2:$C$14,3,FALSE))</f>
        <v/>
      </c>
      <c r="B3112" s="11" t="str">
        <f>IF(MATCHED!J3112&gt;A3112,"yes","")</f>
        <v/>
      </c>
      <c r="C3112" s="11" t="str">
        <f>IF(B3112="","",TEXT(MATCHED!C3112,"mm"))</f>
        <v/>
      </c>
    </row>
    <row r="3113" spans="1:3" x14ac:dyDescent="0.3">
      <c r="A3113" s="58" t="str">
        <f>IF(MATCHED!C3113="","",VLOOKUP(TEXT(MATCHED!C3113,"mmm"),CUTOFFDAY!$A$2:$C$14,3,FALSE))</f>
        <v/>
      </c>
      <c r="B3113" s="11" t="str">
        <f>IF(MATCHED!J3113&gt;A3113,"yes","")</f>
        <v/>
      </c>
      <c r="C3113" s="11" t="str">
        <f>IF(B3113="","",TEXT(MATCHED!C3113,"mm"))</f>
        <v/>
      </c>
    </row>
    <row r="3114" spans="1:3" x14ac:dyDescent="0.3">
      <c r="A3114" s="58" t="str">
        <f>IF(MATCHED!C3114="","",VLOOKUP(TEXT(MATCHED!C3114,"mmm"),CUTOFFDAY!$A$2:$C$14,3,FALSE))</f>
        <v/>
      </c>
      <c r="B3114" s="11" t="str">
        <f>IF(MATCHED!J3114&gt;A3114,"yes","")</f>
        <v/>
      </c>
      <c r="C3114" s="11" t="str">
        <f>IF(B3114="","",TEXT(MATCHED!C3114,"mm"))</f>
        <v/>
      </c>
    </row>
    <row r="3115" spans="1:3" x14ac:dyDescent="0.3">
      <c r="A3115" s="58" t="str">
        <f>IF(MATCHED!C3115="","",VLOOKUP(TEXT(MATCHED!C3115,"mmm"),CUTOFFDAY!$A$2:$C$14,3,FALSE))</f>
        <v/>
      </c>
      <c r="B3115" s="11" t="str">
        <f>IF(MATCHED!J3115&gt;A3115,"yes","")</f>
        <v/>
      </c>
      <c r="C3115" s="11" t="str">
        <f>IF(B3115="","",TEXT(MATCHED!C3115,"mm"))</f>
        <v/>
      </c>
    </row>
    <row r="3116" spans="1:3" x14ac:dyDescent="0.3">
      <c r="A3116" s="58" t="str">
        <f>IF(MATCHED!C3116="","",VLOOKUP(TEXT(MATCHED!C3116,"mmm"),CUTOFFDAY!$A$2:$C$14,3,FALSE))</f>
        <v/>
      </c>
      <c r="B3116" s="11" t="str">
        <f>IF(MATCHED!J3116&gt;A3116,"yes","")</f>
        <v/>
      </c>
      <c r="C3116" s="11" t="str">
        <f>IF(B3116="","",TEXT(MATCHED!C3116,"mm"))</f>
        <v/>
      </c>
    </row>
    <row r="3117" spans="1:3" x14ac:dyDescent="0.3">
      <c r="A3117" s="58" t="str">
        <f>IF(MATCHED!C3117="","",VLOOKUP(TEXT(MATCHED!C3117,"mmm"),CUTOFFDAY!$A$2:$C$14,3,FALSE))</f>
        <v/>
      </c>
      <c r="B3117" s="11" t="str">
        <f>IF(MATCHED!J3117&gt;A3117,"yes","")</f>
        <v/>
      </c>
      <c r="C3117" s="11" t="str">
        <f>IF(B3117="","",TEXT(MATCHED!C3117,"mm"))</f>
        <v/>
      </c>
    </row>
    <row r="3118" spans="1:3" x14ac:dyDescent="0.3">
      <c r="A3118" s="58" t="str">
        <f>IF(MATCHED!C3118="","",VLOOKUP(TEXT(MATCHED!C3118,"mmm"),CUTOFFDAY!$A$2:$C$14,3,FALSE))</f>
        <v/>
      </c>
      <c r="B3118" s="11" t="str">
        <f>IF(MATCHED!J3118&gt;A3118,"yes","")</f>
        <v/>
      </c>
      <c r="C3118" s="11" t="str">
        <f>IF(B3118="","",TEXT(MATCHED!C3118,"mm"))</f>
        <v/>
      </c>
    </row>
    <row r="3119" spans="1:3" x14ac:dyDescent="0.3">
      <c r="A3119" s="58" t="str">
        <f>IF(MATCHED!C3119="","",VLOOKUP(TEXT(MATCHED!C3119,"mmm"),CUTOFFDAY!$A$2:$C$14,3,FALSE))</f>
        <v/>
      </c>
      <c r="B3119" s="11" t="str">
        <f>IF(MATCHED!J3119&gt;A3119,"yes","")</f>
        <v/>
      </c>
      <c r="C3119" s="11" t="str">
        <f>IF(B3119="","",TEXT(MATCHED!C3119,"mm"))</f>
        <v/>
      </c>
    </row>
    <row r="3120" spans="1:3" x14ac:dyDescent="0.3">
      <c r="A3120" s="58" t="str">
        <f>IF(MATCHED!C3120="","",VLOOKUP(TEXT(MATCHED!C3120,"mmm"),CUTOFFDAY!$A$2:$C$14,3,FALSE))</f>
        <v/>
      </c>
      <c r="B3120" s="11" t="str">
        <f>IF(MATCHED!J3120&gt;A3120,"yes","")</f>
        <v/>
      </c>
      <c r="C3120" s="11" t="str">
        <f>IF(B3120="","",TEXT(MATCHED!C3120,"mm"))</f>
        <v/>
      </c>
    </row>
    <row r="3121" spans="1:3" x14ac:dyDescent="0.3">
      <c r="A3121" s="58" t="str">
        <f>IF(MATCHED!C3121="","",VLOOKUP(TEXT(MATCHED!C3121,"mmm"),CUTOFFDAY!$A$2:$C$14,3,FALSE))</f>
        <v/>
      </c>
      <c r="B3121" s="11" t="str">
        <f>IF(MATCHED!J3121&gt;A3121,"yes","")</f>
        <v/>
      </c>
      <c r="C3121" s="11" t="str">
        <f>IF(B3121="","",TEXT(MATCHED!C3121,"mm"))</f>
        <v/>
      </c>
    </row>
    <row r="3122" spans="1:3" x14ac:dyDescent="0.3">
      <c r="A3122" s="58" t="str">
        <f>IF(MATCHED!C3122="","",VLOOKUP(TEXT(MATCHED!C3122,"mmm"),CUTOFFDAY!$A$2:$C$14,3,FALSE))</f>
        <v/>
      </c>
      <c r="B3122" s="11" t="str">
        <f>IF(MATCHED!J3122&gt;A3122,"yes","")</f>
        <v/>
      </c>
      <c r="C3122" s="11" t="str">
        <f>IF(B3122="","",TEXT(MATCHED!C3122,"mm"))</f>
        <v/>
      </c>
    </row>
    <row r="3123" spans="1:3" x14ac:dyDescent="0.3">
      <c r="A3123" s="58" t="str">
        <f>IF(MATCHED!C3123="","",VLOOKUP(TEXT(MATCHED!C3123,"mmm"),CUTOFFDAY!$A$2:$C$14,3,FALSE))</f>
        <v/>
      </c>
      <c r="B3123" s="11" t="str">
        <f>IF(MATCHED!J3123&gt;A3123,"yes","")</f>
        <v/>
      </c>
      <c r="C3123" s="11" t="str">
        <f>IF(B3123="","",TEXT(MATCHED!C3123,"mm"))</f>
        <v/>
      </c>
    </row>
    <row r="3124" spans="1:3" x14ac:dyDescent="0.3">
      <c r="A3124" s="58" t="str">
        <f>IF(MATCHED!C3124="","",VLOOKUP(TEXT(MATCHED!C3124,"mmm"),CUTOFFDAY!$A$2:$C$14,3,FALSE))</f>
        <v/>
      </c>
      <c r="B3124" s="11" t="str">
        <f>IF(MATCHED!J3124&gt;A3124,"yes","")</f>
        <v/>
      </c>
      <c r="C3124" s="11" t="str">
        <f>IF(B3124="","",TEXT(MATCHED!C3124,"mm"))</f>
        <v/>
      </c>
    </row>
    <row r="3125" spans="1:3" x14ac:dyDescent="0.3">
      <c r="A3125" s="58" t="str">
        <f>IF(MATCHED!C3125="","",VLOOKUP(TEXT(MATCHED!C3125,"mmm"),CUTOFFDAY!$A$2:$C$14,3,FALSE))</f>
        <v/>
      </c>
      <c r="B3125" s="11" t="str">
        <f>IF(MATCHED!J3125&gt;A3125,"yes","")</f>
        <v/>
      </c>
      <c r="C3125" s="11" t="str">
        <f>IF(B3125="","",TEXT(MATCHED!C3125,"mm"))</f>
        <v/>
      </c>
    </row>
    <row r="3126" spans="1:3" x14ac:dyDescent="0.3">
      <c r="A3126" s="58" t="str">
        <f>IF(MATCHED!C3126="","",VLOOKUP(TEXT(MATCHED!C3126,"mmm"),CUTOFFDAY!$A$2:$C$14,3,FALSE))</f>
        <v/>
      </c>
      <c r="B3126" s="11" t="str">
        <f>IF(MATCHED!J3126&gt;A3126,"yes","")</f>
        <v/>
      </c>
      <c r="C3126" s="11" t="str">
        <f>IF(B3126="","",TEXT(MATCHED!C3126,"mm"))</f>
        <v/>
      </c>
    </row>
    <row r="3127" spans="1:3" x14ac:dyDescent="0.3">
      <c r="A3127" s="58" t="str">
        <f>IF(MATCHED!C3127="","",VLOOKUP(TEXT(MATCHED!C3127,"mmm"),CUTOFFDAY!$A$2:$C$14,3,FALSE))</f>
        <v/>
      </c>
      <c r="B3127" s="11" t="str">
        <f>IF(MATCHED!J3127&gt;A3127,"yes","")</f>
        <v/>
      </c>
      <c r="C3127" s="11" t="str">
        <f>IF(B3127="","",TEXT(MATCHED!C3127,"mm"))</f>
        <v/>
      </c>
    </row>
    <row r="3128" spans="1:3" x14ac:dyDescent="0.3">
      <c r="A3128" s="58" t="str">
        <f>IF(MATCHED!C3128="","",VLOOKUP(TEXT(MATCHED!C3128,"mmm"),CUTOFFDAY!$A$2:$C$14,3,FALSE))</f>
        <v/>
      </c>
      <c r="B3128" s="11" t="str">
        <f>IF(MATCHED!J3128&gt;A3128,"yes","")</f>
        <v/>
      </c>
      <c r="C3128" s="11" t="str">
        <f>IF(B3128="","",TEXT(MATCHED!C3128,"mm"))</f>
        <v/>
      </c>
    </row>
    <row r="3129" spans="1:3" x14ac:dyDescent="0.3">
      <c r="A3129" s="58" t="str">
        <f>IF(MATCHED!C3129="","",VLOOKUP(TEXT(MATCHED!C3129,"mmm"),CUTOFFDAY!$A$2:$C$14,3,FALSE))</f>
        <v/>
      </c>
      <c r="B3129" s="11" t="str">
        <f>IF(MATCHED!J3129&gt;A3129,"yes","")</f>
        <v/>
      </c>
      <c r="C3129" s="11" t="str">
        <f>IF(B3129="","",TEXT(MATCHED!C3129,"mm"))</f>
        <v/>
      </c>
    </row>
    <row r="3130" spans="1:3" x14ac:dyDescent="0.3">
      <c r="A3130" s="58" t="str">
        <f>IF(MATCHED!C3130="","",VLOOKUP(TEXT(MATCHED!C3130,"mmm"),CUTOFFDAY!$A$2:$C$14,3,FALSE))</f>
        <v/>
      </c>
      <c r="B3130" s="11" t="str">
        <f>IF(MATCHED!J3130&gt;A3130,"yes","")</f>
        <v/>
      </c>
      <c r="C3130" s="11" t="str">
        <f>IF(B3130="","",TEXT(MATCHED!C3130,"mm"))</f>
        <v/>
      </c>
    </row>
    <row r="3131" spans="1:3" x14ac:dyDescent="0.3">
      <c r="A3131" s="58" t="str">
        <f>IF(MATCHED!C3131="","",VLOOKUP(TEXT(MATCHED!C3131,"mmm"),CUTOFFDAY!$A$2:$C$14,3,FALSE))</f>
        <v/>
      </c>
      <c r="B3131" s="11" t="str">
        <f>IF(MATCHED!J3131&gt;A3131,"yes","")</f>
        <v/>
      </c>
      <c r="C3131" s="11" t="str">
        <f>IF(B3131="","",TEXT(MATCHED!C3131,"mm"))</f>
        <v/>
      </c>
    </row>
    <row r="3132" spans="1:3" x14ac:dyDescent="0.3">
      <c r="A3132" s="58" t="str">
        <f>IF(MATCHED!C3132="","",VLOOKUP(TEXT(MATCHED!C3132,"mmm"),CUTOFFDAY!$A$2:$C$14,3,FALSE))</f>
        <v/>
      </c>
      <c r="B3132" s="11" t="str">
        <f>IF(MATCHED!J3132&gt;A3132,"yes","")</f>
        <v/>
      </c>
      <c r="C3132" s="11" t="str">
        <f>IF(B3132="","",TEXT(MATCHED!C3132,"mm"))</f>
        <v/>
      </c>
    </row>
    <row r="3133" spans="1:3" x14ac:dyDescent="0.3">
      <c r="A3133" s="58" t="str">
        <f>IF(MATCHED!C3133="","",VLOOKUP(TEXT(MATCHED!C3133,"mmm"),CUTOFFDAY!$A$2:$C$14,3,FALSE))</f>
        <v/>
      </c>
      <c r="B3133" s="11" t="str">
        <f>IF(MATCHED!J3133&gt;A3133,"yes","")</f>
        <v/>
      </c>
      <c r="C3133" s="11" t="str">
        <f>IF(B3133="","",TEXT(MATCHED!C3133,"mm"))</f>
        <v/>
      </c>
    </row>
    <row r="3134" spans="1:3" x14ac:dyDescent="0.3">
      <c r="A3134" s="58" t="str">
        <f>IF(MATCHED!C3134="","",VLOOKUP(TEXT(MATCHED!C3134,"mmm"),CUTOFFDAY!$A$2:$C$14,3,FALSE))</f>
        <v/>
      </c>
      <c r="B3134" s="11" t="str">
        <f>IF(MATCHED!J3134&gt;A3134,"yes","")</f>
        <v/>
      </c>
      <c r="C3134" s="11" t="str">
        <f>IF(B3134="","",TEXT(MATCHED!C3134,"mm"))</f>
        <v/>
      </c>
    </row>
    <row r="3135" spans="1:3" x14ac:dyDescent="0.3">
      <c r="A3135" s="58" t="str">
        <f>IF(MATCHED!C3135="","",VLOOKUP(TEXT(MATCHED!C3135,"mmm"),CUTOFFDAY!$A$2:$C$14,3,FALSE))</f>
        <v/>
      </c>
      <c r="B3135" s="11" t="str">
        <f>IF(MATCHED!J3135&gt;A3135,"yes","")</f>
        <v/>
      </c>
      <c r="C3135" s="11" t="str">
        <f>IF(B3135="","",TEXT(MATCHED!C3135,"mm"))</f>
        <v/>
      </c>
    </row>
    <row r="3136" spans="1:3" x14ac:dyDescent="0.3">
      <c r="A3136" s="58" t="str">
        <f>IF(MATCHED!C3136="","",VLOOKUP(TEXT(MATCHED!C3136,"mmm"),CUTOFFDAY!$A$2:$C$14,3,FALSE))</f>
        <v/>
      </c>
      <c r="B3136" s="11" t="str">
        <f>IF(MATCHED!J3136&gt;A3136,"yes","")</f>
        <v/>
      </c>
      <c r="C3136" s="11" t="str">
        <f>IF(B3136="","",TEXT(MATCHED!C3136,"mm"))</f>
        <v/>
      </c>
    </row>
    <row r="3137" spans="1:3" x14ac:dyDescent="0.3">
      <c r="A3137" s="58" t="str">
        <f>IF(MATCHED!C3137="","",VLOOKUP(TEXT(MATCHED!C3137,"mmm"),CUTOFFDAY!$A$2:$C$14,3,FALSE))</f>
        <v/>
      </c>
      <c r="B3137" s="11" t="str">
        <f>IF(MATCHED!J3137&gt;A3137,"yes","")</f>
        <v/>
      </c>
      <c r="C3137" s="11" t="str">
        <f>IF(B3137="","",TEXT(MATCHED!C3137,"mm"))</f>
        <v/>
      </c>
    </row>
    <row r="3138" spans="1:3" x14ac:dyDescent="0.3">
      <c r="A3138" s="58" t="str">
        <f>IF(MATCHED!C3138="","",VLOOKUP(TEXT(MATCHED!C3138,"mmm"),CUTOFFDAY!$A$2:$C$14,3,FALSE))</f>
        <v/>
      </c>
      <c r="B3138" s="11" t="str">
        <f>IF(MATCHED!J3138&gt;A3138,"yes","")</f>
        <v/>
      </c>
      <c r="C3138" s="11" t="str">
        <f>IF(B3138="","",TEXT(MATCHED!C3138,"mm"))</f>
        <v/>
      </c>
    </row>
    <row r="3139" spans="1:3" x14ac:dyDescent="0.3">
      <c r="A3139" s="58" t="str">
        <f>IF(MATCHED!C3139="","",VLOOKUP(TEXT(MATCHED!C3139,"mmm"),CUTOFFDAY!$A$2:$C$14,3,FALSE))</f>
        <v/>
      </c>
      <c r="B3139" s="11" t="str">
        <f>IF(MATCHED!J3139&gt;A3139,"yes","")</f>
        <v/>
      </c>
      <c r="C3139" s="11" t="str">
        <f>IF(B3139="","",TEXT(MATCHED!C3139,"mm"))</f>
        <v/>
      </c>
    </row>
    <row r="3140" spans="1:3" x14ac:dyDescent="0.3">
      <c r="A3140" s="58" t="str">
        <f>IF(MATCHED!C3140="","",VLOOKUP(TEXT(MATCHED!C3140,"mmm"),CUTOFFDAY!$A$2:$C$14,3,FALSE))</f>
        <v/>
      </c>
      <c r="B3140" s="11" t="str">
        <f>IF(MATCHED!J3140&gt;A3140,"yes","")</f>
        <v/>
      </c>
      <c r="C3140" s="11" t="str">
        <f>IF(B3140="","",TEXT(MATCHED!C3140,"mm"))</f>
        <v/>
      </c>
    </row>
    <row r="3141" spans="1:3" x14ac:dyDescent="0.3">
      <c r="A3141" s="58" t="str">
        <f>IF(MATCHED!C3141="","",VLOOKUP(TEXT(MATCHED!C3141,"mmm"),CUTOFFDAY!$A$2:$C$14,3,FALSE))</f>
        <v/>
      </c>
      <c r="B3141" s="11" t="str">
        <f>IF(MATCHED!J3141&gt;A3141,"yes","")</f>
        <v/>
      </c>
      <c r="C3141" s="11" t="str">
        <f>IF(B3141="","",TEXT(MATCHED!C3141,"mm"))</f>
        <v/>
      </c>
    </row>
    <row r="3142" spans="1:3" x14ac:dyDescent="0.3">
      <c r="A3142" s="58" t="str">
        <f>IF(MATCHED!C3142="","",VLOOKUP(TEXT(MATCHED!C3142,"mmm"),CUTOFFDAY!$A$2:$C$14,3,FALSE))</f>
        <v/>
      </c>
      <c r="B3142" s="11" t="str">
        <f>IF(MATCHED!J3142&gt;A3142,"yes","")</f>
        <v/>
      </c>
      <c r="C3142" s="11" t="str">
        <f>IF(B3142="","",TEXT(MATCHED!C3142,"mm"))</f>
        <v/>
      </c>
    </row>
    <row r="3143" spans="1:3" x14ac:dyDescent="0.3">
      <c r="A3143" s="58" t="str">
        <f>IF(MATCHED!C3143="","",VLOOKUP(TEXT(MATCHED!C3143,"mmm"),CUTOFFDAY!$A$2:$C$14,3,FALSE))</f>
        <v/>
      </c>
      <c r="B3143" s="11" t="str">
        <f>IF(MATCHED!J3143&gt;A3143,"yes","")</f>
        <v/>
      </c>
      <c r="C3143" s="11" t="str">
        <f>IF(B3143="","",TEXT(MATCHED!C3143,"mm"))</f>
        <v/>
      </c>
    </row>
    <row r="3144" spans="1:3" x14ac:dyDescent="0.3">
      <c r="A3144" s="58" t="str">
        <f>IF(MATCHED!C3144="","",VLOOKUP(TEXT(MATCHED!C3144,"mmm"),CUTOFFDAY!$A$2:$C$14,3,FALSE))</f>
        <v/>
      </c>
      <c r="B3144" s="11" t="str">
        <f>IF(MATCHED!J3144&gt;A3144,"yes","")</f>
        <v/>
      </c>
      <c r="C3144" s="11" t="str">
        <f>IF(B3144="","",TEXT(MATCHED!C3144,"mm"))</f>
        <v/>
      </c>
    </row>
    <row r="3145" spans="1:3" x14ac:dyDescent="0.3">
      <c r="A3145" s="58" t="str">
        <f>IF(MATCHED!C3145="","",VLOOKUP(TEXT(MATCHED!C3145,"mmm"),CUTOFFDAY!$A$2:$C$14,3,FALSE))</f>
        <v/>
      </c>
      <c r="B3145" s="11" t="str">
        <f>IF(MATCHED!J3145&gt;A3145,"yes","")</f>
        <v/>
      </c>
      <c r="C3145" s="11" t="str">
        <f>IF(B3145="","",TEXT(MATCHED!C3145,"mm"))</f>
        <v/>
      </c>
    </row>
    <row r="3146" spans="1:3" x14ac:dyDescent="0.3">
      <c r="A3146" s="58" t="str">
        <f>IF(MATCHED!C3146="","",VLOOKUP(TEXT(MATCHED!C3146,"mmm"),CUTOFFDAY!$A$2:$C$14,3,FALSE))</f>
        <v/>
      </c>
      <c r="B3146" s="11" t="str">
        <f>IF(MATCHED!J3146&gt;A3146,"yes","")</f>
        <v/>
      </c>
      <c r="C3146" s="11" t="str">
        <f>IF(B3146="","",TEXT(MATCHED!C3146,"mm"))</f>
        <v/>
      </c>
    </row>
    <row r="3147" spans="1:3" x14ac:dyDescent="0.3">
      <c r="A3147" s="58" t="str">
        <f>IF(MATCHED!C3147="","",VLOOKUP(TEXT(MATCHED!C3147,"mmm"),CUTOFFDAY!$A$2:$C$14,3,FALSE))</f>
        <v/>
      </c>
      <c r="B3147" s="11" t="str">
        <f>IF(MATCHED!J3147&gt;A3147,"yes","")</f>
        <v/>
      </c>
      <c r="C3147" s="11" t="str">
        <f>IF(B3147="","",TEXT(MATCHED!C3147,"mm"))</f>
        <v/>
      </c>
    </row>
    <row r="3148" spans="1:3" x14ac:dyDescent="0.3">
      <c r="A3148" s="58" t="str">
        <f>IF(MATCHED!C3148="","",VLOOKUP(TEXT(MATCHED!C3148,"mmm"),CUTOFFDAY!$A$2:$C$14,3,FALSE))</f>
        <v/>
      </c>
      <c r="B3148" s="11" t="str">
        <f>IF(MATCHED!J3148&gt;A3148,"yes","")</f>
        <v/>
      </c>
      <c r="C3148" s="11" t="str">
        <f>IF(B3148="","",TEXT(MATCHED!C3148,"mm"))</f>
        <v/>
      </c>
    </row>
    <row r="3149" spans="1:3" x14ac:dyDescent="0.3">
      <c r="A3149" s="58" t="str">
        <f>IF(MATCHED!C3149="","",VLOOKUP(TEXT(MATCHED!C3149,"mmm"),CUTOFFDAY!$A$2:$C$14,3,FALSE))</f>
        <v/>
      </c>
      <c r="B3149" s="11" t="str">
        <f>IF(MATCHED!J3149&gt;A3149,"yes","")</f>
        <v/>
      </c>
      <c r="C3149" s="11" t="str">
        <f>IF(B3149="","",TEXT(MATCHED!C3149,"mm"))</f>
        <v/>
      </c>
    </row>
    <row r="3150" spans="1:3" x14ac:dyDescent="0.3">
      <c r="A3150" s="58" t="str">
        <f>IF(MATCHED!C3150="","",VLOOKUP(TEXT(MATCHED!C3150,"mmm"),CUTOFFDAY!$A$2:$C$14,3,FALSE))</f>
        <v/>
      </c>
      <c r="B3150" s="11" t="str">
        <f>IF(MATCHED!J3150&gt;A3150,"yes","")</f>
        <v/>
      </c>
      <c r="C3150" s="11" t="str">
        <f>IF(B3150="","",TEXT(MATCHED!C3150,"mm"))</f>
        <v/>
      </c>
    </row>
    <row r="3151" spans="1:3" x14ac:dyDescent="0.3">
      <c r="A3151" s="58" t="str">
        <f>IF(MATCHED!C3151="","",VLOOKUP(TEXT(MATCHED!C3151,"mmm"),CUTOFFDAY!$A$2:$C$14,3,FALSE))</f>
        <v/>
      </c>
      <c r="B3151" s="11" t="str">
        <f>IF(MATCHED!J3151&gt;A3151,"yes","")</f>
        <v/>
      </c>
      <c r="C3151" s="11" t="str">
        <f>IF(B3151="","",TEXT(MATCHED!C3151,"mm"))</f>
        <v/>
      </c>
    </row>
    <row r="3152" spans="1:3" x14ac:dyDescent="0.3">
      <c r="A3152" s="58" t="str">
        <f>IF(MATCHED!C3152="","",VLOOKUP(TEXT(MATCHED!C3152,"mmm"),CUTOFFDAY!$A$2:$C$14,3,FALSE))</f>
        <v/>
      </c>
      <c r="B3152" s="11" t="str">
        <f>IF(MATCHED!J3152&gt;A3152,"yes","")</f>
        <v/>
      </c>
      <c r="C3152" s="11" t="str">
        <f>IF(B3152="","",TEXT(MATCHED!C3152,"mm"))</f>
        <v/>
      </c>
    </row>
    <row r="3153" spans="1:3" x14ac:dyDescent="0.3">
      <c r="A3153" s="58" t="str">
        <f>IF(MATCHED!C3153="","",VLOOKUP(TEXT(MATCHED!C3153,"mmm"),CUTOFFDAY!$A$2:$C$14,3,FALSE))</f>
        <v/>
      </c>
      <c r="B3153" s="11" t="str">
        <f>IF(MATCHED!J3153&gt;A3153,"yes","")</f>
        <v/>
      </c>
      <c r="C3153" s="11" t="str">
        <f>IF(B3153="","",TEXT(MATCHED!C3153,"mm"))</f>
        <v/>
      </c>
    </row>
    <row r="3154" spans="1:3" x14ac:dyDescent="0.3">
      <c r="A3154" s="58" t="str">
        <f>IF(MATCHED!C3154="","",VLOOKUP(TEXT(MATCHED!C3154,"mmm"),CUTOFFDAY!$A$2:$C$14,3,FALSE))</f>
        <v/>
      </c>
      <c r="B3154" s="11" t="str">
        <f>IF(MATCHED!J3154&gt;A3154,"yes","")</f>
        <v/>
      </c>
      <c r="C3154" s="11" t="str">
        <f>IF(B3154="","",TEXT(MATCHED!C3154,"mm"))</f>
        <v/>
      </c>
    </row>
    <row r="3155" spans="1:3" x14ac:dyDescent="0.3">
      <c r="A3155" s="58" t="str">
        <f>IF(MATCHED!C3155="","",VLOOKUP(TEXT(MATCHED!C3155,"mmm"),CUTOFFDAY!$A$2:$C$14,3,FALSE))</f>
        <v/>
      </c>
      <c r="B3155" s="11" t="str">
        <f>IF(MATCHED!J3155&gt;A3155,"yes","")</f>
        <v/>
      </c>
      <c r="C3155" s="11" t="str">
        <f>IF(B3155="","",TEXT(MATCHED!C3155,"mm"))</f>
        <v/>
      </c>
    </row>
    <row r="3156" spans="1:3" x14ac:dyDescent="0.3">
      <c r="A3156" s="58" t="str">
        <f>IF(MATCHED!C3156="","",VLOOKUP(TEXT(MATCHED!C3156,"mmm"),CUTOFFDAY!$A$2:$C$14,3,FALSE))</f>
        <v/>
      </c>
      <c r="B3156" s="11" t="str">
        <f>IF(MATCHED!J3156&gt;A3156,"yes","")</f>
        <v/>
      </c>
      <c r="C3156" s="11" t="str">
        <f>IF(B3156="","",TEXT(MATCHED!C3156,"mm"))</f>
        <v/>
      </c>
    </row>
    <row r="3157" spans="1:3" x14ac:dyDescent="0.3">
      <c r="A3157" s="58" t="str">
        <f>IF(MATCHED!C3157="","",VLOOKUP(TEXT(MATCHED!C3157,"mmm"),CUTOFFDAY!$A$2:$C$14,3,FALSE))</f>
        <v/>
      </c>
      <c r="B3157" s="11" t="str">
        <f>IF(MATCHED!J3157&gt;A3157,"yes","")</f>
        <v/>
      </c>
      <c r="C3157" s="11" t="str">
        <f>IF(B3157="","",TEXT(MATCHED!C3157,"mm"))</f>
        <v/>
      </c>
    </row>
    <row r="3158" spans="1:3" x14ac:dyDescent="0.3">
      <c r="A3158" s="58" t="str">
        <f>IF(MATCHED!C3158="","",VLOOKUP(TEXT(MATCHED!C3158,"mmm"),CUTOFFDAY!$A$2:$C$14,3,FALSE))</f>
        <v/>
      </c>
      <c r="B3158" s="11" t="str">
        <f>IF(MATCHED!J3158&gt;A3158,"yes","")</f>
        <v/>
      </c>
      <c r="C3158" s="11" t="str">
        <f>IF(B3158="","",TEXT(MATCHED!C3158,"mm"))</f>
        <v/>
      </c>
    </row>
    <row r="3159" spans="1:3" x14ac:dyDescent="0.3">
      <c r="A3159" s="58" t="str">
        <f>IF(MATCHED!C3159="","",VLOOKUP(TEXT(MATCHED!C3159,"mmm"),CUTOFFDAY!$A$2:$C$14,3,FALSE))</f>
        <v/>
      </c>
      <c r="B3159" s="11" t="str">
        <f>IF(MATCHED!J3159&gt;A3159,"yes","")</f>
        <v/>
      </c>
      <c r="C3159" s="11" t="str">
        <f>IF(B3159="","",TEXT(MATCHED!C3159,"mm"))</f>
        <v/>
      </c>
    </row>
    <row r="3160" spans="1:3" x14ac:dyDescent="0.3">
      <c r="A3160" s="58" t="str">
        <f>IF(MATCHED!C3160="","",VLOOKUP(TEXT(MATCHED!C3160,"mmm"),CUTOFFDAY!$A$2:$C$14,3,FALSE))</f>
        <v/>
      </c>
      <c r="B3160" s="11" t="str">
        <f>IF(MATCHED!J3160&gt;A3160,"yes","")</f>
        <v/>
      </c>
      <c r="C3160" s="11" t="str">
        <f>IF(B3160="","",TEXT(MATCHED!C3160,"mm"))</f>
        <v/>
      </c>
    </row>
    <row r="3161" spans="1:3" x14ac:dyDescent="0.3">
      <c r="A3161" s="58" t="str">
        <f>IF(MATCHED!C3161="","",VLOOKUP(TEXT(MATCHED!C3161,"mmm"),CUTOFFDAY!$A$2:$C$14,3,FALSE))</f>
        <v/>
      </c>
      <c r="B3161" s="11" t="str">
        <f>IF(MATCHED!J3161&gt;A3161,"yes","")</f>
        <v/>
      </c>
      <c r="C3161" s="11" t="str">
        <f>IF(B3161="","",TEXT(MATCHED!C3161,"mm"))</f>
        <v/>
      </c>
    </row>
    <row r="3162" spans="1:3" x14ac:dyDescent="0.3">
      <c r="A3162" s="58" t="str">
        <f>IF(MATCHED!C3162="","",VLOOKUP(TEXT(MATCHED!C3162,"mmm"),CUTOFFDAY!$A$2:$C$14,3,FALSE))</f>
        <v/>
      </c>
      <c r="B3162" s="11" t="str">
        <f>IF(MATCHED!J3162&gt;A3162,"yes","")</f>
        <v/>
      </c>
      <c r="C3162" s="11" t="str">
        <f>IF(B3162="","",TEXT(MATCHED!C3162,"mm"))</f>
        <v/>
      </c>
    </row>
    <row r="3163" spans="1:3" x14ac:dyDescent="0.3">
      <c r="A3163" s="58" t="str">
        <f>IF(MATCHED!C3163="","",VLOOKUP(TEXT(MATCHED!C3163,"mmm"),CUTOFFDAY!$A$2:$C$14,3,FALSE))</f>
        <v/>
      </c>
      <c r="B3163" s="11" t="str">
        <f>IF(MATCHED!J3163&gt;A3163,"yes","")</f>
        <v/>
      </c>
      <c r="C3163" s="11" t="str">
        <f>IF(B3163="","",TEXT(MATCHED!C3163,"mm"))</f>
        <v/>
      </c>
    </row>
    <row r="3164" spans="1:3" x14ac:dyDescent="0.3">
      <c r="A3164" s="58" t="str">
        <f>IF(MATCHED!C3164="","",VLOOKUP(TEXT(MATCHED!C3164,"mmm"),CUTOFFDAY!$A$2:$C$14,3,FALSE))</f>
        <v/>
      </c>
      <c r="B3164" s="11" t="str">
        <f>IF(MATCHED!J3164&gt;A3164,"yes","")</f>
        <v/>
      </c>
      <c r="C3164" s="11" t="str">
        <f>IF(B3164="","",TEXT(MATCHED!C3164,"mm"))</f>
        <v/>
      </c>
    </row>
    <row r="3165" spans="1:3" x14ac:dyDescent="0.3">
      <c r="A3165" s="58" t="str">
        <f>IF(MATCHED!C3165="","",VLOOKUP(TEXT(MATCHED!C3165,"mmm"),CUTOFFDAY!$A$2:$C$14,3,FALSE))</f>
        <v/>
      </c>
      <c r="B3165" s="11" t="str">
        <f>IF(MATCHED!J3165&gt;A3165,"yes","")</f>
        <v/>
      </c>
      <c r="C3165" s="11" t="str">
        <f>IF(B3165="","",TEXT(MATCHED!C3165,"mm"))</f>
        <v/>
      </c>
    </row>
    <row r="3166" spans="1:3" x14ac:dyDescent="0.3">
      <c r="A3166" s="58" t="str">
        <f>IF(MATCHED!C3166="","",VLOOKUP(TEXT(MATCHED!C3166,"mmm"),CUTOFFDAY!$A$2:$C$14,3,FALSE))</f>
        <v/>
      </c>
      <c r="B3166" s="11" t="str">
        <f>IF(MATCHED!J3166&gt;A3166,"yes","")</f>
        <v/>
      </c>
      <c r="C3166" s="11" t="str">
        <f>IF(B3166="","",TEXT(MATCHED!C3166,"mm"))</f>
        <v/>
      </c>
    </row>
    <row r="3167" spans="1:3" x14ac:dyDescent="0.3">
      <c r="A3167" s="58" t="str">
        <f>IF(MATCHED!C3167="","",VLOOKUP(TEXT(MATCHED!C3167,"mmm"),CUTOFFDAY!$A$2:$C$14,3,FALSE))</f>
        <v/>
      </c>
      <c r="B3167" s="11" t="str">
        <f>IF(MATCHED!J3167&gt;A3167,"yes","")</f>
        <v/>
      </c>
      <c r="C3167" s="11" t="str">
        <f>IF(B3167="","",TEXT(MATCHED!C3167,"mm"))</f>
        <v/>
      </c>
    </row>
    <row r="3168" spans="1:3" x14ac:dyDescent="0.3">
      <c r="A3168" s="58" t="str">
        <f>IF(MATCHED!C3168="","",VLOOKUP(TEXT(MATCHED!C3168,"mmm"),CUTOFFDAY!$A$2:$C$14,3,FALSE))</f>
        <v/>
      </c>
      <c r="B3168" s="11" t="str">
        <f>IF(MATCHED!J3168&gt;A3168,"yes","")</f>
        <v/>
      </c>
      <c r="C3168" s="11" t="str">
        <f>IF(B3168="","",TEXT(MATCHED!C3168,"mm"))</f>
        <v/>
      </c>
    </row>
    <row r="3169" spans="1:3" x14ac:dyDescent="0.3">
      <c r="A3169" s="58" t="str">
        <f>IF(MATCHED!C3169="","",VLOOKUP(TEXT(MATCHED!C3169,"mmm"),CUTOFFDAY!$A$2:$C$14,3,FALSE))</f>
        <v/>
      </c>
      <c r="B3169" s="11" t="str">
        <f>IF(MATCHED!J3169&gt;A3169,"yes","")</f>
        <v/>
      </c>
      <c r="C3169" s="11" t="str">
        <f>IF(B3169="","",TEXT(MATCHED!C3169,"mm"))</f>
        <v/>
      </c>
    </row>
    <row r="3170" spans="1:3" x14ac:dyDescent="0.3">
      <c r="A3170" s="58" t="str">
        <f>IF(MATCHED!C3170="","",VLOOKUP(TEXT(MATCHED!C3170,"mmm"),CUTOFFDAY!$A$2:$C$14,3,FALSE))</f>
        <v/>
      </c>
      <c r="B3170" s="11" t="str">
        <f>IF(MATCHED!J3170&gt;A3170,"yes","")</f>
        <v/>
      </c>
      <c r="C3170" s="11" t="str">
        <f>IF(B3170="","",TEXT(MATCHED!C3170,"mm"))</f>
        <v/>
      </c>
    </row>
    <row r="3171" spans="1:3" x14ac:dyDescent="0.3">
      <c r="A3171" s="58" t="str">
        <f>IF(MATCHED!C3171="","",VLOOKUP(TEXT(MATCHED!C3171,"mmm"),CUTOFFDAY!$A$2:$C$14,3,FALSE))</f>
        <v/>
      </c>
      <c r="B3171" s="11" t="str">
        <f>IF(MATCHED!J3171&gt;A3171,"yes","")</f>
        <v/>
      </c>
      <c r="C3171" s="11" t="str">
        <f>IF(B3171="","",TEXT(MATCHED!C3171,"mm"))</f>
        <v/>
      </c>
    </row>
    <row r="3172" spans="1:3" x14ac:dyDescent="0.3">
      <c r="A3172" s="58" t="str">
        <f>IF(MATCHED!C3172="","",VLOOKUP(TEXT(MATCHED!C3172,"mmm"),CUTOFFDAY!$A$2:$C$14,3,FALSE))</f>
        <v/>
      </c>
      <c r="B3172" s="11" t="str">
        <f>IF(MATCHED!J3172&gt;A3172,"yes","")</f>
        <v/>
      </c>
      <c r="C3172" s="11" t="str">
        <f>IF(B3172="","",TEXT(MATCHED!C3172,"mm"))</f>
        <v/>
      </c>
    </row>
    <row r="3173" spans="1:3" x14ac:dyDescent="0.3">
      <c r="A3173" s="58" t="str">
        <f>IF(MATCHED!C3173="","",VLOOKUP(TEXT(MATCHED!C3173,"mmm"),CUTOFFDAY!$A$2:$C$14,3,FALSE))</f>
        <v/>
      </c>
      <c r="B3173" s="11" t="str">
        <f>IF(MATCHED!J3173&gt;A3173,"yes","")</f>
        <v/>
      </c>
      <c r="C3173" s="11" t="str">
        <f>IF(B3173="","",TEXT(MATCHED!C3173,"mm"))</f>
        <v/>
      </c>
    </row>
    <row r="3174" spans="1:3" x14ac:dyDescent="0.3">
      <c r="A3174" s="58" t="str">
        <f>IF(MATCHED!C3174="","",VLOOKUP(TEXT(MATCHED!C3174,"mmm"),CUTOFFDAY!$A$2:$C$14,3,FALSE))</f>
        <v/>
      </c>
      <c r="B3174" s="11" t="str">
        <f>IF(MATCHED!J3174&gt;A3174,"yes","")</f>
        <v/>
      </c>
      <c r="C3174" s="11" t="str">
        <f>IF(B3174="","",TEXT(MATCHED!C3174,"mm"))</f>
        <v/>
      </c>
    </row>
    <row r="3175" spans="1:3" x14ac:dyDescent="0.3">
      <c r="A3175" s="58" t="str">
        <f>IF(MATCHED!C3175="","",VLOOKUP(TEXT(MATCHED!C3175,"mmm"),CUTOFFDAY!$A$2:$C$14,3,FALSE))</f>
        <v/>
      </c>
      <c r="B3175" s="11" t="str">
        <f>IF(MATCHED!J3175&gt;A3175,"yes","")</f>
        <v/>
      </c>
      <c r="C3175" s="11" t="str">
        <f>IF(B3175="","",TEXT(MATCHED!C3175,"mm"))</f>
        <v/>
      </c>
    </row>
    <row r="3176" spans="1:3" x14ac:dyDescent="0.3">
      <c r="A3176" s="58" t="str">
        <f>IF(MATCHED!C3176="","",VLOOKUP(TEXT(MATCHED!C3176,"mmm"),CUTOFFDAY!$A$2:$C$14,3,FALSE))</f>
        <v/>
      </c>
      <c r="B3176" s="11" t="str">
        <f>IF(MATCHED!J3176&gt;A3176,"yes","")</f>
        <v/>
      </c>
      <c r="C3176" s="11" t="str">
        <f>IF(B3176="","",TEXT(MATCHED!C3176,"mm"))</f>
        <v/>
      </c>
    </row>
    <row r="3177" spans="1:3" x14ac:dyDescent="0.3">
      <c r="A3177" s="58" t="str">
        <f>IF(MATCHED!C3177="","",VLOOKUP(TEXT(MATCHED!C3177,"mmm"),CUTOFFDAY!$A$2:$C$14,3,FALSE))</f>
        <v/>
      </c>
      <c r="B3177" s="11" t="str">
        <f>IF(MATCHED!J3177&gt;A3177,"yes","")</f>
        <v/>
      </c>
      <c r="C3177" s="11" t="str">
        <f>IF(B3177="","",TEXT(MATCHED!C3177,"mm"))</f>
        <v/>
      </c>
    </row>
    <row r="3178" spans="1:3" x14ac:dyDescent="0.3">
      <c r="A3178" s="58" t="str">
        <f>IF(MATCHED!C3178="","",VLOOKUP(TEXT(MATCHED!C3178,"mmm"),CUTOFFDAY!$A$2:$C$14,3,FALSE))</f>
        <v/>
      </c>
      <c r="B3178" s="11" t="str">
        <f>IF(MATCHED!J3178&gt;A3178,"yes","")</f>
        <v/>
      </c>
      <c r="C3178" s="11" t="str">
        <f>IF(B3178="","",TEXT(MATCHED!C3178,"mm"))</f>
        <v/>
      </c>
    </row>
    <row r="3179" spans="1:3" x14ac:dyDescent="0.3">
      <c r="A3179" s="58" t="str">
        <f>IF(MATCHED!C3179="","",VLOOKUP(TEXT(MATCHED!C3179,"mmm"),CUTOFFDAY!$A$2:$C$14,3,FALSE))</f>
        <v/>
      </c>
      <c r="B3179" s="11" t="str">
        <f>IF(MATCHED!J3179&gt;A3179,"yes","")</f>
        <v/>
      </c>
      <c r="C3179" s="11" t="str">
        <f>IF(B3179="","",TEXT(MATCHED!C3179,"mm"))</f>
        <v/>
      </c>
    </row>
    <row r="3180" spans="1:3" x14ac:dyDescent="0.3">
      <c r="A3180" s="58" t="str">
        <f>IF(MATCHED!C3180="","",VLOOKUP(TEXT(MATCHED!C3180,"mmm"),CUTOFFDAY!$A$2:$C$14,3,FALSE))</f>
        <v/>
      </c>
      <c r="B3180" s="11" t="str">
        <f>IF(MATCHED!J3180&gt;A3180,"yes","")</f>
        <v/>
      </c>
      <c r="C3180" s="11" t="str">
        <f>IF(B3180="","",TEXT(MATCHED!C3180,"mm"))</f>
        <v/>
      </c>
    </row>
    <row r="3181" spans="1:3" x14ac:dyDescent="0.3">
      <c r="A3181" s="58" t="str">
        <f>IF(MATCHED!C3181="","",VLOOKUP(TEXT(MATCHED!C3181,"mmm"),CUTOFFDAY!$A$2:$C$14,3,FALSE))</f>
        <v/>
      </c>
      <c r="B3181" s="11" t="str">
        <f>IF(MATCHED!J3181&gt;A3181,"yes","")</f>
        <v/>
      </c>
      <c r="C3181" s="11" t="str">
        <f>IF(B3181="","",TEXT(MATCHED!C3181,"mm"))</f>
        <v/>
      </c>
    </row>
    <row r="3182" spans="1:3" x14ac:dyDescent="0.3">
      <c r="A3182" s="58" t="str">
        <f>IF(MATCHED!C3182="","",VLOOKUP(TEXT(MATCHED!C3182,"mmm"),CUTOFFDAY!$A$2:$C$14,3,FALSE))</f>
        <v/>
      </c>
      <c r="B3182" s="11" t="str">
        <f>IF(MATCHED!J3182&gt;A3182,"yes","")</f>
        <v/>
      </c>
      <c r="C3182" s="11" t="str">
        <f>IF(B3182="","",TEXT(MATCHED!C3182,"mm"))</f>
        <v/>
      </c>
    </row>
    <row r="3183" spans="1:3" x14ac:dyDescent="0.3">
      <c r="A3183" s="58" t="str">
        <f>IF(MATCHED!C3183="","",VLOOKUP(TEXT(MATCHED!C3183,"mmm"),CUTOFFDAY!$A$2:$C$14,3,FALSE))</f>
        <v/>
      </c>
      <c r="B3183" s="11" t="str">
        <f>IF(MATCHED!J3183&gt;A3183,"yes","")</f>
        <v/>
      </c>
      <c r="C3183" s="11" t="str">
        <f>IF(B3183="","",TEXT(MATCHED!C3183,"mm"))</f>
        <v/>
      </c>
    </row>
    <row r="3184" spans="1:3" x14ac:dyDescent="0.3">
      <c r="A3184" s="58" t="str">
        <f>IF(MATCHED!C3184="","",VLOOKUP(TEXT(MATCHED!C3184,"mmm"),CUTOFFDAY!$A$2:$C$14,3,FALSE))</f>
        <v/>
      </c>
      <c r="B3184" s="11" t="str">
        <f>IF(MATCHED!J3184&gt;A3184,"yes","")</f>
        <v/>
      </c>
      <c r="C3184" s="11" t="str">
        <f>IF(B3184="","",TEXT(MATCHED!C3184,"mm"))</f>
        <v/>
      </c>
    </row>
    <row r="3185" spans="1:3" x14ac:dyDescent="0.3">
      <c r="A3185" s="58" t="str">
        <f>IF(MATCHED!C3185="","",VLOOKUP(TEXT(MATCHED!C3185,"mmm"),CUTOFFDAY!$A$2:$C$14,3,FALSE))</f>
        <v/>
      </c>
      <c r="B3185" s="11" t="str">
        <f>IF(MATCHED!J3185&gt;A3185,"yes","")</f>
        <v/>
      </c>
      <c r="C3185" s="11" t="str">
        <f>IF(B3185="","",TEXT(MATCHED!C3185,"mm"))</f>
        <v/>
      </c>
    </row>
    <row r="3186" spans="1:3" x14ac:dyDescent="0.3">
      <c r="A3186" s="58" t="str">
        <f>IF(MATCHED!C3186="","",VLOOKUP(TEXT(MATCHED!C3186,"mmm"),CUTOFFDAY!$A$2:$C$14,3,FALSE))</f>
        <v/>
      </c>
      <c r="B3186" s="11" t="str">
        <f>IF(MATCHED!J3186&gt;A3186,"yes","")</f>
        <v/>
      </c>
      <c r="C3186" s="11" t="str">
        <f>IF(B3186="","",TEXT(MATCHED!C3186,"mm"))</f>
        <v/>
      </c>
    </row>
    <row r="3187" spans="1:3" x14ac:dyDescent="0.3">
      <c r="A3187" s="58" t="str">
        <f>IF(MATCHED!C3187="","",VLOOKUP(TEXT(MATCHED!C3187,"mmm"),CUTOFFDAY!$A$2:$C$14,3,FALSE))</f>
        <v/>
      </c>
      <c r="B3187" s="11" t="str">
        <f>IF(MATCHED!J3187&gt;A3187,"yes","")</f>
        <v/>
      </c>
      <c r="C3187" s="11" t="str">
        <f>IF(B3187="","",TEXT(MATCHED!C3187,"mm"))</f>
        <v/>
      </c>
    </row>
    <row r="3188" spans="1:3" x14ac:dyDescent="0.3">
      <c r="A3188" s="58" t="str">
        <f>IF(MATCHED!C3188="","",VLOOKUP(TEXT(MATCHED!C3188,"mmm"),CUTOFFDAY!$A$2:$C$14,3,FALSE))</f>
        <v/>
      </c>
      <c r="B3188" s="11" t="str">
        <f>IF(MATCHED!J3188&gt;A3188,"yes","")</f>
        <v/>
      </c>
      <c r="C3188" s="11" t="str">
        <f>IF(B3188="","",TEXT(MATCHED!C3188,"mm"))</f>
        <v/>
      </c>
    </row>
    <row r="3189" spans="1:3" x14ac:dyDescent="0.3">
      <c r="A3189" s="58" t="str">
        <f>IF(MATCHED!C3189="","",VLOOKUP(TEXT(MATCHED!C3189,"mmm"),CUTOFFDAY!$A$2:$C$14,3,FALSE))</f>
        <v/>
      </c>
      <c r="B3189" s="11" t="str">
        <f>IF(MATCHED!J3189&gt;A3189,"yes","")</f>
        <v/>
      </c>
      <c r="C3189" s="11" t="str">
        <f>IF(B3189="","",TEXT(MATCHED!C3189,"mm"))</f>
        <v/>
      </c>
    </row>
    <row r="3190" spans="1:3" x14ac:dyDescent="0.3">
      <c r="A3190" s="58" t="str">
        <f>IF(MATCHED!C3190="","",VLOOKUP(TEXT(MATCHED!C3190,"mmm"),CUTOFFDAY!$A$2:$C$14,3,FALSE))</f>
        <v/>
      </c>
      <c r="B3190" s="11" t="str">
        <f>IF(MATCHED!J3190&gt;A3190,"yes","")</f>
        <v/>
      </c>
      <c r="C3190" s="11" t="str">
        <f>IF(B3190="","",TEXT(MATCHED!C3190,"mm"))</f>
        <v/>
      </c>
    </row>
    <row r="3191" spans="1:3" x14ac:dyDescent="0.3">
      <c r="A3191" s="58" t="str">
        <f>IF(MATCHED!C3191="","",VLOOKUP(TEXT(MATCHED!C3191,"mmm"),CUTOFFDAY!$A$2:$C$14,3,FALSE))</f>
        <v/>
      </c>
      <c r="B3191" s="11" t="str">
        <f>IF(MATCHED!J3191&gt;A3191,"yes","")</f>
        <v/>
      </c>
      <c r="C3191" s="11" t="str">
        <f>IF(B3191="","",TEXT(MATCHED!C3191,"mm"))</f>
        <v/>
      </c>
    </row>
    <row r="3192" spans="1:3" x14ac:dyDescent="0.3">
      <c r="A3192" s="58" t="str">
        <f>IF(MATCHED!C3192="","",VLOOKUP(TEXT(MATCHED!C3192,"mmm"),CUTOFFDAY!$A$2:$C$14,3,FALSE))</f>
        <v/>
      </c>
      <c r="B3192" s="11" t="str">
        <f>IF(MATCHED!J3192&gt;A3192,"yes","")</f>
        <v/>
      </c>
      <c r="C3192" s="11" t="str">
        <f>IF(B3192="","",TEXT(MATCHED!C3192,"mm"))</f>
        <v/>
      </c>
    </row>
    <row r="3193" spans="1:3" x14ac:dyDescent="0.3">
      <c r="A3193" s="58" t="str">
        <f>IF(MATCHED!C3193="","",VLOOKUP(TEXT(MATCHED!C3193,"mmm"),CUTOFFDAY!$A$2:$C$14,3,FALSE))</f>
        <v/>
      </c>
      <c r="B3193" s="11" t="str">
        <f>IF(MATCHED!J3193&gt;A3193,"yes","")</f>
        <v/>
      </c>
      <c r="C3193" s="11" t="str">
        <f>IF(B3193="","",TEXT(MATCHED!C3193,"mm"))</f>
        <v/>
      </c>
    </row>
    <row r="3194" spans="1:3" x14ac:dyDescent="0.3">
      <c r="A3194" s="58" t="str">
        <f>IF(MATCHED!C3194="","",VLOOKUP(TEXT(MATCHED!C3194,"mmm"),CUTOFFDAY!$A$2:$C$14,3,FALSE))</f>
        <v/>
      </c>
      <c r="B3194" s="11" t="str">
        <f>IF(MATCHED!J3194&gt;A3194,"yes","")</f>
        <v/>
      </c>
      <c r="C3194" s="11" t="str">
        <f>IF(B3194="","",TEXT(MATCHED!C3194,"mm"))</f>
        <v/>
      </c>
    </row>
    <row r="3195" spans="1:3" x14ac:dyDescent="0.3">
      <c r="A3195" s="58" t="str">
        <f>IF(MATCHED!C3195="","",VLOOKUP(TEXT(MATCHED!C3195,"mmm"),CUTOFFDAY!$A$2:$C$14,3,FALSE))</f>
        <v/>
      </c>
      <c r="B3195" s="11" t="str">
        <f>IF(MATCHED!J3195&gt;A3195,"yes","")</f>
        <v/>
      </c>
      <c r="C3195" s="11" t="str">
        <f>IF(B3195="","",TEXT(MATCHED!C3195,"mm"))</f>
        <v/>
      </c>
    </row>
    <row r="3196" spans="1:3" x14ac:dyDescent="0.3">
      <c r="A3196" s="58" t="str">
        <f>IF(MATCHED!C3196="","",VLOOKUP(TEXT(MATCHED!C3196,"mmm"),CUTOFFDAY!$A$2:$C$14,3,FALSE))</f>
        <v/>
      </c>
      <c r="B3196" s="11" t="str">
        <f>IF(MATCHED!J3196&gt;A3196,"yes","")</f>
        <v/>
      </c>
      <c r="C3196" s="11" t="str">
        <f>IF(B3196="","",TEXT(MATCHED!C3196,"mm"))</f>
        <v/>
      </c>
    </row>
    <row r="3197" spans="1:3" x14ac:dyDescent="0.3">
      <c r="A3197" s="58" t="str">
        <f>IF(MATCHED!C3197="","",VLOOKUP(TEXT(MATCHED!C3197,"mmm"),CUTOFFDAY!$A$2:$C$14,3,FALSE))</f>
        <v/>
      </c>
      <c r="B3197" s="11" t="str">
        <f>IF(MATCHED!J3197&gt;A3197,"yes","")</f>
        <v/>
      </c>
      <c r="C3197" s="11" t="str">
        <f>IF(B3197="","",TEXT(MATCHED!C3197,"mm"))</f>
        <v/>
      </c>
    </row>
    <row r="3198" spans="1:3" x14ac:dyDescent="0.3">
      <c r="A3198" s="58" t="str">
        <f>IF(MATCHED!C3198="","",VLOOKUP(TEXT(MATCHED!C3198,"mmm"),CUTOFFDAY!$A$2:$C$14,3,FALSE))</f>
        <v/>
      </c>
      <c r="B3198" s="11" t="str">
        <f>IF(MATCHED!J3198&gt;A3198,"yes","")</f>
        <v/>
      </c>
      <c r="C3198" s="11" t="str">
        <f>IF(B3198="","",TEXT(MATCHED!C3198,"mm"))</f>
        <v/>
      </c>
    </row>
    <row r="3199" spans="1:3" x14ac:dyDescent="0.3">
      <c r="A3199" s="58" t="str">
        <f>IF(MATCHED!C3199="","",VLOOKUP(TEXT(MATCHED!C3199,"mmm"),CUTOFFDAY!$A$2:$C$14,3,FALSE))</f>
        <v/>
      </c>
      <c r="B3199" s="11" t="str">
        <f>IF(MATCHED!J3199&gt;A3199,"yes","")</f>
        <v/>
      </c>
      <c r="C3199" s="11" t="str">
        <f>IF(B3199="","",TEXT(MATCHED!C3199,"mm"))</f>
        <v/>
      </c>
    </row>
    <row r="3200" spans="1:3" x14ac:dyDescent="0.3">
      <c r="A3200" s="58" t="str">
        <f>IF(MATCHED!C3200="","",VLOOKUP(TEXT(MATCHED!C3200,"mmm"),CUTOFFDAY!$A$2:$C$14,3,FALSE))</f>
        <v/>
      </c>
      <c r="B3200" s="11" t="str">
        <f>IF(MATCHED!J3200&gt;A3200,"yes","")</f>
        <v/>
      </c>
      <c r="C3200" s="11" t="str">
        <f>IF(B3200="","",TEXT(MATCHED!C3200,"mm"))</f>
        <v/>
      </c>
    </row>
    <row r="3201" spans="1:3" x14ac:dyDescent="0.3">
      <c r="A3201" s="58" t="str">
        <f>IF(MATCHED!C3201="","",VLOOKUP(TEXT(MATCHED!C3201,"mmm"),CUTOFFDAY!$A$2:$C$14,3,FALSE))</f>
        <v/>
      </c>
      <c r="B3201" s="11" t="str">
        <f>IF(MATCHED!J3201&gt;A3201,"yes","")</f>
        <v/>
      </c>
      <c r="C3201" s="11" t="str">
        <f>IF(B3201="","",TEXT(MATCHED!C3201,"mm"))</f>
        <v/>
      </c>
    </row>
    <row r="3202" spans="1:3" x14ac:dyDescent="0.3">
      <c r="A3202" s="58" t="str">
        <f>IF(MATCHED!C3202="","",VLOOKUP(TEXT(MATCHED!C3202,"mmm"),CUTOFFDAY!$A$2:$C$14,3,FALSE))</f>
        <v/>
      </c>
      <c r="B3202" s="11" t="str">
        <f>IF(MATCHED!J3202&gt;A3202,"yes","")</f>
        <v/>
      </c>
      <c r="C3202" s="11" t="str">
        <f>IF(B3202="","",TEXT(MATCHED!C3202,"mm"))</f>
        <v/>
      </c>
    </row>
    <row r="3203" spans="1:3" x14ac:dyDescent="0.3">
      <c r="A3203" s="58" t="str">
        <f>IF(MATCHED!C3203="","",VLOOKUP(TEXT(MATCHED!C3203,"mmm"),CUTOFFDAY!$A$2:$C$14,3,FALSE))</f>
        <v/>
      </c>
      <c r="B3203" s="11" t="str">
        <f>IF(MATCHED!J3203&gt;A3203,"yes","")</f>
        <v/>
      </c>
      <c r="C3203" s="11" t="str">
        <f>IF(B3203="","",TEXT(MATCHED!C3203,"mm"))</f>
        <v/>
      </c>
    </row>
    <row r="3204" spans="1:3" x14ac:dyDescent="0.3">
      <c r="A3204" s="58" t="str">
        <f>IF(MATCHED!C3204="","",VLOOKUP(TEXT(MATCHED!C3204,"mmm"),CUTOFFDAY!$A$2:$C$14,3,FALSE))</f>
        <v/>
      </c>
      <c r="B3204" s="11" t="str">
        <f>IF(MATCHED!J3204&gt;A3204,"yes","")</f>
        <v/>
      </c>
      <c r="C3204" s="11" t="str">
        <f>IF(B3204="","",TEXT(MATCHED!C3204,"mm"))</f>
        <v/>
      </c>
    </row>
    <row r="3205" spans="1:3" x14ac:dyDescent="0.3">
      <c r="A3205" s="58" t="str">
        <f>IF(MATCHED!C3205="","",VLOOKUP(TEXT(MATCHED!C3205,"mmm"),CUTOFFDAY!$A$2:$C$14,3,FALSE))</f>
        <v/>
      </c>
      <c r="B3205" s="11" t="str">
        <f>IF(MATCHED!J3205&gt;A3205,"yes","")</f>
        <v/>
      </c>
      <c r="C3205" s="11" t="str">
        <f>IF(B3205="","",TEXT(MATCHED!C3205,"mm"))</f>
        <v/>
      </c>
    </row>
    <row r="3206" spans="1:3" x14ac:dyDescent="0.3">
      <c r="A3206" s="58" t="str">
        <f>IF(MATCHED!C3206="","",VLOOKUP(TEXT(MATCHED!C3206,"mmm"),CUTOFFDAY!$A$2:$C$14,3,FALSE))</f>
        <v/>
      </c>
      <c r="B3206" s="11" t="str">
        <f>IF(MATCHED!J3206&gt;A3206,"yes","")</f>
        <v/>
      </c>
      <c r="C3206" s="11" t="str">
        <f>IF(B3206="","",TEXT(MATCHED!C3206,"mm"))</f>
        <v/>
      </c>
    </row>
    <row r="3207" spans="1:3" x14ac:dyDescent="0.3">
      <c r="A3207" s="58" t="str">
        <f>IF(MATCHED!C3207="","",VLOOKUP(TEXT(MATCHED!C3207,"mmm"),CUTOFFDAY!$A$2:$C$14,3,FALSE))</f>
        <v/>
      </c>
      <c r="B3207" s="11" t="str">
        <f>IF(MATCHED!J3207&gt;A3207,"yes","")</f>
        <v/>
      </c>
      <c r="C3207" s="11" t="str">
        <f>IF(B3207="","",TEXT(MATCHED!C3207,"mm"))</f>
        <v/>
      </c>
    </row>
    <row r="3208" spans="1:3" x14ac:dyDescent="0.3">
      <c r="A3208" s="58" t="str">
        <f>IF(MATCHED!C3208="","",VLOOKUP(TEXT(MATCHED!C3208,"mmm"),CUTOFFDAY!$A$2:$C$14,3,FALSE))</f>
        <v/>
      </c>
      <c r="B3208" s="11" t="str">
        <f>IF(MATCHED!J3208&gt;A3208,"yes","")</f>
        <v/>
      </c>
      <c r="C3208" s="11" t="str">
        <f>IF(B3208="","",TEXT(MATCHED!C3208,"mm"))</f>
        <v/>
      </c>
    </row>
    <row r="3209" spans="1:3" x14ac:dyDescent="0.3">
      <c r="A3209" s="58" t="str">
        <f>IF(MATCHED!C3209="","",VLOOKUP(TEXT(MATCHED!C3209,"mmm"),CUTOFFDAY!$A$2:$C$14,3,FALSE))</f>
        <v/>
      </c>
      <c r="B3209" s="11" t="str">
        <f>IF(MATCHED!J3209&gt;A3209,"yes","")</f>
        <v/>
      </c>
      <c r="C3209" s="11" t="str">
        <f>IF(B3209="","",TEXT(MATCHED!C3209,"mm"))</f>
        <v/>
      </c>
    </row>
    <row r="3210" spans="1:3" x14ac:dyDescent="0.3">
      <c r="A3210" s="58" t="str">
        <f>IF(MATCHED!C3210="","",VLOOKUP(TEXT(MATCHED!C3210,"mmm"),CUTOFFDAY!$A$2:$C$14,3,FALSE))</f>
        <v/>
      </c>
      <c r="B3210" s="11" t="str">
        <f>IF(MATCHED!J3210&gt;A3210,"yes","")</f>
        <v/>
      </c>
      <c r="C3210" s="11" t="str">
        <f>IF(B3210="","",TEXT(MATCHED!C3210,"mm"))</f>
        <v/>
      </c>
    </row>
    <row r="3211" spans="1:3" x14ac:dyDescent="0.3">
      <c r="A3211" s="58" t="str">
        <f>IF(MATCHED!C3211="","",VLOOKUP(TEXT(MATCHED!C3211,"mmm"),CUTOFFDAY!$A$2:$C$14,3,FALSE))</f>
        <v/>
      </c>
      <c r="B3211" s="11" t="str">
        <f>IF(MATCHED!J3211&gt;A3211,"yes","")</f>
        <v/>
      </c>
      <c r="C3211" s="11" t="str">
        <f>IF(B3211="","",TEXT(MATCHED!C3211,"mm"))</f>
        <v/>
      </c>
    </row>
    <row r="3212" spans="1:3" x14ac:dyDescent="0.3">
      <c r="A3212" s="58" t="str">
        <f>IF(MATCHED!C3212="","",VLOOKUP(TEXT(MATCHED!C3212,"mmm"),CUTOFFDAY!$A$2:$C$14,3,FALSE))</f>
        <v/>
      </c>
      <c r="B3212" s="11" t="str">
        <f>IF(MATCHED!J3212&gt;A3212,"yes","")</f>
        <v/>
      </c>
      <c r="C3212" s="11" t="str">
        <f>IF(B3212="","",TEXT(MATCHED!C3212,"mm"))</f>
        <v/>
      </c>
    </row>
    <row r="3213" spans="1:3" x14ac:dyDescent="0.3">
      <c r="A3213" s="58" t="str">
        <f>IF(MATCHED!C3213="","",VLOOKUP(TEXT(MATCHED!C3213,"mmm"),CUTOFFDAY!$A$2:$C$14,3,FALSE))</f>
        <v/>
      </c>
      <c r="B3213" s="11" t="str">
        <f>IF(MATCHED!J3213&gt;A3213,"yes","")</f>
        <v/>
      </c>
      <c r="C3213" s="11" t="str">
        <f>IF(B3213="","",TEXT(MATCHED!C3213,"mm"))</f>
        <v/>
      </c>
    </row>
    <row r="3214" spans="1:3" x14ac:dyDescent="0.3">
      <c r="A3214" s="58" t="str">
        <f>IF(MATCHED!C3214="","",VLOOKUP(TEXT(MATCHED!C3214,"mmm"),CUTOFFDAY!$A$2:$C$14,3,FALSE))</f>
        <v/>
      </c>
      <c r="B3214" s="11" t="str">
        <f>IF(MATCHED!J3214&gt;A3214,"yes","")</f>
        <v/>
      </c>
      <c r="C3214" s="11" t="str">
        <f>IF(B3214="","",TEXT(MATCHED!C3214,"mm"))</f>
        <v/>
      </c>
    </row>
    <row r="3215" spans="1:3" x14ac:dyDescent="0.3">
      <c r="A3215" s="58" t="str">
        <f>IF(MATCHED!C3215="","",VLOOKUP(TEXT(MATCHED!C3215,"mmm"),CUTOFFDAY!$A$2:$C$14,3,FALSE))</f>
        <v/>
      </c>
      <c r="B3215" s="11" t="str">
        <f>IF(MATCHED!J3215&gt;A3215,"yes","")</f>
        <v/>
      </c>
      <c r="C3215" s="11" t="str">
        <f>IF(B3215="","",TEXT(MATCHED!C3215,"mm"))</f>
        <v/>
      </c>
    </row>
    <row r="3216" spans="1:3" x14ac:dyDescent="0.3">
      <c r="A3216" s="58" t="str">
        <f>IF(MATCHED!C3216="","",VLOOKUP(TEXT(MATCHED!C3216,"mmm"),CUTOFFDAY!$A$2:$C$14,3,FALSE))</f>
        <v/>
      </c>
      <c r="B3216" s="11" t="str">
        <f>IF(MATCHED!J3216&gt;A3216,"yes","")</f>
        <v/>
      </c>
      <c r="C3216" s="11" t="str">
        <f>IF(B3216="","",TEXT(MATCHED!C3216,"mm"))</f>
        <v/>
      </c>
    </row>
    <row r="3217" spans="1:3" x14ac:dyDescent="0.3">
      <c r="A3217" s="58" t="str">
        <f>IF(MATCHED!C3217="","",VLOOKUP(TEXT(MATCHED!C3217,"mmm"),CUTOFFDAY!$A$2:$C$14,3,FALSE))</f>
        <v/>
      </c>
      <c r="B3217" s="11" t="str">
        <f>IF(MATCHED!J3217&gt;A3217,"yes","")</f>
        <v/>
      </c>
      <c r="C3217" s="11" t="str">
        <f>IF(B3217="","",TEXT(MATCHED!C3217,"mm"))</f>
        <v/>
      </c>
    </row>
    <row r="3218" spans="1:3" x14ac:dyDescent="0.3">
      <c r="A3218" s="58" t="str">
        <f>IF(MATCHED!C3218="","",VLOOKUP(TEXT(MATCHED!C3218,"mmm"),CUTOFFDAY!$A$2:$C$14,3,FALSE))</f>
        <v/>
      </c>
      <c r="B3218" s="11" t="str">
        <f>IF(MATCHED!J3218&gt;A3218,"yes","")</f>
        <v/>
      </c>
      <c r="C3218" s="11" t="str">
        <f>IF(B3218="","",TEXT(MATCHED!C3218,"mm"))</f>
        <v/>
      </c>
    </row>
    <row r="3219" spans="1:3" x14ac:dyDescent="0.3">
      <c r="A3219" s="58" t="str">
        <f>IF(MATCHED!C3219="","",VLOOKUP(TEXT(MATCHED!C3219,"mmm"),CUTOFFDAY!$A$2:$C$14,3,FALSE))</f>
        <v/>
      </c>
      <c r="B3219" s="11" t="str">
        <f>IF(MATCHED!J3219&gt;A3219,"yes","")</f>
        <v/>
      </c>
      <c r="C3219" s="11" t="str">
        <f>IF(B3219="","",TEXT(MATCHED!C3219,"mm"))</f>
        <v/>
      </c>
    </row>
    <row r="3220" spans="1:3" x14ac:dyDescent="0.3">
      <c r="A3220" s="58" t="str">
        <f>IF(MATCHED!C3220="","",VLOOKUP(TEXT(MATCHED!C3220,"mmm"),CUTOFFDAY!$A$2:$C$14,3,FALSE))</f>
        <v/>
      </c>
      <c r="B3220" s="11" t="str">
        <f>IF(MATCHED!J3220&gt;A3220,"yes","")</f>
        <v/>
      </c>
      <c r="C3220" s="11" t="str">
        <f>IF(B3220="","",TEXT(MATCHED!C3220,"mm"))</f>
        <v/>
      </c>
    </row>
    <row r="3221" spans="1:3" x14ac:dyDescent="0.3">
      <c r="A3221" s="58" t="str">
        <f>IF(MATCHED!C3221="","",VLOOKUP(TEXT(MATCHED!C3221,"mmm"),CUTOFFDAY!$A$2:$C$14,3,FALSE))</f>
        <v/>
      </c>
      <c r="B3221" s="11" t="str">
        <f>IF(MATCHED!J3221&gt;A3221,"yes","")</f>
        <v/>
      </c>
      <c r="C3221" s="11" t="str">
        <f>IF(B3221="","",TEXT(MATCHED!C3221,"mm"))</f>
        <v/>
      </c>
    </row>
    <row r="3222" spans="1:3" x14ac:dyDescent="0.3">
      <c r="A3222" s="58" t="str">
        <f>IF(MATCHED!C3222="","",VLOOKUP(TEXT(MATCHED!C3222,"mmm"),CUTOFFDAY!$A$2:$C$14,3,FALSE))</f>
        <v/>
      </c>
      <c r="B3222" s="11" t="str">
        <f>IF(MATCHED!J3222&gt;A3222,"yes","")</f>
        <v/>
      </c>
      <c r="C3222" s="11" t="str">
        <f>IF(B3222="","",TEXT(MATCHED!C3222,"mm"))</f>
        <v/>
      </c>
    </row>
    <row r="3223" spans="1:3" x14ac:dyDescent="0.3">
      <c r="A3223" s="58" t="str">
        <f>IF(MATCHED!C3223="","",VLOOKUP(TEXT(MATCHED!C3223,"mmm"),CUTOFFDAY!$A$2:$C$14,3,FALSE))</f>
        <v/>
      </c>
      <c r="B3223" s="11" t="str">
        <f>IF(MATCHED!J3223&gt;A3223,"yes","")</f>
        <v/>
      </c>
      <c r="C3223" s="11" t="str">
        <f>IF(B3223="","",TEXT(MATCHED!C3223,"mm"))</f>
        <v/>
      </c>
    </row>
    <row r="3224" spans="1:3" x14ac:dyDescent="0.3">
      <c r="A3224" s="58" t="str">
        <f>IF(MATCHED!C3224="","",VLOOKUP(TEXT(MATCHED!C3224,"mmm"),CUTOFFDAY!$A$2:$C$14,3,FALSE))</f>
        <v/>
      </c>
      <c r="B3224" s="11" t="str">
        <f>IF(MATCHED!J3224&gt;A3224,"yes","")</f>
        <v/>
      </c>
      <c r="C3224" s="11" t="str">
        <f>IF(B3224="","",TEXT(MATCHED!C3224,"mm"))</f>
        <v/>
      </c>
    </row>
    <row r="3225" spans="1:3" x14ac:dyDescent="0.3">
      <c r="A3225" s="58" t="str">
        <f>IF(MATCHED!C3225="","",VLOOKUP(TEXT(MATCHED!C3225,"mmm"),CUTOFFDAY!$A$2:$C$14,3,FALSE))</f>
        <v/>
      </c>
      <c r="B3225" s="11" t="str">
        <f>IF(MATCHED!J3225&gt;A3225,"yes","")</f>
        <v/>
      </c>
      <c r="C3225" s="11" t="str">
        <f>IF(B3225="","",TEXT(MATCHED!C3225,"mm"))</f>
        <v/>
      </c>
    </row>
    <row r="3226" spans="1:3" x14ac:dyDescent="0.3">
      <c r="A3226" s="58" t="str">
        <f>IF(MATCHED!C3226="","",VLOOKUP(TEXT(MATCHED!C3226,"mmm"),CUTOFFDAY!$A$2:$C$14,3,FALSE))</f>
        <v/>
      </c>
      <c r="B3226" s="11" t="str">
        <f>IF(MATCHED!J3226&gt;A3226,"yes","")</f>
        <v/>
      </c>
      <c r="C3226" s="11" t="str">
        <f>IF(B3226="","",TEXT(MATCHED!C3226,"mm"))</f>
        <v/>
      </c>
    </row>
    <row r="3227" spans="1:3" x14ac:dyDescent="0.3">
      <c r="A3227" s="58" t="str">
        <f>IF(MATCHED!C3227="","",VLOOKUP(TEXT(MATCHED!C3227,"mmm"),CUTOFFDAY!$A$2:$C$14,3,FALSE))</f>
        <v/>
      </c>
      <c r="B3227" s="11" t="str">
        <f>IF(MATCHED!J3227&gt;A3227,"yes","")</f>
        <v/>
      </c>
      <c r="C3227" s="11" t="str">
        <f>IF(B3227="","",TEXT(MATCHED!C3227,"mm"))</f>
        <v/>
      </c>
    </row>
    <row r="3228" spans="1:3" x14ac:dyDescent="0.3">
      <c r="A3228" s="58" t="str">
        <f>IF(MATCHED!C3228="","",VLOOKUP(TEXT(MATCHED!C3228,"mmm"),CUTOFFDAY!$A$2:$C$14,3,FALSE))</f>
        <v/>
      </c>
      <c r="B3228" s="11" t="str">
        <f>IF(MATCHED!J3228&gt;A3228,"yes","")</f>
        <v/>
      </c>
      <c r="C3228" s="11" t="str">
        <f>IF(B3228="","",TEXT(MATCHED!C3228,"mm"))</f>
        <v/>
      </c>
    </row>
    <row r="3229" spans="1:3" x14ac:dyDescent="0.3">
      <c r="A3229" s="58" t="str">
        <f>IF(MATCHED!C3229="","",VLOOKUP(TEXT(MATCHED!C3229,"mmm"),CUTOFFDAY!$A$2:$C$14,3,FALSE))</f>
        <v/>
      </c>
      <c r="B3229" s="11" t="str">
        <f>IF(MATCHED!J3229&gt;A3229,"yes","")</f>
        <v/>
      </c>
      <c r="C3229" s="11" t="str">
        <f>IF(B3229="","",TEXT(MATCHED!C3229,"mm"))</f>
        <v/>
      </c>
    </row>
    <row r="3230" spans="1:3" x14ac:dyDescent="0.3">
      <c r="A3230" s="58" t="str">
        <f>IF(MATCHED!C3230="","",VLOOKUP(TEXT(MATCHED!C3230,"mmm"),CUTOFFDAY!$A$2:$C$14,3,FALSE))</f>
        <v/>
      </c>
      <c r="B3230" s="11" t="str">
        <f>IF(MATCHED!J3230&gt;A3230,"yes","")</f>
        <v/>
      </c>
      <c r="C3230" s="11" t="str">
        <f>IF(B3230="","",TEXT(MATCHED!C3230,"mm"))</f>
        <v/>
      </c>
    </row>
    <row r="3231" spans="1:3" x14ac:dyDescent="0.3">
      <c r="A3231" s="58" t="str">
        <f>IF(MATCHED!C3231="","",VLOOKUP(TEXT(MATCHED!C3231,"mmm"),CUTOFFDAY!$A$2:$C$14,3,FALSE))</f>
        <v/>
      </c>
      <c r="B3231" s="11" t="str">
        <f>IF(MATCHED!J3231&gt;A3231,"yes","")</f>
        <v/>
      </c>
      <c r="C3231" s="11" t="str">
        <f>IF(B3231="","",TEXT(MATCHED!C3231,"mm"))</f>
        <v/>
      </c>
    </row>
    <row r="3232" spans="1:3" x14ac:dyDescent="0.3">
      <c r="A3232" s="58" t="str">
        <f>IF(MATCHED!C3232="","",VLOOKUP(TEXT(MATCHED!C3232,"mmm"),CUTOFFDAY!$A$2:$C$14,3,FALSE))</f>
        <v/>
      </c>
      <c r="B3232" s="11" t="str">
        <f>IF(MATCHED!J3232&gt;A3232,"yes","")</f>
        <v/>
      </c>
      <c r="C3232" s="11" t="str">
        <f>IF(B3232="","",TEXT(MATCHED!C3232,"mm"))</f>
        <v/>
      </c>
    </row>
    <row r="3233" spans="1:3" x14ac:dyDescent="0.3">
      <c r="A3233" s="58" t="str">
        <f>IF(MATCHED!C3233="","",VLOOKUP(TEXT(MATCHED!C3233,"mmm"),CUTOFFDAY!$A$2:$C$14,3,FALSE))</f>
        <v/>
      </c>
      <c r="B3233" s="11" t="str">
        <f>IF(MATCHED!J3233&gt;A3233,"yes","")</f>
        <v/>
      </c>
      <c r="C3233" s="11" t="str">
        <f>IF(B3233="","",TEXT(MATCHED!C3233,"mm"))</f>
        <v/>
      </c>
    </row>
    <row r="3234" spans="1:3" x14ac:dyDescent="0.3">
      <c r="A3234" s="58" t="str">
        <f>IF(MATCHED!C3234="","",VLOOKUP(TEXT(MATCHED!C3234,"mmm"),CUTOFFDAY!$A$2:$C$14,3,FALSE))</f>
        <v/>
      </c>
      <c r="B3234" s="11" t="str">
        <f>IF(MATCHED!J3234&gt;A3234,"yes","")</f>
        <v/>
      </c>
      <c r="C3234" s="11" t="str">
        <f>IF(B3234="","",TEXT(MATCHED!C3234,"mm"))</f>
        <v/>
      </c>
    </row>
    <row r="3235" spans="1:3" x14ac:dyDescent="0.3">
      <c r="A3235" s="58" t="str">
        <f>IF(MATCHED!C3235="","",VLOOKUP(TEXT(MATCHED!C3235,"mmm"),CUTOFFDAY!$A$2:$C$14,3,FALSE))</f>
        <v/>
      </c>
      <c r="B3235" s="11" t="str">
        <f>IF(MATCHED!J3235&gt;A3235,"yes","")</f>
        <v/>
      </c>
      <c r="C3235" s="11" t="str">
        <f>IF(B3235="","",TEXT(MATCHED!C3235,"mm"))</f>
        <v/>
      </c>
    </row>
    <row r="3236" spans="1:3" x14ac:dyDescent="0.3">
      <c r="A3236" s="58" t="str">
        <f>IF(MATCHED!C3236="","",VLOOKUP(TEXT(MATCHED!C3236,"mmm"),CUTOFFDAY!$A$2:$C$14,3,FALSE))</f>
        <v/>
      </c>
      <c r="B3236" s="11" t="str">
        <f>IF(MATCHED!J3236&gt;A3236,"yes","")</f>
        <v/>
      </c>
      <c r="C3236" s="11" t="str">
        <f>IF(B3236="","",TEXT(MATCHED!C3236,"mm"))</f>
        <v/>
      </c>
    </row>
    <row r="3237" spans="1:3" x14ac:dyDescent="0.3">
      <c r="A3237" s="58" t="str">
        <f>IF(MATCHED!C3237="","",VLOOKUP(TEXT(MATCHED!C3237,"mmm"),CUTOFFDAY!$A$2:$C$14,3,FALSE))</f>
        <v/>
      </c>
      <c r="B3237" s="11" t="str">
        <f>IF(MATCHED!J3237&gt;A3237,"yes","")</f>
        <v/>
      </c>
      <c r="C3237" s="11" t="str">
        <f>IF(B3237="","",TEXT(MATCHED!C3237,"mm"))</f>
        <v/>
      </c>
    </row>
    <row r="3238" spans="1:3" x14ac:dyDescent="0.3">
      <c r="A3238" s="58" t="str">
        <f>IF(MATCHED!C3238="","",VLOOKUP(TEXT(MATCHED!C3238,"mmm"),CUTOFFDAY!$A$2:$C$14,3,FALSE))</f>
        <v/>
      </c>
      <c r="B3238" s="11" t="str">
        <f>IF(MATCHED!J3238&gt;A3238,"yes","")</f>
        <v/>
      </c>
      <c r="C3238" s="11" t="str">
        <f>IF(B3238="","",TEXT(MATCHED!C3238,"mm"))</f>
        <v/>
      </c>
    </row>
    <row r="3239" spans="1:3" x14ac:dyDescent="0.3">
      <c r="A3239" s="58" t="str">
        <f>IF(MATCHED!C3239="","",VLOOKUP(TEXT(MATCHED!C3239,"mmm"),CUTOFFDAY!$A$2:$C$14,3,FALSE))</f>
        <v/>
      </c>
      <c r="B3239" s="11" t="str">
        <f>IF(MATCHED!J3239&gt;A3239,"yes","")</f>
        <v/>
      </c>
      <c r="C3239" s="11" t="str">
        <f>IF(B3239="","",TEXT(MATCHED!C3239,"mm"))</f>
        <v/>
      </c>
    </row>
    <row r="3240" spans="1:3" x14ac:dyDescent="0.3">
      <c r="A3240" s="58" t="str">
        <f>IF(MATCHED!C3240="","",VLOOKUP(TEXT(MATCHED!C3240,"mmm"),CUTOFFDAY!$A$2:$C$14,3,FALSE))</f>
        <v/>
      </c>
      <c r="B3240" s="11" t="str">
        <f>IF(MATCHED!J3240&gt;A3240,"yes","")</f>
        <v/>
      </c>
      <c r="C3240" s="11" t="str">
        <f>IF(B3240="","",TEXT(MATCHED!C3240,"mm"))</f>
        <v/>
      </c>
    </row>
    <row r="3241" spans="1:3" x14ac:dyDescent="0.3">
      <c r="A3241" s="58" t="str">
        <f>IF(MATCHED!C3241="","",VLOOKUP(TEXT(MATCHED!C3241,"mmm"),CUTOFFDAY!$A$2:$C$14,3,FALSE))</f>
        <v/>
      </c>
      <c r="B3241" s="11" t="str">
        <f>IF(MATCHED!J3241&gt;A3241,"yes","")</f>
        <v/>
      </c>
      <c r="C3241" s="11" t="str">
        <f>IF(B3241="","",TEXT(MATCHED!C3241,"mm"))</f>
        <v/>
      </c>
    </row>
    <row r="3242" spans="1:3" x14ac:dyDescent="0.3">
      <c r="A3242" s="58" t="str">
        <f>IF(MATCHED!C3242="","",VLOOKUP(TEXT(MATCHED!C3242,"mmm"),CUTOFFDAY!$A$2:$C$14,3,FALSE))</f>
        <v/>
      </c>
      <c r="B3242" s="11" t="str">
        <f>IF(MATCHED!J3242&gt;A3242,"yes","")</f>
        <v/>
      </c>
      <c r="C3242" s="11" t="str">
        <f>IF(B3242="","",TEXT(MATCHED!C3242,"mm"))</f>
        <v/>
      </c>
    </row>
    <row r="3243" spans="1:3" x14ac:dyDescent="0.3">
      <c r="A3243" s="58" t="str">
        <f>IF(MATCHED!C3243="","",VLOOKUP(TEXT(MATCHED!C3243,"mmm"),CUTOFFDAY!$A$2:$C$14,3,FALSE))</f>
        <v/>
      </c>
      <c r="B3243" s="11" t="str">
        <f>IF(MATCHED!J3243&gt;A3243,"yes","")</f>
        <v/>
      </c>
      <c r="C3243" s="11" t="str">
        <f>IF(B3243="","",TEXT(MATCHED!C3243,"mm"))</f>
        <v/>
      </c>
    </row>
    <row r="3244" spans="1:3" x14ac:dyDescent="0.3">
      <c r="A3244" s="58" t="str">
        <f>IF(MATCHED!C3244="","",VLOOKUP(TEXT(MATCHED!C3244,"mmm"),CUTOFFDAY!$A$2:$C$14,3,FALSE))</f>
        <v/>
      </c>
      <c r="B3244" s="11" t="str">
        <f>IF(MATCHED!J3244&gt;A3244,"yes","")</f>
        <v/>
      </c>
      <c r="C3244" s="11" t="str">
        <f>IF(B3244="","",TEXT(MATCHED!C3244,"mm"))</f>
        <v/>
      </c>
    </row>
    <row r="3245" spans="1:3" x14ac:dyDescent="0.3">
      <c r="A3245" s="58" t="str">
        <f>IF(MATCHED!C3245="","",VLOOKUP(TEXT(MATCHED!C3245,"mmm"),CUTOFFDAY!$A$2:$C$14,3,FALSE))</f>
        <v/>
      </c>
      <c r="B3245" s="11" t="str">
        <f>IF(MATCHED!J3245&gt;A3245,"yes","")</f>
        <v/>
      </c>
      <c r="C3245" s="11" t="str">
        <f>IF(B3245="","",TEXT(MATCHED!C3245,"mm"))</f>
        <v/>
      </c>
    </row>
    <row r="3246" spans="1:3" x14ac:dyDescent="0.3">
      <c r="A3246" s="58" t="str">
        <f>IF(MATCHED!C3246="","",VLOOKUP(TEXT(MATCHED!C3246,"mmm"),CUTOFFDAY!$A$2:$C$14,3,FALSE))</f>
        <v/>
      </c>
      <c r="B3246" s="11" t="str">
        <f>IF(MATCHED!J3246&gt;A3246,"yes","")</f>
        <v/>
      </c>
      <c r="C3246" s="11" t="str">
        <f>IF(B3246="","",TEXT(MATCHED!C3246,"mm"))</f>
        <v/>
      </c>
    </row>
    <row r="3247" spans="1:3" x14ac:dyDescent="0.3">
      <c r="A3247" s="58" t="str">
        <f>IF(MATCHED!C3247="","",VLOOKUP(TEXT(MATCHED!C3247,"mmm"),CUTOFFDAY!$A$2:$C$14,3,FALSE))</f>
        <v/>
      </c>
      <c r="B3247" s="11" t="str">
        <f>IF(MATCHED!J3247&gt;A3247,"yes","")</f>
        <v/>
      </c>
      <c r="C3247" s="11" t="str">
        <f>IF(B3247="","",TEXT(MATCHED!C3247,"mm"))</f>
        <v/>
      </c>
    </row>
    <row r="3248" spans="1:3" x14ac:dyDescent="0.3">
      <c r="A3248" s="58" t="str">
        <f>IF(MATCHED!C3248="","",VLOOKUP(TEXT(MATCHED!C3248,"mmm"),CUTOFFDAY!$A$2:$C$14,3,FALSE))</f>
        <v/>
      </c>
      <c r="B3248" s="11" t="str">
        <f>IF(MATCHED!J3248&gt;A3248,"yes","")</f>
        <v/>
      </c>
      <c r="C3248" s="11" t="str">
        <f>IF(B3248="","",TEXT(MATCHED!C3248,"mm"))</f>
        <v/>
      </c>
    </row>
    <row r="3249" spans="1:3" x14ac:dyDescent="0.3">
      <c r="A3249" s="58" t="str">
        <f>IF(MATCHED!C3249="","",VLOOKUP(TEXT(MATCHED!C3249,"mmm"),CUTOFFDAY!$A$2:$C$14,3,FALSE))</f>
        <v/>
      </c>
      <c r="B3249" s="11" t="str">
        <f>IF(MATCHED!J3249&gt;A3249,"yes","")</f>
        <v/>
      </c>
      <c r="C3249" s="11" t="str">
        <f>IF(B3249="","",TEXT(MATCHED!C3249,"mm"))</f>
        <v/>
      </c>
    </row>
    <row r="3250" spans="1:3" x14ac:dyDescent="0.3">
      <c r="A3250" s="58" t="str">
        <f>IF(MATCHED!C3250="","",VLOOKUP(TEXT(MATCHED!C3250,"mmm"),CUTOFFDAY!$A$2:$C$14,3,FALSE))</f>
        <v/>
      </c>
      <c r="B3250" s="11" t="str">
        <f>IF(MATCHED!J3250&gt;A3250,"yes","")</f>
        <v/>
      </c>
      <c r="C3250" s="11" t="str">
        <f>IF(B3250="","",TEXT(MATCHED!C3250,"mm"))</f>
        <v/>
      </c>
    </row>
    <row r="3251" spans="1:3" x14ac:dyDescent="0.3">
      <c r="A3251" s="58" t="str">
        <f>IF(MATCHED!C3251="","",VLOOKUP(TEXT(MATCHED!C3251,"mmm"),CUTOFFDAY!$A$2:$C$14,3,FALSE))</f>
        <v/>
      </c>
      <c r="B3251" s="11" t="str">
        <f>IF(MATCHED!J3251&gt;A3251,"yes","")</f>
        <v/>
      </c>
      <c r="C3251" s="11" t="str">
        <f>IF(B3251="","",TEXT(MATCHED!C3251,"mm"))</f>
        <v/>
      </c>
    </row>
    <row r="3252" spans="1:3" x14ac:dyDescent="0.3">
      <c r="A3252" s="58" t="str">
        <f>IF(MATCHED!C3252="","",VLOOKUP(TEXT(MATCHED!C3252,"mmm"),CUTOFFDAY!$A$2:$C$14,3,FALSE))</f>
        <v/>
      </c>
      <c r="B3252" s="11" t="str">
        <f>IF(MATCHED!J3252&gt;A3252,"yes","")</f>
        <v/>
      </c>
      <c r="C3252" s="11" t="str">
        <f>IF(B3252="","",TEXT(MATCHED!C3252,"mm"))</f>
        <v/>
      </c>
    </row>
    <row r="3253" spans="1:3" x14ac:dyDescent="0.3">
      <c r="A3253" s="58" t="str">
        <f>IF(MATCHED!C3253="","",VLOOKUP(TEXT(MATCHED!C3253,"mmm"),CUTOFFDAY!$A$2:$C$14,3,FALSE))</f>
        <v/>
      </c>
      <c r="B3253" s="11" t="str">
        <f>IF(MATCHED!J3253&gt;A3253,"yes","")</f>
        <v/>
      </c>
      <c r="C3253" s="11" t="str">
        <f>IF(B3253="","",TEXT(MATCHED!C3253,"mm"))</f>
        <v/>
      </c>
    </row>
    <row r="3254" spans="1:3" x14ac:dyDescent="0.3">
      <c r="A3254" s="58" t="str">
        <f>IF(MATCHED!C3254="","",VLOOKUP(TEXT(MATCHED!C3254,"mmm"),CUTOFFDAY!$A$2:$C$14,3,FALSE))</f>
        <v/>
      </c>
      <c r="B3254" s="11" t="str">
        <f>IF(MATCHED!J3254&gt;A3254,"yes","")</f>
        <v/>
      </c>
      <c r="C3254" s="11" t="str">
        <f>IF(B3254="","",TEXT(MATCHED!C3254,"mm"))</f>
        <v/>
      </c>
    </row>
    <row r="3255" spans="1:3" x14ac:dyDescent="0.3">
      <c r="A3255" s="58" t="str">
        <f>IF(MATCHED!C3255="","",VLOOKUP(TEXT(MATCHED!C3255,"mmm"),CUTOFFDAY!$A$2:$C$14,3,FALSE))</f>
        <v/>
      </c>
      <c r="B3255" s="11" t="str">
        <f>IF(MATCHED!J3255&gt;A3255,"yes","")</f>
        <v/>
      </c>
      <c r="C3255" s="11" t="str">
        <f>IF(B3255="","",TEXT(MATCHED!C3255,"mm"))</f>
        <v/>
      </c>
    </row>
    <row r="3256" spans="1:3" x14ac:dyDescent="0.3">
      <c r="A3256" s="58" t="str">
        <f>IF(MATCHED!C3256="","",VLOOKUP(TEXT(MATCHED!C3256,"mmm"),CUTOFFDAY!$A$2:$C$14,3,FALSE))</f>
        <v/>
      </c>
      <c r="B3256" s="11" t="str">
        <f>IF(MATCHED!J3256&gt;A3256,"yes","")</f>
        <v/>
      </c>
      <c r="C3256" s="11" t="str">
        <f>IF(B3256="","",TEXT(MATCHED!C3256,"mm"))</f>
        <v/>
      </c>
    </row>
    <row r="3257" spans="1:3" x14ac:dyDescent="0.3">
      <c r="A3257" s="58" t="str">
        <f>IF(MATCHED!C3257="","",VLOOKUP(TEXT(MATCHED!C3257,"mmm"),CUTOFFDAY!$A$2:$C$14,3,FALSE))</f>
        <v/>
      </c>
      <c r="B3257" s="11" t="str">
        <f>IF(MATCHED!J3257&gt;A3257,"yes","")</f>
        <v/>
      </c>
      <c r="C3257" s="11" t="str">
        <f>IF(B3257="","",TEXT(MATCHED!C3257,"mm"))</f>
        <v/>
      </c>
    </row>
    <row r="3258" spans="1:3" x14ac:dyDescent="0.3">
      <c r="A3258" s="58" t="str">
        <f>IF(MATCHED!C3258="","",VLOOKUP(TEXT(MATCHED!C3258,"mmm"),CUTOFFDAY!$A$2:$C$14,3,FALSE))</f>
        <v/>
      </c>
      <c r="B3258" s="11" t="str">
        <f>IF(MATCHED!J3258&gt;A3258,"yes","")</f>
        <v/>
      </c>
      <c r="C3258" s="11" t="str">
        <f>IF(B3258="","",TEXT(MATCHED!C3258,"mm"))</f>
        <v/>
      </c>
    </row>
    <row r="3259" spans="1:3" x14ac:dyDescent="0.3">
      <c r="A3259" s="58" t="str">
        <f>IF(MATCHED!C3259="","",VLOOKUP(TEXT(MATCHED!C3259,"mmm"),CUTOFFDAY!$A$2:$C$14,3,FALSE))</f>
        <v/>
      </c>
      <c r="B3259" s="11" t="str">
        <f>IF(MATCHED!J3259&gt;A3259,"yes","")</f>
        <v/>
      </c>
      <c r="C3259" s="11" t="str">
        <f>IF(B3259="","",TEXT(MATCHED!C3259,"mm"))</f>
        <v/>
      </c>
    </row>
    <row r="3260" spans="1:3" x14ac:dyDescent="0.3">
      <c r="A3260" s="58" t="str">
        <f>IF(MATCHED!C3260="","",VLOOKUP(TEXT(MATCHED!C3260,"mmm"),CUTOFFDAY!$A$2:$C$14,3,FALSE))</f>
        <v/>
      </c>
      <c r="B3260" s="11" t="str">
        <f>IF(MATCHED!J3260&gt;A3260,"yes","")</f>
        <v/>
      </c>
      <c r="C3260" s="11" t="str">
        <f>IF(B3260="","",TEXT(MATCHED!C3260,"mm"))</f>
        <v/>
      </c>
    </row>
    <row r="3261" spans="1:3" x14ac:dyDescent="0.3">
      <c r="A3261" s="58" t="str">
        <f>IF(MATCHED!C3261="","",VLOOKUP(TEXT(MATCHED!C3261,"mmm"),CUTOFFDAY!$A$2:$C$14,3,FALSE))</f>
        <v/>
      </c>
      <c r="B3261" s="11" t="str">
        <f>IF(MATCHED!J3261&gt;A3261,"yes","")</f>
        <v/>
      </c>
      <c r="C3261" s="11" t="str">
        <f>IF(B3261="","",TEXT(MATCHED!C3261,"mm"))</f>
        <v/>
      </c>
    </row>
    <row r="3262" spans="1:3" x14ac:dyDescent="0.3">
      <c r="A3262" s="58" t="str">
        <f>IF(MATCHED!C3262="","",VLOOKUP(TEXT(MATCHED!C3262,"mmm"),CUTOFFDAY!$A$2:$C$14,3,FALSE))</f>
        <v/>
      </c>
      <c r="B3262" s="11" t="str">
        <f>IF(MATCHED!J3262&gt;A3262,"yes","")</f>
        <v/>
      </c>
      <c r="C3262" s="11" t="str">
        <f>IF(B3262="","",TEXT(MATCHED!C3262,"mm"))</f>
        <v/>
      </c>
    </row>
    <row r="3263" spans="1:3" x14ac:dyDescent="0.3">
      <c r="A3263" s="58" t="str">
        <f>IF(MATCHED!C3263="","",VLOOKUP(TEXT(MATCHED!C3263,"mmm"),CUTOFFDAY!$A$2:$C$14,3,FALSE))</f>
        <v/>
      </c>
      <c r="B3263" s="11" t="str">
        <f>IF(MATCHED!J3263&gt;A3263,"yes","")</f>
        <v/>
      </c>
      <c r="C3263" s="11" t="str">
        <f>IF(B3263="","",TEXT(MATCHED!C3263,"mm"))</f>
        <v/>
      </c>
    </row>
    <row r="3264" spans="1:3" x14ac:dyDescent="0.3">
      <c r="A3264" s="58" t="str">
        <f>IF(MATCHED!C3264="","",VLOOKUP(TEXT(MATCHED!C3264,"mmm"),CUTOFFDAY!$A$2:$C$14,3,FALSE))</f>
        <v/>
      </c>
      <c r="B3264" s="11" t="str">
        <f>IF(MATCHED!J3264&gt;A3264,"yes","")</f>
        <v/>
      </c>
      <c r="C3264" s="11" t="str">
        <f>IF(B3264="","",TEXT(MATCHED!C3264,"mm"))</f>
        <v/>
      </c>
    </row>
    <row r="3265" spans="1:3" x14ac:dyDescent="0.3">
      <c r="A3265" s="58" t="str">
        <f>IF(MATCHED!C3265="","",VLOOKUP(TEXT(MATCHED!C3265,"mmm"),CUTOFFDAY!$A$2:$C$14,3,FALSE))</f>
        <v/>
      </c>
      <c r="B3265" s="11" t="str">
        <f>IF(MATCHED!J3265&gt;A3265,"yes","")</f>
        <v/>
      </c>
      <c r="C3265" s="11" t="str">
        <f>IF(B3265="","",TEXT(MATCHED!C3265,"mm"))</f>
        <v/>
      </c>
    </row>
    <row r="3266" spans="1:3" x14ac:dyDescent="0.3">
      <c r="A3266" s="58" t="str">
        <f>IF(MATCHED!C3266="","",VLOOKUP(TEXT(MATCHED!C3266,"mmm"),CUTOFFDAY!$A$2:$C$14,3,FALSE))</f>
        <v/>
      </c>
      <c r="B3266" s="11" t="str">
        <f>IF(MATCHED!J3266&gt;A3266,"yes","")</f>
        <v/>
      </c>
      <c r="C3266" s="11" t="str">
        <f>IF(B3266="","",TEXT(MATCHED!C3266,"mm"))</f>
        <v/>
      </c>
    </row>
    <row r="3267" spans="1:3" x14ac:dyDescent="0.3">
      <c r="A3267" s="58" t="str">
        <f>IF(MATCHED!C3267="","",VLOOKUP(TEXT(MATCHED!C3267,"mmm"),CUTOFFDAY!$A$2:$C$14,3,FALSE))</f>
        <v/>
      </c>
      <c r="B3267" s="11" t="str">
        <f>IF(MATCHED!J3267&gt;A3267,"yes","")</f>
        <v/>
      </c>
      <c r="C3267" s="11" t="str">
        <f>IF(B3267="","",TEXT(MATCHED!C3267,"mm"))</f>
        <v/>
      </c>
    </row>
    <row r="3268" spans="1:3" x14ac:dyDescent="0.3">
      <c r="A3268" s="58" t="str">
        <f>IF(MATCHED!C3268="","",VLOOKUP(TEXT(MATCHED!C3268,"mmm"),CUTOFFDAY!$A$2:$C$14,3,FALSE))</f>
        <v/>
      </c>
      <c r="B3268" s="11" t="str">
        <f>IF(MATCHED!J3268&gt;A3268,"yes","")</f>
        <v/>
      </c>
      <c r="C3268" s="11" t="str">
        <f>IF(B3268="","",TEXT(MATCHED!C3268,"mm"))</f>
        <v/>
      </c>
    </row>
    <row r="3269" spans="1:3" x14ac:dyDescent="0.3">
      <c r="A3269" s="58" t="str">
        <f>IF(MATCHED!C3269="","",VLOOKUP(TEXT(MATCHED!C3269,"mmm"),CUTOFFDAY!$A$2:$C$14,3,FALSE))</f>
        <v/>
      </c>
      <c r="B3269" s="11" t="str">
        <f>IF(MATCHED!J3269&gt;A3269,"yes","")</f>
        <v/>
      </c>
      <c r="C3269" s="11" t="str">
        <f>IF(B3269="","",TEXT(MATCHED!C3269,"mm"))</f>
        <v/>
      </c>
    </row>
    <row r="3270" spans="1:3" x14ac:dyDescent="0.3">
      <c r="A3270" s="58" t="str">
        <f>IF(MATCHED!C3270="","",VLOOKUP(TEXT(MATCHED!C3270,"mmm"),CUTOFFDAY!$A$2:$C$14,3,FALSE))</f>
        <v/>
      </c>
      <c r="B3270" s="11" t="str">
        <f>IF(MATCHED!J3270&gt;A3270,"yes","")</f>
        <v/>
      </c>
      <c r="C3270" s="11" t="str">
        <f>IF(B3270="","",TEXT(MATCHED!C3270,"mm"))</f>
        <v/>
      </c>
    </row>
    <row r="3271" spans="1:3" x14ac:dyDescent="0.3">
      <c r="A3271" s="58" t="str">
        <f>IF(MATCHED!C3271="","",VLOOKUP(TEXT(MATCHED!C3271,"mmm"),CUTOFFDAY!$A$2:$C$14,3,FALSE))</f>
        <v/>
      </c>
      <c r="B3271" s="11" t="str">
        <f>IF(MATCHED!J3271&gt;A3271,"yes","")</f>
        <v/>
      </c>
      <c r="C3271" s="11" t="str">
        <f>IF(B3271="","",TEXT(MATCHED!C3271,"mm"))</f>
        <v/>
      </c>
    </row>
    <row r="3272" spans="1:3" x14ac:dyDescent="0.3">
      <c r="A3272" s="58" t="str">
        <f>IF(MATCHED!C3272="","",VLOOKUP(TEXT(MATCHED!C3272,"mmm"),CUTOFFDAY!$A$2:$C$14,3,FALSE))</f>
        <v/>
      </c>
      <c r="B3272" s="11" t="str">
        <f>IF(MATCHED!J3272&gt;A3272,"yes","")</f>
        <v/>
      </c>
      <c r="C3272" s="11" t="str">
        <f>IF(B3272="","",TEXT(MATCHED!C3272,"mm"))</f>
        <v/>
      </c>
    </row>
    <row r="3273" spans="1:3" x14ac:dyDescent="0.3">
      <c r="A3273" s="58" t="str">
        <f>IF(MATCHED!C3273="","",VLOOKUP(TEXT(MATCHED!C3273,"mmm"),CUTOFFDAY!$A$2:$C$14,3,FALSE))</f>
        <v/>
      </c>
      <c r="B3273" s="11" t="str">
        <f>IF(MATCHED!J3273&gt;A3273,"yes","")</f>
        <v/>
      </c>
      <c r="C3273" s="11" t="str">
        <f>IF(B3273="","",TEXT(MATCHED!C3273,"mm"))</f>
        <v/>
      </c>
    </row>
    <row r="3274" spans="1:3" x14ac:dyDescent="0.3">
      <c r="A3274" s="58" t="str">
        <f>IF(MATCHED!C3274="","",VLOOKUP(TEXT(MATCHED!C3274,"mmm"),CUTOFFDAY!$A$2:$C$14,3,FALSE))</f>
        <v/>
      </c>
      <c r="B3274" s="11" t="str">
        <f>IF(MATCHED!J3274&gt;A3274,"yes","")</f>
        <v/>
      </c>
      <c r="C3274" s="11" t="str">
        <f>IF(B3274="","",TEXT(MATCHED!C3274,"mm"))</f>
        <v/>
      </c>
    </row>
    <row r="3275" spans="1:3" x14ac:dyDescent="0.3">
      <c r="A3275" s="58" t="str">
        <f>IF(MATCHED!C3275="","",VLOOKUP(TEXT(MATCHED!C3275,"mmm"),CUTOFFDAY!$A$2:$C$14,3,FALSE))</f>
        <v/>
      </c>
      <c r="B3275" s="11" t="str">
        <f>IF(MATCHED!J3275&gt;A3275,"yes","")</f>
        <v/>
      </c>
      <c r="C3275" s="11" t="str">
        <f>IF(B3275="","",TEXT(MATCHED!C3275,"mm"))</f>
        <v/>
      </c>
    </row>
    <row r="3276" spans="1:3" x14ac:dyDescent="0.3">
      <c r="A3276" s="58" t="str">
        <f>IF(MATCHED!C3276="","",VLOOKUP(TEXT(MATCHED!C3276,"mmm"),CUTOFFDAY!$A$2:$C$14,3,FALSE))</f>
        <v/>
      </c>
      <c r="B3276" s="11" t="str">
        <f>IF(MATCHED!J3276&gt;A3276,"yes","")</f>
        <v/>
      </c>
      <c r="C3276" s="11" t="str">
        <f>IF(B3276="","",TEXT(MATCHED!C3276,"mm"))</f>
        <v/>
      </c>
    </row>
    <row r="3277" spans="1:3" x14ac:dyDescent="0.3">
      <c r="A3277" s="58" t="str">
        <f>IF(MATCHED!C3277="","",VLOOKUP(TEXT(MATCHED!C3277,"mmm"),CUTOFFDAY!$A$2:$C$14,3,FALSE))</f>
        <v/>
      </c>
      <c r="B3277" s="11" t="str">
        <f>IF(MATCHED!J3277&gt;A3277,"yes","")</f>
        <v/>
      </c>
      <c r="C3277" s="11" t="str">
        <f>IF(B3277="","",TEXT(MATCHED!C3277,"mm"))</f>
        <v/>
      </c>
    </row>
    <row r="3278" spans="1:3" x14ac:dyDescent="0.3">
      <c r="A3278" s="58" t="str">
        <f>IF(MATCHED!C3278="","",VLOOKUP(TEXT(MATCHED!C3278,"mmm"),CUTOFFDAY!$A$2:$C$14,3,FALSE))</f>
        <v/>
      </c>
      <c r="B3278" s="11" t="str">
        <f>IF(MATCHED!J3278&gt;A3278,"yes","")</f>
        <v/>
      </c>
      <c r="C3278" s="11" t="str">
        <f>IF(B3278="","",TEXT(MATCHED!C3278,"mm"))</f>
        <v/>
      </c>
    </row>
    <row r="3279" spans="1:3" x14ac:dyDescent="0.3">
      <c r="A3279" s="58" t="str">
        <f>IF(MATCHED!C3279="","",VLOOKUP(TEXT(MATCHED!C3279,"mmm"),CUTOFFDAY!$A$2:$C$14,3,FALSE))</f>
        <v/>
      </c>
      <c r="B3279" s="11" t="str">
        <f>IF(MATCHED!J3279&gt;A3279,"yes","")</f>
        <v/>
      </c>
      <c r="C3279" s="11" t="str">
        <f>IF(B3279="","",TEXT(MATCHED!C3279,"mm"))</f>
        <v/>
      </c>
    </row>
    <row r="3280" spans="1:3" x14ac:dyDescent="0.3">
      <c r="A3280" s="58" t="str">
        <f>IF(MATCHED!C3280="","",VLOOKUP(TEXT(MATCHED!C3280,"mmm"),CUTOFFDAY!$A$2:$C$14,3,FALSE))</f>
        <v/>
      </c>
      <c r="B3280" s="11" t="str">
        <f>IF(MATCHED!J3280&gt;A3280,"yes","")</f>
        <v/>
      </c>
      <c r="C3280" s="11" t="str">
        <f>IF(B3280="","",TEXT(MATCHED!C3280,"mm"))</f>
        <v/>
      </c>
    </row>
    <row r="3281" spans="1:3" x14ac:dyDescent="0.3">
      <c r="A3281" s="58" t="str">
        <f>IF(MATCHED!C3281="","",VLOOKUP(TEXT(MATCHED!C3281,"mmm"),CUTOFFDAY!$A$2:$C$14,3,FALSE))</f>
        <v/>
      </c>
      <c r="B3281" s="11" t="str">
        <f>IF(MATCHED!J3281&gt;A3281,"yes","")</f>
        <v/>
      </c>
      <c r="C3281" s="11" t="str">
        <f>IF(B3281="","",TEXT(MATCHED!C3281,"mm"))</f>
        <v/>
      </c>
    </row>
    <row r="3282" spans="1:3" x14ac:dyDescent="0.3">
      <c r="A3282" s="58" t="str">
        <f>IF(MATCHED!C3282="","",VLOOKUP(TEXT(MATCHED!C3282,"mmm"),CUTOFFDAY!$A$2:$C$14,3,FALSE))</f>
        <v/>
      </c>
      <c r="B3282" s="11" t="str">
        <f>IF(MATCHED!J3282&gt;A3282,"yes","")</f>
        <v/>
      </c>
      <c r="C3282" s="11" t="str">
        <f>IF(B3282="","",TEXT(MATCHED!C3282,"mm"))</f>
        <v/>
      </c>
    </row>
    <row r="3283" spans="1:3" x14ac:dyDescent="0.3">
      <c r="A3283" s="58" t="str">
        <f>IF(MATCHED!C3283="","",VLOOKUP(TEXT(MATCHED!C3283,"mmm"),CUTOFFDAY!$A$2:$C$14,3,FALSE))</f>
        <v/>
      </c>
      <c r="B3283" s="11" t="str">
        <f>IF(MATCHED!J3283&gt;A3283,"yes","")</f>
        <v/>
      </c>
      <c r="C3283" s="11" t="str">
        <f>IF(B3283="","",TEXT(MATCHED!C3283,"mm"))</f>
        <v/>
      </c>
    </row>
    <row r="3284" spans="1:3" x14ac:dyDescent="0.3">
      <c r="A3284" s="58" t="str">
        <f>IF(MATCHED!C3284="","",VLOOKUP(TEXT(MATCHED!C3284,"mmm"),CUTOFFDAY!$A$2:$C$14,3,FALSE))</f>
        <v/>
      </c>
      <c r="B3284" s="11" t="str">
        <f>IF(MATCHED!J3284&gt;A3284,"yes","")</f>
        <v/>
      </c>
      <c r="C3284" s="11" t="str">
        <f>IF(B3284="","",TEXT(MATCHED!C3284,"mm"))</f>
        <v/>
      </c>
    </row>
    <row r="3285" spans="1:3" x14ac:dyDescent="0.3">
      <c r="A3285" s="58" t="str">
        <f>IF(MATCHED!C3285="","",VLOOKUP(TEXT(MATCHED!C3285,"mmm"),CUTOFFDAY!$A$2:$C$14,3,FALSE))</f>
        <v/>
      </c>
      <c r="B3285" s="11" t="str">
        <f>IF(MATCHED!J3285&gt;A3285,"yes","")</f>
        <v/>
      </c>
      <c r="C3285" s="11" t="str">
        <f>IF(B3285="","",TEXT(MATCHED!C3285,"mm"))</f>
        <v/>
      </c>
    </row>
    <row r="3286" spans="1:3" x14ac:dyDescent="0.3">
      <c r="A3286" s="58" t="str">
        <f>IF(MATCHED!C3286="","",VLOOKUP(TEXT(MATCHED!C3286,"mmm"),CUTOFFDAY!$A$2:$C$14,3,FALSE))</f>
        <v/>
      </c>
      <c r="B3286" s="11" t="str">
        <f>IF(MATCHED!J3286&gt;A3286,"yes","")</f>
        <v/>
      </c>
      <c r="C3286" s="11" t="str">
        <f>IF(B3286="","",TEXT(MATCHED!C3286,"mm"))</f>
        <v/>
      </c>
    </row>
    <row r="3287" spans="1:3" x14ac:dyDescent="0.3">
      <c r="A3287" s="58" t="str">
        <f>IF(MATCHED!C3287="","",VLOOKUP(TEXT(MATCHED!C3287,"mmm"),CUTOFFDAY!$A$2:$C$14,3,FALSE))</f>
        <v/>
      </c>
      <c r="B3287" s="11" t="str">
        <f>IF(MATCHED!J3287&gt;A3287,"yes","")</f>
        <v/>
      </c>
      <c r="C3287" s="11" t="str">
        <f>IF(B3287="","",TEXT(MATCHED!C3287,"mm"))</f>
        <v/>
      </c>
    </row>
    <row r="3288" spans="1:3" x14ac:dyDescent="0.3">
      <c r="A3288" s="58" t="str">
        <f>IF(MATCHED!C3288="","",VLOOKUP(TEXT(MATCHED!C3288,"mmm"),CUTOFFDAY!$A$2:$C$14,3,FALSE))</f>
        <v/>
      </c>
      <c r="B3288" s="11" t="str">
        <f>IF(MATCHED!J3288&gt;A3288,"yes","")</f>
        <v/>
      </c>
      <c r="C3288" s="11" t="str">
        <f>IF(B3288="","",TEXT(MATCHED!C3288,"mm"))</f>
        <v/>
      </c>
    </row>
    <row r="3289" spans="1:3" x14ac:dyDescent="0.3">
      <c r="A3289" s="58" t="str">
        <f>IF(MATCHED!C3289="","",VLOOKUP(TEXT(MATCHED!C3289,"mmm"),CUTOFFDAY!$A$2:$C$14,3,FALSE))</f>
        <v/>
      </c>
      <c r="B3289" s="11" t="str">
        <f>IF(MATCHED!J3289&gt;A3289,"yes","")</f>
        <v/>
      </c>
      <c r="C3289" s="11" t="str">
        <f>IF(B3289="","",TEXT(MATCHED!C3289,"mm"))</f>
        <v/>
      </c>
    </row>
    <row r="3290" spans="1:3" x14ac:dyDescent="0.3">
      <c r="A3290" s="58" t="str">
        <f>IF(MATCHED!C3290="","",VLOOKUP(TEXT(MATCHED!C3290,"mmm"),CUTOFFDAY!$A$2:$C$14,3,FALSE))</f>
        <v/>
      </c>
      <c r="B3290" s="11" t="str">
        <f>IF(MATCHED!J3290&gt;A3290,"yes","")</f>
        <v/>
      </c>
      <c r="C3290" s="11" t="str">
        <f>IF(B3290="","",TEXT(MATCHED!C3290,"mm"))</f>
        <v/>
      </c>
    </row>
    <row r="3291" spans="1:3" x14ac:dyDescent="0.3">
      <c r="A3291" s="58" t="str">
        <f>IF(MATCHED!C3291="","",VLOOKUP(TEXT(MATCHED!C3291,"mmm"),CUTOFFDAY!$A$2:$C$14,3,FALSE))</f>
        <v/>
      </c>
      <c r="B3291" s="11" t="str">
        <f>IF(MATCHED!J3291&gt;A3291,"yes","")</f>
        <v/>
      </c>
      <c r="C3291" s="11" t="str">
        <f>IF(B3291="","",TEXT(MATCHED!C3291,"mm"))</f>
        <v/>
      </c>
    </row>
    <row r="3292" spans="1:3" x14ac:dyDescent="0.3">
      <c r="A3292" s="58" t="str">
        <f>IF(MATCHED!C3292="","",VLOOKUP(TEXT(MATCHED!C3292,"mmm"),CUTOFFDAY!$A$2:$C$14,3,FALSE))</f>
        <v/>
      </c>
      <c r="B3292" s="11" t="str">
        <f>IF(MATCHED!J3292&gt;A3292,"yes","")</f>
        <v/>
      </c>
      <c r="C3292" s="11" t="str">
        <f>IF(B3292="","",TEXT(MATCHED!C3292,"mm"))</f>
        <v/>
      </c>
    </row>
    <row r="3293" spans="1:3" x14ac:dyDescent="0.3">
      <c r="A3293" s="58" t="str">
        <f>IF(MATCHED!C3293="","",VLOOKUP(TEXT(MATCHED!C3293,"mmm"),CUTOFFDAY!$A$2:$C$14,3,FALSE))</f>
        <v/>
      </c>
      <c r="B3293" s="11" t="str">
        <f>IF(MATCHED!J3293&gt;A3293,"yes","")</f>
        <v/>
      </c>
      <c r="C3293" s="11" t="str">
        <f>IF(B3293="","",TEXT(MATCHED!C3293,"mm"))</f>
        <v/>
      </c>
    </row>
    <row r="3294" spans="1:3" x14ac:dyDescent="0.3">
      <c r="A3294" s="58" t="str">
        <f>IF(MATCHED!C3294="","",VLOOKUP(TEXT(MATCHED!C3294,"mmm"),CUTOFFDAY!$A$2:$C$14,3,FALSE))</f>
        <v/>
      </c>
      <c r="B3294" s="11" t="str">
        <f>IF(MATCHED!J3294&gt;A3294,"yes","")</f>
        <v/>
      </c>
      <c r="C3294" s="11" t="str">
        <f>IF(B3294="","",TEXT(MATCHED!C3294,"mm"))</f>
        <v/>
      </c>
    </row>
    <row r="3295" spans="1:3" x14ac:dyDescent="0.3">
      <c r="A3295" s="58" t="str">
        <f>IF(MATCHED!C3295="","",VLOOKUP(TEXT(MATCHED!C3295,"mmm"),CUTOFFDAY!$A$2:$C$14,3,FALSE))</f>
        <v/>
      </c>
      <c r="B3295" s="11" t="str">
        <f>IF(MATCHED!J3295&gt;A3295,"yes","")</f>
        <v/>
      </c>
      <c r="C3295" s="11" t="str">
        <f>IF(B3295="","",TEXT(MATCHED!C3295,"mm"))</f>
        <v/>
      </c>
    </row>
    <row r="3296" spans="1:3" x14ac:dyDescent="0.3">
      <c r="A3296" s="58" t="str">
        <f>IF(MATCHED!C3296="","",VLOOKUP(TEXT(MATCHED!C3296,"mmm"),CUTOFFDAY!$A$2:$C$14,3,FALSE))</f>
        <v/>
      </c>
      <c r="B3296" s="11" t="str">
        <f>IF(MATCHED!J3296&gt;A3296,"yes","")</f>
        <v/>
      </c>
      <c r="C3296" s="11" t="str">
        <f>IF(B3296="","",TEXT(MATCHED!C3296,"mm"))</f>
        <v/>
      </c>
    </row>
    <row r="3297" spans="1:3" x14ac:dyDescent="0.3">
      <c r="A3297" s="58" t="str">
        <f>IF(MATCHED!C3297="","",VLOOKUP(TEXT(MATCHED!C3297,"mmm"),CUTOFFDAY!$A$2:$C$14,3,FALSE))</f>
        <v/>
      </c>
      <c r="B3297" s="11" t="str">
        <f>IF(MATCHED!J3297&gt;A3297,"yes","")</f>
        <v/>
      </c>
      <c r="C3297" s="11" t="str">
        <f>IF(B3297="","",TEXT(MATCHED!C3297,"mm"))</f>
        <v/>
      </c>
    </row>
    <row r="3298" spans="1:3" x14ac:dyDescent="0.3">
      <c r="A3298" s="58" t="str">
        <f>IF(MATCHED!C3298="","",VLOOKUP(TEXT(MATCHED!C3298,"mmm"),CUTOFFDAY!$A$2:$C$14,3,FALSE))</f>
        <v/>
      </c>
      <c r="B3298" s="11" t="str">
        <f>IF(MATCHED!J3298&gt;A3298,"yes","")</f>
        <v/>
      </c>
      <c r="C3298" s="11" t="str">
        <f>IF(B3298="","",TEXT(MATCHED!C3298,"mm"))</f>
        <v/>
      </c>
    </row>
    <row r="3299" spans="1:3" x14ac:dyDescent="0.3">
      <c r="A3299" s="58" t="str">
        <f>IF(MATCHED!C3299="","",VLOOKUP(TEXT(MATCHED!C3299,"mmm"),CUTOFFDAY!$A$2:$C$14,3,FALSE))</f>
        <v/>
      </c>
      <c r="B3299" s="11" t="str">
        <f>IF(MATCHED!J3299&gt;A3299,"yes","")</f>
        <v/>
      </c>
      <c r="C3299" s="11" t="str">
        <f>IF(B3299="","",TEXT(MATCHED!C3299,"mm"))</f>
        <v/>
      </c>
    </row>
    <row r="3300" spans="1:3" x14ac:dyDescent="0.3">
      <c r="A3300" s="58" t="str">
        <f>IF(MATCHED!C3300="","",VLOOKUP(TEXT(MATCHED!C3300,"mmm"),CUTOFFDAY!$A$2:$C$14,3,FALSE))</f>
        <v/>
      </c>
      <c r="B3300" s="11" t="str">
        <f>IF(MATCHED!J3300&gt;A3300,"yes","")</f>
        <v/>
      </c>
      <c r="C3300" s="11" t="str">
        <f>IF(B3300="","",TEXT(MATCHED!C3300,"mm"))</f>
        <v/>
      </c>
    </row>
    <row r="3301" spans="1:3" x14ac:dyDescent="0.3">
      <c r="A3301" s="58" t="str">
        <f>IF(MATCHED!C3301="","",VLOOKUP(TEXT(MATCHED!C3301,"mmm"),CUTOFFDAY!$A$2:$C$14,3,FALSE))</f>
        <v/>
      </c>
      <c r="B3301" s="11" t="str">
        <f>IF(MATCHED!J3301&gt;A3301,"yes","")</f>
        <v/>
      </c>
      <c r="C3301" s="11" t="str">
        <f>IF(B3301="","",TEXT(MATCHED!C3301,"mm"))</f>
        <v/>
      </c>
    </row>
    <row r="3302" spans="1:3" x14ac:dyDescent="0.3">
      <c r="A3302" s="58" t="str">
        <f>IF(MATCHED!C3302="","",VLOOKUP(TEXT(MATCHED!C3302,"mmm"),CUTOFFDAY!$A$2:$C$14,3,FALSE))</f>
        <v/>
      </c>
      <c r="B3302" s="11" t="str">
        <f>IF(MATCHED!J3302&gt;A3302,"yes","")</f>
        <v/>
      </c>
      <c r="C3302" s="11" t="str">
        <f>IF(B3302="","",TEXT(MATCHED!C3302,"mm"))</f>
        <v/>
      </c>
    </row>
    <row r="3303" spans="1:3" x14ac:dyDescent="0.3">
      <c r="A3303" s="58" t="str">
        <f>IF(MATCHED!C3303="","",VLOOKUP(TEXT(MATCHED!C3303,"mmm"),CUTOFFDAY!$A$2:$C$14,3,FALSE))</f>
        <v/>
      </c>
      <c r="B3303" s="11" t="str">
        <f>IF(MATCHED!J3303&gt;A3303,"yes","")</f>
        <v/>
      </c>
      <c r="C3303" s="11" t="str">
        <f>IF(B3303="","",TEXT(MATCHED!C3303,"mm"))</f>
        <v/>
      </c>
    </row>
    <row r="3304" spans="1:3" x14ac:dyDescent="0.3">
      <c r="A3304" s="58" t="str">
        <f>IF(MATCHED!C3304="","",VLOOKUP(TEXT(MATCHED!C3304,"mmm"),CUTOFFDAY!$A$2:$C$14,3,FALSE))</f>
        <v/>
      </c>
      <c r="B3304" s="11" t="str">
        <f>IF(MATCHED!J3304&gt;A3304,"yes","")</f>
        <v/>
      </c>
      <c r="C3304" s="11" t="str">
        <f>IF(B3304="","",TEXT(MATCHED!C3304,"mm"))</f>
        <v/>
      </c>
    </row>
    <row r="3305" spans="1:3" x14ac:dyDescent="0.3">
      <c r="A3305" s="58" t="str">
        <f>IF(MATCHED!C3305="","",VLOOKUP(TEXT(MATCHED!C3305,"mmm"),CUTOFFDAY!$A$2:$C$14,3,FALSE))</f>
        <v/>
      </c>
      <c r="B3305" s="11" t="str">
        <f>IF(MATCHED!J3305&gt;A3305,"yes","")</f>
        <v/>
      </c>
      <c r="C3305" s="11" t="str">
        <f>IF(B3305="","",TEXT(MATCHED!C3305,"mm"))</f>
        <v/>
      </c>
    </row>
    <row r="3306" spans="1:3" x14ac:dyDescent="0.3">
      <c r="A3306" s="58" t="str">
        <f>IF(MATCHED!C3306="","",VLOOKUP(TEXT(MATCHED!C3306,"mmm"),CUTOFFDAY!$A$2:$C$14,3,FALSE))</f>
        <v/>
      </c>
      <c r="B3306" s="11" t="str">
        <f>IF(MATCHED!J3306&gt;A3306,"yes","")</f>
        <v/>
      </c>
      <c r="C3306" s="11" t="str">
        <f>IF(B3306="","",TEXT(MATCHED!C3306,"mm"))</f>
        <v/>
      </c>
    </row>
    <row r="3307" spans="1:3" x14ac:dyDescent="0.3">
      <c r="A3307" s="58" t="str">
        <f>IF(MATCHED!C3307="","",VLOOKUP(TEXT(MATCHED!C3307,"mmm"),CUTOFFDAY!$A$2:$C$14,3,FALSE))</f>
        <v/>
      </c>
      <c r="B3307" s="11" t="str">
        <f>IF(MATCHED!J3307&gt;A3307,"yes","")</f>
        <v/>
      </c>
      <c r="C3307" s="11" t="str">
        <f>IF(B3307="","",TEXT(MATCHED!C3307,"mm"))</f>
        <v/>
      </c>
    </row>
    <row r="3308" spans="1:3" x14ac:dyDescent="0.3">
      <c r="A3308" s="58" t="str">
        <f>IF(MATCHED!C3308="","",VLOOKUP(TEXT(MATCHED!C3308,"mmm"),CUTOFFDAY!$A$2:$C$14,3,FALSE))</f>
        <v/>
      </c>
      <c r="B3308" s="11" t="str">
        <f>IF(MATCHED!J3308&gt;A3308,"yes","")</f>
        <v/>
      </c>
      <c r="C3308" s="11" t="str">
        <f>IF(B3308="","",TEXT(MATCHED!C3308,"mm"))</f>
        <v/>
      </c>
    </row>
    <row r="3309" spans="1:3" x14ac:dyDescent="0.3">
      <c r="A3309" s="58" t="str">
        <f>IF(MATCHED!C3309="","",VLOOKUP(TEXT(MATCHED!C3309,"mmm"),CUTOFFDAY!$A$2:$C$14,3,FALSE))</f>
        <v/>
      </c>
      <c r="B3309" s="11" t="str">
        <f>IF(MATCHED!J3309&gt;A3309,"yes","")</f>
        <v/>
      </c>
      <c r="C3309" s="11" t="str">
        <f>IF(B3309="","",TEXT(MATCHED!C3309,"mm"))</f>
        <v/>
      </c>
    </row>
    <row r="3310" spans="1:3" x14ac:dyDescent="0.3">
      <c r="A3310" s="58" t="str">
        <f>IF(MATCHED!C3310="","",VLOOKUP(TEXT(MATCHED!C3310,"mmm"),CUTOFFDAY!$A$2:$C$14,3,FALSE))</f>
        <v/>
      </c>
      <c r="B3310" s="11" t="str">
        <f>IF(MATCHED!J3310&gt;A3310,"yes","")</f>
        <v/>
      </c>
      <c r="C3310" s="11" t="str">
        <f>IF(B3310="","",TEXT(MATCHED!C3310,"mm"))</f>
        <v/>
      </c>
    </row>
    <row r="3311" spans="1:3" x14ac:dyDescent="0.3">
      <c r="A3311" s="58" t="str">
        <f>IF(MATCHED!C3311="","",VLOOKUP(TEXT(MATCHED!C3311,"mmm"),CUTOFFDAY!$A$2:$C$14,3,FALSE))</f>
        <v/>
      </c>
      <c r="B3311" s="11" t="str">
        <f>IF(MATCHED!J3311&gt;A3311,"yes","")</f>
        <v/>
      </c>
      <c r="C3311" s="11" t="str">
        <f>IF(B3311="","",TEXT(MATCHED!C3311,"mm"))</f>
        <v/>
      </c>
    </row>
    <row r="3312" spans="1:3" x14ac:dyDescent="0.3">
      <c r="A3312" s="58" t="str">
        <f>IF(MATCHED!C3312="","",VLOOKUP(TEXT(MATCHED!C3312,"mmm"),CUTOFFDAY!$A$2:$C$14,3,FALSE))</f>
        <v/>
      </c>
      <c r="B3312" s="11" t="str">
        <f>IF(MATCHED!J3312&gt;A3312,"yes","")</f>
        <v/>
      </c>
      <c r="C3312" s="11" t="str">
        <f>IF(B3312="","",TEXT(MATCHED!C3312,"mm"))</f>
        <v/>
      </c>
    </row>
    <row r="3313" spans="1:3" x14ac:dyDescent="0.3">
      <c r="A3313" s="58" t="str">
        <f>IF(MATCHED!C3313="","",VLOOKUP(TEXT(MATCHED!C3313,"mmm"),CUTOFFDAY!$A$2:$C$14,3,FALSE))</f>
        <v/>
      </c>
      <c r="B3313" s="11" t="str">
        <f>IF(MATCHED!J3313&gt;A3313,"yes","")</f>
        <v/>
      </c>
      <c r="C3313" s="11" t="str">
        <f>IF(B3313="","",TEXT(MATCHED!C3313,"mm"))</f>
        <v/>
      </c>
    </row>
    <row r="3314" spans="1:3" x14ac:dyDescent="0.3">
      <c r="A3314" s="58" t="str">
        <f>IF(MATCHED!C3314="","",VLOOKUP(TEXT(MATCHED!C3314,"mmm"),CUTOFFDAY!$A$2:$C$14,3,FALSE))</f>
        <v/>
      </c>
      <c r="B3314" s="11" t="str">
        <f>IF(MATCHED!J3314&gt;A3314,"yes","")</f>
        <v/>
      </c>
      <c r="C3314" s="11" t="str">
        <f>IF(B3314="","",TEXT(MATCHED!C3314,"mm"))</f>
        <v/>
      </c>
    </row>
    <row r="3315" spans="1:3" x14ac:dyDescent="0.3">
      <c r="A3315" s="58" t="str">
        <f>IF(MATCHED!C3315="","",VLOOKUP(TEXT(MATCHED!C3315,"mmm"),CUTOFFDAY!$A$2:$C$14,3,FALSE))</f>
        <v/>
      </c>
      <c r="B3315" s="11" t="str">
        <f>IF(MATCHED!J3315&gt;A3315,"yes","")</f>
        <v/>
      </c>
      <c r="C3315" s="11" t="str">
        <f>IF(B3315="","",TEXT(MATCHED!C3315,"mm"))</f>
        <v/>
      </c>
    </row>
    <row r="3316" spans="1:3" x14ac:dyDescent="0.3">
      <c r="A3316" s="58" t="str">
        <f>IF(MATCHED!C3316="","",VLOOKUP(TEXT(MATCHED!C3316,"mmm"),CUTOFFDAY!$A$2:$C$14,3,FALSE))</f>
        <v/>
      </c>
      <c r="B3316" s="11" t="str">
        <f>IF(MATCHED!J3316&gt;A3316,"yes","")</f>
        <v/>
      </c>
      <c r="C3316" s="11" t="str">
        <f>IF(B3316="","",TEXT(MATCHED!C3316,"mm"))</f>
        <v/>
      </c>
    </row>
    <row r="3317" spans="1:3" x14ac:dyDescent="0.3">
      <c r="A3317" s="58" t="str">
        <f>IF(MATCHED!C3317="","",VLOOKUP(TEXT(MATCHED!C3317,"mmm"),CUTOFFDAY!$A$2:$C$14,3,FALSE))</f>
        <v/>
      </c>
      <c r="B3317" s="11" t="str">
        <f>IF(MATCHED!J3317&gt;A3317,"yes","")</f>
        <v/>
      </c>
      <c r="C3317" s="11" t="str">
        <f>IF(B3317="","",TEXT(MATCHED!C3317,"mm"))</f>
        <v/>
      </c>
    </row>
    <row r="3318" spans="1:3" x14ac:dyDescent="0.3">
      <c r="A3318" s="58" t="str">
        <f>IF(MATCHED!C3318="","",VLOOKUP(TEXT(MATCHED!C3318,"mmm"),CUTOFFDAY!$A$2:$C$14,3,FALSE))</f>
        <v/>
      </c>
      <c r="B3318" s="11" t="str">
        <f>IF(MATCHED!J3318&gt;A3318,"yes","")</f>
        <v/>
      </c>
      <c r="C3318" s="11" t="str">
        <f>IF(B3318="","",TEXT(MATCHED!C3318,"mm"))</f>
        <v/>
      </c>
    </row>
    <row r="3319" spans="1:3" x14ac:dyDescent="0.3">
      <c r="A3319" s="58" t="str">
        <f>IF(MATCHED!C3319="","",VLOOKUP(TEXT(MATCHED!C3319,"mmm"),CUTOFFDAY!$A$2:$C$14,3,FALSE))</f>
        <v/>
      </c>
      <c r="B3319" s="11" t="str">
        <f>IF(MATCHED!J3319&gt;A3319,"yes","")</f>
        <v/>
      </c>
      <c r="C3319" s="11" t="str">
        <f>IF(B3319="","",TEXT(MATCHED!C3319,"mm"))</f>
        <v/>
      </c>
    </row>
    <row r="3320" spans="1:3" x14ac:dyDescent="0.3">
      <c r="A3320" s="58" t="str">
        <f>IF(MATCHED!C3320="","",VLOOKUP(TEXT(MATCHED!C3320,"mmm"),CUTOFFDAY!$A$2:$C$14,3,FALSE))</f>
        <v/>
      </c>
      <c r="B3320" s="11" t="str">
        <f>IF(MATCHED!J3320&gt;A3320,"yes","")</f>
        <v/>
      </c>
      <c r="C3320" s="11" t="str">
        <f>IF(B3320="","",TEXT(MATCHED!C3320,"mm"))</f>
        <v/>
      </c>
    </row>
    <row r="3321" spans="1:3" x14ac:dyDescent="0.3">
      <c r="A3321" s="58" t="str">
        <f>IF(MATCHED!C3321="","",VLOOKUP(TEXT(MATCHED!C3321,"mmm"),CUTOFFDAY!$A$2:$C$14,3,FALSE))</f>
        <v/>
      </c>
      <c r="B3321" s="11" t="str">
        <f>IF(MATCHED!J3321&gt;A3321,"yes","")</f>
        <v/>
      </c>
      <c r="C3321" s="11" t="str">
        <f>IF(B3321="","",TEXT(MATCHED!C3321,"mm"))</f>
        <v/>
      </c>
    </row>
    <row r="3322" spans="1:3" x14ac:dyDescent="0.3">
      <c r="A3322" s="58" t="str">
        <f>IF(MATCHED!C3322="","",VLOOKUP(TEXT(MATCHED!C3322,"mmm"),CUTOFFDAY!$A$2:$C$14,3,FALSE))</f>
        <v/>
      </c>
      <c r="B3322" s="11" t="str">
        <f>IF(MATCHED!J3322&gt;A3322,"yes","")</f>
        <v/>
      </c>
      <c r="C3322" s="11" t="str">
        <f>IF(B3322="","",TEXT(MATCHED!C3322,"mm"))</f>
        <v/>
      </c>
    </row>
    <row r="3323" spans="1:3" x14ac:dyDescent="0.3">
      <c r="A3323" s="58" t="str">
        <f>IF(MATCHED!C3323="","",VLOOKUP(TEXT(MATCHED!C3323,"mmm"),CUTOFFDAY!$A$2:$C$14,3,FALSE))</f>
        <v/>
      </c>
      <c r="B3323" s="11" t="str">
        <f>IF(MATCHED!J3323&gt;A3323,"yes","")</f>
        <v/>
      </c>
      <c r="C3323" s="11" t="str">
        <f>IF(B3323="","",TEXT(MATCHED!C3323,"mm"))</f>
        <v/>
      </c>
    </row>
    <row r="3324" spans="1:3" x14ac:dyDescent="0.3">
      <c r="A3324" s="58" t="str">
        <f>IF(MATCHED!C3324="","",VLOOKUP(TEXT(MATCHED!C3324,"mmm"),CUTOFFDAY!$A$2:$C$14,3,FALSE))</f>
        <v/>
      </c>
      <c r="B3324" s="11" t="str">
        <f>IF(MATCHED!J3324&gt;A3324,"yes","")</f>
        <v/>
      </c>
      <c r="C3324" s="11" t="str">
        <f>IF(B3324="","",TEXT(MATCHED!C3324,"mm"))</f>
        <v/>
      </c>
    </row>
    <row r="3325" spans="1:3" x14ac:dyDescent="0.3">
      <c r="A3325" s="58" t="str">
        <f>IF(MATCHED!C3325="","",VLOOKUP(TEXT(MATCHED!C3325,"mmm"),CUTOFFDAY!$A$2:$C$14,3,FALSE))</f>
        <v/>
      </c>
      <c r="B3325" s="11" t="str">
        <f>IF(MATCHED!J3325&gt;A3325,"yes","")</f>
        <v/>
      </c>
      <c r="C3325" s="11" t="str">
        <f>IF(B3325="","",TEXT(MATCHED!C3325,"mm"))</f>
        <v/>
      </c>
    </row>
    <row r="3326" spans="1:3" x14ac:dyDescent="0.3">
      <c r="A3326" s="58" t="str">
        <f>IF(MATCHED!C3326="","",VLOOKUP(TEXT(MATCHED!C3326,"mmm"),CUTOFFDAY!$A$2:$C$14,3,FALSE))</f>
        <v/>
      </c>
      <c r="B3326" s="11" t="str">
        <f>IF(MATCHED!J3326&gt;A3326,"yes","")</f>
        <v/>
      </c>
      <c r="C3326" s="11" t="str">
        <f>IF(B3326="","",TEXT(MATCHED!C3326,"mm"))</f>
        <v/>
      </c>
    </row>
    <row r="3327" spans="1:3" x14ac:dyDescent="0.3">
      <c r="A3327" s="58" t="str">
        <f>IF(MATCHED!C3327="","",VLOOKUP(TEXT(MATCHED!C3327,"mmm"),CUTOFFDAY!$A$2:$C$14,3,FALSE))</f>
        <v/>
      </c>
      <c r="B3327" s="11" t="str">
        <f>IF(MATCHED!J3327&gt;A3327,"yes","")</f>
        <v/>
      </c>
      <c r="C3327" s="11" t="str">
        <f>IF(B3327="","",TEXT(MATCHED!C3327,"mm"))</f>
        <v/>
      </c>
    </row>
    <row r="3328" spans="1:3" x14ac:dyDescent="0.3">
      <c r="A3328" s="58" t="str">
        <f>IF(MATCHED!C3328="","",VLOOKUP(TEXT(MATCHED!C3328,"mmm"),CUTOFFDAY!$A$2:$C$14,3,FALSE))</f>
        <v/>
      </c>
      <c r="B3328" s="11" t="str">
        <f>IF(MATCHED!J3328&gt;A3328,"yes","")</f>
        <v/>
      </c>
      <c r="C3328" s="11" t="str">
        <f>IF(B3328="","",TEXT(MATCHED!C3328,"mm"))</f>
        <v/>
      </c>
    </row>
    <row r="3329" spans="1:3" x14ac:dyDescent="0.3">
      <c r="A3329" s="58" t="str">
        <f>IF(MATCHED!C3329="","",VLOOKUP(TEXT(MATCHED!C3329,"mmm"),CUTOFFDAY!$A$2:$C$14,3,FALSE))</f>
        <v/>
      </c>
      <c r="B3329" s="11" t="str">
        <f>IF(MATCHED!J3329&gt;A3329,"yes","")</f>
        <v/>
      </c>
      <c r="C3329" s="11" t="str">
        <f>IF(B3329="","",TEXT(MATCHED!C3329,"mm"))</f>
        <v/>
      </c>
    </row>
    <row r="3330" spans="1:3" x14ac:dyDescent="0.3">
      <c r="A3330" s="58" t="str">
        <f>IF(MATCHED!C3330="","",VLOOKUP(TEXT(MATCHED!C3330,"mmm"),CUTOFFDAY!$A$2:$C$14,3,FALSE))</f>
        <v/>
      </c>
      <c r="B3330" s="11" t="str">
        <f>IF(MATCHED!J3330&gt;A3330,"yes","")</f>
        <v/>
      </c>
      <c r="C3330" s="11" t="str">
        <f>IF(B3330="","",TEXT(MATCHED!C3330,"mm"))</f>
        <v/>
      </c>
    </row>
    <row r="3331" spans="1:3" x14ac:dyDescent="0.3">
      <c r="A3331" s="58" t="str">
        <f>IF(MATCHED!C3331="","",VLOOKUP(TEXT(MATCHED!C3331,"mmm"),CUTOFFDAY!$A$2:$C$14,3,FALSE))</f>
        <v/>
      </c>
      <c r="B3331" s="11" t="str">
        <f>IF(MATCHED!J3331&gt;A3331,"yes","")</f>
        <v/>
      </c>
      <c r="C3331" s="11" t="str">
        <f>IF(B3331="","",TEXT(MATCHED!C3331,"mm"))</f>
        <v/>
      </c>
    </row>
    <row r="3332" spans="1:3" x14ac:dyDescent="0.3">
      <c r="A3332" s="58" t="str">
        <f>IF(MATCHED!C3332="","",VLOOKUP(TEXT(MATCHED!C3332,"mmm"),CUTOFFDAY!$A$2:$C$14,3,FALSE))</f>
        <v/>
      </c>
      <c r="B3332" s="11" t="str">
        <f>IF(MATCHED!J3332&gt;A3332,"yes","")</f>
        <v/>
      </c>
      <c r="C3332" s="11" t="str">
        <f>IF(B3332="","",TEXT(MATCHED!C3332,"mm"))</f>
        <v/>
      </c>
    </row>
    <row r="3333" spans="1:3" x14ac:dyDescent="0.3">
      <c r="A3333" s="58" t="str">
        <f>IF(MATCHED!C3333="","",VLOOKUP(TEXT(MATCHED!C3333,"mmm"),CUTOFFDAY!$A$2:$C$14,3,FALSE))</f>
        <v/>
      </c>
      <c r="B3333" s="11" t="str">
        <f>IF(MATCHED!J3333&gt;A3333,"yes","")</f>
        <v/>
      </c>
      <c r="C3333" s="11" t="str">
        <f>IF(B3333="","",TEXT(MATCHED!C3333,"mm"))</f>
        <v/>
      </c>
    </row>
    <row r="3334" spans="1:3" x14ac:dyDescent="0.3">
      <c r="A3334" s="58" t="str">
        <f>IF(MATCHED!C3334="","",VLOOKUP(TEXT(MATCHED!C3334,"mmm"),CUTOFFDAY!$A$2:$C$14,3,FALSE))</f>
        <v/>
      </c>
      <c r="B3334" s="11" t="str">
        <f>IF(MATCHED!J3334&gt;A3334,"yes","")</f>
        <v/>
      </c>
      <c r="C3334" s="11" t="str">
        <f>IF(B3334="","",TEXT(MATCHED!C3334,"mm"))</f>
        <v/>
      </c>
    </row>
    <row r="3335" spans="1:3" x14ac:dyDescent="0.3">
      <c r="A3335" s="58" t="str">
        <f>IF(MATCHED!C3335="","",VLOOKUP(TEXT(MATCHED!C3335,"mmm"),CUTOFFDAY!$A$2:$C$14,3,FALSE))</f>
        <v/>
      </c>
      <c r="B3335" s="11" t="str">
        <f>IF(MATCHED!J3335&gt;A3335,"yes","")</f>
        <v/>
      </c>
      <c r="C3335" s="11" t="str">
        <f>IF(B3335="","",TEXT(MATCHED!C3335,"mm"))</f>
        <v/>
      </c>
    </row>
    <row r="3336" spans="1:3" x14ac:dyDescent="0.3">
      <c r="A3336" s="58" t="str">
        <f>IF(MATCHED!C3336="","",VLOOKUP(TEXT(MATCHED!C3336,"mmm"),CUTOFFDAY!$A$2:$C$14,3,FALSE))</f>
        <v/>
      </c>
      <c r="B3336" s="11" t="str">
        <f>IF(MATCHED!J3336&gt;A3336,"yes","")</f>
        <v/>
      </c>
      <c r="C3336" s="11" t="str">
        <f>IF(B3336="","",TEXT(MATCHED!C3336,"mm"))</f>
        <v/>
      </c>
    </row>
    <row r="3337" spans="1:3" x14ac:dyDescent="0.3">
      <c r="A3337" s="58" t="str">
        <f>IF(MATCHED!C3337="","",VLOOKUP(TEXT(MATCHED!C3337,"mmm"),CUTOFFDAY!$A$2:$C$14,3,FALSE))</f>
        <v/>
      </c>
      <c r="B3337" s="11" t="str">
        <f>IF(MATCHED!J3337&gt;A3337,"yes","")</f>
        <v/>
      </c>
      <c r="C3337" s="11" t="str">
        <f>IF(B3337="","",TEXT(MATCHED!C3337,"mm"))</f>
        <v/>
      </c>
    </row>
    <row r="3338" spans="1:3" x14ac:dyDescent="0.3">
      <c r="A3338" s="58" t="str">
        <f>IF(MATCHED!C3338="","",VLOOKUP(TEXT(MATCHED!C3338,"mmm"),CUTOFFDAY!$A$2:$C$14,3,FALSE))</f>
        <v/>
      </c>
      <c r="B3338" s="11" t="str">
        <f>IF(MATCHED!J3338&gt;A3338,"yes","")</f>
        <v/>
      </c>
      <c r="C3338" s="11" t="str">
        <f>IF(B3338="","",TEXT(MATCHED!C3338,"mm"))</f>
        <v/>
      </c>
    </row>
    <row r="3339" spans="1:3" x14ac:dyDescent="0.3">
      <c r="A3339" s="58" t="str">
        <f>IF(MATCHED!C3339="","",VLOOKUP(TEXT(MATCHED!C3339,"mmm"),CUTOFFDAY!$A$2:$C$14,3,FALSE))</f>
        <v/>
      </c>
      <c r="B3339" s="11" t="str">
        <f>IF(MATCHED!J3339&gt;A3339,"yes","")</f>
        <v/>
      </c>
      <c r="C3339" s="11" t="str">
        <f>IF(B3339="","",TEXT(MATCHED!C3339,"mm"))</f>
        <v/>
      </c>
    </row>
    <row r="3340" spans="1:3" x14ac:dyDescent="0.3">
      <c r="A3340" s="58" t="str">
        <f>IF(MATCHED!C3340="","",VLOOKUP(TEXT(MATCHED!C3340,"mmm"),CUTOFFDAY!$A$2:$C$14,3,FALSE))</f>
        <v/>
      </c>
      <c r="B3340" s="11" t="str">
        <f>IF(MATCHED!J3340&gt;A3340,"yes","")</f>
        <v/>
      </c>
      <c r="C3340" s="11" t="str">
        <f>IF(B3340="","",TEXT(MATCHED!C3340,"mm"))</f>
        <v/>
      </c>
    </row>
    <row r="3341" spans="1:3" x14ac:dyDescent="0.3">
      <c r="A3341" s="58" t="str">
        <f>IF(MATCHED!C3341="","",VLOOKUP(TEXT(MATCHED!C3341,"mmm"),CUTOFFDAY!$A$2:$C$14,3,FALSE))</f>
        <v/>
      </c>
      <c r="B3341" s="11" t="str">
        <f>IF(MATCHED!J3341&gt;A3341,"yes","")</f>
        <v/>
      </c>
      <c r="C3341" s="11" t="str">
        <f>IF(B3341="","",TEXT(MATCHED!C3341,"mm"))</f>
        <v/>
      </c>
    </row>
    <row r="3342" spans="1:3" x14ac:dyDescent="0.3">
      <c r="A3342" s="58" t="str">
        <f>IF(MATCHED!C3342="","",VLOOKUP(TEXT(MATCHED!C3342,"mmm"),CUTOFFDAY!$A$2:$C$14,3,FALSE))</f>
        <v/>
      </c>
      <c r="B3342" s="11" t="str">
        <f>IF(MATCHED!J3342&gt;A3342,"yes","")</f>
        <v/>
      </c>
      <c r="C3342" s="11" t="str">
        <f>IF(B3342="","",TEXT(MATCHED!C3342,"mm"))</f>
        <v/>
      </c>
    </row>
    <row r="3343" spans="1:3" x14ac:dyDescent="0.3">
      <c r="A3343" s="58" t="str">
        <f>IF(MATCHED!C3343="","",VLOOKUP(TEXT(MATCHED!C3343,"mmm"),CUTOFFDAY!$A$2:$C$14,3,FALSE))</f>
        <v/>
      </c>
      <c r="B3343" s="11" t="str">
        <f>IF(MATCHED!J3343&gt;A3343,"yes","")</f>
        <v/>
      </c>
      <c r="C3343" s="11" t="str">
        <f>IF(B3343="","",TEXT(MATCHED!C3343,"mm"))</f>
        <v/>
      </c>
    </row>
    <row r="3344" spans="1:3" x14ac:dyDescent="0.3">
      <c r="A3344" s="58" t="str">
        <f>IF(MATCHED!C3344="","",VLOOKUP(TEXT(MATCHED!C3344,"mmm"),CUTOFFDAY!$A$2:$C$14,3,FALSE))</f>
        <v/>
      </c>
      <c r="B3344" s="11" t="str">
        <f>IF(MATCHED!J3344&gt;A3344,"yes","")</f>
        <v/>
      </c>
      <c r="C3344" s="11" t="str">
        <f>IF(B3344="","",TEXT(MATCHED!C3344,"mm"))</f>
        <v/>
      </c>
    </row>
    <row r="3345" spans="1:3" x14ac:dyDescent="0.3">
      <c r="A3345" s="58" t="str">
        <f>IF(MATCHED!C3345="","",VLOOKUP(TEXT(MATCHED!C3345,"mmm"),CUTOFFDAY!$A$2:$C$14,3,FALSE))</f>
        <v/>
      </c>
      <c r="B3345" s="11" t="str">
        <f>IF(MATCHED!J3345&gt;A3345,"yes","")</f>
        <v/>
      </c>
      <c r="C3345" s="11" t="str">
        <f>IF(B3345="","",TEXT(MATCHED!C3345,"mm"))</f>
        <v/>
      </c>
    </row>
    <row r="3346" spans="1:3" x14ac:dyDescent="0.3">
      <c r="A3346" s="58" t="str">
        <f>IF(MATCHED!C3346="","",VLOOKUP(TEXT(MATCHED!C3346,"mmm"),CUTOFFDAY!$A$2:$C$14,3,FALSE))</f>
        <v/>
      </c>
      <c r="B3346" s="11" t="str">
        <f>IF(MATCHED!J3346&gt;A3346,"yes","")</f>
        <v/>
      </c>
      <c r="C3346" s="11" t="str">
        <f>IF(B3346="","",TEXT(MATCHED!C3346,"mm"))</f>
        <v/>
      </c>
    </row>
    <row r="3347" spans="1:3" x14ac:dyDescent="0.3">
      <c r="A3347" s="58" t="str">
        <f>IF(MATCHED!C3347="","",VLOOKUP(TEXT(MATCHED!C3347,"mmm"),CUTOFFDAY!$A$2:$C$14,3,FALSE))</f>
        <v/>
      </c>
      <c r="B3347" s="11" t="str">
        <f>IF(MATCHED!J3347&gt;A3347,"yes","")</f>
        <v/>
      </c>
      <c r="C3347" s="11" t="str">
        <f>IF(B3347="","",TEXT(MATCHED!C3347,"mm"))</f>
        <v/>
      </c>
    </row>
    <row r="3348" spans="1:3" x14ac:dyDescent="0.3">
      <c r="A3348" s="58" t="str">
        <f>IF(MATCHED!C3348="","",VLOOKUP(TEXT(MATCHED!C3348,"mmm"),CUTOFFDAY!$A$2:$C$14,3,FALSE))</f>
        <v/>
      </c>
      <c r="B3348" s="11" t="str">
        <f>IF(MATCHED!J3348&gt;A3348,"yes","")</f>
        <v/>
      </c>
      <c r="C3348" s="11" t="str">
        <f>IF(B3348="","",TEXT(MATCHED!C3348,"mm"))</f>
        <v/>
      </c>
    </row>
    <row r="3349" spans="1:3" x14ac:dyDescent="0.3">
      <c r="A3349" s="58" t="str">
        <f>IF(MATCHED!C3349="","",VLOOKUP(TEXT(MATCHED!C3349,"mmm"),CUTOFFDAY!$A$2:$C$14,3,FALSE))</f>
        <v/>
      </c>
      <c r="B3349" s="11" t="str">
        <f>IF(MATCHED!J3349&gt;A3349,"yes","")</f>
        <v/>
      </c>
      <c r="C3349" s="11" t="str">
        <f>IF(B3349="","",TEXT(MATCHED!C3349,"mm"))</f>
        <v/>
      </c>
    </row>
    <row r="3350" spans="1:3" x14ac:dyDescent="0.3">
      <c r="A3350" s="58" t="str">
        <f>IF(MATCHED!C3350="","",VLOOKUP(TEXT(MATCHED!C3350,"mmm"),CUTOFFDAY!$A$2:$C$14,3,FALSE))</f>
        <v/>
      </c>
      <c r="B3350" s="11" t="str">
        <f>IF(MATCHED!J3350&gt;A3350,"yes","")</f>
        <v/>
      </c>
      <c r="C3350" s="11" t="str">
        <f>IF(B3350="","",TEXT(MATCHED!C3350,"mm"))</f>
        <v/>
      </c>
    </row>
    <row r="3351" spans="1:3" x14ac:dyDescent="0.3">
      <c r="A3351" s="58" t="str">
        <f>IF(MATCHED!C3351="","",VLOOKUP(TEXT(MATCHED!C3351,"mmm"),CUTOFFDAY!$A$2:$C$14,3,FALSE))</f>
        <v/>
      </c>
      <c r="B3351" s="11" t="str">
        <f>IF(MATCHED!J3351&gt;A3351,"yes","")</f>
        <v/>
      </c>
      <c r="C3351" s="11" t="str">
        <f>IF(B3351="","",TEXT(MATCHED!C3351,"mm"))</f>
        <v/>
      </c>
    </row>
    <row r="3352" spans="1:3" x14ac:dyDescent="0.3">
      <c r="A3352" s="58" t="str">
        <f>IF(MATCHED!C3352="","",VLOOKUP(TEXT(MATCHED!C3352,"mmm"),CUTOFFDAY!$A$2:$C$14,3,FALSE))</f>
        <v/>
      </c>
      <c r="B3352" s="11" t="str">
        <f>IF(MATCHED!J3352&gt;A3352,"yes","")</f>
        <v/>
      </c>
      <c r="C3352" s="11" t="str">
        <f>IF(B3352="","",TEXT(MATCHED!C3352,"mm"))</f>
        <v/>
      </c>
    </row>
    <row r="3353" spans="1:3" x14ac:dyDescent="0.3">
      <c r="A3353" s="58" t="str">
        <f>IF(MATCHED!C3353="","",VLOOKUP(TEXT(MATCHED!C3353,"mmm"),CUTOFFDAY!$A$2:$C$14,3,FALSE))</f>
        <v/>
      </c>
      <c r="B3353" s="11" t="str">
        <f>IF(MATCHED!J3353&gt;A3353,"yes","")</f>
        <v/>
      </c>
      <c r="C3353" s="11" t="str">
        <f>IF(B3353="","",TEXT(MATCHED!C3353,"mm"))</f>
        <v/>
      </c>
    </row>
    <row r="3354" spans="1:3" x14ac:dyDescent="0.3">
      <c r="A3354" s="58" t="str">
        <f>IF(MATCHED!C3354="","",VLOOKUP(TEXT(MATCHED!C3354,"mmm"),CUTOFFDAY!$A$2:$C$14,3,FALSE))</f>
        <v/>
      </c>
      <c r="B3354" s="11" t="str">
        <f>IF(MATCHED!J3354&gt;A3354,"yes","")</f>
        <v/>
      </c>
      <c r="C3354" s="11" t="str">
        <f>IF(B3354="","",TEXT(MATCHED!C3354,"mm"))</f>
        <v/>
      </c>
    </row>
    <row r="3355" spans="1:3" x14ac:dyDescent="0.3">
      <c r="A3355" s="58" t="str">
        <f>IF(MATCHED!C3355="","",VLOOKUP(TEXT(MATCHED!C3355,"mmm"),CUTOFFDAY!$A$2:$C$14,3,FALSE))</f>
        <v/>
      </c>
      <c r="B3355" s="11" t="str">
        <f>IF(MATCHED!J3355&gt;A3355,"yes","")</f>
        <v/>
      </c>
      <c r="C3355" s="11" t="str">
        <f>IF(B3355="","",TEXT(MATCHED!C3355,"mm"))</f>
        <v/>
      </c>
    </row>
    <row r="3356" spans="1:3" x14ac:dyDescent="0.3">
      <c r="A3356" s="58" t="str">
        <f>IF(MATCHED!C3356="","",VLOOKUP(TEXT(MATCHED!C3356,"mmm"),CUTOFFDAY!$A$2:$C$14,3,FALSE))</f>
        <v/>
      </c>
      <c r="B3356" s="11" t="str">
        <f>IF(MATCHED!J3356&gt;A3356,"yes","")</f>
        <v/>
      </c>
      <c r="C3356" s="11" t="str">
        <f>IF(B3356="","",TEXT(MATCHED!C3356,"mm"))</f>
        <v/>
      </c>
    </row>
    <row r="3357" spans="1:3" x14ac:dyDescent="0.3">
      <c r="A3357" s="58" t="str">
        <f>IF(MATCHED!C3357="","",VLOOKUP(TEXT(MATCHED!C3357,"mmm"),CUTOFFDAY!$A$2:$C$14,3,FALSE))</f>
        <v/>
      </c>
      <c r="B3357" s="11" t="str">
        <f>IF(MATCHED!J3357&gt;A3357,"yes","")</f>
        <v/>
      </c>
      <c r="C3357" s="11" t="str">
        <f>IF(B3357="","",TEXT(MATCHED!C3357,"mm"))</f>
        <v/>
      </c>
    </row>
    <row r="3358" spans="1:3" x14ac:dyDescent="0.3">
      <c r="A3358" s="58" t="str">
        <f>IF(MATCHED!C3358="","",VLOOKUP(TEXT(MATCHED!C3358,"mmm"),CUTOFFDAY!$A$2:$C$14,3,FALSE))</f>
        <v/>
      </c>
      <c r="B3358" s="11" t="str">
        <f>IF(MATCHED!J3358&gt;A3358,"yes","")</f>
        <v/>
      </c>
      <c r="C3358" s="11" t="str">
        <f>IF(B3358="","",TEXT(MATCHED!C3358,"mm"))</f>
        <v/>
      </c>
    </row>
    <row r="3359" spans="1:3" x14ac:dyDescent="0.3">
      <c r="A3359" s="58" t="str">
        <f>IF(MATCHED!C3359="","",VLOOKUP(TEXT(MATCHED!C3359,"mmm"),CUTOFFDAY!$A$2:$C$14,3,FALSE))</f>
        <v/>
      </c>
      <c r="B3359" s="11" t="str">
        <f>IF(MATCHED!J3359&gt;A3359,"yes","")</f>
        <v/>
      </c>
      <c r="C3359" s="11" t="str">
        <f>IF(B3359="","",TEXT(MATCHED!C3359,"mm"))</f>
        <v/>
      </c>
    </row>
    <row r="3360" spans="1:3" x14ac:dyDescent="0.3">
      <c r="A3360" s="58" t="str">
        <f>IF(MATCHED!C3360="","",VLOOKUP(TEXT(MATCHED!C3360,"mmm"),CUTOFFDAY!$A$2:$C$14,3,FALSE))</f>
        <v/>
      </c>
      <c r="B3360" s="11" t="str">
        <f>IF(MATCHED!J3360&gt;A3360,"yes","")</f>
        <v/>
      </c>
      <c r="C3360" s="11" t="str">
        <f>IF(B3360="","",TEXT(MATCHED!C3360,"mm"))</f>
        <v/>
      </c>
    </row>
    <row r="3361" spans="1:3" x14ac:dyDescent="0.3">
      <c r="A3361" s="58" t="str">
        <f>IF(MATCHED!C3361="","",VLOOKUP(TEXT(MATCHED!C3361,"mmm"),CUTOFFDAY!$A$2:$C$14,3,FALSE))</f>
        <v/>
      </c>
      <c r="B3361" s="11" t="str">
        <f>IF(MATCHED!J3361&gt;A3361,"yes","")</f>
        <v/>
      </c>
      <c r="C3361" s="11" t="str">
        <f>IF(B3361="","",TEXT(MATCHED!C3361,"mm"))</f>
        <v/>
      </c>
    </row>
    <row r="3362" spans="1:3" x14ac:dyDescent="0.3">
      <c r="A3362" s="58" t="str">
        <f>IF(MATCHED!C3362="","",VLOOKUP(TEXT(MATCHED!C3362,"mmm"),CUTOFFDAY!$A$2:$C$14,3,FALSE))</f>
        <v/>
      </c>
      <c r="B3362" s="11" t="str">
        <f>IF(MATCHED!J3362&gt;A3362,"yes","")</f>
        <v/>
      </c>
      <c r="C3362" s="11" t="str">
        <f>IF(B3362="","",TEXT(MATCHED!C3362,"mm"))</f>
        <v/>
      </c>
    </row>
    <row r="3363" spans="1:3" x14ac:dyDescent="0.3">
      <c r="A3363" s="58" t="str">
        <f>IF(MATCHED!C3363="","",VLOOKUP(TEXT(MATCHED!C3363,"mmm"),CUTOFFDAY!$A$2:$C$14,3,FALSE))</f>
        <v/>
      </c>
      <c r="B3363" s="11" t="str">
        <f>IF(MATCHED!J3363&gt;A3363,"yes","")</f>
        <v/>
      </c>
      <c r="C3363" s="11" t="str">
        <f>IF(B3363="","",TEXT(MATCHED!C3363,"mm"))</f>
        <v/>
      </c>
    </row>
    <row r="3364" spans="1:3" x14ac:dyDescent="0.3">
      <c r="A3364" s="58" t="str">
        <f>IF(MATCHED!C3364="","",VLOOKUP(TEXT(MATCHED!C3364,"mmm"),CUTOFFDAY!$A$2:$C$14,3,FALSE))</f>
        <v/>
      </c>
      <c r="B3364" s="11" t="str">
        <f>IF(MATCHED!J3364&gt;A3364,"yes","")</f>
        <v/>
      </c>
      <c r="C3364" s="11" t="str">
        <f>IF(B3364="","",TEXT(MATCHED!C3364,"mm"))</f>
        <v/>
      </c>
    </row>
    <row r="3365" spans="1:3" x14ac:dyDescent="0.3">
      <c r="A3365" s="58" t="str">
        <f>IF(MATCHED!C3365="","",VLOOKUP(TEXT(MATCHED!C3365,"mmm"),CUTOFFDAY!$A$2:$C$14,3,FALSE))</f>
        <v/>
      </c>
      <c r="B3365" s="11" t="str">
        <f>IF(MATCHED!J3365&gt;A3365,"yes","")</f>
        <v/>
      </c>
      <c r="C3365" s="11" t="str">
        <f>IF(B3365="","",TEXT(MATCHED!C3365,"mm"))</f>
        <v/>
      </c>
    </row>
    <row r="3366" spans="1:3" x14ac:dyDescent="0.3">
      <c r="A3366" s="58" t="str">
        <f>IF(MATCHED!C3366="","",VLOOKUP(TEXT(MATCHED!C3366,"mmm"),CUTOFFDAY!$A$2:$C$14,3,FALSE))</f>
        <v/>
      </c>
      <c r="B3366" s="11" t="str">
        <f>IF(MATCHED!J3366&gt;A3366,"yes","")</f>
        <v/>
      </c>
      <c r="C3366" s="11" t="str">
        <f>IF(B3366="","",TEXT(MATCHED!C3366,"mm"))</f>
        <v/>
      </c>
    </row>
    <row r="3367" spans="1:3" x14ac:dyDescent="0.3">
      <c r="A3367" s="58" t="str">
        <f>IF(MATCHED!C3367="","",VLOOKUP(TEXT(MATCHED!C3367,"mmm"),CUTOFFDAY!$A$2:$C$14,3,FALSE))</f>
        <v/>
      </c>
      <c r="B3367" s="11" t="str">
        <f>IF(MATCHED!J3367&gt;A3367,"yes","")</f>
        <v/>
      </c>
      <c r="C3367" s="11" t="str">
        <f>IF(B3367="","",TEXT(MATCHED!C3367,"mm"))</f>
        <v/>
      </c>
    </row>
    <row r="3368" spans="1:3" x14ac:dyDescent="0.3">
      <c r="A3368" s="58" t="str">
        <f>IF(MATCHED!C3368="","",VLOOKUP(TEXT(MATCHED!C3368,"mmm"),CUTOFFDAY!$A$2:$C$14,3,FALSE))</f>
        <v/>
      </c>
      <c r="B3368" s="11" t="str">
        <f>IF(MATCHED!J3368&gt;A3368,"yes","")</f>
        <v/>
      </c>
      <c r="C3368" s="11" t="str">
        <f>IF(B3368="","",TEXT(MATCHED!C3368,"mm"))</f>
        <v/>
      </c>
    </row>
    <row r="3369" spans="1:3" x14ac:dyDescent="0.3">
      <c r="A3369" s="58" t="str">
        <f>IF(MATCHED!C3369="","",VLOOKUP(TEXT(MATCHED!C3369,"mmm"),CUTOFFDAY!$A$2:$C$14,3,FALSE))</f>
        <v/>
      </c>
      <c r="B3369" s="11" t="str">
        <f>IF(MATCHED!J3369&gt;A3369,"yes","")</f>
        <v/>
      </c>
      <c r="C3369" s="11" t="str">
        <f>IF(B3369="","",TEXT(MATCHED!C3369,"mm"))</f>
        <v/>
      </c>
    </row>
    <row r="3370" spans="1:3" x14ac:dyDescent="0.3">
      <c r="A3370" s="58" t="str">
        <f>IF(MATCHED!C3370="","",VLOOKUP(TEXT(MATCHED!C3370,"mmm"),CUTOFFDAY!$A$2:$C$14,3,FALSE))</f>
        <v/>
      </c>
      <c r="B3370" s="11" t="str">
        <f>IF(MATCHED!J3370&gt;A3370,"yes","")</f>
        <v/>
      </c>
      <c r="C3370" s="11" t="str">
        <f>IF(B3370="","",TEXT(MATCHED!C3370,"mm"))</f>
        <v/>
      </c>
    </row>
    <row r="3371" spans="1:3" x14ac:dyDescent="0.3">
      <c r="A3371" s="58" t="str">
        <f>IF(MATCHED!C3371="","",VLOOKUP(TEXT(MATCHED!C3371,"mmm"),CUTOFFDAY!$A$2:$C$14,3,FALSE))</f>
        <v/>
      </c>
      <c r="B3371" s="11" t="str">
        <f>IF(MATCHED!J3371&gt;A3371,"yes","")</f>
        <v/>
      </c>
      <c r="C3371" s="11" t="str">
        <f>IF(B3371="","",TEXT(MATCHED!C3371,"mm"))</f>
        <v/>
      </c>
    </row>
    <row r="3372" spans="1:3" x14ac:dyDescent="0.3">
      <c r="A3372" s="58" t="str">
        <f>IF(MATCHED!C3372="","",VLOOKUP(TEXT(MATCHED!C3372,"mmm"),CUTOFFDAY!$A$2:$C$14,3,FALSE))</f>
        <v/>
      </c>
      <c r="B3372" s="11" t="str">
        <f>IF(MATCHED!J3372&gt;A3372,"yes","")</f>
        <v/>
      </c>
      <c r="C3372" s="11" t="str">
        <f>IF(B3372="","",TEXT(MATCHED!C3372,"mm"))</f>
        <v/>
      </c>
    </row>
    <row r="3373" spans="1:3" x14ac:dyDescent="0.3">
      <c r="A3373" s="58" t="str">
        <f>IF(MATCHED!C3373="","",VLOOKUP(TEXT(MATCHED!C3373,"mmm"),CUTOFFDAY!$A$2:$C$14,3,FALSE))</f>
        <v/>
      </c>
      <c r="B3373" s="11" t="str">
        <f>IF(MATCHED!J3373&gt;A3373,"yes","")</f>
        <v/>
      </c>
      <c r="C3373" s="11" t="str">
        <f>IF(B3373="","",TEXT(MATCHED!C3373,"mm"))</f>
        <v/>
      </c>
    </row>
    <row r="3374" spans="1:3" x14ac:dyDescent="0.3">
      <c r="A3374" s="58" t="str">
        <f>IF(MATCHED!C3374="","",VLOOKUP(TEXT(MATCHED!C3374,"mmm"),CUTOFFDAY!$A$2:$C$14,3,FALSE))</f>
        <v/>
      </c>
      <c r="B3374" s="11" t="str">
        <f>IF(MATCHED!J3374&gt;A3374,"yes","")</f>
        <v/>
      </c>
      <c r="C3374" s="11" t="str">
        <f>IF(B3374="","",TEXT(MATCHED!C3374,"mm"))</f>
        <v/>
      </c>
    </row>
    <row r="3375" spans="1:3" x14ac:dyDescent="0.3">
      <c r="A3375" s="58" t="str">
        <f>IF(MATCHED!C3375="","",VLOOKUP(TEXT(MATCHED!C3375,"mmm"),CUTOFFDAY!$A$2:$C$14,3,FALSE))</f>
        <v/>
      </c>
      <c r="B3375" s="11" t="str">
        <f>IF(MATCHED!J3375&gt;A3375,"yes","")</f>
        <v/>
      </c>
      <c r="C3375" s="11" t="str">
        <f>IF(B3375="","",TEXT(MATCHED!C3375,"mm"))</f>
        <v/>
      </c>
    </row>
    <row r="3376" spans="1:3" x14ac:dyDescent="0.3">
      <c r="A3376" s="58" t="str">
        <f>IF(MATCHED!C3376="","",VLOOKUP(TEXT(MATCHED!C3376,"mmm"),CUTOFFDAY!$A$2:$C$14,3,FALSE))</f>
        <v/>
      </c>
      <c r="B3376" s="11" t="str">
        <f>IF(MATCHED!J3376&gt;A3376,"yes","")</f>
        <v/>
      </c>
      <c r="C3376" s="11" t="str">
        <f>IF(B3376="","",TEXT(MATCHED!C3376,"mm"))</f>
        <v/>
      </c>
    </row>
    <row r="3377" spans="1:3" x14ac:dyDescent="0.3">
      <c r="A3377" s="58" t="str">
        <f>IF(MATCHED!C3377="","",VLOOKUP(TEXT(MATCHED!C3377,"mmm"),CUTOFFDAY!$A$2:$C$14,3,FALSE))</f>
        <v/>
      </c>
      <c r="B3377" s="11" t="str">
        <f>IF(MATCHED!J3377&gt;A3377,"yes","")</f>
        <v/>
      </c>
      <c r="C3377" s="11" t="str">
        <f>IF(B3377="","",TEXT(MATCHED!C3377,"mm"))</f>
        <v/>
      </c>
    </row>
    <row r="3378" spans="1:3" x14ac:dyDescent="0.3">
      <c r="A3378" s="58" t="str">
        <f>IF(MATCHED!C3378="","",VLOOKUP(TEXT(MATCHED!C3378,"mmm"),CUTOFFDAY!$A$2:$C$14,3,FALSE))</f>
        <v/>
      </c>
      <c r="B3378" s="11" t="str">
        <f>IF(MATCHED!J3378&gt;A3378,"yes","")</f>
        <v/>
      </c>
      <c r="C3378" s="11" t="str">
        <f>IF(B3378="","",TEXT(MATCHED!C3378,"mm"))</f>
        <v/>
      </c>
    </row>
    <row r="3379" spans="1:3" x14ac:dyDescent="0.3">
      <c r="A3379" s="58" t="str">
        <f>IF(MATCHED!C3379="","",VLOOKUP(TEXT(MATCHED!C3379,"mmm"),CUTOFFDAY!$A$2:$C$14,3,FALSE))</f>
        <v/>
      </c>
      <c r="B3379" s="11" t="str">
        <f>IF(MATCHED!J3379&gt;A3379,"yes","")</f>
        <v/>
      </c>
      <c r="C3379" s="11" t="str">
        <f>IF(B3379="","",TEXT(MATCHED!C3379,"mm"))</f>
        <v/>
      </c>
    </row>
    <row r="3380" spans="1:3" x14ac:dyDescent="0.3">
      <c r="A3380" s="58" t="str">
        <f>IF(MATCHED!C3380="","",VLOOKUP(TEXT(MATCHED!C3380,"mmm"),CUTOFFDAY!$A$2:$C$14,3,FALSE))</f>
        <v/>
      </c>
      <c r="B3380" s="11" t="str">
        <f>IF(MATCHED!J3380&gt;A3380,"yes","")</f>
        <v/>
      </c>
      <c r="C3380" s="11" t="str">
        <f>IF(B3380="","",TEXT(MATCHED!C3380,"mm"))</f>
        <v/>
      </c>
    </row>
    <row r="3381" spans="1:3" x14ac:dyDescent="0.3">
      <c r="A3381" s="58" t="str">
        <f>IF(MATCHED!C3381="","",VLOOKUP(TEXT(MATCHED!C3381,"mmm"),CUTOFFDAY!$A$2:$C$14,3,FALSE))</f>
        <v/>
      </c>
      <c r="B3381" s="11" t="str">
        <f>IF(MATCHED!J3381&gt;A3381,"yes","")</f>
        <v/>
      </c>
      <c r="C3381" s="11" t="str">
        <f>IF(B3381="","",TEXT(MATCHED!C3381,"mm"))</f>
        <v/>
      </c>
    </row>
    <row r="3382" spans="1:3" x14ac:dyDescent="0.3">
      <c r="A3382" s="58" t="str">
        <f>IF(MATCHED!C3382="","",VLOOKUP(TEXT(MATCHED!C3382,"mmm"),CUTOFFDAY!$A$2:$C$14,3,FALSE))</f>
        <v/>
      </c>
      <c r="B3382" s="11" t="str">
        <f>IF(MATCHED!J3382&gt;A3382,"yes","")</f>
        <v/>
      </c>
      <c r="C3382" s="11" t="str">
        <f>IF(B3382="","",TEXT(MATCHED!C3382,"mm"))</f>
        <v/>
      </c>
    </row>
    <row r="3383" spans="1:3" x14ac:dyDescent="0.3">
      <c r="A3383" s="58" t="str">
        <f>IF(MATCHED!C3383="","",VLOOKUP(TEXT(MATCHED!C3383,"mmm"),CUTOFFDAY!$A$2:$C$14,3,FALSE))</f>
        <v/>
      </c>
      <c r="B3383" s="11" t="str">
        <f>IF(MATCHED!J3383&gt;A3383,"yes","")</f>
        <v/>
      </c>
      <c r="C3383" s="11" t="str">
        <f>IF(B3383="","",TEXT(MATCHED!C3383,"mm"))</f>
        <v/>
      </c>
    </row>
    <row r="3384" spans="1:3" x14ac:dyDescent="0.3">
      <c r="A3384" s="58" t="str">
        <f>IF(MATCHED!C3384="","",VLOOKUP(TEXT(MATCHED!C3384,"mmm"),CUTOFFDAY!$A$2:$C$14,3,FALSE))</f>
        <v/>
      </c>
      <c r="B3384" s="11" t="str">
        <f>IF(MATCHED!J3384&gt;A3384,"yes","")</f>
        <v/>
      </c>
      <c r="C3384" s="11" t="str">
        <f>IF(B3384="","",TEXT(MATCHED!C3384,"mm"))</f>
        <v/>
      </c>
    </row>
    <row r="3385" spans="1:3" x14ac:dyDescent="0.3">
      <c r="A3385" s="58" t="str">
        <f>IF(MATCHED!C3385="","",VLOOKUP(TEXT(MATCHED!C3385,"mmm"),CUTOFFDAY!$A$2:$C$14,3,FALSE))</f>
        <v/>
      </c>
      <c r="B3385" s="11" t="str">
        <f>IF(MATCHED!J3385&gt;A3385,"yes","")</f>
        <v/>
      </c>
      <c r="C3385" s="11" t="str">
        <f>IF(B3385="","",TEXT(MATCHED!C3385,"mm"))</f>
        <v/>
      </c>
    </row>
    <row r="3386" spans="1:3" x14ac:dyDescent="0.3">
      <c r="A3386" s="58" t="str">
        <f>IF(MATCHED!C3386="","",VLOOKUP(TEXT(MATCHED!C3386,"mmm"),CUTOFFDAY!$A$2:$C$14,3,FALSE))</f>
        <v/>
      </c>
      <c r="B3386" s="11" t="str">
        <f>IF(MATCHED!J3386&gt;A3386,"yes","")</f>
        <v/>
      </c>
      <c r="C3386" s="11" t="str">
        <f>IF(B3386="","",TEXT(MATCHED!C3386,"mm"))</f>
        <v/>
      </c>
    </row>
    <row r="3387" spans="1:3" x14ac:dyDescent="0.3">
      <c r="A3387" s="58" t="str">
        <f>IF(MATCHED!C3387="","",VLOOKUP(TEXT(MATCHED!C3387,"mmm"),CUTOFFDAY!$A$2:$C$14,3,FALSE))</f>
        <v/>
      </c>
      <c r="B3387" s="11" t="str">
        <f>IF(MATCHED!J3387&gt;A3387,"yes","")</f>
        <v/>
      </c>
      <c r="C3387" s="11" t="str">
        <f>IF(B3387="","",TEXT(MATCHED!C3387,"mm"))</f>
        <v/>
      </c>
    </row>
    <row r="3388" spans="1:3" x14ac:dyDescent="0.3">
      <c r="A3388" s="58" t="str">
        <f>IF(MATCHED!C3388="","",VLOOKUP(TEXT(MATCHED!C3388,"mmm"),CUTOFFDAY!$A$2:$C$14,3,FALSE))</f>
        <v/>
      </c>
      <c r="B3388" s="11" t="str">
        <f>IF(MATCHED!J3388&gt;A3388,"yes","")</f>
        <v/>
      </c>
      <c r="C3388" s="11" t="str">
        <f>IF(B3388="","",TEXT(MATCHED!C3388,"mm"))</f>
        <v/>
      </c>
    </row>
    <row r="3389" spans="1:3" x14ac:dyDescent="0.3">
      <c r="A3389" s="58" t="str">
        <f>IF(MATCHED!C3389="","",VLOOKUP(TEXT(MATCHED!C3389,"mmm"),CUTOFFDAY!$A$2:$C$14,3,FALSE))</f>
        <v/>
      </c>
      <c r="B3389" s="11" t="str">
        <f>IF(MATCHED!J3389&gt;A3389,"yes","")</f>
        <v/>
      </c>
      <c r="C3389" s="11" t="str">
        <f>IF(B3389="","",TEXT(MATCHED!C3389,"mm"))</f>
        <v/>
      </c>
    </row>
    <row r="3390" spans="1:3" x14ac:dyDescent="0.3">
      <c r="A3390" s="58" t="str">
        <f>IF(MATCHED!C3390="","",VLOOKUP(TEXT(MATCHED!C3390,"mmm"),CUTOFFDAY!$A$2:$C$14,3,FALSE))</f>
        <v/>
      </c>
      <c r="B3390" s="11" t="str">
        <f>IF(MATCHED!J3390&gt;A3390,"yes","")</f>
        <v/>
      </c>
      <c r="C3390" s="11" t="str">
        <f>IF(B3390="","",TEXT(MATCHED!C3390,"mm"))</f>
        <v/>
      </c>
    </row>
    <row r="3391" spans="1:3" x14ac:dyDescent="0.3">
      <c r="A3391" s="58" t="str">
        <f>IF(MATCHED!C3391="","",VLOOKUP(TEXT(MATCHED!C3391,"mmm"),CUTOFFDAY!$A$2:$C$14,3,FALSE))</f>
        <v/>
      </c>
      <c r="B3391" s="11" t="str">
        <f>IF(MATCHED!J3391&gt;A3391,"yes","")</f>
        <v/>
      </c>
      <c r="C3391" s="11" t="str">
        <f>IF(B3391="","",TEXT(MATCHED!C3391,"mm"))</f>
        <v/>
      </c>
    </row>
    <row r="3392" spans="1:3" x14ac:dyDescent="0.3">
      <c r="A3392" s="58" t="str">
        <f>IF(MATCHED!C3392="","",VLOOKUP(TEXT(MATCHED!C3392,"mmm"),CUTOFFDAY!$A$2:$C$14,3,FALSE))</f>
        <v/>
      </c>
      <c r="B3392" s="11" t="str">
        <f>IF(MATCHED!J3392&gt;A3392,"yes","")</f>
        <v/>
      </c>
      <c r="C3392" s="11" t="str">
        <f>IF(B3392="","",TEXT(MATCHED!C3392,"mm"))</f>
        <v/>
      </c>
    </row>
    <row r="3393" spans="1:3" x14ac:dyDescent="0.3">
      <c r="A3393" s="58" t="str">
        <f>IF(MATCHED!C3393="","",VLOOKUP(TEXT(MATCHED!C3393,"mmm"),CUTOFFDAY!$A$2:$C$14,3,FALSE))</f>
        <v/>
      </c>
      <c r="B3393" s="11" t="str">
        <f>IF(MATCHED!J3393&gt;A3393,"yes","")</f>
        <v/>
      </c>
      <c r="C3393" s="11" t="str">
        <f>IF(B3393="","",TEXT(MATCHED!C3393,"mm"))</f>
        <v/>
      </c>
    </row>
    <row r="3394" spans="1:3" x14ac:dyDescent="0.3">
      <c r="A3394" s="58" t="str">
        <f>IF(MATCHED!C3394="","",VLOOKUP(TEXT(MATCHED!C3394,"mmm"),CUTOFFDAY!$A$2:$C$14,3,FALSE))</f>
        <v/>
      </c>
      <c r="B3394" s="11" t="str">
        <f>IF(MATCHED!J3394&gt;A3394,"yes","")</f>
        <v/>
      </c>
      <c r="C3394" s="11" t="str">
        <f>IF(B3394="","",TEXT(MATCHED!C3394,"mm"))</f>
        <v/>
      </c>
    </row>
    <row r="3395" spans="1:3" x14ac:dyDescent="0.3">
      <c r="A3395" s="58" t="str">
        <f>IF(MATCHED!C3395="","",VLOOKUP(TEXT(MATCHED!C3395,"mmm"),CUTOFFDAY!$A$2:$C$14,3,FALSE))</f>
        <v/>
      </c>
      <c r="B3395" s="11" t="str">
        <f>IF(MATCHED!J3395&gt;A3395,"yes","")</f>
        <v/>
      </c>
      <c r="C3395" s="11" t="str">
        <f>IF(B3395="","",TEXT(MATCHED!C3395,"mm"))</f>
        <v/>
      </c>
    </row>
    <row r="3396" spans="1:3" x14ac:dyDescent="0.3">
      <c r="A3396" s="58" t="str">
        <f>IF(MATCHED!C3396="","",VLOOKUP(TEXT(MATCHED!C3396,"mmm"),CUTOFFDAY!$A$2:$C$14,3,FALSE))</f>
        <v/>
      </c>
      <c r="B3396" s="11" t="str">
        <f>IF(MATCHED!J3396&gt;A3396,"yes","")</f>
        <v/>
      </c>
      <c r="C3396" s="11" t="str">
        <f>IF(B3396="","",TEXT(MATCHED!C3396,"mm"))</f>
        <v/>
      </c>
    </row>
    <row r="3397" spans="1:3" x14ac:dyDescent="0.3">
      <c r="A3397" s="58" t="str">
        <f>IF(MATCHED!C3397="","",VLOOKUP(TEXT(MATCHED!C3397,"mmm"),CUTOFFDAY!$A$2:$C$14,3,FALSE))</f>
        <v/>
      </c>
      <c r="B3397" s="11" t="str">
        <f>IF(MATCHED!J3397&gt;A3397,"yes","")</f>
        <v/>
      </c>
      <c r="C3397" s="11" t="str">
        <f>IF(B3397="","",TEXT(MATCHED!C3397,"mm"))</f>
        <v/>
      </c>
    </row>
    <row r="3398" spans="1:3" x14ac:dyDescent="0.3">
      <c r="A3398" s="58" t="str">
        <f>IF(MATCHED!C3398="","",VLOOKUP(TEXT(MATCHED!C3398,"mmm"),CUTOFFDAY!$A$2:$C$14,3,FALSE))</f>
        <v/>
      </c>
      <c r="B3398" s="11" t="str">
        <f>IF(MATCHED!J3398&gt;A3398,"yes","")</f>
        <v/>
      </c>
      <c r="C3398" s="11" t="str">
        <f>IF(B3398="","",TEXT(MATCHED!C3398,"mm"))</f>
        <v/>
      </c>
    </row>
    <row r="3399" spans="1:3" x14ac:dyDescent="0.3">
      <c r="A3399" s="58" t="str">
        <f>IF(MATCHED!C3399="","",VLOOKUP(TEXT(MATCHED!C3399,"mmm"),CUTOFFDAY!$A$2:$C$14,3,FALSE))</f>
        <v/>
      </c>
      <c r="B3399" s="11" t="str">
        <f>IF(MATCHED!J3399&gt;A3399,"yes","")</f>
        <v/>
      </c>
      <c r="C3399" s="11" t="str">
        <f>IF(B3399="","",TEXT(MATCHED!C3399,"mm"))</f>
        <v/>
      </c>
    </row>
    <row r="3400" spans="1:3" x14ac:dyDescent="0.3">
      <c r="A3400" s="58" t="str">
        <f>IF(MATCHED!C3400="","",VLOOKUP(TEXT(MATCHED!C3400,"mmm"),CUTOFFDAY!$A$2:$C$14,3,FALSE))</f>
        <v/>
      </c>
      <c r="B3400" s="11" t="str">
        <f>IF(MATCHED!J3400&gt;A3400,"yes","")</f>
        <v/>
      </c>
      <c r="C3400" s="11" t="str">
        <f>IF(B3400="","",TEXT(MATCHED!C3400,"mm"))</f>
        <v/>
      </c>
    </row>
    <row r="3401" spans="1:3" x14ac:dyDescent="0.3">
      <c r="A3401" s="58" t="str">
        <f>IF(MATCHED!C3401="","",VLOOKUP(TEXT(MATCHED!C3401,"mmm"),CUTOFFDAY!$A$2:$C$14,3,FALSE))</f>
        <v/>
      </c>
      <c r="B3401" s="11" t="str">
        <f>IF(MATCHED!J3401&gt;A3401,"yes","")</f>
        <v/>
      </c>
      <c r="C3401" s="11" t="str">
        <f>IF(B3401="","",TEXT(MATCHED!C3401,"mm"))</f>
        <v/>
      </c>
    </row>
    <row r="3402" spans="1:3" x14ac:dyDescent="0.3">
      <c r="A3402" s="58" t="str">
        <f>IF(MATCHED!C3402="","",VLOOKUP(TEXT(MATCHED!C3402,"mmm"),CUTOFFDAY!$A$2:$C$14,3,FALSE))</f>
        <v/>
      </c>
      <c r="B3402" s="11" t="str">
        <f>IF(MATCHED!J3402&gt;A3402,"yes","")</f>
        <v/>
      </c>
      <c r="C3402" s="11" t="str">
        <f>IF(B3402="","",TEXT(MATCHED!C3402,"mm"))</f>
        <v/>
      </c>
    </row>
    <row r="3403" spans="1:3" x14ac:dyDescent="0.3">
      <c r="A3403" s="58" t="str">
        <f>IF(MATCHED!C3403="","",VLOOKUP(TEXT(MATCHED!C3403,"mmm"),CUTOFFDAY!$A$2:$C$14,3,FALSE))</f>
        <v/>
      </c>
      <c r="B3403" s="11" t="str">
        <f>IF(MATCHED!J3403&gt;A3403,"yes","")</f>
        <v/>
      </c>
      <c r="C3403" s="11" t="str">
        <f>IF(B3403="","",TEXT(MATCHED!C3403,"mm"))</f>
        <v/>
      </c>
    </row>
    <row r="3404" spans="1:3" x14ac:dyDescent="0.3">
      <c r="A3404" s="58" t="str">
        <f>IF(MATCHED!C3404="","",VLOOKUP(TEXT(MATCHED!C3404,"mmm"),CUTOFFDAY!$A$2:$C$14,3,FALSE))</f>
        <v/>
      </c>
      <c r="B3404" s="11" t="str">
        <f>IF(MATCHED!J3404&gt;A3404,"yes","")</f>
        <v/>
      </c>
      <c r="C3404" s="11" t="str">
        <f>IF(B3404="","",TEXT(MATCHED!C3404,"mm"))</f>
        <v/>
      </c>
    </row>
    <row r="3405" spans="1:3" x14ac:dyDescent="0.3">
      <c r="A3405" s="58" t="str">
        <f>IF(MATCHED!C3405="","",VLOOKUP(TEXT(MATCHED!C3405,"mmm"),CUTOFFDAY!$A$2:$C$14,3,FALSE))</f>
        <v/>
      </c>
      <c r="B3405" s="11" t="str">
        <f>IF(MATCHED!J3405&gt;A3405,"yes","")</f>
        <v/>
      </c>
      <c r="C3405" s="11" t="str">
        <f>IF(B3405="","",TEXT(MATCHED!C3405,"mm"))</f>
        <v/>
      </c>
    </row>
    <row r="3406" spans="1:3" x14ac:dyDescent="0.3">
      <c r="A3406" s="58" t="str">
        <f>IF(MATCHED!C3406="","",VLOOKUP(TEXT(MATCHED!C3406,"mmm"),CUTOFFDAY!$A$2:$C$14,3,FALSE))</f>
        <v/>
      </c>
      <c r="B3406" s="11" t="str">
        <f>IF(MATCHED!J3406&gt;A3406,"yes","")</f>
        <v/>
      </c>
      <c r="C3406" s="11" t="str">
        <f>IF(B3406="","",TEXT(MATCHED!C3406,"mm"))</f>
        <v/>
      </c>
    </row>
    <row r="3407" spans="1:3" x14ac:dyDescent="0.3">
      <c r="A3407" s="58" t="str">
        <f>IF(MATCHED!C3407="","",VLOOKUP(TEXT(MATCHED!C3407,"mmm"),CUTOFFDAY!$A$2:$C$14,3,FALSE))</f>
        <v/>
      </c>
      <c r="B3407" s="11" t="str">
        <f>IF(MATCHED!J3407&gt;A3407,"yes","")</f>
        <v/>
      </c>
      <c r="C3407" s="11" t="str">
        <f>IF(B3407="","",TEXT(MATCHED!C3407,"mm"))</f>
        <v/>
      </c>
    </row>
    <row r="3408" spans="1:3" x14ac:dyDescent="0.3">
      <c r="A3408" s="58" t="str">
        <f>IF(MATCHED!C3408="","",VLOOKUP(TEXT(MATCHED!C3408,"mmm"),CUTOFFDAY!$A$2:$C$14,3,FALSE))</f>
        <v/>
      </c>
      <c r="B3408" s="11" t="str">
        <f>IF(MATCHED!J3408&gt;A3408,"yes","")</f>
        <v/>
      </c>
      <c r="C3408" s="11" t="str">
        <f>IF(B3408="","",TEXT(MATCHED!C3408,"mm"))</f>
        <v/>
      </c>
    </row>
    <row r="3409" spans="1:3" x14ac:dyDescent="0.3">
      <c r="A3409" s="58" t="str">
        <f>IF(MATCHED!C3409="","",VLOOKUP(TEXT(MATCHED!C3409,"mmm"),CUTOFFDAY!$A$2:$C$14,3,FALSE))</f>
        <v/>
      </c>
      <c r="B3409" s="11" t="str">
        <f>IF(MATCHED!J3409&gt;A3409,"yes","")</f>
        <v/>
      </c>
      <c r="C3409" s="11" t="str">
        <f>IF(B3409="","",TEXT(MATCHED!C3409,"mm"))</f>
        <v/>
      </c>
    </row>
    <row r="3410" spans="1:3" x14ac:dyDescent="0.3">
      <c r="A3410" s="58" t="str">
        <f>IF(MATCHED!C3410="","",VLOOKUP(TEXT(MATCHED!C3410,"mmm"),CUTOFFDAY!$A$2:$C$14,3,FALSE))</f>
        <v/>
      </c>
      <c r="B3410" s="11" t="str">
        <f>IF(MATCHED!J3410&gt;A3410,"yes","")</f>
        <v/>
      </c>
      <c r="C3410" s="11" t="str">
        <f>IF(B3410="","",TEXT(MATCHED!C3410,"mm"))</f>
        <v/>
      </c>
    </row>
    <row r="3411" spans="1:3" x14ac:dyDescent="0.3">
      <c r="A3411" s="58" t="str">
        <f>IF(MATCHED!C3411="","",VLOOKUP(TEXT(MATCHED!C3411,"mmm"),CUTOFFDAY!$A$2:$C$14,3,FALSE))</f>
        <v/>
      </c>
      <c r="B3411" s="11" t="str">
        <f>IF(MATCHED!J3411&gt;A3411,"yes","")</f>
        <v/>
      </c>
      <c r="C3411" s="11" t="str">
        <f>IF(B3411="","",TEXT(MATCHED!C3411,"mm"))</f>
        <v/>
      </c>
    </row>
    <row r="3412" spans="1:3" x14ac:dyDescent="0.3">
      <c r="A3412" s="58" t="str">
        <f>IF(MATCHED!C3412="","",VLOOKUP(TEXT(MATCHED!C3412,"mmm"),CUTOFFDAY!$A$2:$C$14,3,FALSE))</f>
        <v/>
      </c>
      <c r="B3412" s="11" t="str">
        <f>IF(MATCHED!J3412&gt;A3412,"yes","")</f>
        <v/>
      </c>
      <c r="C3412" s="11" t="str">
        <f>IF(B3412="","",TEXT(MATCHED!C3412,"mm"))</f>
        <v/>
      </c>
    </row>
    <row r="3413" spans="1:3" x14ac:dyDescent="0.3">
      <c r="A3413" s="58" t="str">
        <f>IF(MATCHED!C3413="","",VLOOKUP(TEXT(MATCHED!C3413,"mmm"),CUTOFFDAY!$A$2:$C$14,3,FALSE))</f>
        <v/>
      </c>
      <c r="B3413" s="11" t="str">
        <f>IF(MATCHED!J3413&gt;A3413,"yes","")</f>
        <v/>
      </c>
      <c r="C3413" s="11" t="str">
        <f>IF(B3413="","",TEXT(MATCHED!C3413,"mm"))</f>
        <v/>
      </c>
    </row>
    <row r="3414" spans="1:3" x14ac:dyDescent="0.3">
      <c r="A3414" s="58" t="str">
        <f>IF(MATCHED!C3414="","",VLOOKUP(TEXT(MATCHED!C3414,"mmm"),CUTOFFDAY!$A$2:$C$14,3,FALSE))</f>
        <v/>
      </c>
      <c r="B3414" s="11" t="str">
        <f>IF(MATCHED!J3414&gt;A3414,"yes","")</f>
        <v/>
      </c>
      <c r="C3414" s="11" t="str">
        <f>IF(B3414="","",TEXT(MATCHED!C3414,"mm"))</f>
        <v/>
      </c>
    </row>
    <row r="3415" spans="1:3" x14ac:dyDescent="0.3">
      <c r="A3415" s="58" t="str">
        <f>IF(MATCHED!C3415="","",VLOOKUP(TEXT(MATCHED!C3415,"mmm"),CUTOFFDAY!$A$2:$C$14,3,FALSE))</f>
        <v/>
      </c>
      <c r="B3415" s="11" t="str">
        <f>IF(MATCHED!J3415&gt;A3415,"yes","")</f>
        <v/>
      </c>
      <c r="C3415" s="11" t="str">
        <f>IF(B3415="","",TEXT(MATCHED!C3415,"mm"))</f>
        <v/>
      </c>
    </row>
    <row r="3416" spans="1:3" x14ac:dyDescent="0.3">
      <c r="A3416" s="58" t="str">
        <f>IF(MATCHED!C3416="","",VLOOKUP(TEXT(MATCHED!C3416,"mmm"),CUTOFFDAY!$A$2:$C$14,3,FALSE))</f>
        <v/>
      </c>
      <c r="B3416" s="11" t="str">
        <f>IF(MATCHED!J3416&gt;A3416,"yes","")</f>
        <v/>
      </c>
      <c r="C3416" s="11" t="str">
        <f>IF(B3416="","",TEXT(MATCHED!C3416,"mm"))</f>
        <v/>
      </c>
    </row>
    <row r="3417" spans="1:3" x14ac:dyDescent="0.3">
      <c r="A3417" s="58" t="str">
        <f>IF(MATCHED!C3417="","",VLOOKUP(TEXT(MATCHED!C3417,"mmm"),CUTOFFDAY!$A$2:$C$14,3,FALSE))</f>
        <v/>
      </c>
      <c r="B3417" s="11" t="str">
        <f>IF(MATCHED!J3417&gt;A3417,"yes","")</f>
        <v/>
      </c>
      <c r="C3417" s="11" t="str">
        <f>IF(B3417="","",TEXT(MATCHED!C3417,"mm"))</f>
        <v/>
      </c>
    </row>
    <row r="3418" spans="1:3" x14ac:dyDescent="0.3">
      <c r="A3418" s="58" t="str">
        <f>IF(MATCHED!C3418="","",VLOOKUP(TEXT(MATCHED!C3418,"mmm"),CUTOFFDAY!$A$2:$C$14,3,FALSE))</f>
        <v/>
      </c>
      <c r="B3418" s="11" t="str">
        <f>IF(MATCHED!J3418&gt;A3418,"yes","")</f>
        <v/>
      </c>
      <c r="C3418" s="11" t="str">
        <f>IF(B3418="","",TEXT(MATCHED!C3418,"mm"))</f>
        <v/>
      </c>
    </row>
    <row r="3419" spans="1:3" x14ac:dyDescent="0.3">
      <c r="A3419" s="58" t="str">
        <f>IF(MATCHED!C3419="","",VLOOKUP(TEXT(MATCHED!C3419,"mmm"),CUTOFFDAY!$A$2:$C$14,3,FALSE))</f>
        <v/>
      </c>
      <c r="B3419" s="11" t="str">
        <f>IF(MATCHED!J3419&gt;A3419,"yes","")</f>
        <v/>
      </c>
      <c r="C3419" s="11" t="str">
        <f>IF(B3419="","",TEXT(MATCHED!C3419,"mm"))</f>
        <v/>
      </c>
    </row>
    <row r="3420" spans="1:3" x14ac:dyDescent="0.3">
      <c r="A3420" s="58" t="str">
        <f>IF(MATCHED!C3420="","",VLOOKUP(TEXT(MATCHED!C3420,"mmm"),CUTOFFDAY!$A$2:$C$14,3,FALSE))</f>
        <v/>
      </c>
      <c r="B3420" s="11" t="str">
        <f>IF(MATCHED!J3420&gt;A3420,"yes","")</f>
        <v/>
      </c>
      <c r="C3420" s="11" t="str">
        <f>IF(B3420="","",TEXT(MATCHED!C3420,"mm"))</f>
        <v/>
      </c>
    </row>
    <row r="3421" spans="1:3" x14ac:dyDescent="0.3">
      <c r="A3421" s="58" t="str">
        <f>IF(MATCHED!C3421="","",VLOOKUP(TEXT(MATCHED!C3421,"mmm"),CUTOFFDAY!$A$2:$C$14,3,FALSE))</f>
        <v/>
      </c>
      <c r="B3421" s="11" t="str">
        <f>IF(MATCHED!J3421&gt;A3421,"yes","")</f>
        <v/>
      </c>
      <c r="C3421" s="11" t="str">
        <f>IF(B3421="","",TEXT(MATCHED!C3421,"mm"))</f>
        <v/>
      </c>
    </row>
    <row r="3422" spans="1:3" x14ac:dyDescent="0.3">
      <c r="A3422" s="58" t="str">
        <f>IF(MATCHED!C3422="","",VLOOKUP(TEXT(MATCHED!C3422,"mmm"),CUTOFFDAY!$A$2:$C$14,3,FALSE))</f>
        <v/>
      </c>
      <c r="B3422" s="11" t="str">
        <f>IF(MATCHED!J3422&gt;A3422,"yes","")</f>
        <v/>
      </c>
      <c r="C3422" s="11" t="str">
        <f>IF(B3422="","",TEXT(MATCHED!C3422,"mm"))</f>
        <v/>
      </c>
    </row>
    <row r="3423" spans="1:3" x14ac:dyDescent="0.3">
      <c r="A3423" s="58" t="str">
        <f>IF(MATCHED!C3423="","",VLOOKUP(TEXT(MATCHED!C3423,"mmm"),CUTOFFDAY!$A$2:$C$14,3,FALSE))</f>
        <v/>
      </c>
      <c r="B3423" s="11" t="str">
        <f>IF(MATCHED!J3423&gt;A3423,"yes","")</f>
        <v/>
      </c>
      <c r="C3423" s="11" t="str">
        <f>IF(B3423="","",TEXT(MATCHED!C3423,"mm"))</f>
        <v/>
      </c>
    </row>
    <row r="3424" spans="1:3" x14ac:dyDescent="0.3">
      <c r="A3424" s="58" t="str">
        <f>IF(MATCHED!C3424="","",VLOOKUP(TEXT(MATCHED!C3424,"mmm"),CUTOFFDAY!$A$2:$C$14,3,FALSE))</f>
        <v/>
      </c>
      <c r="B3424" s="11" t="str">
        <f>IF(MATCHED!J3424&gt;A3424,"yes","")</f>
        <v/>
      </c>
      <c r="C3424" s="11" t="str">
        <f>IF(B3424="","",TEXT(MATCHED!C3424,"mm"))</f>
        <v/>
      </c>
    </row>
    <row r="3425" spans="1:3" x14ac:dyDescent="0.3">
      <c r="A3425" s="58" t="str">
        <f>IF(MATCHED!C3425="","",VLOOKUP(TEXT(MATCHED!C3425,"mmm"),CUTOFFDAY!$A$2:$C$14,3,FALSE))</f>
        <v/>
      </c>
      <c r="B3425" s="11" t="str">
        <f>IF(MATCHED!J3425&gt;A3425,"yes","")</f>
        <v/>
      </c>
      <c r="C3425" s="11" t="str">
        <f>IF(B3425="","",TEXT(MATCHED!C3425,"mm"))</f>
        <v/>
      </c>
    </row>
    <row r="3426" spans="1:3" x14ac:dyDescent="0.3">
      <c r="A3426" s="58" t="str">
        <f>IF(MATCHED!C3426="","",VLOOKUP(TEXT(MATCHED!C3426,"mmm"),CUTOFFDAY!$A$2:$C$14,3,FALSE))</f>
        <v/>
      </c>
      <c r="B3426" s="11" t="str">
        <f>IF(MATCHED!J3426&gt;A3426,"yes","")</f>
        <v/>
      </c>
      <c r="C3426" s="11" t="str">
        <f>IF(B3426="","",TEXT(MATCHED!C3426,"mm"))</f>
        <v/>
      </c>
    </row>
    <row r="3427" spans="1:3" x14ac:dyDescent="0.3">
      <c r="A3427" s="58" t="str">
        <f>IF(MATCHED!C3427="","",VLOOKUP(TEXT(MATCHED!C3427,"mmm"),CUTOFFDAY!$A$2:$C$14,3,FALSE))</f>
        <v/>
      </c>
      <c r="B3427" s="11" t="str">
        <f>IF(MATCHED!J3427&gt;A3427,"yes","")</f>
        <v/>
      </c>
      <c r="C3427" s="11" t="str">
        <f>IF(B3427="","",TEXT(MATCHED!C3427,"mm"))</f>
        <v/>
      </c>
    </row>
    <row r="3428" spans="1:3" x14ac:dyDescent="0.3">
      <c r="A3428" s="58" t="str">
        <f>IF(MATCHED!C3428="","",VLOOKUP(TEXT(MATCHED!C3428,"mmm"),CUTOFFDAY!$A$2:$C$14,3,FALSE))</f>
        <v/>
      </c>
      <c r="B3428" s="11" t="str">
        <f>IF(MATCHED!J3428&gt;A3428,"yes","")</f>
        <v/>
      </c>
      <c r="C3428" s="11" t="str">
        <f>IF(B3428="","",TEXT(MATCHED!C3428,"mm"))</f>
        <v/>
      </c>
    </row>
    <row r="3429" spans="1:3" x14ac:dyDescent="0.3">
      <c r="A3429" s="58" t="str">
        <f>IF(MATCHED!C3429="","",VLOOKUP(TEXT(MATCHED!C3429,"mmm"),CUTOFFDAY!$A$2:$C$14,3,FALSE))</f>
        <v/>
      </c>
      <c r="B3429" s="11" t="str">
        <f>IF(MATCHED!J3429&gt;A3429,"yes","")</f>
        <v/>
      </c>
      <c r="C3429" s="11" t="str">
        <f>IF(B3429="","",TEXT(MATCHED!C3429,"mm"))</f>
        <v/>
      </c>
    </row>
    <row r="3430" spans="1:3" x14ac:dyDescent="0.3">
      <c r="A3430" s="58" t="str">
        <f>IF(MATCHED!C3430="","",VLOOKUP(TEXT(MATCHED!C3430,"mmm"),CUTOFFDAY!$A$2:$C$14,3,FALSE))</f>
        <v/>
      </c>
      <c r="B3430" s="11" t="str">
        <f>IF(MATCHED!J3430&gt;A3430,"yes","")</f>
        <v/>
      </c>
      <c r="C3430" s="11" t="str">
        <f>IF(B3430="","",TEXT(MATCHED!C3430,"mm"))</f>
        <v/>
      </c>
    </row>
    <row r="3431" spans="1:3" x14ac:dyDescent="0.3">
      <c r="A3431" s="58" t="str">
        <f>IF(MATCHED!C3431="","",VLOOKUP(TEXT(MATCHED!C3431,"mmm"),CUTOFFDAY!$A$2:$C$14,3,FALSE))</f>
        <v/>
      </c>
      <c r="B3431" s="11" t="str">
        <f>IF(MATCHED!J3431&gt;A3431,"yes","")</f>
        <v/>
      </c>
      <c r="C3431" s="11" t="str">
        <f>IF(B3431="","",TEXT(MATCHED!C3431,"mm"))</f>
        <v/>
      </c>
    </row>
    <row r="3432" spans="1:3" x14ac:dyDescent="0.3">
      <c r="A3432" s="58" t="str">
        <f>IF(MATCHED!C3432="","",VLOOKUP(TEXT(MATCHED!C3432,"mmm"),CUTOFFDAY!$A$2:$C$14,3,FALSE))</f>
        <v/>
      </c>
      <c r="B3432" s="11" t="str">
        <f>IF(MATCHED!J3432&gt;A3432,"yes","")</f>
        <v/>
      </c>
      <c r="C3432" s="11" t="str">
        <f>IF(B3432="","",TEXT(MATCHED!C3432,"mm"))</f>
        <v/>
      </c>
    </row>
    <row r="3433" spans="1:3" x14ac:dyDescent="0.3">
      <c r="A3433" s="58" t="str">
        <f>IF(MATCHED!C3433="","",VLOOKUP(TEXT(MATCHED!C3433,"mmm"),CUTOFFDAY!$A$2:$C$14,3,FALSE))</f>
        <v/>
      </c>
      <c r="B3433" s="11" t="str">
        <f>IF(MATCHED!J3433&gt;A3433,"yes","")</f>
        <v/>
      </c>
      <c r="C3433" s="11" t="str">
        <f>IF(B3433="","",TEXT(MATCHED!C3433,"mm"))</f>
        <v/>
      </c>
    </row>
    <row r="3434" spans="1:3" x14ac:dyDescent="0.3">
      <c r="A3434" s="58" t="str">
        <f>IF(MATCHED!C3434="","",VLOOKUP(TEXT(MATCHED!C3434,"mmm"),CUTOFFDAY!$A$2:$C$14,3,FALSE))</f>
        <v/>
      </c>
      <c r="B3434" s="11" t="str">
        <f>IF(MATCHED!J3434&gt;A3434,"yes","")</f>
        <v/>
      </c>
      <c r="C3434" s="11" t="str">
        <f>IF(B3434="","",TEXT(MATCHED!C3434,"mm"))</f>
        <v/>
      </c>
    </row>
    <row r="3435" spans="1:3" x14ac:dyDescent="0.3">
      <c r="A3435" s="58" t="str">
        <f>IF(MATCHED!C3435="","",VLOOKUP(TEXT(MATCHED!C3435,"mmm"),CUTOFFDAY!$A$2:$C$14,3,FALSE))</f>
        <v/>
      </c>
      <c r="B3435" s="11" t="str">
        <f>IF(MATCHED!J3435&gt;A3435,"yes","")</f>
        <v/>
      </c>
      <c r="C3435" s="11" t="str">
        <f>IF(B3435="","",TEXT(MATCHED!C3435,"mm"))</f>
        <v/>
      </c>
    </row>
    <row r="3436" spans="1:3" x14ac:dyDescent="0.3">
      <c r="A3436" s="58" t="str">
        <f>IF(MATCHED!C3436="","",VLOOKUP(TEXT(MATCHED!C3436,"mmm"),CUTOFFDAY!$A$2:$C$14,3,FALSE))</f>
        <v/>
      </c>
      <c r="B3436" s="11" t="str">
        <f>IF(MATCHED!J3436&gt;A3436,"yes","")</f>
        <v/>
      </c>
      <c r="C3436" s="11" t="str">
        <f>IF(B3436="","",TEXT(MATCHED!C3436,"mm"))</f>
        <v/>
      </c>
    </row>
    <row r="3437" spans="1:3" x14ac:dyDescent="0.3">
      <c r="A3437" s="58" t="str">
        <f>IF(MATCHED!C3437="","",VLOOKUP(TEXT(MATCHED!C3437,"mmm"),CUTOFFDAY!$A$2:$C$14,3,FALSE))</f>
        <v/>
      </c>
      <c r="B3437" s="11" t="str">
        <f>IF(MATCHED!J3437&gt;A3437,"yes","")</f>
        <v/>
      </c>
      <c r="C3437" s="11" t="str">
        <f>IF(B3437="","",TEXT(MATCHED!C3437,"mm"))</f>
        <v/>
      </c>
    </row>
    <row r="3438" spans="1:3" x14ac:dyDescent="0.3">
      <c r="A3438" s="58" t="str">
        <f>IF(MATCHED!C3438="","",VLOOKUP(TEXT(MATCHED!C3438,"mmm"),CUTOFFDAY!$A$2:$C$14,3,FALSE))</f>
        <v/>
      </c>
      <c r="B3438" s="11" t="str">
        <f>IF(MATCHED!J3438&gt;A3438,"yes","")</f>
        <v/>
      </c>
      <c r="C3438" s="11" t="str">
        <f>IF(B3438="","",TEXT(MATCHED!C3438,"mm"))</f>
        <v/>
      </c>
    </row>
    <row r="3439" spans="1:3" x14ac:dyDescent="0.3">
      <c r="A3439" s="58" t="str">
        <f>IF(MATCHED!C3439="","",VLOOKUP(TEXT(MATCHED!C3439,"mmm"),CUTOFFDAY!$A$2:$C$14,3,FALSE))</f>
        <v/>
      </c>
      <c r="B3439" s="11" t="str">
        <f>IF(MATCHED!J3439&gt;A3439,"yes","")</f>
        <v/>
      </c>
      <c r="C3439" s="11" t="str">
        <f>IF(B3439="","",TEXT(MATCHED!C3439,"mm"))</f>
        <v/>
      </c>
    </row>
    <row r="3440" spans="1:3" x14ac:dyDescent="0.3">
      <c r="A3440" s="58" t="str">
        <f>IF(MATCHED!C3440="","",VLOOKUP(TEXT(MATCHED!C3440,"mmm"),CUTOFFDAY!$A$2:$C$14,3,FALSE))</f>
        <v/>
      </c>
      <c r="B3440" s="11" t="str">
        <f>IF(MATCHED!J3440&gt;A3440,"yes","")</f>
        <v/>
      </c>
      <c r="C3440" s="11" t="str">
        <f>IF(B3440="","",TEXT(MATCHED!C3440,"mm"))</f>
        <v/>
      </c>
    </row>
    <row r="3441" spans="1:3" x14ac:dyDescent="0.3">
      <c r="A3441" s="58" t="str">
        <f>IF(MATCHED!C3441="","",VLOOKUP(TEXT(MATCHED!C3441,"mmm"),CUTOFFDAY!$A$2:$C$14,3,FALSE))</f>
        <v/>
      </c>
      <c r="B3441" s="11" t="str">
        <f>IF(MATCHED!J3441&gt;A3441,"yes","")</f>
        <v/>
      </c>
      <c r="C3441" s="11" t="str">
        <f>IF(B3441="","",TEXT(MATCHED!C3441,"mm"))</f>
        <v/>
      </c>
    </row>
    <row r="3442" spans="1:3" x14ac:dyDescent="0.3">
      <c r="A3442" s="58" t="str">
        <f>IF(MATCHED!C3442="","",VLOOKUP(TEXT(MATCHED!C3442,"mmm"),CUTOFFDAY!$A$2:$C$14,3,FALSE))</f>
        <v/>
      </c>
      <c r="B3442" s="11" t="str">
        <f>IF(MATCHED!J3442&gt;A3442,"yes","")</f>
        <v/>
      </c>
      <c r="C3442" s="11" t="str">
        <f>IF(B3442="","",TEXT(MATCHED!C3442,"mm"))</f>
        <v/>
      </c>
    </row>
    <row r="3443" spans="1:3" x14ac:dyDescent="0.3">
      <c r="A3443" s="58" t="str">
        <f>IF(MATCHED!C3443="","",VLOOKUP(TEXT(MATCHED!C3443,"mmm"),CUTOFFDAY!$A$2:$C$14,3,FALSE))</f>
        <v/>
      </c>
      <c r="B3443" s="11" t="str">
        <f>IF(MATCHED!J3443&gt;A3443,"yes","")</f>
        <v/>
      </c>
      <c r="C3443" s="11" t="str">
        <f>IF(B3443="","",TEXT(MATCHED!C3443,"mm"))</f>
        <v/>
      </c>
    </row>
    <row r="3444" spans="1:3" x14ac:dyDescent="0.3">
      <c r="A3444" s="58" t="str">
        <f>IF(MATCHED!C3444="","",VLOOKUP(TEXT(MATCHED!C3444,"mmm"),CUTOFFDAY!$A$2:$C$14,3,FALSE))</f>
        <v/>
      </c>
      <c r="B3444" s="11" t="str">
        <f>IF(MATCHED!J3444&gt;A3444,"yes","")</f>
        <v/>
      </c>
      <c r="C3444" s="11" t="str">
        <f>IF(B3444="","",TEXT(MATCHED!C3444,"mm"))</f>
        <v/>
      </c>
    </row>
    <row r="3445" spans="1:3" x14ac:dyDescent="0.3">
      <c r="A3445" s="58" t="str">
        <f>IF(MATCHED!C3445="","",VLOOKUP(TEXT(MATCHED!C3445,"mmm"),CUTOFFDAY!$A$2:$C$14,3,FALSE))</f>
        <v/>
      </c>
      <c r="B3445" s="11" t="str">
        <f>IF(MATCHED!J3445&gt;A3445,"yes","")</f>
        <v/>
      </c>
      <c r="C3445" s="11" t="str">
        <f>IF(B3445="","",TEXT(MATCHED!C3445,"mm"))</f>
        <v/>
      </c>
    </row>
    <row r="3446" spans="1:3" x14ac:dyDescent="0.3">
      <c r="A3446" s="58" t="str">
        <f>IF(MATCHED!C3446="","",VLOOKUP(TEXT(MATCHED!C3446,"mmm"),CUTOFFDAY!$A$2:$C$14,3,FALSE))</f>
        <v/>
      </c>
      <c r="B3446" s="11" t="str">
        <f>IF(MATCHED!J3446&gt;A3446,"yes","")</f>
        <v/>
      </c>
      <c r="C3446" s="11" t="str">
        <f>IF(B3446="","",TEXT(MATCHED!C3446,"mm"))</f>
        <v/>
      </c>
    </row>
    <row r="3447" spans="1:3" x14ac:dyDescent="0.3">
      <c r="A3447" s="58" t="str">
        <f>IF(MATCHED!C3447="","",VLOOKUP(TEXT(MATCHED!C3447,"mmm"),CUTOFFDAY!$A$2:$C$14,3,FALSE))</f>
        <v/>
      </c>
      <c r="B3447" s="11" t="str">
        <f>IF(MATCHED!J3447&gt;A3447,"yes","")</f>
        <v/>
      </c>
      <c r="C3447" s="11" t="str">
        <f>IF(B3447="","",TEXT(MATCHED!C3447,"mm"))</f>
        <v/>
      </c>
    </row>
    <row r="3448" spans="1:3" x14ac:dyDescent="0.3">
      <c r="A3448" s="58" t="str">
        <f>IF(MATCHED!C3448="","",VLOOKUP(TEXT(MATCHED!C3448,"mmm"),CUTOFFDAY!$A$2:$C$14,3,FALSE))</f>
        <v/>
      </c>
      <c r="B3448" s="11" t="str">
        <f>IF(MATCHED!J3448&gt;A3448,"yes","")</f>
        <v/>
      </c>
      <c r="C3448" s="11" t="str">
        <f>IF(B3448="","",TEXT(MATCHED!C3448,"mm"))</f>
        <v/>
      </c>
    </row>
    <row r="3449" spans="1:3" x14ac:dyDescent="0.3">
      <c r="A3449" s="58" t="str">
        <f>IF(MATCHED!C3449="","",VLOOKUP(TEXT(MATCHED!C3449,"mmm"),CUTOFFDAY!$A$2:$C$14,3,FALSE))</f>
        <v/>
      </c>
      <c r="B3449" s="11" t="str">
        <f>IF(MATCHED!J3449&gt;A3449,"yes","")</f>
        <v/>
      </c>
      <c r="C3449" s="11" t="str">
        <f>IF(B3449="","",TEXT(MATCHED!C3449,"mm"))</f>
        <v/>
      </c>
    </row>
    <row r="3450" spans="1:3" x14ac:dyDescent="0.3">
      <c r="A3450" s="58" t="str">
        <f>IF(MATCHED!C3450="","",VLOOKUP(TEXT(MATCHED!C3450,"mmm"),CUTOFFDAY!$A$2:$C$14,3,FALSE))</f>
        <v/>
      </c>
      <c r="B3450" s="11" t="str">
        <f>IF(MATCHED!J3450&gt;A3450,"yes","")</f>
        <v/>
      </c>
      <c r="C3450" s="11" t="str">
        <f>IF(B3450="","",TEXT(MATCHED!C3450,"mm"))</f>
        <v/>
      </c>
    </row>
    <row r="3451" spans="1:3" x14ac:dyDescent="0.3">
      <c r="A3451" s="58" t="str">
        <f>IF(MATCHED!C3451="","",VLOOKUP(TEXT(MATCHED!C3451,"mmm"),CUTOFFDAY!$A$2:$C$14,3,FALSE))</f>
        <v/>
      </c>
      <c r="B3451" s="11" t="str">
        <f>IF(MATCHED!J3451&gt;A3451,"yes","")</f>
        <v/>
      </c>
      <c r="C3451" s="11" t="str">
        <f>IF(B3451="","",TEXT(MATCHED!C3451,"mm"))</f>
        <v/>
      </c>
    </row>
    <row r="3452" spans="1:3" x14ac:dyDescent="0.3">
      <c r="A3452" s="58" t="str">
        <f>IF(MATCHED!C3452="","",VLOOKUP(TEXT(MATCHED!C3452,"mmm"),CUTOFFDAY!$A$2:$C$14,3,FALSE))</f>
        <v/>
      </c>
      <c r="B3452" s="11" t="str">
        <f>IF(MATCHED!J3452&gt;A3452,"yes","")</f>
        <v/>
      </c>
      <c r="C3452" s="11" t="str">
        <f>IF(B3452="","",TEXT(MATCHED!C3452,"mm"))</f>
        <v/>
      </c>
    </row>
    <row r="3453" spans="1:3" x14ac:dyDescent="0.3">
      <c r="A3453" s="58" t="str">
        <f>IF(MATCHED!C3453="","",VLOOKUP(TEXT(MATCHED!C3453,"mmm"),CUTOFFDAY!$A$2:$C$14,3,FALSE))</f>
        <v/>
      </c>
      <c r="B3453" s="11" t="str">
        <f>IF(MATCHED!J3453&gt;A3453,"yes","")</f>
        <v/>
      </c>
      <c r="C3453" s="11" t="str">
        <f>IF(B3453="","",TEXT(MATCHED!C3453,"mm"))</f>
        <v/>
      </c>
    </row>
    <row r="3454" spans="1:3" x14ac:dyDescent="0.3">
      <c r="A3454" s="58" t="str">
        <f>IF(MATCHED!C3454="","",VLOOKUP(TEXT(MATCHED!C3454,"mmm"),CUTOFFDAY!$A$2:$C$14,3,FALSE))</f>
        <v/>
      </c>
      <c r="B3454" s="11" t="str">
        <f>IF(MATCHED!J3454&gt;A3454,"yes","")</f>
        <v/>
      </c>
      <c r="C3454" s="11" t="str">
        <f>IF(B3454="","",TEXT(MATCHED!C3454,"mm"))</f>
        <v/>
      </c>
    </row>
    <row r="3455" spans="1:3" x14ac:dyDescent="0.3">
      <c r="A3455" s="58" t="str">
        <f>IF(MATCHED!C3455="","",VLOOKUP(TEXT(MATCHED!C3455,"mmm"),CUTOFFDAY!$A$2:$C$14,3,FALSE))</f>
        <v/>
      </c>
      <c r="B3455" s="11" t="str">
        <f>IF(MATCHED!J3455&gt;A3455,"yes","")</f>
        <v/>
      </c>
      <c r="C3455" s="11" t="str">
        <f>IF(B3455="","",TEXT(MATCHED!C3455,"mm"))</f>
        <v/>
      </c>
    </row>
    <row r="3456" spans="1:3" x14ac:dyDescent="0.3">
      <c r="A3456" s="58" t="str">
        <f>IF(MATCHED!C3456="","",VLOOKUP(TEXT(MATCHED!C3456,"mmm"),CUTOFFDAY!$A$2:$C$14,3,FALSE))</f>
        <v/>
      </c>
      <c r="B3456" s="11" t="str">
        <f>IF(MATCHED!J3456&gt;A3456,"yes","")</f>
        <v/>
      </c>
      <c r="C3456" s="11" t="str">
        <f>IF(B3456="","",TEXT(MATCHED!C3456,"mm"))</f>
        <v/>
      </c>
    </row>
    <row r="3457" spans="1:3" x14ac:dyDescent="0.3">
      <c r="A3457" s="58" t="str">
        <f>IF(MATCHED!C3457="","",VLOOKUP(TEXT(MATCHED!C3457,"mmm"),CUTOFFDAY!$A$2:$C$14,3,FALSE))</f>
        <v/>
      </c>
      <c r="B3457" s="11" t="str">
        <f>IF(MATCHED!J3457&gt;A3457,"yes","")</f>
        <v/>
      </c>
      <c r="C3457" s="11" t="str">
        <f>IF(B3457="","",TEXT(MATCHED!C3457,"mm"))</f>
        <v/>
      </c>
    </row>
    <row r="3458" spans="1:3" x14ac:dyDescent="0.3">
      <c r="A3458" s="58" t="str">
        <f>IF(MATCHED!C3458="","",VLOOKUP(TEXT(MATCHED!C3458,"mmm"),CUTOFFDAY!$A$2:$C$14,3,FALSE))</f>
        <v/>
      </c>
      <c r="B3458" s="11" t="str">
        <f>IF(MATCHED!J3458&gt;A3458,"yes","")</f>
        <v/>
      </c>
      <c r="C3458" s="11" t="str">
        <f>IF(B3458="","",TEXT(MATCHED!C3458,"mm"))</f>
        <v/>
      </c>
    </row>
    <row r="3459" spans="1:3" x14ac:dyDescent="0.3">
      <c r="A3459" s="58" t="str">
        <f>IF(MATCHED!C3459="","",VLOOKUP(TEXT(MATCHED!C3459,"mmm"),CUTOFFDAY!$A$2:$C$14,3,FALSE))</f>
        <v/>
      </c>
      <c r="B3459" s="11" t="str">
        <f>IF(MATCHED!J3459&gt;A3459,"yes","")</f>
        <v/>
      </c>
      <c r="C3459" s="11" t="str">
        <f>IF(B3459="","",TEXT(MATCHED!C3459,"mm"))</f>
        <v/>
      </c>
    </row>
    <row r="3460" spans="1:3" x14ac:dyDescent="0.3">
      <c r="A3460" s="58" t="str">
        <f>IF(MATCHED!C3460="","",VLOOKUP(TEXT(MATCHED!C3460,"mmm"),CUTOFFDAY!$A$2:$C$14,3,FALSE))</f>
        <v/>
      </c>
      <c r="B3460" s="11" t="str">
        <f>IF(MATCHED!J3460&gt;A3460,"yes","")</f>
        <v/>
      </c>
      <c r="C3460" s="11" t="str">
        <f>IF(B3460="","",TEXT(MATCHED!C3460,"mm"))</f>
        <v/>
      </c>
    </row>
    <row r="3461" spans="1:3" x14ac:dyDescent="0.3">
      <c r="A3461" s="58" t="str">
        <f>IF(MATCHED!C3461="","",VLOOKUP(TEXT(MATCHED!C3461,"mmm"),CUTOFFDAY!$A$2:$C$14,3,FALSE))</f>
        <v/>
      </c>
      <c r="B3461" s="11" t="str">
        <f>IF(MATCHED!J3461&gt;A3461,"yes","")</f>
        <v/>
      </c>
      <c r="C3461" s="11" t="str">
        <f>IF(B3461="","",TEXT(MATCHED!C3461,"mm"))</f>
        <v/>
      </c>
    </row>
    <row r="3462" spans="1:3" x14ac:dyDescent="0.3">
      <c r="A3462" s="58" t="str">
        <f>IF(MATCHED!C3462="","",VLOOKUP(TEXT(MATCHED!C3462,"mmm"),CUTOFFDAY!$A$2:$C$14,3,FALSE))</f>
        <v/>
      </c>
      <c r="B3462" s="11" t="str">
        <f>IF(MATCHED!J3462&gt;A3462,"yes","")</f>
        <v/>
      </c>
      <c r="C3462" s="11" t="str">
        <f>IF(B3462="","",TEXT(MATCHED!C3462,"mm"))</f>
        <v/>
      </c>
    </row>
    <row r="3463" spans="1:3" x14ac:dyDescent="0.3">
      <c r="A3463" s="58" t="str">
        <f>IF(MATCHED!C3463="","",VLOOKUP(TEXT(MATCHED!C3463,"mmm"),CUTOFFDAY!$A$2:$C$14,3,FALSE))</f>
        <v/>
      </c>
      <c r="B3463" s="11" t="str">
        <f>IF(MATCHED!J3463&gt;A3463,"yes","")</f>
        <v/>
      </c>
      <c r="C3463" s="11" t="str">
        <f>IF(B3463="","",TEXT(MATCHED!C3463,"mm"))</f>
        <v/>
      </c>
    </row>
    <row r="3464" spans="1:3" x14ac:dyDescent="0.3">
      <c r="A3464" s="58" t="str">
        <f>IF(MATCHED!C3464="","",VLOOKUP(TEXT(MATCHED!C3464,"mmm"),CUTOFFDAY!$A$2:$C$14,3,FALSE))</f>
        <v/>
      </c>
      <c r="B3464" s="11" t="str">
        <f>IF(MATCHED!J3464&gt;A3464,"yes","")</f>
        <v/>
      </c>
      <c r="C3464" s="11" t="str">
        <f>IF(B3464="","",TEXT(MATCHED!C3464,"mm"))</f>
        <v/>
      </c>
    </row>
    <row r="3465" spans="1:3" x14ac:dyDescent="0.3">
      <c r="A3465" s="58" t="str">
        <f>IF(MATCHED!C3465="","",VLOOKUP(TEXT(MATCHED!C3465,"mmm"),CUTOFFDAY!$A$2:$C$14,3,FALSE))</f>
        <v/>
      </c>
      <c r="B3465" s="11" t="str">
        <f>IF(MATCHED!J3465&gt;A3465,"yes","")</f>
        <v/>
      </c>
      <c r="C3465" s="11" t="str">
        <f>IF(B3465="","",TEXT(MATCHED!C3465,"mm"))</f>
        <v/>
      </c>
    </row>
    <row r="3466" spans="1:3" x14ac:dyDescent="0.3">
      <c r="A3466" s="58" t="str">
        <f>IF(MATCHED!C3466="","",VLOOKUP(TEXT(MATCHED!C3466,"mmm"),CUTOFFDAY!$A$2:$C$14,3,FALSE))</f>
        <v/>
      </c>
      <c r="B3466" s="11" t="str">
        <f>IF(MATCHED!J3466&gt;A3466,"yes","")</f>
        <v/>
      </c>
      <c r="C3466" s="11" t="str">
        <f>IF(B3466="","",TEXT(MATCHED!C3466,"mm"))</f>
        <v/>
      </c>
    </row>
    <row r="3467" spans="1:3" x14ac:dyDescent="0.3">
      <c r="A3467" s="58" t="str">
        <f>IF(MATCHED!C3467="","",VLOOKUP(TEXT(MATCHED!C3467,"mmm"),CUTOFFDAY!$A$2:$C$14,3,FALSE))</f>
        <v/>
      </c>
      <c r="B3467" s="11" t="str">
        <f>IF(MATCHED!J3467&gt;A3467,"yes","")</f>
        <v/>
      </c>
      <c r="C3467" s="11" t="str">
        <f>IF(B3467="","",TEXT(MATCHED!C3467,"mm"))</f>
        <v/>
      </c>
    </row>
    <row r="3468" spans="1:3" x14ac:dyDescent="0.3">
      <c r="A3468" s="58" t="str">
        <f>IF(MATCHED!C3468="","",VLOOKUP(TEXT(MATCHED!C3468,"mmm"),CUTOFFDAY!$A$2:$C$14,3,FALSE))</f>
        <v/>
      </c>
      <c r="B3468" s="11" t="str">
        <f>IF(MATCHED!J3468&gt;A3468,"yes","")</f>
        <v/>
      </c>
      <c r="C3468" s="11" t="str">
        <f>IF(B3468="","",TEXT(MATCHED!C3468,"mm"))</f>
        <v/>
      </c>
    </row>
    <row r="3469" spans="1:3" x14ac:dyDescent="0.3">
      <c r="A3469" s="58" t="str">
        <f>IF(MATCHED!C3469="","",VLOOKUP(TEXT(MATCHED!C3469,"mmm"),CUTOFFDAY!$A$2:$C$14,3,FALSE))</f>
        <v/>
      </c>
      <c r="B3469" s="11" t="str">
        <f>IF(MATCHED!J3469&gt;A3469,"yes","")</f>
        <v/>
      </c>
      <c r="C3469" s="11" t="str">
        <f>IF(B3469="","",TEXT(MATCHED!C3469,"mm"))</f>
        <v/>
      </c>
    </row>
    <row r="3470" spans="1:3" x14ac:dyDescent="0.3">
      <c r="A3470" s="58" t="str">
        <f>IF(MATCHED!C3470="","",VLOOKUP(TEXT(MATCHED!C3470,"mmm"),CUTOFFDAY!$A$2:$C$14,3,FALSE))</f>
        <v/>
      </c>
      <c r="B3470" s="11" t="str">
        <f>IF(MATCHED!J3470&gt;A3470,"yes","")</f>
        <v/>
      </c>
      <c r="C3470" s="11" t="str">
        <f>IF(B3470="","",TEXT(MATCHED!C3470,"mm"))</f>
        <v/>
      </c>
    </row>
    <row r="3471" spans="1:3" x14ac:dyDescent="0.3">
      <c r="A3471" s="58" t="str">
        <f>IF(MATCHED!C3471="","",VLOOKUP(TEXT(MATCHED!C3471,"mmm"),CUTOFFDAY!$A$2:$C$14,3,FALSE))</f>
        <v/>
      </c>
      <c r="B3471" s="11" t="str">
        <f>IF(MATCHED!J3471&gt;A3471,"yes","")</f>
        <v/>
      </c>
      <c r="C3471" s="11" t="str">
        <f>IF(B3471="","",TEXT(MATCHED!C3471,"mm"))</f>
        <v/>
      </c>
    </row>
    <row r="3472" spans="1:3" x14ac:dyDescent="0.3">
      <c r="A3472" s="58" t="str">
        <f>IF(MATCHED!C3472="","",VLOOKUP(TEXT(MATCHED!C3472,"mmm"),CUTOFFDAY!$A$2:$C$14,3,FALSE))</f>
        <v/>
      </c>
      <c r="B3472" s="11" t="str">
        <f>IF(MATCHED!J3472&gt;A3472,"yes","")</f>
        <v/>
      </c>
      <c r="C3472" s="11" t="str">
        <f>IF(B3472="","",TEXT(MATCHED!C3472,"mm"))</f>
        <v/>
      </c>
    </row>
    <row r="3473" spans="1:3" x14ac:dyDescent="0.3">
      <c r="A3473" s="58" t="str">
        <f>IF(MATCHED!C3473="","",VLOOKUP(TEXT(MATCHED!C3473,"mmm"),CUTOFFDAY!$A$2:$C$14,3,FALSE))</f>
        <v/>
      </c>
      <c r="B3473" s="11" t="str">
        <f>IF(MATCHED!J3473&gt;A3473,"yes","")</f>
        <v/>
      </c>
      <c r="C3473" s="11" t="str">
        <f>IF(B3473="","",TEXT(MATCHED!C3473,"mm"))</f>
        <v/>
      </c>
    </row>
    <row r="3474" spans="1:3" x14ac:dyDescent="0.3">
      <c r="A3474" s="58" t="str">
        <f>IF(MATCHED!C3474="","",VLOOKUP(TEXT(MATCHED!C3474,"mmm"),CUTOFFDAY!$A$2:$C$14,3,FALSE))</f>
        <v/>
      </c>
      <c r="B3474" s="11" t="str">
        <f>IF(MATCHED!J3474&gt;A3474,"yes","")</f>
        <v/>
      </c>
      <c r="C3474" s="11" t="str">
        <f>IF(B3474="","",TEXT(MATCHED!C3474,"mm"))</f>
        <v/>
      </c>
    </row>
    <row r="3475" spans="1:3" x14ac:dyDescent="0.3">
      <c r="A3475" s="58" t="str">
        <f>IF(MATCHED!C3475="","",VLOOKUP(TEXT(MATCHED!C3475,"mmm"),CUTOFFDAY!$A$2:$C$14,3,FALSE))</f>
        <v/>
      </c>
      <c r="B3475" s="11" t="str">
        <f>IF(MATCHED!J3475&gt;A3475,"yes","")</f>
        <v/>
      </c>
      <c r="C3475" s="11" t="str">
        <f>IF(B3475="","",TEXT(MATCHED!C3475,"mm"))</f>
        <v/>
      </c>
    </row>
    <row r="3476" spans="1:3" x14ac:dyDescent="0.3">
      <c r="A3476" s="58" t="str">
        <f>IF(MATCHED!C3476="","",VLOOKUP(TEXT(MATCHED!C3476,"mmm"),CUTOFFDAY!$A$2:$C$14,3,FALSE))</f>
        <v/>
      </c>
      <c r="B3476" s="11" t="str">
        <f>IF(MATCHED!J3476&gt;A3476,"yes","")</f>
        <v/>
      </c>
      <c r="C3476" s="11" t="str">
        <f>IF(B3476="","",TEXT(MATCHED!C3476,"mm"))</f>
        <v/>
      </c>
    </row>
    <row r="3477" spans="1:3" x14ac:dyDescent="0.3">
      <c r="A3477" s="58" t="str">
        <f>IF(MATCHED!C3477="","",VLOOKUP(TEXT(MATCHED!C3477,"mmm"),CUTOFFDAY!$A$2:$C$14,3,FALSE))</f>
        <v/>
      </c>
      <c r="B3477" s="11" t="str">
        <f>IF(MATCHED!J3477&gt;A3477,"yes","")</f>
        <v/>
      </c>
      <c r="C3477" s="11" t="str">
        <f>IF(B3477="","",TEXT(MATCHED!C3477,"mm"))</f>
        <v/>
      </c>
    </row>
    <row r="3478" spans="1:3" x14ac:dyDescent="0.3">
      <c r="A3478" s="58" t="str">
        <f>IF(MATCHED!C3478="","",VLOOKUP(TEXT(MATCHED!C3478,"mmm"),CUTOFFDAY!$A$2:$C$14,3,FALSE))</f>
        <v/>
      </c>
      <c r="B3478" s="11" t="str">
        <f>IF(MATCHED!J3478&gt;A3478,"yes","")</f>
        <v/>
      </c>
      <c r="C3478" s="11" t="str">
        <f>IF(B3478="","",TEXT(MATCHED!C3478,"mm"))</f>
        <v/>
      </c>
    </row>
    <row r="3479" spans="1:3" x14ac:dyDescent="0.3">
      <c r="A3479" s="58" t="str">
        <f>IF(MATCHED!C3479="","",VLOOKUP(TEXT(MATCHED!C3479,"mmm"),CUTOFFDAY!$A$2:$C$14,3,FALSE))</f>
        <v/>
      </c>
      <c r="B3479" s="11" t="str">
        <f>IF(MATCHED!J3479&gt;A3479,"yes","")</f>
        <v/>
      </c>
      <c r="C3479" s="11" t="str">
        <f>IF(B3479="","",TEXT(MATCHED!C3479,"mm"))</f>
        <v/>
      </c>
    </row>
    <row r="3480" spans="1:3" x14ac:dyDescent="0.3">
      <c r="A3480" s="58" t="str">
        <f>IF(MATCHED!C3480="","",VLOOKUP(TEXT(MATCHED!C3480,"mmm"),CUTOFFDAY!$A$2:$C$14,3,FALSE))</f>
        <v/>
      </c>
      <c r="B3480" s="11" t="str">
        <f>IF(MATCHED!J3480&gt;A3480,"yes","")</f>
        <v/>
      </c>
      <c r="C3480" s="11" t="str">
        <f>IF(B3480="","",TEXT(MATCHED!C3480,"mm"))</f>
        <v/>
      </c>
    </row>
    <row r="3481" spans="1:3" x14ac:dyDescent="0.3">
      <c r="A3481" s="58" t="str">
        <f>IF(MATCHED!C3481="","",VLOOKUP(TEXT(MATCHED!C3481,"mmm"),CUTOFFDAY!$A$2:$C$14,3,FALSE))</f>
        <v/>
      </c>
      <c r="B3481" s="11" t="str">
        <f>IF(MATCHED!J3481&gt;A3481,"yes","")</f>
        <v/>
      </c>
      <c r="C3481" s="11" t="str">
        <f>IF(B3481="","",TEXT(MATCHED!C3481,"mm"))</f>
        <v/>
      </c>
    </row>
    <row r="3482" spans="1:3" x14ac:dyDescent="0.3">
      <c r="A3482" s="58" t="str">
        <f>IF(MATCHED!C3482="","",VLOOKUP(TEXT(MATCHED!C3482,"mmm"),CUTOFFDAY!$A$2:$C$14,3,FALSE))</f>
        <v/>
      </c>
      <c r="B3482" s="11" t="str">
        <f>IF(MATCHED!J3482&gt;A3482,"yes","")</f>
        <v/>
      </c>
      <c r="C3482" s="11" t="str">
        <f>IF(B3482="","",TEXT(MATCHED!C3482,"mm"))</f>
        <v/>
      </c>
    </row>
    <row r="3483" spans="1:3" x14ac:dyDescent="0.3">
      <c r="A3483" s="58" t="str">
        <f>IF(MATCHED!C3483="","",VLOOKUP(TEXT(MATCHED!C3483,"mmm"),CUTOFFDAY!$A$2:$C$14,3,FALSE))</f>
        <v/>
      </c>
      <c r="B3483" s="11" t="str">
        <f>IF(MATCHED!J3483&gt;A3483,"yes","")</f>
        <v/>
      </c>
      <c r="C3483" s="11" t="str">
        <f>IF(B3483="","",TEXT(MATCHED!C3483,"mm"))</f>
        <v/>
      </c>
    </row>
    <row r="3484" spans="1:3" x14ac:dyDescent="0.3">
      <c r="A3484" s="58" t="str">
        <f>IF(MATCHED!C3484="","",VLOOKUP(TEXT(MATCHED!C3484,"mmm"),CUTOFFDAY!$A$2:$C$14,3,FALSE))</f>
        <v/>
      </c>
      <c r="B3484" s="11" t="str">
        <f>IF(MATCHED!J3484&gt;A3484,"yes","")</f>
        <v/>
      </c>
      <c r="C3484" s="11" t="str">
        <f>IF(B3484="","",TEXT(MATCHED!C3484,"mm"))</f>
        <v/>
      </c>
    </row>
    <row r="3485" spans="1:3" x14ac:dyDescent="0.3">
      <c r="A3485" s="58" t="str">
        <f>IF(MATCHED!C3485="","",VLOOKUP(TEXT(MATCHED!C3485,"mmm"),CUTOFFDAY!$A$2:$C$14,3,FALSE))</f>
        <v/>
      </c>
      <c r="B3485" s="11" t="str">
        <f>IF(MATCHED!J3485&gt;A3485,"yes","")</f>
        <v/>
      </c>
      <c r="C3485" s="11" t="str">
        <f>IF(B3485="","",TEXT(MATCHED!C3485,"mm"))</f>
        <v/>
      </c>
    </row>
    <row r="3486" spans="1:3" x14ac:dyDescent="0.3">
      <c r="A3486" s="58" t="str">
        <f>IF(MATCHED!C3486="","",VLOOKUP(TEXT(MATCHED!C3486,"mmm"),CUTOFFDAY!$A$2:$C$14,3,FALSE))</f>
        <v/>
      </c>
      <c r="B3486" s="11" t="str">
        <f>IF(MATCHED!J3486&gt;A3486,"yes","")</f>
        <v/>
      </c>
      <c r="C3486" s="11" t="str">
        <f>IF(B3486="","",TEXT(MATCHED!C3486,"mm"))</f>
        <v/>
      </c>
    </row>
    <row r="3487" spans="1:3" x14ac:dyDescent="0.3">
      <c r="A3487" s="58" t="str">
        <f>IF(MATCHED!C3487="","",VLOOKUP(TEXT(MATCHED!C3487,"mmm"),CUTOFFDAY!$A$2:$C$14,3,FALSE))</f>
        <v/>
      </c>
      <c r="B3487" s="11" t="str">
        <f>IF(MATCHED!J3487&gt;A3487,"yes","")</f>
        <v/>
      </c>
      <c r="C3487" s="11" t="str">
        <f>IF(B3487="","",TEXT(MATCHED!C3487,"mm"))</f>
        <v/>
      </c>
    </row>
    <row r="3488" spans="1:3" x14ac:dyDescent="0.3">
      <c r="A3488" s="58" t="str">
        <f>IF(MATCHED!C3488="","",VLOOKUP(TEXT(MATCHED!C3488,"mmm"),CUTOFFDAY!$A$2:$C$14,3,FALSE))</f>
        <v/>
      </c>
      <c r="B3488" s="11" t="str">
        <f>IF(MATCHED!J3488&gt;A3488,"yes","")</f>
        <v/>
      </c>
      <c r="C3488" s="11" t="str">
        <f>IF(B3488="","",TEXT(MATCHED!C3488,"mm"))</f>
        <v/>
      </c>
    </row>
    <row r="3489" spans="1:3" x14ac:dyDescent="0.3">
      <c r="A3489" s="58" t="str">
        <f>IF(MATCHED!C3489="","",VLOOKUP(TEXT(MATCHED!C3489,"mmm"),CUTOFFDAY!$A$2:$C$14,3,FALSE))</f>
        <v/>
      </c>
      <c r="B3489" s="11" t="str">
        <f>IF(MATCHED!J3489&gt;A3489,"yes","")</f>
        <v/>
      </c>
      <c r="C3489" s="11" t="str">
        <f>IF(B3489="","",TEXT(MATCHED!C3489,"mm"))</f>
        <v/>
      </c>
    </row>
    <row r="3490" spans="1:3" x14ac:dyDescent="0.3">
      <c r="A3490" s="58" t="str">
        <f>IF(MATCHED!C3490="","",VLOOKUP(TEXT(MATCHED!C3490,"mmm"),CUTOFFDAY!$A$2:$C$14,3,FALSE))</f>
        <v/>
      </c>
      <c r="B3490" s="11" t="str">
        <f>IF(MATCHED!J3490&gt;A3490,"yes","")</f>
        <v/>
      </c>
      <c r="C3490" s="11" t="str">
        <f>IF(B3490="","",TEXT(MATCHED!C3490,"mm"))</f>
        <v/>
      </c>
    </row>
    <row r="3491" spans="1:3" x14ac:dyDescent="0.3">
      <c r="A3491" s="58" t="str">
        <f>IF(MATCHED!C3491="","",VLOOKUP(TEXT(MATCHED!C3491,"mmm"),CUTOFFDAY!$A$2:$C$14,3,FALSE))</f>
        <v/>
      </c>
      <c r="B3491" s="11" t="str">
        <f>IF(MATCHED!J3491&gt;A3491,"yes","")</f>
        <v/>
      </c>
      <c r="C3491" s="11" t="str">
        <f>IF(B3491="","",TEXT(MATCHED!C3491,"mm"))</f>
        <v/>
      </c>
    </row>
    <row r="3492" spans="1:3" x14ac:dyDescent="0.3">
      <c r="A3492" s="58" t="str">
        <f>IF(MATCHED!C3492="","",VLOOKUP(TEXT(MATCHED!C3492,"mmm"),CUTOFFDAY!$A$2:$C$14,3,FALSE))</f>
        <v/>
      </c>
      <c r="B3492" s="11" t="str">
        <f>IF(MATCHED!J3492&gt;A3492,"yes","")</f>
        <v/>
      </c>
      <c r="C3492" s="11" t="str">
        <f>IF(B3492="","",TEXT(MATCHED!C3492,"mm"))</f>
        <v/>
      </c>
    </row>
    <row r="3493" spans="1:3" x14ac:dyDescent="0.3">
      <c r="A3493" s="58" t="str">
        <f>IF(MATCHED!C3493="","",VLOOKUP(TEXT(MATCHED!C3493,"mmm"),CUTOFFDAY!$A$2:$C$14,3,FALSE))</f>
        <v/>
      </c>
      <c r="B3493" s="11" t="str">
        <f>IF(MATCHED!J3493&gt;A3493,"yes","")</f>
        <v/>
      </c>
      <c r="C3493" s="11" t="str">
        <f>IF(B3493="","",TEXT(MATCHED!C3493,"mm"))</f>
        <v/>
      </c>
    </row>
    <row r="3494" spans="1:3" x14ac:dyDescent="0.3">
      <c r="A3494" s="58" t="str">
        <f>IF(MATCHED!C3494="","",VLOOKUP(TEXT(MATCHED!C3494,"mmm"),CUTOFFDAY!$A$2:$C$14,3,FALSE))</f>
        <v/>
      </c>
      <c r="B3494" s="11" t="str">
        <f>IF(MATCHED!J3494&gt;A3494,"yes","")</f>
        <v/>
      </c>
      <c r="C3494" s="11" t="str">
        <f>IF(B3494="","",TEXT(MATCHED!C3494,"mm"))</f>
        <v/>
      </c>
    </row>
    <row r="3495" spans="1:3" x14ac:dyDescent="0.3">
      <c r="A3495" s="58" t="str">
        <f>IF(MATCHED!C3495="","",VLOOKUP(TEXT(MATCHED!C3495,"mmm"),CUTOFFDAY!$A$2:$C$14,3,FALSE))</f>
        <v/>
      </c>
      <c r="B3495" s="11" t="str">
        <f>IF(MATCHED!J3495&gt;A3495,"yes","")</f>
        <v/>
      </c>
      <c r="C3495" s="11" t="str">
        <f>IF(B3495="","",TEXT(MATCHED!C3495,"mm"))</f>
        <v/>
      </c>
    </row>
    <row r="3496" spans="1:3" x14ac:dyDescent="0.3">
      <c r="A3496" s="58" t="str">
        <f>IF(MATCHED!C3496="","",VLOOKUP(TEXT(MATCHED!C3496,"mmm"),CUTOFFDAY!$A$2:$C$14,3,FALSE))</f>
        <v/>
      </c>
      <c r="B3496" s="11" t="str">
        <f>IF(MATCHED!J3496&gt;A3496,"yes","")</f>
        <v/>
      </c>
      <c r="C3496" s="11" t="str">
        <f>IF(B3496="","",TEXT(MATCHED!C3496,"mm"))</f>
        <v/>
      </c>
    </row>
    <row r="3497" spans="1:3" x14ac:dyDescent="0.3">
      <c r="A3497" s="58" t="str">
        <f>IF(MATCHED!C3497="","",VLOOKUP(TEXT(MATCHED!C3497,"mmm"),CUTOFFDAY!$A$2:$C$14,3,FALSE))</f>
        <v/>
      </c>
      <c r="B3497" s="11" t="str">
        <f>IF(MATCHED!J3497&gt;A3497,"yes","")</f>
        <v/>
      </c>
      <c r="C3497" s="11" t="str">
        <f>IF(B3497="","",TEXT(MATCHED!C3497,"mm"))</f>
        <v/>
      </c>
    </row>
    <row r="3498" spans="1:3" x14ac:dyDescent="0.3">
      <c r="A3498" s="58" t="str">
        <f>IF(MATCHED!C3498="","",VLOOKUP(TEXT(MATCHED!C3498,"mmm"),CUTOFFDAY!$A$2:$C$14,3,FALSE))</f>
        <v/>
      </c>
      <c r="B3498" s="11" t="str">
        <f>IF(MATCHED!J3498&gt;A3498,"yes","")</f>
        <v/>
      </c>
      <c r="C3498" s="11" t="str">
        <f>IF(B3498="","",TEXT(MATCHED!C3498,"mm"))</f>
        <v/>
      </c>
    </row>
    <row r="3499" spans="1:3" x14ac:dyDescent="0.3">
      <c r="A3499" s="58" t="str">
        <f>IF(MATCHED!C3499="","",VLOOKUP(TEXT(MATCHED!C3499,"mmm"),CUTOFFDAY!$A$2:$C$14,3,FALSE))</f>
        <v/>
      </c>
      <c r="B3499" s="11" t="str">
        <f>IF(MATCHED!J3499&gt;A3499,"yes","")</f>
        <v/>
      </c>
      <c r="C3499" s="11" t="str">
        <f>IF(B3499="","",TEXT(MATCHED!C3499,"mm"))</f>
        <v/>
      </c>
    </row>
    <row r="3500" spans="1:3" x14ac:dyDescent="0.3">
      <c r="A3500" s="58" t="str">
        <f>IF(MATCHED!C3500="","",VLOOKUP(TEXT(MATCHED!C3500,"mmm"),CUTOFFDAY!$A$2:$C$14,3,FALSE))</f>
        <v/>
      </c>
      <c r="B3500" s="11" t="str">
        <f>IF(MATCHED!J3500&gt;A3500,"yes","")</f>
        <v/>
      </c>
      <c r="C3500" s="11" t="str">
        <f>IF(B3500="","",TEXT(MATCHED!C3500,"mm"))</f>
        <v/>
      </c>
    </row>
    <row r="3501" spans="1:3" x14ac:dyDescent="0.3">
      <c r="A3501" s="58" t="str">
        <f>IF(MATCHED!C3501="","",VLOOKUP(TEXT(MATCHED!C3501,"mmm"),CUTOFFDAY!$A$2:$C$14,3,FALSE))</f>
        <v/>
      </c>
      <c r="B3501" s="11" t="str">
        <f>IF(MATCHED!J3501&gt;A3501,"yes","")</f>
        <v/>
      </c>
      <c r="C3501" s="11" t="str">
        <f>IF(B3501="","",TEXT(MATCHED!C3501,"mm"))</f>
        <v/>
      </c>
    </row>
    <row r="3502" spans="1:3" x14ac:dyDescent="0.3">
      <c r="A3502" s="58" t="str">
        <f>IF(MATCHED!C3502="","",VLOOKUP(TEXT(MATCHED!C3502,"mmm"),CUTOFFDAY!$A$2:$C$14,3,FALSE))</f>
        <v/>
      </c>
      <c r="B3502" s="11" t="str">
        <f>IF(MATCHED!J3502&gt;A3502,"yes","")</f>
        <v/>
      </c>
      <c r="C3502" s="11" t="str">
        <f>IF(B3502="","",TEXT(MATCHED!C3502,"mm"))</f>
        <v/>
      </c>
    </row>
    <row r="3503" spans="1:3" x14ac:dyDescent="0.3">
      <c r="A3503" s="58" t="str">
        <f>IF(MATCHED!C3503="","",VLOOKUP(TEXT(MATCHED!C3503,"mmm"),CUTOFFDAY!$A$2:$C$14,3,FALSE))</f>
        <v/>
      </c>
      <c r="B3503" s="11" t="str">
        <f>IF(MATCHED!J3503&gt;A3503,"yes","")</f>
        <v/>
      </c>
      <c r="C3503" s="11" t="str">
        <f>IF(B3503="","",TEXT(MATCHED!C3503,"mm"))</f>
        <v/>
      </c>
    </row>
    <row r="3504" spans="1:3" x14ac:dyDescent="0.3">
      <c r="A3504" s="58" t="str">
        <f>IF(MATCHED!C3504="","",VLOOKUP(TEXT(MATCHED!C3504,"mmm"),CUTOFFDAY!$A$2:$C$14,3,FALSE))</f>
        <v/>
      </c>
      <c r="B3504" s="11" t="str">
        <f>IF(MATCHED!J3504&gt;A3504,"yes","")</f>
        <v/>
      </c>
      <c r="C3504" s="11" t="str">
        <f>IF(B3504="","",TEXT(MATCHED!C3504,"mm"))</f>
        <v/>
      </c>
    </row>
    <row r="3505" spans="1:3" x14ac:dyDescent="0.3">
      <c r="A3505" s="58" t="str">
        <f>IF(MATCHED!C3505="","",VLOOKUP(TEXT(MATCHED!C3505,"mmm"),CUTOFFDAY!$A$2:$C$14,3,FALSE))</f>
        <v/>
      </c>
      <c r="B3505" s="11" t="str">
        <f>IF(MATCHED!J3505&gt;A3505,"yes","")</f>
        <v/>
      </c>
      <c r="C3505" s="11" t="str">
        <f>IF(B3505="","",TEXT(MATCHED!C3505,"mm"))</f>
        <v/>
      </c>
    </row>
    <row r="3506" spans="1:3" x14ac:dyDescent="0.3">
      <c r="A3506" s="58" t="str">
        <f>IF(MATCHED!C3506="","",VLOOKUP(TEXT(MATCHED!C3506,"mmm"),CUTOFFDAY!$A$2:$C$14,3,FALSE))</f>
        <v/>
      </c>
      <c r="B3506" s="11" t="str">
        <f>IF(MATCHED!J3506&gt;A3506,"yes","")</f>
        <v/>
      </c>
      <c r="C3506" s="11" t="str">
        <f>IF(B3506="","",TEXT(MATCHED!C3506,"mm"))</f>
        <v/>
      </c>
    </row>
    <row r="3507" spans="1:3" x14ac:dyDescent="0.3">
      <c r="A3507" s="58" t="str">
        <f>IF(MATCHED!C3507="","",VLOOKUP(TEXT(MATCHED!C3507,"mmm"),CUTOFFDAY!$A$2:$C$14,3,FALSE))</f>
        <v/>
      </c>
      <c r="B3507" s="11" t="str">
        <f>IF(MATCHED!J3507&gt;A3507,"yes","")</f>
        <v/>
      </c>
      <c r="C3507" s="11" t="str">
        <f>IF(B3507="","",TEXT(MATCHED!C3507,"mm"))</f>
        <v/>
      </c>
    </row>
    <row r="3508" spans="1:3" x14ac:dyDescent="0.3">
      <c r="A3508" s="58" t="str">
        <f>IF(MATCHED!C3508="","",VLOOKUP(TEXT(MATCHED!C3508,"mmm"),CUTOFFDAY!$A$2:$C$14,3,FALSE))</f>
        <v/>
      </c>
      <c r="B3508" s="11" t="str">
        <f>IF(MATCHED!J3508&gt;A3508,"yes","")</f>
        <v/>
      </c>
      <c r="C3508" s="11" t="str">
        <f>IF(B3508="","",TEXT(MATCHED!C3508,"mm"))</f>
        <v/>
      </c>
    </row>
    <row r="3509" spans="1:3" x14ac:dyDescent="0.3">
      <c r="A3509" s="58" t="str">
        <f>IF(MATCHED!C3509="","",VLOOKUP(TEXT(MATCHED!C3509,"mmm"),CUTOFFDAY!$A$2:$C$14,3,FALSE))</f>
        <v/>
      </c>
      <c r="B3509" s="11" t="str">
        <f>IF(MATCHED!J3509&gt;A3509,"yes","")</f>
        <v/>
      </c>
      <c r="C3509" s="11" t="str">
        <f>IF(B3509="","",TEXT(MATCHED!C3509,"mm"))</f>
        <v/>
      </c>
    </row>
    <row r="3510" spans="1:3" x14ac:dyDescent="0.3">
      <c r="A3510" s="58" t="str">
        <f>IF(MATCHED!C3510="","",VLOOKUP(TEXT(MATCHED!C3510,"mmm"),CUTOFFDAY!$A$2:$C$14,3,FALSE))</f>
        <v/>
      </c>
      <c r="B3510" s="11" t="str">
        <f>IF(MATCHED!J3510&gt;A3510,"yes","")</f>
        <v/>
      </c>
      <c r="C3510" s="11" t="str">
        <f>IF(B3510="","",TEXT(MATCHED!C3510,"mm"))</f>
        <v/>
      </c>
    </row>
    <row r="3511" spans="1:3" x14ac:dyDescent="0.3">
      <c r="A3511" s="58" t="str">
        <f>IF(MATCHED!C3511="","",VLOOKUP(TEXT(MATCHED!C3511,"mmm"),CUTOFFDAY!$A$2:$C$14,3,FALSE))</f>
        <v/>
      </c>
      <c r="B3511" s="11" t="str">
        <f>IF(MATCHED!J3511&gt;A3511,"yes","")</f>
        <v/>
      </c>
      <c r="C3511" s="11" t="str">
        <f>IF(B3511="","",TEXT(MATCHED!C3511,"mm"))</f>
        <v/>
      </c>
    </row>
    <row r="3512" spans="1:3" x14ac:dyDescent="0.3">
      <c r="A3512" s="58" t="str">
        <f>IF(MATCHED!C3512="","",VLOOKUP(TEXT(MATCHED!C3512,"mmm"),CUTOFFDAY!$A$2:$C$14,3,FALSE))</f>
        <v/>
      </c>
      <c r="B3512" s="11" t="str">
        <f>IF(MATCHED!J3512&gt;A3512,"yes","")</f>
        <v/>
      </c>
      <c r="C3512" s="11" t="str">
        <f>IF(B3512="","",TEXT(MATCHED!C3512,"mm"))</f>
        <v/>
      </c>
    </row>
    <row r="3513" spans="1:3" x14ac:dyDescent="0.3">
      <c r="A3513" s="58" t="str">
        <f>IF(MATCHED!C3513="","",VLOOKUP(TEXT(MATCHED!C3513,"mmm"),CUTOFFDAY!$A$2:$C$14,3,FALSE))</f>
        <v/>
      </c>
      <c r="B3513" s="11" t="str">
        <f>IF(MATCHED!J3513&gt;A3513,"yes","")</f>
        <v/>
      </c>
      <c r="C3513" s="11" t="str">
        <f>IF(B3513="","",TEXT(MATCHED!C3513,"mm"))</f>
        <v/>
      </c>
    </row>
    <row r="3514" spans="1:3" x14ac:dyDescent="0.3">
      <c r="A3514" s="58" t="str">
        <f>IF(MATCHED!C3514="","",VLOOKUP(TEXT(MATCHED!C3514,"mmm"),CUTOFFDAY!$A$2:$C$14,3,FALSE))</f>
        <v/>
      </c>
      <c r="B3514" s="11" t="str">
        <f>IF(MATCHED!J3514&gt;A3514,"yes","")</f>
        <v/>
      </c>
      <c r="C3514" s="11" t="str">
        <f>IF(B3514="","",TEXT(MATCHED!C3514,"mm"))</f>
        <v/>
      </c>
    </row>
    <row r="3515" spans="1:3" x14ac:dyDescent="0.3">
      <c r="A3515" s="58" t="str">
        <f>IF(MATCHED!C3515="","",VLOOKUP(TEXT(MATCHED!C3515,"mmm"),CUTOFFDAY!$A$2:$C$14,3,FALSE))</f>
        <v/>
      </c>
      <c r="B3515" s="11" t="str">
        <f>IF(MATCHED!J3515&gt;A3515,"yes","")</f>
        <v/>
      </c>
      <c r="C3515" s="11" t="str">
        <f>IF(B3515="","",TEXT(MATCHED!C3515,"mm"))</f>
        <v/>
      </c>
    </row>
    <row r="3516" spans="1:3" x14ac:dyDescent="0.3">
      <c r="A3516" s="58" t="str">
        <f>IF(MATCHED!C3516="","",VLOOKUP(TEXT(MATCHED!C3516,"mmm"),CUTOFFDAY!$A$2:$C$14,3,FALSE))</f>
        <v/>
      </c>
      <c r="B3516" s="11" t="str">
        <f>IF(MATCHED!J3516&gt;A3516,"yes","")</f>
        <v/>
      </c>
      <c r="C3516" s="11" t="str">
        <f>IF(B3516="","",TEXT(MATCHED!C3516,"mm"))</f>
        <v/>
      </c>
    </row>
    <row r="3517" spans="1:3" x14ac:dyDescent="0.3">
      <c r="A3517" s="58" t="str">
        <f>IF(MATCHED!C3517="","",VLOOKUP(TEXT(MATCHED!C3517,"mmm"),CUTOFFDAY!$A$2:$C$14,3,FALSE))</f>
        <v/>
      </c>
      <c r="B3517" s="11" t="str">
        <f>IF(MATCHED!J3517&gt;A3517,"yes","")</f>
        <v/>
      </c>
      <c r="C3517" s="11" t="str">
        <f>IF(B3517="","",TEXT(MATCHED!C3517,"mm"))</f>
        <v/>
      </c>
    </row>
    <row r="3518" spans="1:3" x14ac:dyDescent="0.3">
      <c r="A3518" s="58" t="str">
        <f>IF(MATCHED!C3518="","",VLOOKUP(TEXT(MATCHED!C3518,"mmm"),CUTOFFDAY!$A$2:$C$14,3,FALSE))</f>
        <v/>
      </c>
      <c r="B3518" s="11" t="str">
        <f>IF(MATCHED!J3518&gt;A3518,"yes","")</f>
        <v/>
      </c>
      <c r="C3518" s="11" t="str">
        <f>IF(B3518="","",TEXT(MATCHED!C3518,"mm"))</f>
        <v/>
      </c>
    </row>
    <row r="3519" spans="1:3" x14ac:dyDescent="0.3">
      <c r="A3519" s="58" t="str">
        <f>IF(MATCHED!C3519="","",VLOOKUP(TEXT(MATCHED!C3519,"mmm"),CUTOFFDAY!$A$2:$C$14,3,FALSE))</f>
        <v/>
      </c>
      <c r="B3519" s="11" t="str">
        <f>IF(MATCHED!J3519&gt;A3519,"yes","")</f>
        <v/>
      </c>
      <c r="C3519" s="11" t="str">
        <f>IF(B3519="","",TEXT(MATCHED!C3519,"mm"))</f>
        <v/>
      </c>
    </row>
    <row r="3520" spans="1:3" x14ac:dyDescent="0.3">
      <c r="A3520" s="58" t="str">
        <f>IF(MATCHED!C3520="","",VLOOKUP(TEXT(MATCHED!C3520,"mmm"),CUTOFFDAY!$A$2:$C$14,3,FALSE))</f>
        <v/>
      </c>
      <c r="B3520" s="11" t="str">
        <f>IF(MATCHED!J3520&gt;A3520,"yes","")</f>
        <v/>
      </c>
      <c r="C3520" s="11" t="str">
        <f>IF(B3520="","",TEXT(MATCHED!C3520,"mm"))</f>
        <v/>
      </c>
    </row>
    <row r="3521" spans="1:3" x14ac:dyDescent="0.3">
      <c r="A3521" s="58" t="str">
        <f>IF(MATCHED!C3521="","",VLOOKUP(TEXT(MATCHED!C3521,"mmm"),CUTOFFDAY!$A$2:$C$14,3,FALSE))</f>
        <v/>
      </c>
      <c r="B3521" s="11" t="str">
        <f>IF(MATCHED!J3521&gt;A3521,"yes","")</f>
        <v/>
      </c>
      <c r="C3521" s="11" t="str">
        <f>IF(B3521="","",TEXT(MATCHED!C3521,"mm"))</f>
        <v/>
      </c>
    </row>
    <row r="3522" spans="1:3" x14ac:dyDescent="0.3">
      <c r="A3522" s="58" t="str">
        <f>IF(MATCHED!C3522="","",VLOOKUP(TEXT(MATCHED!C3522,"mmm"),CUTOFFDAY!$A$2:$C$14,3,FALSE))</f>
        <v/>
      </c>
      <c r="B3522" s="11" t="str">
        <f>IF(MATCHED!J3522&gt;A3522,"yes","")</f>
        <v/>
      </c>
      <c r="C3522" s="11" t="str">
        <f>IF(B3522="","",TEXT(MATCHED!C3522,"mm"))</f>
        <v/>
      </c>
    </row>
    <row r="3523" spans="1:3" x14ac:dyDescent="0.3">
      <c r="A3523" s="58" t="str">
        <f>IF(MATCHED!C3523="","",VLOOKUP(TEXT(MATCHED!C3523,"mmm"),CUTOFFDAY!$A$2:$C$14,3,FALSE))</f>
        <v/>
      </c>
      <c r="B3523" s="11" t="str">
        <f>IF(MATCHED!J3523&gt;A3523,"yes","")</f>
        <v/>
      </c>
      <c r="C3523" s="11" t="str">
        <f>IF(B3523="","",TEXT(MATCHED!C3523,"mm"))</f>
        <v/>
      </c>
    </row>
    <row r="3524" spans="1:3" x14ac:dyDescent="0.3">
      <c r="A3524" s="58" t="str">
        <f>IF(MATCHED!C3524="","",VLOOKUP(TEXT(MATCHED!C3524,"mmm"),CUTOFFDAY!$A$2:$C$14,3,FALSE))</f>
        <v/>
      </c>
      <c r="B3524" s="11" t="str">
        <f>IF(MATCHED!J3524&gt;A3524,"yes","")</f>
        <v/>
      </c>
      <c r="C3524" s="11" t="str">
        <f>IF(B3524="","",TEXT(MATCHED!C3524,"mm"))</f>
        <v/>
      </c>
    </row>
    <row r="3525" spans="1:3" x14ac:dyDescent="0.3">
      <c r="A3525" s="58" t="str">
        <f>IF(MATCHED!C3525="","",VLOOKUP(TEXT(MATCHED!C3525,"mmm"),CUTOFFDAY!$A$2:$C$14,3,FALSE))</f>
        <v/>
      </c>
      <c r="B3525" s="11" t="str">
        <f>IF(MATCHED!J3525&gt;A3525,"yes","")</f>
        <v/>
      </c>
      <c r="C3525" s="11" t="str">
        <f>IF(B3525="","",TEXT(MATCHED!C3525,"mm"))</f>
        <v/>
      </c>
    </row>
    <row r="3526" spans="1:3" x14ac:dyDescent="0.3">
      <c r="A3526" s="58" t="str">
        <f>IF(MATCHED!C3526="","",VLOOKUP(TEXT(MATCHED!C3526,"mmm"),CUTOFFDAY!$A$2:$C$14,3,FALSE))</f>
        <v/>
      </c>
      <c r="B3526" s="11" t="str">
        <f>IF(MATCHED!J3526&gt;A3526,"yes","")</f>
        <v/>
      </c>
      <c r="C3526" s="11" t="str">
        <f>IF(B3526="","",TEXT(MATCHED!C3526,"mm"))</f>
        <v/>
      </c>
    </row>
    <row r="3527" spans="1:3" x14ac:dyDescent="0.3">
      <c r="A3527" s="58" t="str">
        <f>IF(MATCHED!C3527="","",VLOOKUP(TEXT(MATCHED!C3527,"mmm"),CUTOFFDAY!$A$2:$C$14,3,FALSE))</f>
        <v/>
      </c>
      <c r="B3527" s="11" t="str">
        <f>IF(MATCHED!J3527&gt;A3527,"yes","")</f>
        <v/>
      </c>
      <c r="C3527" s="11" t="str">
        <f>IF(B3527="","",TEXT(MATCHED!C3527,"mm"))</f>
        <v/>
      </c>
    </row>
    <row r="3528" spans="1:3" x14ac:dyDescent="0.3">
      <c r="A3528" s="58" t="str">
        <f>IF(MATCHED!C3528="","",VLOOKUP(TEXT(MATCHED!C3528,"mmm"),CUTOFFDAY!$A$2:$C$14,3,FALSE))</f>
        <v/>
      </c>
      <c r="B3528" s="11" t="str">
        <f>IF(MATCHED!J3528&gt;A3528,"yes","")</f>
        <v/>
      </c>
      <c r="C3528" s="11" t="str">
        <f>IF(B3528="","",TEXT(MATCHED!C3528,"mm"))</f>
        <v/>
      </c>
    </row>
    <row r="3529" spans="1:3" x14ac:dyDescent="0.3">
      <c r="A3529" s="58" t="str">
        <f>IF(MATCHED!C3529="","",VLOOKUP(TEXT(MATCHED!C3529,"mmm"),CUTOFFDAY!$A$2:$C$14,3,FALSE))</f>
        <v/>
      </c>
      <c r="B3529" s="11" t="str">
        <f>IF(MATCHED!J3529&gt;A3529,"yes","")</f>
        <v/>
      </c>
      <c r="C3529" s="11" t="str">
        <f>IF(B3529="","",TEXT(MATCHED!C3529,"mm"))</f>
        <v/>
      </c>
    </row>
    <row r="3530" spans="1:3" x14ac:dyDescent="0.3">
      <c r="A3530" s="58" t="str">
        <f>IF(MATCHED!C3530="","",VLOOKUP(TEXT(MATCHED!C3530,"mmm"),CUTOFFDAY!$A$2:$C$14,3,FALSE))</f>
        <v/>
      </c>
      <c r="B3530" s="11" t="str">
        <f>IF(MATCHED!J3530&gt;A3530,"yes","")</f>
        <v/>
      </c>
      <c r="C3530" s="11" t="str">
        <f>IF(B3530="","",TEXT(MATCHED!C3530,"mm"))</f>
        <v/>
      </c>
    </row>
    <row r="3531" spans="1:3" x14ac:dyDescent="0.3">
      <c r="A3531" s="58" t="str">
        <f>IF(MATCHED!C3531="","",VLOOKUP(TEXT(MATCHED!C3531,"mmm"),CUTOFFDAY!$A$2:$C$14,3,FALSE))</f>
        <v/>
      </c>
      <c r="B3531" s="11" t="str">
        <f>IF(MATCHED!J3531&gt;A3531,"yes","")</f>
        <v/>
      </c>
      <c r="C3531" s="11" t="str">
        <f>IF(B3531="","",TEXT(MATCHED!C3531,"mm"))</f>
        <v/>
      </c>
    </row>
    <row r="3532" spans="1:3" x14ac:dyDescent="0.3">
      <c r="A3532" s="58" t="str">
        <f>IF(MATCHED!C3532="","",VLOOKUP(TEXT(MATCHED!C3532,"mmm"),CUTOFFDAY!$A$2:$C$14,3,FALSE))</f>
        <v/>
      </c>
      <c r="B3532" s="11" t="str">
        <f>IF(MATCHED!J3532&gt;A3532,"yes","")</f>
        <v/>
      </c>
      <c r="C3532" s="11" t="str">
        <f>IF(B3532="","",TEXT(MATCHED!C3532,"mm"))</f>
        <v/>
      </c>
    </row>
    <row r="3533" spans="1:3" x14ac:dyDescent="0.3">
      <c r="A3533" s="58" t="str">
        <f>IF(MATCHED!C3533="","",VLOOKUP(TEXT(MATCHED!C3533,"mmm"),CUTOFFDAY!$A$2:$C$14,3,FALSE))</f>
        <v/>
      </c>
      <c r="B3533" s="11" t="str">
        <f>IF(MATCHED!J3533&gt;A3533,"yes","")</f>
        <v/>
      </c>
      <c r="C3533" s="11" t="str">
        <f>IF(B3533="","",TEXT(MATCHED!C3533,"mm"))</f>
        <v/>
      </c>
    </row>
    <row r="3534" spans="1:3" x14ac:dyDescent="0.3">
      <c r="A3534" s="58" t="str">
        <f>IF(MATCHED!C3534="","",VLOOKUP(TEXT(MATCHED!C3534,"mmm"),CUTOFFDAY!$A$2:$C$14,3,FALSE))</f>
        <v/>
      </c>
      <c r="B3534" s="11" t="str">
        <f>IF(MATCHED!J3534&gt;A3534,"yes","")</f>
        <v/>
      </c>
      <c r="C3534" s="11" t="str">
        <f>IF(B3534="","",TEXT(MATCHED!C3534,"mm"))</f>
        <v/>
      </c>
    </row>
    <row r="3535" spans="1:3" x14ac:dyDescent="0.3">
      <c r="A3535" s="58" t="str">
        <f>IF(MATCHED!C3535="","",VLOOKUP(TEXT(MATCHED!C3535,"mmm"),CUTOFFDAY!$A$2:$C$14,3,FALSE))</f>
        <v/>
      </c>
      <c r="B3535" s="11" t="str">
        <f>IF(MATCHED!J3535&gt;A3535,"yes","")</f>
        <v/>
      </c>
      <c r="C3535" s="11" t="str">
        <f>IF(B3535="","",TEXT(MATCHED!C3535,"mm"))</f>
        <v/>
      </c>
    </row>
    <row r="3536" spans="1:3" x14ac:dyDescent="0.3">
      <c r="A3536" s="58" t="str">
        <f>IF(MATCHED!C3536="","",VLOOKUP(TEXT(MATCHED!C3536,"mmm"),CUTOFFDAY!$A$2:$C$14,3,FALSE))</f>
        <v/>
      </c>
      <c r="B3536" s="11" t="str">
        <f>IF(MATCHED!J3536&gt;A3536,"yes","")</f>
        <v/>
      </c>
      <c r="C3536" s="11" t="str">
        <f>IF(B3536="","",TEXT(MATCHED!C3536,"mm"))</f>
        <v/>
      </c>
    </row>
    <row r="3537" spans="1:3" x14ac:dyDescent="0.3">
      <c r="A3537" s="58" t="str">
        <f>IF(MATCHED!C3537="","",VLOOKUP(TEXT(MATCHED!C3537,"mmm"),CUTOFFDAY!$A$2:$C$14,3,FALSE))</f>
        <v/>
      </c>
      <c r="B3537" s="11" t="str">
        <f>IF(MATCHED!J3537&gt;A3537,"yes","")</f>
        <v/>
      </c>
      <c r="C3537" s="11" t="str">
        <f>IF(B3537="","",TEXT(MATCHED!C3537,"mm"))</f>
        <v/>
      </c>
    </row>
    <row r="3538" spans="1:3" x14ac:dyDescent="0.3">
      <c r="A3538" s="58" t="str">
        <f>IF(MATCHED!C3538="","",VLOOKUP(TEXT(MATCHED!C3538,"mmm"),CUTOFFDAY!$A$2:$C$14,3,FALSE))</f>
        <v/>
      </c>
      <c r="B3538" s="11" t="str">
        <f>IF(MATCHED!J3538&gt;A3538,"yes","")</f>
        <v/>
      </c>
      <c r="C3538" s="11" t="str">
        <f>IF(B3538="","",TEXT(MATCHED!C3538,"mm"))</f>
        <v/>
      </c>
    </row>
    <row r="3539" spans="1:3" x14ac:dyDescent="0.3">
      <c r="A3539" s="58" t="str">
        <f>IF(MATCHED!C3539="","",VLOOKUP(TEXT(MATCHED!C3539,"mmm"),CUTOFFDAY!$A$2:$C$14,3,FALSE))</f>
        <v/>
      </c>
      <c r="B3539" s="11" t="str">
        <f>IF(MATCHED!J3539&gt;A3539,"yes","")</f>
        <v/>
      </c>
      <c r="C3539" s="11" t="str">
        <f>IF(B3539="","",TEXT(MATCHED!C3539,"mm"))</f>
        <v/>
      </c>
    </row>
    <row r="3540" spans="1:3" x14ac:dyDescent="0.3">
      <c r="A3540" s="58" t="str">
        <f>IF(MATCHED!C3540="","",VLOOKUP(TEXT(MATCHED!C3540,"mmm"),CUTOFFDAY!$A$2:$C$14,3,FALSE))</f>
        <v/>
      </c>
      <c r="B3540" s="11" t="str">
        <f>IF(MATCHED!J3540&gt;A3540,"yes","")</f>
        <v/>
      </c>
      <c r="C3540" s="11" t="str">
        <f>IF(B3540="","",TEXT(MATCHED!C3540,"mm"))</f>
        <v/>
      </c>
    </row>
    <row r="3541" spans="1:3" x14ac:dyDescent="0.3">
      <c r="A3541" s="58" t="str">
        <f>IF(MATCHED!C3541="","",VLOOKUP(TEXT(MATCHED!C3541,"mmm"),CUTOFFDAY!$A$2:$C$14,3,FALSE))</f>
        <v/>
      </c>
      <c r="B3541" s="11" t="str">
        <f>IF(MATCHED!J3541&gt;A3541,"yes","")</f>
        <v/>
      </c>
      <c r="C3541" s="11" t="str">
        <f>IF(B3541="","",TEXT(MATCHED!C3541,"mm"))</f>
        <v/>
      </c>
    </row>
    <row r="3542" spans="1:3" x14ac:dyDescent="0.3">
      <c r="A3542" s="58" t="str">
        <f>IF(MATCHED!C3542="","",VLOOKUP(TEXT(MATCHED!C3542,"mmm"),CUTOFFDAY!$A$2:$C$14,3,FALSE))</f>
        <v/>
      </c>
      <c r="B3542" s="11" t="str">
        <f>IF(MATCHED!J3542&gt;A3542,"yes","")</f>
        <v/>
      </c>
      <c r="C3542" s="11" t="str">
        <f>IF(B3542="","",TEXT(MATCHED!C3542,"mm"))</f>
        <v/>
      </c>
    </row>
    <row r="3543" spans="1:3" x14ac:dyDescent="0.3">
      <c r="A3543" s="58" t="str">
        <f>IF(MATCHED!C3543="","",VLOOKUP(TEXT(MATCHED!C3543,"mmm"),CUTOFFDAY!$A$2:$C$14,3,FALSE))</f>
        <v/>
      </c>
      <c r="B3543" s="11" t="str">
        <f>IF(MATCHED!J3543&gt;A3543,"yes","")</f>
        <v/>
      </c>
      <c r="C3543" s="11" t="str">
        <f>IF(B3543="","",TEXT(MATCHED!C3543,"mm"))</f>
        <v/>
      </c>
    </row>
    <row r="3544" spans="1:3" x14ac:dyDescent="0.3">
      <c r="A3544" s="58" t="str">
        <f>IF(MATCHED!C3544="","",VLOOKUP(TEXT(MATCHED!C3544,"mmm"),CUTOFFDAY!$A$2:$C$14,3,FALSE))</f>
        <v/>
      </c>
      <c r="B3544" s="11" t="str">
        <f>IF(MATCHED!J3544&gt;A3544,"yes","")</f>
        <v/>
      </c>
      <c r="C3544" s="11" t="str">
        <f>IF(B3544="","",TEXT(MATCHED!C3544,"mm"))</f>
        <v/>
      </c>
    </row>
    <row r="3545" spans="1:3" x14ac:dyDescent="0.3">
      <c r="A3545" s="58" t="str">
        <f>IF(MATCHED!C3545="","",VLOOKUP(TEXT(MATCHED!C3545,"mmm"),CUTOFFDAY!$A$2:$C$14,3,FALSE))</f>
        <v/>
      </c>
      <c r="B3545" s="11" t="str">
        <f>IF(MATCHED!J3545&gt;A3545,"yes","")</f>
        <v/>
      </c>
      <c r="C3545" s="11" t="str">
        <f>IF(B3545="","",TEXT(MATCHED!C3545,"mm"))</f>
        <v/>
      </c>
    </row>
    <row r="3546" spans="1:3" x14ac:dyDescent="0.3">
      <c r="A3546" s="58" t="str">
        <f>IF(MATCHED!C3546="","",VLOOKUP(TEXT(MATCHED!C3546,"mmm"),CUTOFFDAY!$A$2:$C$14,3,FALSE))</f>
        <v/>
      </c>
      <c r="B3546" s="11" t="str">
        <f>IF(MATCHED!J3546&gt;A3546,"yes","")</f>
        <v/>
      </c>
      <c r="C3546" s="11" t="str">
        <f>IF(B3546="","",TEXT(MATCHED!C3546,"mm"))</f>
        <v/>
      </c>
    </row>
    <row r="3547" spans="1:3" x14ac:dyDescent="0.3">
      <c r="A3547" s="58" t="str">
        <f>IF(MATCHED!C3547="","",VLOOKUP(TEXT(MATCHED!C3547,"mmm"),CUTOFFDAY!$A$2:$C$14,3,FALSE))</f>
        <v/>
      </c>
      <c r="B3547" s="11" t="str">
        <f>IF(MATCHED!J3547&gt;A3547,"yes","")</f>
        <v/>
      </c>
      <c r="C3547" s="11" t="str">
        <f>IF(B3547="","",TEXT(MATCHED!C3547,"mm"))</f>
        <v/>
      </c>
    </row>
    <row r="3548" spans="1:3" x14ac:dyDescent="0.3">
      <c r="A3548" s="58" t="str">
        <f>IF(MATCHED!C3548="","",VLOOKUP(TEXT(MATCHED!C3548,"mmm"),CUTOFFDAY!$A$2:$C$14,3,FALSE))</f>
        <v/>
      </c>
      <c r="B3548" s="11" t="str">
        <f>IF(MATCHED!J3548&gt;A3548,"yes","")</f>
        <v/>
      </c>
      <c r="C3548" s="11" t="str">
        <f>IF(B3548="","",TEXT(MATCHED!C3548,"mm"))</f>
        <v/>
      </c>
    </row>
    <row r="3549" spans="1:3" x14ac:dyDescent="0.3">
      <c r="A3549" s="58" t="str">
        <f>IF(MATCHED!C3549="","",VLOOKUP(TEXT(MATCHED!C3549,"mmm"),CUTOFFDAY!$A$2:$C$14,3,FALSE))</f>
        <v/>
      </c>
      <c r="B3549" s="11" t="str">
        <f>IF(MATCHED!J3549&gt;A3549,"yes","")</f>
        <v/>
      </c>
      <c r="C3549" s="11" t="str">
        <f>IF(B3549="","",TEXT(MATCHED!C3549,"mm"))</f>
        <v/>
      </c>
    </row>
    <row r="3550" spans="1:3" x14ac:dyDescent="0.3">
      <c r="A3550" s="58" t="str">
        <f>IF(MATCHED!C3550="","",VLOOKUP(TEXT(MATCHED!C3550,"mmm"),CUTOFFDAY!$A$2:$C$14,3,FALSE))</f>
        <v/>
      </c>
      <c r="B3550" s="11" t="str">
        <f>IF(MATCHED!J3550&gt;A3550,"yes","")</f>
        <v/>
      </c>
      <c r="C3550" s="11" t="str">
        <f>IF(B3550="","",TEXT(MATCHED!C3550,"mm"))</f>
        <v/>
      </c>
    </row>
    <row r="3551" spans="1:3" x14ac:dyDescent="0.3">
      <c r="A3551" s="58" t="str">
        <f>IF(MATCHED!C3551="","",VLOOKUP(TEXT(MATCHED!C3551,"mmm"),CUTOFFDAY!$A$2:$C$14,3,FALSE))</f>
        <v/>
      </c>
      <c r="B3551" s="11" t="str">
        <f>IF(MATCHED!J3551&gt;A3551,"yes","")</f>
        <v/>
      </c>
      <c r="C3551" s="11" t="str">
        <f>IF(B3551="","",TEXT(MATCHED!C3551,"mm"))</f>
        <v/>
      </c>
    </row>
    <row r="3552" spans="1:3" x14ac:dyDescent="0.3">
      <c r="A3552" s="58" t="str">
        <f>IF(MATCHED!C3552="","",VLOOKUP(TEXT(MATCHED!C3552,"mmm"),CUTOFFDAY!$A$2:$C$14,3,FALSE))</f>
        <v/>
      </c>
      <c r="B3552" s="11" t="str">
        <f>IF(MATCHED!J3552&gt;A3552,"yes","")</f>
        <v/>
      </c>
      <c r="C3552" s="11" t="str">
        <f>IF(B3552="","",TEXT(MATCHED!C3552,"mm"))</f>
        <v/>
      </c>
    </row>
    <row r="3553" spans="1:3" x14ac:dyDescent="0.3">
      <c r="A3553" s="58" t="str">
        <f>IF(MATCHED!C3553="","",VLOOKUP(TEXT(MATCHED!C3553,"mmm"),CUTOFFDAY!$A$2:$C$14,3,FALSE))</f>
        <v/>
      </c>
      <c r="B3553" s="11" t="str">
        <f>IF(MATCHED!J3553&gt;A3553,"yes","")</f>
        <v/>
      </c>
      <c r="C3553" s="11" t="str">
        <f>IF(B3553="","",TEXT(MATCHED!C3553,"mm"))</f>
        <v/>
      </c>
    </row>
    <row r="3554" spans="1:3" x14ac:dyDescent="0.3">
      <c r="A3554" s="58" t="str">
        <f>IF(MATCHED!C3554="","",VLOOKUP(TEXT(MATCHED!C3554,"mmm"),CUTOFFDAY!$A$2:$C$14,3,FALSE))</f>
        <v/>
      </c>
      <c r="B3554" s="11" t="str">
        <f>IF(MATCHED!J3554&gt;A3554,"yes","")</f>
        <v/>
      </c>
      <c r="C3554" s="11" t="str">
        <f>IF(B3554="","",TEXT(MATCHED!C3554,"mm"))</f>
        <v/>
      </c>
    </row>
    <row r="3555" spans="1:3" x14ac:dyDescent="0.3">
      <c r="A3555" s="58" t="str">
        <f>IF(MATCHED!C3555="","",VLOOKUP(TEXT(MATCHED!C3555,"mmm"),CUTOFFDAY!$A$2:$C$14,3,FALSE))</f>
        <v/>
      </c>
      <c r="B3555" s="11" t="str">
        <f>IF(MATCHED!J3555&gt;A3555,"yes","")</f>
        <v/>
      </c>
      <c r="C3555" s="11" t="str">
        <f>IF(B3555="","",TEXT(MATCHED!C3555,"mm"))</f>
        <v/>
      </c>
    </row>
    <row r="3556" spans="1:3" x14ac:dyDescent="0.3">
      <c r="A3556" s="58" t="str">
        <f>IF(MATCHED!C3556="","",VLOOKUP(TEXT(MATCHED!C3556,"mmm"),CUTOFFDAY!$A$2:$C$14,3,FALSE))</f>
        <v/>
      </c>
      <c r="B3556" s="11" t="str">
        <f>IF(MATCHED!J3556&gt;A3556,"yes","")</f>
        <v/>
      </c>
      <c r="C3556" s="11" t="str">
        <f>IF(B3556="","",TEXT(MATCHED!C3556,"mm"))</f>
        <v/>
      </c>
    </row>
    <row r="3557" spans="1:3" x14ac:dyDescent="0.3">
      <c r="A3557" s="58" t="str">
        <f>IF(MATCHED!C3557="","",VLOOKUP(TEXT(MATCHED!C3557,"mmm"),CUTOFFDAY!$A$2:$C$14,3,FALSE))</f>
        <v/>
      </c>
      <c r="B3557" s="11" t="str">
        <f>IF(MATCHED!J3557&gt;A3557,"yes","")</f>
        <v/>
      </c>
      <c r="C3557" s="11" t="str">
        <f>IF(B3557="","",TEXT(MATCHED!C3557,"mm"))</f>
        <v/>
      </c>
    </row>
    <row r="3558" spans="1:3" x14ac:dyDescent="0.3">
      <c r="A3558" s="58" t="str">
        <f>IF(MATCHED!C3558="","",VLOOKUP(TEXT(MATCHED!C3558,"mmm"),CUTOFFDAY!$A$2:$C$14,3,FALSE))</f>
        <v/>
      </c>
      <c r="B3558" s="11" t="str">
        <f>IF(MATCHED!J3558&gt;A3558,"yes","")</f>
        <v/>
      </c>
      <c r="C3558" s="11" t="str">
        <f>IF(B3558="","",TEXT(MATCHED!C3558,"mm"))</f>
        <v/>
      </c>
    </row>
    <row r="3559" spans="1:3" x14ac:dyDescent="0.3">
      <c r="A3559" s="58" t="str">
        <f>IF(MATCHED!C3559="","",VLOOKUP(TEXT(MATCHED!C3559,"mmm"),CUTOFFDAY!$A$2:$C$14,3,FALSE))</f>
        <v/>
      </c>
      <c r="B3559" s="11" t="str">
        <f>IF(MATCHED!J3559&gt;A3559,"yes","")</f>
        <v/>
      </c>
      <c r="C3559" s="11" t="str">
        <f>IF(B3559="","",TEXT(MATCHED!C3559,"mm"))</f>
        <v/>
      </c>
    </row>
    <row r="3560" spans="1:3" x14ac:dyDescent="0.3">
      <c r="A3560" s="58" t="str">
        <f>IF(MATCHED!C3560="","",VLOOKUP(TEXT(MATCHED!C3560,"mmm"),CUTOFFDAY!$A$2:$C$14,3,FALSE))</f>
        <v/>
      </c>
      <c r="B3560" s="11" t="str">
        <f>IF(MATCHED!J3560&gt;A3560,"yes","")</f>
        <v/>
      </c>
      <c r="C3560" s="11" t="str">
        <f>IF(B3560="","",TEXT(MATCHED!C3560,"mm"))</f>
        <v/>
      </c>
    </row>
    <row r="3561" spans="1:3" x14ac:dyDescent="0.3">
      <c r="A3561" s="58" t="str">
        <f>IF(MATCHED!C3561="","",VLOOKUP(TEXT(MATCHED!C3561,"mmm"),CUTOFFDAY!$A$2:$C$14,3,FALSE))</f>
        <v/>
      </c>
      <c r="B3561" s="11" t="str">
        <f>IF(MATCHED!J3561&gt;A3561,"yes","")</f>
        <v/>
      </c>
      <c r="C3561" s="11" t="str">
        <f>IF(B3561="","",TEXT(MATCHED!C3561,"mm"))</f>
        <v/>
      </c>
    </row>
    <row r="3562" spans="1:3" x14ac:dyDescent="0.3">
      <c r="A3562" s="58" t="str">
        <f>IF(MATCHED!C3562="","",VLOOKUP(TEXT(MATCHED!C3562,"mmm"),CUTOFFDAY!$A$2:$C$14,3,FALSE))</f>
        <v/>
      </c>
      <c r="B3562" s="11" t="str">
        <f>IF(MATCHED!J3562&gt;A3562,"yes","")</f>
        <v/>
      </c>
      <c r="C3562" s="11" t="str">
        <f>IF(B3562="","",TEXT(MATCHED!C3562,"mm"))</f>
        <v/>
      </c>
    </row>
    <row r="3563" spans="1:3" x14ac:dyDescent="0.3">
      <c r="A3563" s="58" t="str">
        <f>IF(MATCHED!C3563="","",VLOOKUP(TEXT(MATCHED!C3563,"mmm"),CUTOFFDAY!$A$2:$C$14,3,FALSE))</f>
        <v/>
      </c>
      <c r="B3563" s="11" t="str">
        <f>IF(MATCHED!J3563&gt;A3563,"yes","")</f>
        <v/>
      </c>
      <c r="C3563" s="11" t="str">
        <f>IF(B3563="","",TEXT(MATCHED!C3563,"mm"))</f>
        <v/>
      </c>
    </row>
    <row r="3564" spans="1:3" x14ac:dyDescent="0.3">
      <c r="A3564" s="58" t="str">
        <f>IF(MATCHED!C3564="","",VLOOKUP(TEXT(MATCHED!C3564,"mmm"),CUTOFFDAY!$A$2:$C$14,3,FALSE))</f>
        <v/>
      </c>
      <c r="B3564" s="11" t="str">
        <f>IF(MATCHED!J3564&gt;A3564,"yes","")</f>
        <v/>
      </c>
      <c r="C3564" s="11" t="str">
        <f>IF(B3564="","",TEXT(MATCHED!C3564,"mm"))</f>
        <v/>
      </c>
    </row>
    <row r="3565" spans="1:3" x14ac:dyDescent="0.3">
      <c r="A3565" s="58" t="str">
        <f>IF(MATCHED!C3565="","",VLOOKUP(TEXT(MATCHED!C3565,"mmm"),CUTOFFDAY!$A$2:$C$14,3,FALSE))</f>
        <v/>
      </c>
      <c r="B3565" s="11" t="str">
        <f>IF(MATCHED!J3565&gt;A3565,"yes","")</f>
        <v/>
      </c>
      <c r="C3565" s="11" t="str">
        <f>IF(B3565="","",TEXT(MATCHED!C3565,"mm"))</f>
        <v/>
      </c>
    </row>
    <row r="3566" spans="1:3" x14ac:dyDescent="0.3">
      <c r="A3566" s="58" t="str">
        <f>IF(MATCHED!C3566="","",VLOOKUP(TEXT(MATCHED!C3566,"mmm"),CUTOFFDAY!$A$2:$C$14,3,FALSE))</f>
        <v/>
      </c>
      <c r="B3566" s="11" t="str">
        <f>IF(MATCHED!J3566&gt;A3566,"yes","")</f>
        <v/>
      </c>
      <c r="C3566" s="11" t="str">
        <f>IF(B3566="","",TEXT(MATCHED!C3566,"mm"))</f>
        <v/>
      </c>
    </row>
    <row r="3567" spans="1:3" x14ac:dyDescent="0.3">
      <c r="A3567" s="58" t="str">
        <f>IF(MATCHED!C3567="","",VLOOKUP(TEXT(MATCHED!C3567,"mmm"),CUTOFFDAY!$A$2:$C$14,3,FALSE))</f>
        <v/>
      </c>
      <c r="B3567" s="11" t="str">
        <f>IF(MATCHED!J3567&gt;A3567,"yes","")</f>
        <v/>
      </c>
      <c r="C3567" s="11" t="str">
        <f>IF(B3567="","",TEXT(MATCHED!C3567,"mm"))</f>
        <v/>
      </c>
    </row>
    <row r="3568" spans="1:3" x14ac:dyDescent="0.3">
      <c r="A3568" s="58" t="str">
        <f>IF(MATCHED!C3568="","",VLOOKUP(TEXT(MATCHED!C3568,"mmm"),CUTOFFDAY!$A$2:$C$14,3,FALSE))</f>
        <v/>
      </c>
      <c r="B3568" s="11" t="str">
        <f>IF(MATCHED!J3568&gt;A3568,"yes","")</f>
        <v/>
      </c>
      <c r="C3568" s="11" t="str">
        <f>IF(B3568="","",TEXT(MATCHED!C3568,"mm"))</f>
        <v/>
      </c>
    </row>
    <row r="3569" spans="1:3" x14ac:dyDescent="0.3">
      <c r="A3569" s="58" t="str">
        <f>IF(MATCHED!C3569="","",VLOOKUP(TEXT(MATCHED!C3569,"mmm"),CUTOFFDAY!$A$2:$C$14,3,FALSE))</f>
        <v/>
      </c>
      <c r="B3569" s="11" t="str">
        <f>IF(MATCHED!J3569&gt;A3569,"yes","")</f>
        <v/>
      </c>
      <c r="C3569" s="11" t="str">
        <f>IF(B3569="","",TEXT(MATCHED!C3569,"mm"))</f>
        <v/>
      </c>
    </row>
    <row r="3570" spans="1:3" x14ac:dyDescent="0.3">
      <c r="A3570" s="58" t="str">
        <f>IF(MATCHED!C3570="","",VLOOKUP(TEXT(MATCHED!C3570,"mmm"),CUTOFFDAY!$A$2:$C$14,3,FALSE))</f>
        <v/>
      </c>
      <c r="B3570" s="11" t="str">
        <f>IF(MATCHED!J3570&gt;A3570,"yes","")</f>
        <v/>
      </c>
      <c r="C3570" s="11" t="str">
        <f>IF(B3570="","",TEXT(MATCHED!C3570,"mm"))</f>
        <v/>
      </c>
    </row>
    <row r="3571" spans="1:3" x14ac:dyDescent="0.3">
      <c r="A3571" s="58" t="str">
        <f>IF(MATCHED!C3571="","",VLOOKUP(TEXT(MATCHED!C3571,"mmm"),CUTOFFDAY!$A$2:$C$14,3,FALSE))</f>
        <v/>
      </c>
      <c r="B3571" s="11" t="str">
        <f>IF(MATCHED!J3571&gt;A3571,"yes","")</f>
        <v/>
      </c>
      <c r="C3571" s="11" t="str">
        <f>IF(B3571="","",TEXT(MATCHED!C3571,"mm"))</f>
        <v/>
      </c>
    </row>
    <row r="3572" spans="1:3" x14ac:dyDescent="0.3">
      <c r="A3572" s="58" t="str">
        <f>IF(MATCHED!C3572="","",VLOOKUP(TEXT(MATCHED!C3572,"mmm"),CUTOFFDAY!$A$2:$C$14,3,FALSE))</f>
        <v/>
      </c>
      <c r="B3572" s="11" t="str">
        <f>IF(MATCHED!J3572&gt;A3572,"yes","")</f>
        <v/>
      </c>
      <c r="C3572" s="11" t="str">
        <f>IF(B3572="","",TEXT(MATCHED!C3572,"mm"))</f>
        <v/>
      </c>
    </row>
    <row r="3573" spans="1:3" x14ac:dyDescent="0.3">
      <c r="A3573" s="58" t="str">
        <f>IF(MATCHED!C3573="","",VLOOKUP(TEXT(MATCHED!C3573,"mmm"),CUTOFFDAY!$A$2:$C$14,3,FALSE))</f>
        <v/>
      </c>
      <c r="B3573" s="11" t="str">
        <f>IF(MATCHED!J3573&gt;A3573,"yes","")</f>
        <v/>
      </c>
      <c r="C3573" s="11" t="str">
        <f>IF(B3573="","",TEXT(MATCHED!C3573,"mm"))</f>
        <v/>
      </c>
    </row>
    <row r="3574" spans="1:3" x14ac:dyDescent="0.3">
      <c r="A3574" s="58" t="str">
        <f>IF(MATCHED!C3574="","",VLOOKUP(TEXT(MATCHED!C3574,"mmm"),CUTOFFDAY!$A$2:$C$14,3,FALSE))</f>
        <v/>
      </c>
      <c r="B3574" s="11" t="str">
        <f>IF(MATCHED!J3574&gt;A3574,"yes","")</f>
        <v/>
      </c>
      <c r="C3574" s="11" t="str">
        <f>IF(B3574="","",TEXT(MATCHED!C3574,"mm"))</f>
        <v/>
      </c>
    </row>
    <row r="3575" spans="1:3" x14ac:dyDescent="0.3">
      <c r="A3575" s="58" t="str">
        <f>IF(MATCHED!C3575="","",VLOOKUP(TEXT(MATCHED!C3575,"mmm"),CUTOFFDAY!$A$2:$C$14,3,FALSE))</f>
        <v/>
      </c>
      <c r="B3575" s="11" t="str">
        <f>IF(MATCHED!J3575&gt;A3575,"yes","")</f>
        <v/>
      </c>
      <c r="C3575" s="11" t="str">
        <f>IF(B3575="","",TEXT(MATCHED!C3575,"mm"))</f>
        <v/>
      </c>
    </row>
    <row r="3576" spans="1:3" x14ac:dyDescent="0.3">
      <c r="A3576" s="58" t="str">
        <f>IF(MATCHED!C3576="","",VLOOKUP(TEXT(MATCHED!C3576,"mmm"),CUTOFFDAY!$A$2:$C$14,3,FALSE))</f>
        <v/>
      </c>
      <c r="B3576" s="11" t="str">
        <f>IF(MATCHED!J3576&gt;A3576,"yes","")</f>
        <v/>
      </c>
      <c r="C3576" s="11" t="str">
        <f>IF(B3576="","",TEXT(MATCHED!C3576,"mm"))</f>
        <v/>
      </c>
    </row>
    <row r="3577" spans="1:3" x14ac:dyDescent="0.3">
      <c r="A3577" s="58" t="str">
        <f>IF(MATCHED!C3577="","",VLOOKUP(TEXT(MATCHED!C3577,"mmm"),CUTOFFDAY!$A$2:$C$14,3,FALSE))</f>
        <v/>
      </c>
      <c r="B3577" s="11" t="str">
        <f>IF(MATCHED!J3577&gt;A3577,"yes","")</f>
        <v/>
      </c>
      <c r="C3577" s="11" t="str">
        <f>IF(B3577="","",TEXT(MATCHED!C3577,"mm"))</f>
        <v/>
      </c>
    </row>
    <row r="3578" spans="1:3" x14ac:dyDescent="0.3">
      <c r="A3578" s="58" t="str">
        <f>IF(MATCHED!C3578="","",VLOOKUP(TEXT(MATCHED!C3578,"mmm"),CUTOFFDAY!$A$2:$C$14,3,FALSE))</f>
        <v/>
      </c>
      <c r="B3578" s="11" t="str">
        <f>IF(MATCHED!J3578&gt;A3578,"yes","")</f>
        <v/>
      </c>
      <c r="C3578" s="11" t="str">
        <f>IF(B3578="","",TEXT(MATCHED!C3578,"mm"))</f>
        <v/>
      </c>
    </row>
    <row r="3579" spans="1:3" x14ac:dyDescent="0.3">
      <c r="A3579" s="58" t="str">
        <f>IF(MATCHED!C3579="","",VLOOKUP(TEXT(MATCHED!C3579,"mmm"),CUTOFFDAY!$A$2:$C$14,3,FALSE))</f>
        <v/>
      </c>
      <c r="B3579" s="11" t="str">
        <f>IF(MATCHED!J3579&gt;A3579,"yes","")</f>
        <v/>
      </c>
      <c r="C3579" s="11" t="str">
        <f>IF(B3579="","",TEXT(MATCHED!C3579,"mm"))</f>
        <v/>
      </c>
    </row>
    <row r="3580" spans="1:3" x14ac:dyDescent="0.3">
      <c r="A3580" s="58" t="str">
        <f>IF(MATCHED!C3580="","",VLOOKUP(TEXT(MATCHED!C3580,"mmm"),CUTOFFDAY!$A$2:$C$14,3,FALSE))</f>
        <v/>
      </c>
      <c r="B3580" s="11" t="str">
        <f>IF(MATCHED!J3580&gt;A3580,"yes","")</f>
        <v/>
      </c>
      <c r="C3580" s="11" t="str">
        <f>IF(B3580="","",TEXT(MATCHED!C3580,"mm"))</f>
        <v/>
      </c>
    </row>
    <row r="3581" spans="1:3" x14ac:dyDescent="0.3">
      <c r="A3581" s="58" t="str">
        <f>IF(MATCHED!C3581="","",VLOOKUP(TEXT(MATCHED!C3581,"mmm"),CUTOFFDAY!$A$2:$C$14,3,FALSE))</f>
        <v/>
      </c>
      <c r="B3581" s="11" t="str">
        <f>IF(MATCHED!J3581&gt;A3581,"yes","")</f>
        <v/>
      </c>
      <c r="C3581" s="11" t="str">
        <f>IF(B3581="","",TEXT(MATCHED!C3581,"mm"))</f>
        <v/>
      </c>
    </row>
    <row r="3582" spans="1:3" x14ac:dyDescent="0.3">
      <c r="A3582" s="58" t="str">
        <f>IF(MATCHED!C3582="","",VLOOKUP(TEXT(MATCHED!C3582,"mmm"),CUTOFFDAY!$A$2:$C$14,3,FALSE))</f>
        <v/>
      </c>
      <c r="B3582" s="11" t="str">
        <f>IF(MATCHED!J3582&gt;A3582,"yes","")</f>
        <v/>
      </c>
      <c r="C3582" s="11" t="str">
        <f>IF(B3582="","",TEXT(MATCHED!C3582,"mm"))</f>
        <v/>
      </c>
    </row>
    <row r="3583" spans="1:3" x14ac:dyDescent="0.3">
      <c r="A3583" s="58" t="str">
        <f>IF(MATCHED!C3583="","",VLOOKUP(TEXT(MATCHED!C3583,"mmm"),CUTOFFDAY!$A$2:$C$14,3,FALSE))</f>
        <v/>
      </c>
      <c r="B3583" s="11" t="str">
        <f>IF(MATCHED!J3583&gt;A3583,"yes","")</f>
        <v/>
      </c>
      <c r="C3583" s="11" t="str">
        <f>IF(B3583="","",TEXT(MATCHED!C3583,"mm"))</f>
        <v/>
      </c>
    </row>
    <row r="3584" spans="1:3" x14ac:dyDescent="0.3">
      <c r="A3584" s="58" t="str">
        <f>IF(MATCHED!C3584="","",VLOOKUP(TEXT(MATCHED!C3584,"mmm"),CUTOFFDAY!$A$2:$C$14,3,FALSE))</f>
        <v/>
      </c>
      <c r="B3584" s="11" t="str">
        <f>IF(MATCHED!J3584&gt;A3584,"yes","")</f>
        <v/>
      </c>
      <c r="C3584" s="11" t="str">
        <f>IF(B3584="","",TEXT(MATCHED!C3584,"mm"))</f>
        <v/>
      </c>
    </row>
    <row r="3585" spans="1:3" x14ac:dyDescent="0.3">
      <c r="A3585" s="58" t="str">
        <f>IF(MATCHED!C3585="","",VLOOKUP(TEXT(MATCHED!C3585,"mmm"),CUTOFFDAY!$A$2:$C$14,3,FALSE))</f>
        <v/>
      </c>
      <c r="B3585" s="11" t="str">
        <f>IF(MATCHED!J3585&gt;A3585,"yes","")</f>
        <v/>
      </c>
      <c r="C3585" s="11" t="str">
        <f>IF(B3585="","",TEXT(MATCHED!C3585,"mm"))</f>
        <v/>
      </c>
    </row>
    <row r="3586" spans="1:3" x14ac:dyDescent="0.3">
      <c r="A3586" s="58" t="str">
        <f>IF(MATCHED!C3586="","",VLOOKUP(TEXT(MATCHED!C3586,"mmm"),CUTOFFDAY!$A$2:$C$14,3,FALSE))</f>
        <v/>
      </c>
      <c r="B3586" s="11" t="str">
        <f>IF(MATCHED!J3586&gt;A3586,"yes","")</f>
        <v/>
      </c>
      <c r="C3586" s="11" t="str">
        <f>IF(B3586="","",TEXT(MATCHED!C3586,"mm"))</f>
        <v/>
      </c>
    </row>
    <row r="3587" spans="1:3" x14ac:dyDescent="0.3">
      <c r="A3587" s="58" t="str">
        <f>IF(MATCHED!C3587="","",VLOOKUP(TEXT(MATCHED!C3587,"mmm"),CUTOFFDAY!$A$2:$C$14,3,FALSE))</f>
        <v/>
      </c>
      <c r="B3587" s="11" t="str">
        <f>IF(MATCHED!J3587&gt;A3587,"yes","")</f>
        <v/>
      </c>
      <c r="C3587" s="11" t="str">
        <f>IF(B3587="","",TEXT(MATCHED!C3587,"mm"))</f>
        <v/>
      </c>
    </row>
    <row r="3588" spans="1:3" x14ac:dyDescent="0.3">
      <c r="A3588" s="58" t="str">
        <f>IF(MATCHED!C3588="","",VLOOKUP(TEXT(MATCHED!C3588,"mmm"),CUTOFFDAY!$A$2:$C$14,3,FALSE))</f>
        <v/>
      </c>
      <c r="B3588" s="11" t="str">
        <f>IF(MATCHED!J3588&gt;A3588,"yes","")</f>
        <v/>
      </c>
      <c r="C3588" s="11" t="str">
        <f>IF(B3588="","",TEXT(MATCHED!C3588,"mm"))</f>
        <v/>
      </c>
    </row>
    <row r="3589" spans="1:3" x14ac:dyDescent="0.3">
      <c r="A3589" s="58" t="str">
        <f>IF(MATCHED!C3589="","",VLOOKUP(TEXT(MATCHED!C3589,"mmm"),CUTOFFDAY!$A$2:$C$14,3,FALSE))</f>
        <v/>
      </c>
      <c r="B3589" s="11" t="str">
        <f>IF(MATCHED!J3589&gt;A3589,"yes","")</f>
        <v/>
      </c>
      <c r="C3589" s="11" t="str">
        <f>IF(B3589="","",TEXT(MATCHED!C3589,"mm"))</f>
        <v/>
      </c>
    </row>
    <row r="3590" spans="1:3" x14ac:dyDescent="0.3">
      <c r="A3590" s="58" t="str">
        <f>IF(MATCHED!C3590="","",VLOOKUP(TEXT(MATCHED!C3590,"mmm"),CUTOFFDAY!$A$2:$C$14,3,FALSE))</f>
        <v/>
      </c>
      <c r="B3590" s="11" t="str">
        <f>IF(MATCHED!J3590&gt;A3590,"yes","")</f>
        <v/>
      </c>
      <c r="C3590" s="11" t="str">
        <f>IF(B3590="","",TEXT(MATCHED!C3590,"mm"))</f>
        <v/>
      </c>
    </row>
    <row r="3591" spans="1:3" x14ac:dyDescent="0.3">
      <c r="A3591" s="58" t="str">
        <f>IF(MATCHED!C3591="","",VLOOKUP(TEXT(MATCHED!C3591,"mmm"),CUTOFFDAY!$A$2:$C$14,3,FALSE))</f>
        <v/>
      </c>
      <c r="B3591" s="11" t="str">
        <f>IF(MATCHED!J3591&gt;A3591,"yes","")</f>
        <v/>
      </c>
      <c r="C3591" s="11" t="str">
        <f>IF(B3591="","",TEXT(MATCHED!C3591,"mm"))</f>
        <v/>
      </c>
    </row>
    <row r="3592" spans="1:3" x14ac:dyDescent="0.3">
      <c r="A3592" s="58" t="str">
        <f>IF(MATCHED!C3592="","",VLOOKUP(TEXT(MATCHED!C3592,"mmm"),CUTOFFDAY!$A$2:$C$14,3,FALSE))</f>
        <v/>
      </c>
      <c r="B3592" s="11" t="str">
        <f>IF(MATCHED!J3592&gt;A3592,"yes","")</f>
        <v/>
      </c>
      <c r="C3592" s="11" t="str">
        <f>IF(B3592="","",TEXT(MATCHED!C3592,"mm"))</f>
        <v/>
      </c>
    </row>
    <row r="3593" spans="1:3" x14ac:dyDescent="0.3">
      <c r="A3593" s="58" t="str">
        <f>IF(MATCHED!C3593="","",VLOOKUP(TEXT(MATCHED!C3593,"mmm"),CUTOFFDAY!$A$2:$C$14,3,FALSE))</f>
        <v/>
      </c>
      <c r="B3593" s="11" t="str">
        <f>IF(MATCHED!J3593&gt;A3593,"yes","")</f>
        <v/>
      </c>
      <c r="C3593" s="11" t="str">
        <f>IF(B3593="","",TEXT(MATCHED!C3593,"mm"))</f>
        <v/>
      </c>
    </row>
    <row r="3594" spans="1:3" x14ac:dyDescent="0.3">
      <c r="A3594" s="58" t="str">
        <f>IF(MATCHED!C3594="","",VLOOKUP(TEXT(MATCHED!C3594,"mmm"),CUTOFFDAY!$A$2:$C$14,3,FALSE))</f>
        <v/>
      </c>
      <c r="B3594" s="11" t="str">
        <f>IF(MATCHED!J3594&gt;A3594,"yes","")</f>
        <v/>
      </c>
      <c r="C3594" s="11" t="str">
        <f>IF(B3594="","",TEXT(MATCHED!C3594,"mm"))</f>
        <v/>
      </c>
    </row>
    <row r="3595" spans="1:3" x14ac:dyDescent="0.3">
      <c r="A3595" s="58" t="str">
        <f>IF(MATCHED!C3595="","",VLOOKUP(TEXT(MATCHED!C3595,"mmm"),CUTOFFDAY!$A$2:$C$14,3,FALSE))</f>
        <v/>
      </c>
      <c r="B3595" s="11" t="str">
        <f>IF(MATCHED!J3595&gt;A3595,"yes","")</f>
        <v/>
      </c>
      <c r="C3595" s="11" t="str">
        <f>IF(B3595="","",TEXT(MATCHED!C3595,"mm"))</f>
        <v/>
      </c>
    </row>
    <row r="3596" spans="1:3" x14ac:dyDescent="0.3">
      <c r="A3596" s="58" t="str">
        <f>IF(MATCHED!C3596="","",VLOOKUP(TEXT(MATCHED!C3596,"mmm"),CUTOFFDAY!$A$2:$C$14,3,FALSE))</f>
        <v/>
      </c>
      <c r="B3596" s="11" t="str">
        <f>IF(MATCHED!J3596&gt;A3596,"yes","")</f>
        <v/>
      </c>
      <c r="C3596" s="11" t="str">
        <f>IF(B3596="","",TEXT(MATCHED!C3596,"mm"))</f>
        <v/>
      </c>
    </row>
    <row r="3597" spans="1:3" x14ac:dyDescent="0.3">
      <c r="A3597" s="58" t="str">
        <f>IF(MATCHED!C3597="","",VLOOKUP(TEXT(MATCHED!C3597,"mmm"),CUTOFFDAY!$A$2:$C$14,3,FALSE))</f>
        <v/>
      </c>
      <c r="B3597" s="11" t="str">
        <f>IF(MATCHED!J3597&gt;A3597,"yes","")</f>
        <v/>
      </c>
      <c r="C3597" s="11" t="str">
        <f>IF(B3597="","",TEXT(MATCHED!C3597,"mm"))</f>
        <v/>
      </c>
    </row>
    <row r="3598" spans="1:3" x14ac:dyDescent="0.3">
      <c r="A3598" s="58" t="str">
        <f>IF(MATCHED!C3598="","",VLOOKUP(TEXT(MATCHED!C3598,"mmm"),CUTOFFDAY!$A$2:$C$14,3,FALSE))</f>
        <v/>
      </c>
      <c r="B3598" s="11" t="str">
        <f>IF(MATCHED!J3598&gt;A3598,"yes","")</f>
        <v/>
      </c>
      <c r="C3598" s="11" t="str">
        <f>IF(B3598="","",TEXT(MATCHED!C3598,"mm"))</f>
        <v/>
      </c>
    </row>
    <row r="3599" spans="1:3" x14ac:dyDescent="0.3">
      <c r="A3599" s="58" t="str">
        <f>IF(MATCHED!C3599="","",VLOOKUP(TEXT(MATCHED!C3599,"mmm"),CUTOFFDAY!$A$2:$C$14,3,FALSE))</f>
        <v/>
      </c>
      <c r="B3599" s="11" t="str">
        <f>IF(MATCHED!J3599&gt;A3599,"yes","")</f>
        <v/>
      </c>
      <c r="C3599" s="11" t="str">
        <f>IF(B3599="","",TEXT(MATCHED!C3599,"mm"))</f>
        <v/>
      </c>
    </row>
    <row r="3600" spans="1:3" x14ac:dyDescent="0.3">
      <c r="A3600" s="58" t="str">
        <f>IF(MATCHED!C3600="","",VLOOKUP(TEXT(MATCHED!C3600,"mmm"),CUTOFFDAY!$A$2:$C$14,3,FALSE))</f>
        <v/>
      </c>
      <c r="B3600" s="11" t="str">
        <f>IF(MATCHED!J3600&gt;A3600,"yes","")</f>
        <v/>
      </c>
      <c r="C3600" s="11" t="str">
        <f>IF(B3600="","",TEXT(MATCHED!C3600,"mm"))</f>
        <v/>
      </c>
    </row>
    <row r="3601" spans="1:3" x14ac:dyDescent="0.3">
      <c r="A3601" s="58" t="str">
        <f>IF(MATCHED!C3601="","",VLOOKUP(TEXT(MATCHED!C3601,"mmm"),CUTOFFDAY!$A$2:$C$14,3,FALSE))</f>
        <v/>
      </c>
      <c r="B3601" s="11" t="str">
        <f>IF(MATCHED!J3601&gt;A3601,"yes","")</f>
        <v/>
      </c>
      <c r="C3601" s="11" t="str">
        <f>IF(B3601="","",TEXT(MATCHED!C3601,"mm"))</f>
        <v/>
      </c>
    </row>
    <row r="3602" spans="1:3" x14ac:dyDescent="0.3">
      <c r="A3602" s="58" t="str">
        <f>IF(MATCHED!C3602="","",VLOOKUP(TEXT(MATCHED!C3602,"mmm"),CUTOFFDAY!$A$2:$C$14,3,FALSE))</f>
        <v/>
      </c>
      <c r="B3602" s="11" t="str">
        <f>IF(MATCHED!J3602&gt;A3602,"yes","")</f>
        <v/>
      </c>
      <c r="C3602" s="11" t="str">
        <f>IF(B3602="","",TEXT(MATCHED!C3602,"mm"))</f>
        <v/>
      </c>
    </row>
    <row r="3603" spans="1:3" x14ac:dyDescent="0.3">
      <c r="A3603" s="58" t="str">
        <f>IF(MATCHED!C3603="","",VLOOKUP(TEXT(MATCHED!C3603,"mmm"),CUTOFFDAY!$A$2:$C$14,3,FALSE))</f>
        <v/>
      </c>
      <c r="B3603" s="11" t="str">
        <f>IF(MATCHED!J3603&gt;A3603,"yes","")</f>
        <v/>
      </c>
      <c r="C3603" s="11" t="str">
        <f>IF(B3603="","",TEXT(MATCHED!C3603,"mm"))</f>
        <v/>
      </c>
    </row>
    <row r="3604" spans="1:3" x14ac:dyDescent="0.3">
      <c r="A3604" s="58" t="str">
        <f>IF(MATCHED!C3604="","",VLOOKUP(TEXT(MATCHED!C3604,"mmm"),CUTOFFDAY!$A$2:$C$14,3,FALSE))</f>
        <v/>
      </c>
      <c r="B3604" s="11" t="str">
        <f>IF(MATCHED!J3604&gt;A3604,"yes","")</f>
        <v/>
      </c>
      <c r="C3604" s="11" t="str">
        <f>IF(B3604="","",TEXT(MATCHED!C3604,"mm"))</f>
        <v/>
      </c>
    </row>
    <row r="3605" spans="1:3" x14ac:dyDescent="0.3">
      <c r="A3605" s="58" t="str">
        <f>IF(MATCHED!C3605="","",VLOOKUP(TEXT(MATCHED!C3605,"mmm"),CUTOFFDAY!$A$2:$C$14,3,FALSE))</f>
        <v/>
      </c>
      <c r="B3605" s="11" t="str">
        <f>IF(MATCHED!J3605&gt;A3605,"yes","")</f>
        <v/>
      </c>
      <c r="C3605" s="11" t="str">
        <f>IF(B3605="","",TEXT(MATCHED!C3605,"mm"))</f>
        <v/>
      </c>
    </row>
    <row r="3606" spans="1:3" x14ac:dyDescent="0.3">
      <c r="A3606" s="58" t="str">
        <f>IF(MATCHED!C3606="","",VLOOKUP(TEXT(MATCHED!C3606,"mmm"),CUTOFFDAY!$A$2:$C$14,3,FALSE))</f>
        <v/>
      </c>
      <c r="B3606" s="11" t="str">
        <f>IF(MATCHED!J3606&gt;A3606,"yes","")</f>
        <v/>
      </c>
      <c r="C3606" s="11" t="str">
        <f>IF(B3606="","",TEXT(MATCHED!C3606,"mm"))</f>
        <v/>
      </c>
    </row>
    <row r="3607" spans="1:3" x14ac:dyDescent="0.3">
      <c r="A3607" s="58" t="str">
        <f>IF(MATCHED!C3607="","",VLOOKUP(TEXT(MATCHED!C3607,"mmm"),CUTOFFDAY!$A$2:$C$14,3,FALSE))</f>
        <v/>
      </c>
      <c r="B3607" s="11" t="str">
        <f>IF(MATCHED!J3607&gt;A3607,"yes","")</f>
        <v/>
      </c>
      <c r="C3607" s="11" t="str">
        <f>IF(B3607="","",TEXT(MATCHED!C3607,"mm"))</f>
        <v/>
      </c>
    </row>
    <row r="3608" spans="1:3" x14ac:dyDescent="0.3">
      <c r="A3608" s="58" t="str">
        <f>IF(MATCHED!C3608="","",VLOOKUP(TEXT(MATCHED!C3608,"mmm"),CUTOFFDAY!$A$2:$C$14,3,FALSE))</f>
        <v/>
      </c>
      <c r="B3608" s="11" t="str">
        <f>IF(MATCHED!J3608&gt;A3608,"yes","")</f>
        <v/>
      </c>
      <c r="C3608" s="11" t="str">
        <f>IF(B3608="","",TEXT(MATCHED!C3608,"mm"))</f>
        <v/>
      </c>
    </row>
    <row r="3609" spans="1:3" x14ac:dyDescent="0.3">
      <c r="A3609" s="58" t="str">
        <f>IF(MATCHED!C3609="","",VLOOKUP(TEXT(MATCHED!C3609,"mmm"),CUTOFFDAY!$A$2:$C$14,3,FALSE))</f>
        <v/>
      </c>
      <c r="B3609" s="11" t="str">
        <f>IF(MATCHED!J3609&gt;A3609,"yes","")</f>
        <v/>
      </c>
      <c r="C3609" s="11" t="str">
        <f>IF(B3609="","",TEXT(MATCHED!C3609,"mm"))</f>
        <v/>
      </c>
    </row>
    <row r="3610" spans="1:3" x14ac:dyDescent="0.3">
      <c r="A3610" s="58" t="str">
        <f>IF(MATCHED!C3610="","",VLOOKUP(TEXT(MATCHED!C3610,"mmm"),CUTOFFDAY!$A$2:$C$14,3,FALSE))</f>
        <v/>
      </c>
      <c r="B3610" s="11" t="str">
        <f>IF(MATCHED!J3610&gt;A3610,"yes","")</f>
        <v/>
      </c>
      <c r="C3610" s="11" t="str">
        <f>IF(B3610="","",TEXT(MATCHED!C3610,"mm"))</f>
        <v/>
      </c>
    </row>
    <row r="3611" spans="1:3" x14ac:dyDescent="0.3">
      <c r="A3611" s="58" t="str">
        <f>IF(MATCHED!C3611="","",VLOOKUP(TEXT(MATCHED!C3611,"mmm"),CUTOFFDAY!$A$2:$C$14,3,FALSE))</f>
        <v/>
      </c>
      <c r="B3611" s="11" t="str">
        <f>IF(MATCHED!J3611&gt;A3611,"yes","")</f>
        <v/>
      </c>
      <c r="C3611" s="11" t="str">
        <f>IF(B3611="","",TEXT(MATCHED!C3611,"mm"))</f>
        <v/>
      </c>
    </row>
    <row r="3612" spans="1:3" x14ac:dyDescent="0.3">
      <c r="A3612" s="58" t="str">
        <f>IF(MATCHED!C3612="","",VLOOKUP(TEXT(MATCHED!C3612,"mmm"),CUTOFFDAY!$A$2:$C$14,3,FALSE))</f>
        <v/>
      </c>
      <c r="B3612" s="11" t="str">
        <f>IF(MATCHED!J3612&gt;A3612,"yes","")</f>
        <v/>
      </c>
      <c r="C3612" s="11" t="str">
        <f>IF(B3612="","",TEXT(MATCHED!C3612,"mm"))</f>
        <v/>
      </c>
    </row>
    <row r="3613" spans="1:3" x14ac:dyDescent="0.3">
      <c r="A3613" s="58" t="str">
        <f>IF(MATCHED!C3613="","",VLOOKUP(TEXT(MATCHED!C3613,"mmm"),CUTOFFDAY!$A$2:$C$14,3,FALSE))</f>
        <v/>
      </c>
      <c r="B3613" s="11" t="str">
        <f>IF(MATCHED!J3613&gt;A3613,"yes","")</f>
        <v/>
      </c>
      <c r="C3613" s="11" t="str">
        <f>IF(B3613="","",TEXT(MATCHED!C3613,"mm"))</f>
        <v/>
      </c>
    </row>
    <row r="3614" spans="1:3" x14ac:dyDescent="0.3">
      <c r="A3614" s="58" t="str">
        <f>IF(MATCHED!C3614="","",VLOOKUP(TEXT(MATCHED!C3614,"mmm"),CUTOFFDAY!$A$2:$C$14,3,FALSE))</f>
        <v/>
      </c>
      <c r="B3614" s="11" t="str">
        <f>IF(MATCHED!J3614&gt;A3614,"yes","")</f>
        <v/>
      </c>
      <c r="C3614" s="11" t="str">
        <f>IF(B3614="","",TEXT(MATCHED!C3614,"mm"))</f>
        <v/>
      </c>
    </row>
    <row r="3615" spans="1:3" x14ac:dyDescent="0.3">
      <c r="A3615" s="58" t="str">
        <f>IF(MATCHED!C3615="","",VLOOKUP(TEXT(MATCHED!C3615,"mmm"),CUTOFFDAY!$A$2:$C$14,3,FALSE))</f>
        <v/>
      </c>
      <c r="B3615" s="11" t="str">
        <f>IF(MATCHED!J3615&gt;A3615,"yes","")</f>
        <v/>
      </c>
      <c r="C3615" s="11" t="str">
        <f>IF(B3615="","",TEXT(MATCHED!C3615,"mm"))</f>
        <v/>
      </c>
    </row>
    <row r="3616" spans="1:3" x14ac:dyDescent="0.3">
      <c r="A3616" s="58" t="str">
        <f>IF(MATCHED!C3616="","",VLOOKUP(TEXT(MATCHED!C3616,"mmm"),CUTOFFDAY!$A$2:$C$14,3,FALSE))</f>
        <v/>
      </c>
      <c r="B3616" s="11" t="str">
        <f>IF(MATCHED!J3616&gt;A3616,"yes","")</f>
        <v/>
      </c>
      <c r="C3616" s="11" t="str">
        <f>IF(B3616="","",TEXT(MATCHED!C3616,"mm"))</f>
        <v/>
      </c>
    </row>
    <row r="3617" spans="1:3" x14ac:dyDescent="0.3">
      <c r="A3617" s="58" t="str">
        <f>IF(MATCHED!C3617="","",VLOOKUP(TEXT(MATCHED!C3617,"mmm"),CUTOFFDAY!$A$2:$C$14,3,FALSE))</f>
        <v/>
      </c>
      <c r="B3617" s="11" t="str">
        <f>IF(MATCHED!J3617&gt;A3617,"yes","")</f>
        <v/>
      </c>
      <c r="C3617" s="11" t="str">
        <f>IF(B3617="","",TEXT(MATCHED!C3617,"mm"))</f>
        <v/>
      </c>
    </row>
    <row r="3618" spans="1:3" x14ac:dyDescent="0.3">
      <c r="A3618" s="58" t="str">
        <f>IF(MATCHED!C3618="","",VLOOKUP(TEXT(MATCHED!C3618,"mmm"),CUTOFFDAY!$A$2:$C$14,3,FALSE))</f>
        <v/>
      </c>
      <c r="B3618" s="11" t="str">
        <f>IF(MATCHED!J3618&gt;A3618,"yes","")</f>
        <v/>
      </c>
      <c r="C3618" s="11" t="str">
        <f>IF(B3618="","",TEXT(MATCHED!C3618,"mm"))</f>
        <v/>
      </c>
    </row>
    <row r="3619" spans="1:3" x14ac:dyDescent="0.3">
      <c r="A3619" s="58" t="str">
        <f>IF(MATCHED!C3619="","",VLOOKUP(TEXT(MATCHED!C3619,"mmm"),CUTOFFDAY!$A$2:$C$14,3,FALSE))</f>
        <v/>
      </c>
      <c r="B3619" s="11" t="str">
        <f>IF(MATCHED!J3619&gt;A3619,"yes","")</f>
        <v/>
      </c>
      <c r="C3619" s="11" t="str">
        <f>IF(B3619="","",TEXT(MATCHED!C3619,"mm"))</f>
        <v/>
      </c>
    </row>
    <row r="3620" spans="1:3" x14ac:dyDescent="0.3">
      <c r="A3620" s="58" t="str">
        <f>IF(MATCHED!C3620="","",VLOOKUP(TEXT(MATCHED!C3620,"mmm"),CUTOFFDAY!$A$2:$C$14,3,FALSE))</f>
        <v/>
      </c>
      <c r="B3620" s="11" t="str">
        <f>IF(MATCHED!J3620&gt;A3620,"yes","")</f>
        <v/>
      </c>
      <c r="C3620" s="11" t="str">
        <f>IF(B3620="","",TEXT(MATCHED!C3620,"mm"))</f>
        <v/>
      </c>
    </row>
    <row r="3621" spans="1:3" x14ac:dyDescent="0.3">
      <c r="A3621" s="58" t="str">
        <f>IF(MATCHED!C3621="","",VLOOKUP(TEXT(MATCHED!C3621,"mmm"),CUTOFFDAY!$A$2:$C$14,3,FALSE))</f>
        <v/>
      </c>
      <c r="B3621" s="11" t="str">
        <f>IF(MATCHED!J3621&gt;A3621,"yes","")</f>
        <v/>
      </c>
      <c r="C3621" s="11" t="str">
        <f>IF(B3621="","",TEXT(MATCHED!C3621,"mm"))</f>
        <v/>
      </c>
    </row>
    <row r="3622" spans="1:3" x14ac:dyDescent="0.3">
      <c r="A3622" s="58" t="str">
        <f>IF(MATCHED!C3622="","",VLOOKUP(TEXT(MATCHED!C3622,"mmm"),CUTOFFDAY!$A$2:$C$14,3,FALSE))</f>
        <v/>
      </c>
      <c r="B3622" s="11" t="str">
        <f>IF(MATCHED!J3622&gt;A3622,"yes","")</f>
        <v/>
      </c>
      <c r="C3622" s="11" t="str">
        <f>IF(B3622="","",TEXT(MATCHED!C3622,"mm"))</f>
        <v/>
      </c>
    </row>
    <row r="3623" spans="1:3" x14ac:dyDescent="0.3">
      <c r="A3623" s="58" t="str">
        <f>IF(MATCHED!C3623="","",VLOOKUP(TEXT(MATCHED!C3623,"mmm"),CUTOFFDAY!$A$2:$C$14,3,FALSE))</f>
        <v/>
      </c>
      <c r="B3623" s="11" t="str">
        <f>IF(MATCHED!J3623&gt;A3623,"yes","")</f>
        <v/>
      </c>
      <c r="C3623" s="11" t="str">
        <f>IF(B3623="","",TEXT(MATCHED!C3623,"mm"))</f>
        <v/>
      </c>
    </row>
    <row r="3624" spans="1:3" x14ac:dyDescent="0.3">
      <c r="A3624" s="58" t="str">
        <f>IF(MATCHED!C3624="","",VLOOKUP(TEXT(MATCHED!C3624,"mmm"),CUTOFFDAY!$A$2:$C$14,3,FALSE))</f>
        <v/>
      </c>
      <c r="B3624" s="11" t="str">
        <f>IF(MATCHED!J3624&gt;A3624,"yes","")</f>
        <v/>
      </c>
      <c r="C3624" s="11" t="str">
        <f>IF(B3624="","",TEXT(MATCHED!C3624,"mm"))</f>
        <v/>
      </c>
    </row>
    <row r="3625" spans="1:3" x14ac:dyDescent="0.3">
      <c r="A3625" s="58" t="str">
        <f>IF(MATCHED!C3625="","",VLOOKUP(TEXT(MATCHED!C3625,"mmm"),CUTOFFDAY!$A$2:$C$14,3,FALSE))</f>
        <v/>
      </c>
      <c r="B3625" s="11" t="str">
        <f>IF(MATCHED!J3625&gt;A3625,"yes","")</f>
        <v/>
      </c>
      <c r="C3625" s="11" t="str">
        <f>IF(B3625="","",TEXT(MATCHED!C3625,"mm"))</f>
        <v/>
      </c>
    </row>
    <row r="3626" spans="1:3" x14ac:dyDescent="0.3">
      <c r="A3626" s="58" t="str">
        <f>IF(MATCHED!C3626="","",VLOOKUP(TEXT(MATCHED!C3626,"mmm"),CUTOFFDAY!$A$2:$C$14,3,FALSE))</f>
        <v/>
      </c>
      <c r="B3626" s="11" t="str">
        <f>IF(MATCHED!J3626&gt;A3626,"yes","")</f>
        <v/>
      </c>
      <c r="C3626" s="11" t="str">
        <f>IF(B3626="","",TEXT(MATCHED!C3626,"mm"))</f>
        <v/>
      </c>
    </row>
    <row r="3627" spans="1:3" x14ac:dyDescent="0.3">
      <c r="A3627" s="58" t="str">
        <f>IF(MATCHED!C3627="","",VLOOKUP(TEXT(MATCHED!C3627,"mmm"),CUTOFFDAY!$A$2:$C$14,3,FALSE))</f>
        <v/>
      </c>
      <c r="B3627" s="11" t="str">
        <f>IF(MATCHED!J3627&gt;A3627,"yes","")</f>
        <v/>
      </c>
      <c r="C3627" s="11" t="str">
        <f>IF(B3627="","",TEXT(MATCHED!C3627,"mm"))</f>
        <v/>
      </c>
    </row>
    <row r="3628" spans="1:3" x14ac:dyDescent="0.3">
      <c r="A3628" s="58" t="str">
        <f>IF(MATCHED!C3628="","",VLOOKUP(TEXT(MATCHED!C3628,"mmm"),CUTOFFDAY!$A$2:$C$14,3,FALSE))</f>
        <v/>
      </c>
      <c r="B3628" s="11" t="str">
        <f>IF(MATCHED!J3628&gt;A3628,"yes","")</f>
        <v/>
      </c>
      <c r="C3628" s="11" t="str">
        <f>IF(B3628="","",TEXT(MATCHED!C3628,"mm"))</f>
        <v/>
      </c>
    </row>
    <row r="3629" spans="1:3" x14ac:dyDescent="0.3">
      <c r="A3629" s="58" t="str">
        <f>IF(MATCHED!C3629="","",VLOOKUP(TEXT(MATCHED!C3629,"mmm"),CUTOFFDAY!$A$2:$C$14,3,FALSE))</f>
        <v/>
      </c>
      <c r="B3629" s="11" t="str">
        <f>IF(MATCHED!J3629&gt;A3629,"yes","")</f>
        <v/>
      </c>
      <c r="C3629" s="11" t="str">
        <f>IF(B3629="","",TEXT(MATCHED!C3629,"mm"))</f>
        <v/>
      </c>
    </row>
    <row r="3630" spans="1:3" x14ac:dyDescent="0.3">
      <c r="A3630" s="58" t="str">
        <f>IF(MATCHED!C3630="","",VLOOKUP(TEXT(MATCHED!C3630,"mmm"),CUTOFFDAY!$A$2:$C$14,3,FALSE))</f>
        <v/>
      </c>
      <c r="B3630" s="11" t="str">
        <f>IF(MATCHED!J3630&gt;A3630,"yes","")</f>
        <v/>
      </c>
      <c r="C3630" s="11" t="str">
        <f>IF(B3630="","",TEXT(MATCHED!C3630,"mm"))</f>
        <v/>
      </c>
    </row>
    <row r="3631" spans="1:3" x14ac:dyDescent="0.3">
      <c r="A3631" s="58" t="str">
        <f>IF(MATCHED!C3631="","",VLOOKUP(TEXT(MATCHED!C3631,"mmm"),CUTOFFDAY!$A$2:$C$14,3,FALSE))</f>
        <v/>
      </c>
      <c r="B3631" s="11" t="str">
        <f>IF(MATCHED!J3631&gt;A3631,"yes","")</f>
        <v/>
      </c>
      <c r="C3631" s="11" t="str">
        <f>IF(B3631="","",TEXT(MATCHED!C3631,"mm"))</f>
        <v/>
      </c>
    </row>
    <row r="3632" spans="1:3" x14ac:dyDescent="0.3">
      <c r="A3632" s="58" t="str">
        <f>IF(MATCHED!C3632="","",VLOOKUP(TEXT(MATCHED!C3632,"mmm"),CUTOFFDAY!$A$2:$C$14,3,FALSE))</f>
        <v/>
      </c>
      <c r="B3632" s="11" t="str">
        <f>IF(MATCHED!J3632&gt;A3632,"yes","")</f>
        <v/>
      </c>
      <c r="C3632" s="11" t="str">
        <f>IF(B3632="","",TEXT(MATCHED!C3632,"mm"))</f>
        <v/>
      </c>
    </row>
    <row r="3633" spans="1:3" x14ac:dyDescent="0.3">
      <c r="A3633" s="58" t="str">
        <f>IF(MATCHED!C3633="","",VLOOKUP(TEXT(MATCHED!C3633,"mmm"),CUTOFFDAY!$A$2:$C$14,3,FALSE))</f>
        <v/>
      </c>
      <c r="B3633" s="11" t="str">
        <f>IF(MATCHED!J3633&gt;A3633,"yes","")</f>
        <v/>
      </c>
      <c r="C3633" s="11" t="str">
        <f>IF(B3633="","",TEXT(MATCHED!C3633,"mm"))</f>
        <v/>
      </c>
    </row>
    <row r="3634" spans="1:3" x14ac:dyDescent="0.3">
      <c r="A3634" s="58" t="str">
        <f>IF(MATCHED!C3634="","",VLOOKUP(TEXT(MATCHED!C3634,"mmm"),CUTOFFDAY!$A$2:$C$14,3,FALSE))</f>
        <v/>
      </c>
      <c r="B3634" s="11" t="str">
        <f>IF(MATCHED!J3634&gt;A3634,"yes","")</f>
        <v/>
      </c>
      <c r="C3634" s="11" t="str">
        <f>IF(B3634="","",TEXT(MATCHED!C3634,"mm"))</f>
        <v/>
      </c>
    </row>
    <row r="3635" spans="1:3" x14ac:dyDescent="0.3">
      <c r="A3635" s="58" t="str">
        <f>IF(MATCHED!C3635="","",VLOOKUP(TEXT(MATCHED!C3635,"mmm"),CUTOFFDAY!$A$2:$C$14,3,FALSE))</f>
        <v/>
      </c>
      <c r="B3635" s="11" t="str">
        <f>IF(MATCHED!J3635&gt;A3635,"yes","")</f>
        <v/>
      </c>
      <c r="C3635" s="11" t="str">
        <f>IF(B3635="","",TEXT(MATCHED!C3635,"mm"))</f>
        <v/>
      </c>
    </row>
    <row r="3636" spans="1:3" x14ac:dyDescent="0.3">
      <c r="A3636" s="58" t="str">
        <f>IF(MATCHED!C3636="","",VLOOKUP(TEXT(MATCHED!C3636,"mmm"),CUTOFFDAY!$A$2:$C$14,3,FALSE))</f>
        <v/>
      </c>
      <c r="B3636" s="11" t="str">
        <f>IF(MATCHED!J3636&gt;A3636,"yes","")</f>
        <v/>
      </c>
      <c r="C3636" s="11" t="str">
        <f>IF(B3636="","",TEXT(MATCHED!C3636,"mm"))</f>
        <v/>
      </c>
    </row>
    <row r="3637" spans="1:3" x14ac:dyDescent="0.3">
      <c r="A3637" s="58" t="str">
        <f>IF(MATCHED!C3637="","",VLOOKUP(TEXT(MATCHED!C3637,"mmm"),CUTOFFDAY!$A$2:$C$14,3,FALSE))</f>
        <v/>
      </c>
      <c r="B3637" s="11" t="str">
        <f>IF(MATCHED!J3637&gt;A3637,"yes","")</f>
        <v/>
      </c>
      <c r="C3637" s="11" t="str">
        <f>IF(B3637="","",TEXT(MATCHED!C3637,"mm"))</f>
        <v/>
      </c>
    </row>
    <row r="3638" spans="1:3" x14ac:dyDescent="0.3">
      <c r="A3638" s="58" t="str">
        <f>IF(MATCHED!C3638="","",VLOOKUP(TEXT(MATCHED!C3638,"mmm"),CUTOFFDAY!$A$2:$C$14,3,FALSE))</f>
        <v/>
      </c>
      <c r="B3638" s="11" t="str">
        <f>IF(MATCHED!J3638&gt;A3638,"yes","")</f>
        <v/>
      </c>
      <c r="C3638" s="11" t="str">
        <f>IF(B3638="","",TEXT(MATCHED!C3638,"mm"))</f>
        <v/>
      </c>
    </row>
    <row r="3639" spans="1:3" x14ac:dyDescent="0.3">
      <c r="A3639" s="58" t="str">
        <f>IF(MATCHED!C3639="","",VLOOKUP(TEXT(MATCHED!C3639,"mmm"),CUTOFFDAY!$A$2:$C$14,3,FALSE))</f>
        <v/>
      </c>
      <c r="B3639" s="11" t="str">
        <f>IF(MATCHED!J3639&gt;A3639,"yes","")</f>
        <v/>
      </c>
      <c r="C3639" s="11" t="str">
        <f>IF(B3639="","",TEXT(MATCHED!C3639,"mm"))</f>
        <v/>
      </c>
    </row>
    <row r="3640" spans="1:3" x14ac:dyDescent="0.3">
      <c r="A3640" s="58" t="str">
        <f>IF(MATCHED!C3640="","",VLOOKUP(TEXT(MATCHED!C3640,"mmm"),CUTOFFDAY!$A$2:$C$14,3,FALSE))</f>
        <v/>
      </c>
      <c r="B3640" s="11" t="str">
        <f>IF(MATCHED!J3640&gt;A3640,"yes","")</f>
        <v/>
      </c>
      <c r="C3640" s="11" t="str">
        <f>IF(B3640="","",TEXT(MATCHED!C3640,"mm"))</f>
        <v/>
      </c>
    </row>
    <row r="3641" spans="1:3" x14ac:dyDescent="0.3">
      <c r="A3641" s="58" t="str">
        <f>IF(MATCHED!C3641="","",VLOOKUP(TEXT(MATCHED!C3641,"mmm"),CUTOFFDAY!$A$2:$C$14,3,FALSE))</f>
        <v/>
      </c>
      <c r="B3641" s="11" t="str">
        <f>IF(MATCHED!J3641&gt;A3641,"yes","")</f>
        <v/>
      </c>
      <c r="C3641" s="11" t="str">
        <f>IF(B3641="","",TEXT(MATCHED!C3641,"mm"))</f>
        <v/>
      </c>
    </row>
    <row r="3642" spans="1:3" x14ac:dyDescent="0.3">
      <c r="A3642" s="58" t="str">
        <f>IF(MATCHED!C3642="","",VLOOKUP(TEXT(MATCHED!C3642,"mmm"),CUTOFFDAY!$A$2:$C$14,3,FALSE))</f>
        <v/>
      </c>
      <c r="B3642" s="11" t="str">
        <f>IF(MATCHED!J3642&gt;A3642,"yes","")</f>
        <v/>
      </c>
      <c r="C3642" s="11" t="str">
        <f>IF(B3642="","",TEXT(MATCHED!C3642,"mm"))</f>
        <v/>
      </c>
    </row>
    <row r="3643" spans="1:3" x14ac:dyDescent="0.3">
      <c r="A3643" s="58" t="str">
        <f>IF(MATCHED!C3643="","",VLOOKUP(TEXT(MATCHED!C3643,"mmm"),CUTOFFDAY!$A$2:$C$14,3,FALSE))</f>
        <v/>
      </c>
      <c r="B3643" s="11" t="str">
        <f>IF(MATCHED!J3643&gt;A3643,"yes","")</f>
        <v/>
      </c>
      <c r="C3643" s="11" t="str">
        <f>IF(B3643="","",TEXT(MATCHED!C3643,"mm"))</f>
        <v/>
      </c>
    </row>
    <row r="3644" spans="1:3" x14ac:dyDescent="0.3">
      <c r="A3644" s="58" t="str">
        <f>IF(MATCHED!C3644="","",VLOOKUP(TEXT(MATCHED!C3644,"mmm"),CUTOFFDAY!$A$2:$C$14,3,FALSE))</f>
        <v/>
      </c>
      <c r="B3644" s="11" t="str">
        <f>IF(MATCHED!J3644&gt;A3644,"yes","")</f>
        <v/>
      </c>
      <c r="C3644" s="11" t="str">
        <f>IF(B3644="","",TEXT(MATCHED!C3644,"mm"))</f>
        <v/>
      </c>
    </row>
    <row r="3645" spans="1:3" x14ac:dyDescent="0.3">
      <c r="A3645" s="58" t="str">
        <f>IF(MATCHED!C3645="","",VLOOKUP(TEXT(MATCHED!C3645,"mmm"),CUTOFFDAY!$A$2:$C$14,3,FALSE))</f>
        <v/>
      </c>
      <c r="B3645" s="11" t="str">
        <f>IF(MATCHED!J3645&gt;A3645,"yes","")</f>
        <v/>
      </c>
      <c r="C3645" s="11" t="str">
        <f>IF(B3645="","",TEXT(MATCHED!C3645,"mm"))</f>
        <v/>
      </c>
    </row>
    <row r="3646" spans="1:3" x14ac:dyDescent="0.3">
      <c r="A3646" s="58" t="str">
        <f>IF(MATCHED!C3646="","",VLOOKUP(TEXT(MATCHED!C3646,"mmm"),CUTOFFDAY!$A$2:$C$14,3,FALSE))</f>
        <v/>
      </c>
      <c r="B3646" s="11" t="str">
        <f>IF(MATCHED!J3646&gt;A3646,"yes","")</f>
        <v/>
      </c>
      <c r="C3646" s="11" t="str">
        <f>IF(B3646="","",TEXT(MATCHED!C3646,"mm"))</f>
        <v/>
      </c>
    </row>
    <row r="3647" spans="1:3" x14ac:dyDescent="0.3">
      <c r="A3647" s="58" t="str">
        <f>IF(MATCHED!C3647="","",VLOOKUP(TEXT(MATCHED!C3647,"mmm"),CUTOFFDAY!$A$2:$C$14,3,FALSE))</f>
        <v/>
      </c>
      <c r="B3647" s="11" t="str">
        <f>IF(MATCHED!J3647&gt;A3647,"yes","")</f>
        <v/>
      </c>
      <c r="C3647" s="11" t="str">
        <f>IF(B3647="","",TEXT(MATCHED!C3647,"mm"))</f>
        <v/>
      </c>
    </row>
    <row r="3648" spans="1:3" x14ac:dyDescent="0.3">
      <c r="A3648" s="58" t="str">
        <f>IF(MATCHED!C3648="","",VLOOKUP(TEXT(MATCHED!C3648,"mmm"),CUTOFFDAY!$A$2:$C$14,3,FALSE))</f>
        <v/>
      </c>
      <c r="B3648" s="11" t="str">
        <f>IF(MATCHED!J3648&gt;A3648,"yes","")</f>
        <v/>
      </c>
      <c r="C3648" s="11" t="str">
        <f>IF(B3648="","",TEXT(MATCHED!C3648,"mm"))</f>
        <v/>
      </c>
    </row>
    <row r="3649" spans="1:3" x14ac:dyDescent="0.3">
      <c r="A3649" s="58" t="str">
        <f>IF(MATCHED!C3649="","",VLOOKUP(TEXT(MATCHED!C3649,"mmm"),CUTOFFDAY!$A$2:$C$14,3,FALSE))</f>
        <v/>
      </c>
      <c r="B3649" s="11" t="str">
        <f>IF(MATCHED!J3649&gt;A3649,"yes","")</f>
        <v/>
      </c>
      <c r="C3649" s="11" t="str">
        <f>IF(B3649="","",TEXT(MATCHED!C3649,"mm"))</f>
        <v/>
      </c>
    </row>
    <row r="3650" spans="1:3" x14ac:dyDescent="0.3">
      <c r="A3650" s="58" t="str">
        <f>IF(MATCHED!C3650="","",VLOOKUP(TEXT(MATCHED!C3650,"mmm"),CUTOFFDAY!$A$2:$C$14,3,FALSE))</f>
        <v/>
      </c>
      <c r="B3650" s="11" t="str">
        <f>IF(MATCHED!J3650&gt;A3650,"yes","")</f>
        <v/>
      </c>
      <c r="C3650" s="11" t="str">
        <f>IF(B3650="","",TEXT(MATCHED!C3650,"mm"))</f>
        <v/>
      </c>
    </row>
    <row r="3651" spans="1:3" x14ac:dyDescent="0.3">
      <c r="A3651" s="58" t="str">
        <f>IF(MATCHED!C3651="","",VLOOKUP(TEXT(MATCHED!C3651,"mmm"),CUTOFFDAY!$A$2:$C$14,3,FALSE))</f>
        <v/>
      </c>
      <c r="B3651" s="11" t="str">
        <f>IF(MATCHED!J3651&gt;A3651,"yes","")</f>
        <v/>
      </c>
      <c r="C3651" s="11" t="str">
        <f>IF(B3651="","",TEXT(MATCHED!C3651,"mm"))</f>
        <v/>
      </c>
    </row>
    <row r="3652" spans="1:3" x14ac:dyDescent="0.3">
      <c r="A3652" s="58" t="str">
        <f>IF(MATCHED!C3652="","",VLOOKUP(TEXT(MATCHED!C3652,"mmm"),CUTOFFDAY!$A$2:$C$14,3,FALSE))</f>
        <v/>
      </c>
      <c r="B3652" s="11" t="str">
        <f>IF(MATCHED!J3652&gt;A3652,"yes","")</f>
        <v/>
      </c>
      <c r="C3652" s="11" t="str">
        <f>IF(B3652="","",TEXT(MATCHED!C3652,"mm"))</f>
        <v/>
      </c>
    </row>
    <row r="3653" spans="1:3" x14ac:dyDescent="0.3">
      <c r="A3653" s="58" t="str">
        <f>IF(MATCHED!C3653="","",VLOOKUP(TEXT(MATCHED!C3653,"mmm"),CUTOFFDAY!$A$2:$C$14,3,FALSE))</f>
        <v/>
      </c>
      <c r="B3653" s="11" t="str">
        <f>IF(MATCHED!J3653&gt;A3653,"yes","")</f>
        <v/>
      </c>
      <c r="C3653" s="11" t="str">
        <f>IF(B3653="","",TEXT(MATCHED!C3653,"mm"))</f>
        <v/>
      </c>
    </row>
    <row r="3654" spans="1:3" x14ac:dyDescent="0.3">
      <c r="A3654" s="58" t="str">
        <f>IF(MATCHED!C3654="","",VLOOKUP(TEXT(MATCHED!C3654,"mmm"),CUTOFFDAY!$A$2:$C$14,3,FALSE))</f>
        <v/>
      </c>
      <c r="B3654" s="11" t="str">
        <f>IF(MATCHED!J3654&gt;A3654,"yes","")</f>
        <v/>
      </c>
      <c r="C3654" s="11" t="str">
        <f>IF(B3654="","",TEXT(MATCHED!C3654,"mm"))</f>
        <v/>
      </c>
    </row>
    <row r="3655" spans="1:3" x14ac:dyDescent="0.3">
      <c r="A3655" s="58" t="str">
        <f>IF(MATCHED!C3655="","",VLOOKUP(TEXT(MATCHED!C3655,"mmm"),CUTOFFDAY!$A$2:$C$14,3,FALSE))</f>
        <v/>
      </c>
      <c r="B3655" s="11" t="str">
        <f>IF(MATCHED!J3655&gt;A3655,"yes","")</f>
        <v/>
      </c>
      <c r="C3655" s="11" t="str">
        <f>IF(B3655="","",TEXT(MATCHED!C3655,"mm"))</f>
        <v/>
      </c>
    </row>
    <row r="3656" spans="1:3" x14ac:dyDescent="0.3">
      <c r="A3656" s="58" t="str">
        <f>IF(MATCHED!C3656="","",VLOOKUP(TEXT(MATCHED!C3656,"mmm"),CUTOFFDAY!$A$2:$C$14,3,FALSE))</f>
        <v/>
      </c>
      <c r="B3656" s="11" t="str">
        <f>IF(MATCHED!J3656&gt;A3656,"yes","")</f>
        <v/>
      </c>
      <c r="C3656" s="11" t="str">
        <f>IF(B3656="","",TEXT(MATCHED!C3656,"mm"))</f>
        <v/>
      </c>
    </row>
    <row r="3657" spans="1:3" x14ac:dyDescent="0.3">
      <c r="A3657" s="58" t="str">
        <f>IF(MATCHED!C3657="","",VLOOKUP(TEXT(MATCHED!C3657,"mmm"),CUTOFFDAY!$A$2:$C$14,3,FALSE))</f>
        <v/>
      </c>
      <c r="B3657" s="11" t="str">
        <f>IF(MATCHED!J3657&gt;A3657,"yes","")</f>
        <v/>
      </c>
      <c r="C3657" s="11" t="str">
        <f>IF(B3657="","",TEXT(MATCHED!C3657,"mm"))</f>
        <v/>
      </c>
    </row>
    <row r="3658" spans="1:3" x14ac:dyDescent="0.3">
      <c r="A3658" s="58" t="str">
        <f>IF(MATCHED!C3658="","",VLOOKUP(TEXT(MATCHED!C3658,"mmm"),CUTOFFDAY!$A$2:$C$14,3,FALSE))</f>
        <v/>
      </c>
      <c r="B3658" s="11" t="str">
        <f>IF(MATCHED!J3658&gt;A3658,"yes","")</f>
        <v/>
      </c>
      <c r="C3658" s="11" t="str">
        <f>IF(B3658="","",TEXT(MATCHED!C3658,"mm"))</f>
        <v/>
      </c>
    </row>
    <row r="3659" spans="1:3" x14ac:dyDescent="0.3">
      <c r="A3659" s="58" t="str">
        <f>IF(MATCHED!C3659="","",VLOOKUP(TEXT(MATCHED!C3659,"mmm"),CUTOFFDAY!$A$2:$C$14,3,FALSE))</f>
        <v/>
      </c>
      <c r="B3659" s="11" t="str">
        <f>IF(MATCHED!J3659&gt;A3659,"yes","")</f>
        <v/>
      </c>
      <c r="C3659" s="11" t="str">
        <f>IF(B3659="","",TEXT(MATCHED!C3659,"mm"))</f>
        <v/>
      </c>
    </row>
    <row r="3660" spans="1:3" x14ac:dyDescent="0.3">
      <c r="A3660" s="58" t="str">
        <f>IF(MATCHED!C3660="","",VLOOKUP(TEXT(MATCHED!C3660,"mmm"),CUTOFFDAY!$A$2:$C$14,3,FALSE))</f>
        <v/>
      </c>
      <c r="B3660" s="11" t="str">
        <f>IF(MATCHED!J3660&gt;A3660,"yes","")</f>
        <v/>
      </c>
      <c r="C3660" s="11" t="str">
        <f>IF(B3660="","",TEXT(MATCHED!C3660,"mm"))</f>
        <v/>
      </c>
    </row>
    <row r="3661" spans="1:3" x14ac:dyDescent="0.3">
      <c r="A3661" s="58" t="str">
        <f>IF(MATCHED!C3661="","",VLOOKUP(TEXT(MATCHED!C3661,"mmm"),CUTOFFDAY!$A$2:$C$14,3,FALSE))</f>
        <v/>
      </c>
      <c r="B3661" s="11" t="str">
        <f>IF(MATCHED!J3661&gt;A3661,"yes","")</f>
        <v/>
      </c>
      <c r="C3661" s="11" t="str">
        <f>IF(B3661="","",TEXT(MATCHED!C3661,"mm"))</f>
        <v/>
      </c>
    </row>
    <row r="3662" spans="1:3" x14ac:dyDescent="0.3">
      <c r="A3662" s="58" t="str">
        <f>IF(MATCHED!C3662="","",VLOOKUP(TEXT(MATCHED!C3662,"mmm"),CUTOFFDAY!$A$2:$C$14,3,FALSE))</f>
        <v/>
      </c>
      <c r="B3662" s="11" t="str">
        <f>IF(MATCHED!J3662&gt;A3662,"yes","")</f>
        <v/>
      </c>
      <c r="C3662" s="11" t="str">
        <f>IF(B3662="","",TEXT(MATCHED!C3662,"mm"))</f>
        <v/>
      </c>
    </row>
    <row r="3663" spans="1:3" x14ac:dyDescent="0.3">
      <c r="A3663" s="58" t="str">
        <f>IF(MATCHED!C3663="","",VLOOKUP(TEXT(MATCHED!C3663,"mmm"),CUTOFFDAY!$A$2:$C$14,3,FALSE))</f>
        <v/>
      </c>
      <c r="B3663" s="11" t="str">
        <f>IF(MATCHED!J3663&gt;A3663,"yes","")</f>
        <v/>
      </c>
      <c r="C3663" s="11" t="str">
        <f>IF(B3663="","",TEXT(MATCHED!C3663,"mm"))</f>
        <v/>
      </c>
    </row>
    <row r="3664" spans="1:3" x14ac:dyDescent="0.3">
      <c r="A3664" s="58" t="str">
        <f>IF(MATCHED!C3664="","",VLOOKUP(TEXT(MATCHED!C3664,"mmm"),CUTOFFDAY!$A$2:$C$14,3,FALSE))</f>
        <v/>
      </c>
      <c r="B3664" s="11" t="str">
        <f>IF(MATCHED!J3664&gt;A3664,"yes","")</f>
        <v/>
      </c>
      <c r="C3664" s="11" t="str">
        <f>IF(B3664="","",TEXT(MATCHED!C3664,"mm"))</f>
        <v/>
      </c>
    </row>
    <row r="3665" spans="1:3" x14ac:dyDescent="0.3">
      <c r="A3665" s="58" t="str">
        <f>IF(MATCHED!C3665="","",VLOOKUP(TEXT(MATCHED!C3665,"mmm"),CUTOFFDAY!$A$2:$C$14,3,FALSE))</f>
        <v/>
      </c>
      <c r="B3665" s="11" t="str">
        <f>IF(MATCHED!J3665&gt;A3665,"yes","")</f>
        <v/>
      </c>
      <c r="C3665" s="11" t="str">
        <f>IF(B3665="","",TEXT(MATCHED!C3665,"mm"))</f>
        <v/>
      </c>
    </row>
    <row r="3666" spans="1:3" x14ac:dyDescent="0.3">
      <c r="A3666" s="58" t="str">
        <f>IF(MATCHED!C3666="","",VLOOKUP(TEXT(MATCHED!C3666,"mmm"),CUTOFFDAY!$A$2:$C$14,3,FALSE))</f>
        <v/>
      </c>
      <c r="B3666" s="11" t="str">
        <f>IF(MATCHED!J3666&gt;A3666,"yes","")</f>
        <v/>
      </c>
      <c r="C3666" s="11" t="str">
        <f>IF(B3666="","",TEXT(MATCHED!C3666,"mm"))</f>
        <v/>
      </c>
    </row>
    <row r="3667" spans="1:3" x14ac:dyDescent="0.3">
      <c r="A3667" s="58" t="str">
        <f>IF(MATCHED!C3667="","",VLOOKUP(TEXT(MATCHED!C3667,"mmm"),CUTOFFDAY!$A$2:$C$14,3,FALSE))</f>
        <v/>
      </c>
      <c r="B3667" s="11" t="str">
        <f>IF(MATCHED!J3667&gt;A3667,"yes","")</f>
        <v/>
      </c>
      <c r="C3667" s="11" t="str">
        <f>IF(B3667="","",TEXT(MATCHED!C3667,"mm"))</f>
        <v/>
      </c>
    </row>
    <row r="3668" spans="1:3" x14ac:dyDescent="0.3">
      <c r="A3668" s="58" t="str">
        <f>IF(MATCHED!C3668="","",VLOOKUP(TEXT(MATCHED!C3668,"mmm"),CUTOFFDAY!$A$2:$C$14,3,FALSE))</f>
        <v/>
      </c>
      <c r="B3668" s="11" t="str">
        <f>IF(MATCHED!J3668&gt;A3668,"yes","")</f>
        <v/>
      </c>
      <c r="C3668" s="11" t="str">
        <f>IF(B3668="","",TEXT(MATCHED!C3668,"mm"))</f>
        <v/>
      </c>
    </row>
    <row r="3669" spans="1:3" x14ac:dyDescent="0.3">
      <c r="A3669" s="58" t="str">
        <f>IF(MATCHED!C3669="","",VLOOKUP(TEXT(MATCHED!C3669,"mmm"),CUTOFFDAY!$A$2:$C$14,3,FALSE))</f>
        <v/>
      </c>
      <c r="B3669" s="11" t="str">
        <f>IF(MATCHED!J3669&gt;A3669,"yes","")</f>
        <v/>
      </c>
      <c r="C3669" s="11" t="str">
        <f>IF(B3669="","",TEXT(MATCHED!C3669,"mm"))</f>
        <v/>
      </c>
    </row>
    <row r="3670" spans="1:3" x14ac:dyDescent="0.3">
      <c r="A3670" s="58" t="str">
        <f>IF(MATCHED!C3670="","",VLOOKUP(TEXT(MATCHED!C3670,"mmm"),CUTOFFDAY!$A$2:$C$14,3,FALSE))</f>
        <v/>
      </c>
      <c r="B3670" s="11" t="str">
        <f>IF(MATCHED!J3670&gt;A3670,"yes","")</f>
        <v/>
      </c>
      <c r="C3670" s="11" t="str">
        <f>IF(B3670="","",TEXT(MATCHED!C3670,"mm"))</f>
        <v/>
      </c>
    </row>
    <row r="3671" spans="1:3" x14ac:dyDescent="0.3">
      <c r="A3671" s="58" t="str">
        <f>IF(MATCHED!C3671="","",VLOOKUP(TEXT(MATCHED!C3671,"mmm"),CUTOFFDAY!$A$2:$C$14,3,FALSE))</f>
        <v/>
      </c>
      <c r="B3671" s="11" t="str">
        <f>IF(MATCHED!J3671&gt;A3671,"yes","")</f>
        <v/>
      </c>
      <c r="C3671" s="11" t="str">
        <f>IF(B3671="","",TEXT(MATCHED!C3671,"mm"))</f>
        <v/>
      </c>
    </row>
    <row r="3672" spans="1:3" x14ac:dyDescent="0.3">
      <c r="A3672" s="58" t="str">
        <f>IF(MATCHED!C3672="","",VLOOKUP(TEXT(MATCHED!C3672,"mmm"),CUTOFFDAY!$A$2:$C$14,3,FALSE))</f>
        <v/>
      </c>
      <c r="B3672" s="11" t="str">
        <f>IF(MATCHED!J3672&gt;A3672,"yes","")</f>
        <v/>
      </c>
      <c r="C3672" s="11" t="str">
        <f>IF(B3672="","",TEXT(MATCHED!C3672,"mm"))</f>
        <v/>
      </c>
    </row>
    <row r="3673" spans="1:3" x14ac:dyDescent="0.3">
      <c r="A3673" s="58" t="str">
        <f>IF(MATCHED!C3673="","",VLOOKUP(TEXT(MATCHED!C3673,"mmm"),CUTOFFDAY!$A$2:$C$14,3,FALSE))</f>
        <v/>
      </c>
      <c r="B3673" s="11" t="str">
        <f>IF(MATCHED!J3673&gt;A3673,"yes","")</f>
        <v/>
      </c>
      <c r="C3673" s="11" t="str">
        <f>IF(B3673="","",TEXT(MATCHED!C3673,"mm"))</f>
        <v/>
      </c>
    </row>
    <row r="3674" spans="1:3" x14ac:dyDescent="0.3">
      <c r="A3674" s="58" t="str">
        <f>IF(MATCHED!C3674="","",VLOOKUP(TEXT(MATCHED!C3674,"mmm"),CUTOFFDAY!$A$2:$C$14,3,FALSE))</f>
        <v/>
      </c>
      <c r="B3674" s="11" t="str">
        <f>IF(MATCHED!J3674&gt;A3674,"yes","")</f>
        <v/>
      </c>
      <c r="C3674" s="11" t="str">
        <f>IF(B3674="","",TEXT(MATCHED!C3674,"mm"))</f>
        <v/>
      </c>
    </row>
    <row r="3675" spans="1:3" x14ac:dyDescent="0.3">
      <c r="A3675" s="58" t="str">
        <f>IF(MATCHED!C3675="","",VLOOKUP(TEXT(MATCHED!C3675,"mmm"),CUTOFFDAY!$A$2:$C$14,3,FALSE))</f>
        <v/>
      </c>
      <c r="B3675" s="11" t="str">
        <f>IF(MATCHED!J3675&gt;A3675,"yes","")</f>
        <v/>
      </c>
      <c r="C3675" s="11" t="str">
        <f>IF(B3675="","",TEXT(MATCHED!C3675,"mm"))</f>
        <v/>
      </c>
    </row>
    <row r="3676" spans="1:3" x14ac:dyDescent="0.3">
      <c r="A3676" s="58" t="str">
        <f>IF(MATCHED!C3676="","",VLOOKUP(TEXT(MATCHED!C3676,"mmm"),CUTOFFDAY!$A$2:$C$14,3,FALSE))</f>
        <v/>
      </c>
      <c r="B3676" s="11" t="str">
        <f>IF(MATCHED!J3676&gt;A3676,"yes","")</f>
        <v/>
      </c>
      <c r="C3676" s="11" t="str">
        <f>IF(B3676="","",TEXT(MATCHED!C3676,"mm"))</f>
        <v/>
      </c>
    </row>
    <row r="3677" spans="1:3" x14ac:dyDescent="0.3">
      <c r="A3677" s="58" t="str">
        <f>IF(MATCHED!C3677="","",VLOOKUP(TEXT(MATCHED!C3677,"mmm"),CUTOFFDAY!$A$2:$C$14,3,FALSE))</f>
        <v/>
      </c>
      <c r="B3677" s="11" t="str">
        <f>IF(MATCHED!J3677&gt;A3677,"yes","")</f>
        <v/>
      </c>
      <c r="C3677" s="11" t="str">
        <f>IF(B3677="","",TEXT(MATCHED!C3677,"mm"))</f>
        <v/>
      </c>
    </row>
    <row r="3678" spans="1:3" x14ac:dyDescent="0.3">
      <c r="A3678" s="58" t="str">
        <f>IF(MATCHED!C3678="","",VLOOKUP(TEXT(MATCHED!C3678,"mmm"),CUTOFFDAY!$A$2:$C$14,3,FALSE))</f>
        <v/>
      </c>
      <c r="B3678" s="11" t="str">
        <f>IF(MATCHED!J3678&gt;A3678,"yes","")</f>
        <v/>
      </c>
      <c r="C3678" s="11" t="str">
        <f>IF(B3678="","",TEXT(MATCHED!C3678,"mm"))</f>
        <v/>
      </c>
    </row>
    <row r="3679" spans="1:3" x14ac:dyDescent="0.3">
      <c r="A3679" s="58" t="str">
        <f>IF(MATCHED!C3679="","",VLOOKUP(TEXT(MATCHED!C3679,"mmm"),CUTOFFDAY!$A$2:$C$14,3,FALSE))</f>
        <v/>
      </c>
      <c r="B3679" s="11" t="str">
        <f>IF(MATCHED!J3679&gt;A3679,"yes","")</f>
        <v/>
      </c>
      <c r="C3679" s="11" t="str">
        <f>IF(B3679="","",TEXT(MATCHED!C3679,"mm"))</f>
        <v/>
      </c>
    </row>
    <row r="3680" spans="1:3" x14ac:dyDescent="0.3">
      <c r="A3680" s="58" t="str">
        <f>IF(MATCHED!C3680="","",VLOOKUP(TEXT(MATCHED!C3680,"mmm"),CUTOFFDAY!$A$2:$C$14,3,FALSE))</f>
        <v/>
      </c>
      <c r="B3680" s="11" t="str">
        <f>IF(MATCHED!J3680&gt;A3680,"yes","")</f>
        <v/>
      </c>
      <c r="C3680" s="11" t="str">
        <f>IF(B3680="","",TEXT(MATCHED!C3680,"mm"))</f>
        <v/>
      </c>
    </row>
    <row r="3681" spans="1:3" x14ac:dyDescent="0.3">
      <c r="A3681" s="58" t="str">
        <f>IF(MATCHED!C3681="","",VLOOKUP(TEXT(MATCHED!C3681,"mmm"),CUTOFFDAY!$A$2:$C$14,3,FALSE))</f>
        <v/>
      </c>
      <c r="B3681" s="11" t="str">
        <f>IF(MATCHED!J3681&gt;A3681,"yes","")</f>
        <v/>
      </c>
      <c r="C3681" s="11" t="str">
        <f>IF(B3681="","",TEXT(MATCHED!C3681,"mm"))</f>
        <v/>
      </c>
    </row>
    <row r="3682" spans="1:3" x14ac:dyDescent="0.3">
      <c r="A3682" s="58" t="str">
        <f>IF(MATCHED!C3682="","",VLOOKUP(TEXT(MATCHED!C3682,"mmm"),CUTOFFDAY!$A$2:$C$14,3,FALSE))</f>
        <v/>
      </c>
      <c r="B3682" s="11" t="str">
        <f>IF(MATCHED!J3682&gt;A3682,"yes","")</f>
        <v/>
      </c>
      <c r="C3682" s="11" t="str">
        <f>IF(B3682="","",TEXT(MATCHED!C3682,"mm"))</f>
        <v/>
      </c>
    </row>
    <row r="3683" spans="1:3" x14ac:dyDescent="0.3">
      <c r="A3683" s="58" t="str">
        <f>IF(MATCHED!C3683="","",VLOOKUP(TEXT(MATCHED!C3683,"mmm"),CUTOFFDAY!$A$2:$C$14,3,FALSE))</f>
        <v/>
      </c>
      <c r="B3683" s="11" t="str">
        <f>IF(MATCHED!J3683&gt;A3683,"yes","")</f>
        <v/>
      </c>
      <c r="C3683" s="11" t="str">
        <f>IF(B3683="","",TEXT(MATCHED!C3683,"mm"))</f>
        <v/>
      </c>
    </row>
    <row r="3684" spans="1:3" x14ac:dyDescent="0.3">
      <c r="A3684" s="58" t="str">
        <f>IF(MATCHED!C3684="","",VLOOKUP(TEXT(MATCHED!C3684,"mmm"),CUTOFFDAY!$A$2:$C$14,3,FALSE))</f>
        <v/>
      </c>
      <c r="B3684" s="11" t="str">
        <f>IF(MATCHED!J3684&gt;A3684,"yes","")</f>
        <v/>
      </c>
      <c r="C3684" s="11" t="str">
        <f>IF(B3684="","",TEXT(MATCHED!C3684,"mm"))</f>
        <v/>
      </c>
    </row>
    <row r="3685" spans="1:3" x14ac:dyDescent="0.3">
      <c r="A3685" s="58" t="str">
        <f>IF(MATCHED!C3685="","",VLOOKUP(TEXT(MATCHED!C3685,"mmm"),CUTOFFDAY!$A$2:$C$14,3,FALSE))</f>
        <v/>
      </c>
      <c r="B3685" s="11" t="str">
        <f>IF(MATCHED!J3685&gt;A3685,"yes","")</f>
        <v/>
      </c>
      <c r="C3685" s="11" t="str">
        <f>IF(B3685="","",TEXT(MATCHED!C3685,"mm"))</f>
        <v/>
      </c>
    </row>
    <row r="3686" spans="1:3" x14ac:dyDescent="0.3">
      <c r="A3686" s="58" t="str">
        <f>IF(MATCHED!C3686="","",VLOOKUP(TEXT(MATCHED!C3686,"mmm"),CUTOFFDAY!$A$2:$C$14,3,FALSE))</f>
        <v/>
      </c>
      <c r="B3686" s="11" t="str">
        <f>IF(MATCHED!J3686&gt;A3686,"yes","")</f>
        <v/>
      </c>
      <c r="C3686" s="11" t="str">
        <f>IF(B3686="","",TEXT(MATCHED!C3686,"mm"))</f>
        <v/>
      </c>
    </row>
    <row r="3687" spans="1:3" x14ac:dyDescent="0.3">
      <c r="A3687" s="58" t="str">
        <f>IF(MATCHED!C3687="","",VLOOKUP(TEXT(MATCHED!C3687,"mmm"),CUTOFFDAY!$A$2:$C$14,3,FALSE))</f>
        <v/>
      </c>
      <c r="B3687" s="11" t="str">
        <f>IF(MATCHED!J3687&gt;A3687,"yes","")</f>
        <v/>
      </c>
      <c r="C3687" s="11" t="str">
        <f>IF(B3687="","",TEXT(MATCHED!C3687,"mm"))</f>
        <v/>
      </c>
    </row>
    <row r="3688" spans="1:3" x14ac:dyDescent="0.3">
      <c r="A3688" s="58" t="str">
        <f>IF(MATCHED!C3688="","",VLOOKUP(TEXT(MATCHED!C3688,"mmm"),CUTOFFDAY!$A$2:$C$14,3,FALSE))</f>
        <v/>
      </c>
      <c r="B3688" s="11" t="str">
        <f>IF(MATCHED!J3688&gt;A3688,"yes","")</f>
        <v/>
      </c>
      <c r="C3688" s="11" t="str">
        <f>IF(B3688="","",TEXT(MATCHED!C3688,"mm"))</f>
        <v/>
      </c>
    </row>
    <row r="3689" spans="1:3" x14ac:dyDescent="0.3">
      <c r="A3689" s="58" t="str">
        <f>IF(MATCHED!C3689="","",VLOOKUP(TEXT(MATCHED!C3689,"mmm"),CUTOFFDAY!$A$2:$C$14,3,FALSE))</f>
        <v/>
      </c>
      <c r="B3689" s="11" t="str">
        <f>IF(MATCHED!J3689&gt;A3689,"yes","")</f>
        <v/>
      </c>
      <c r="C3689" s="11" t="str">
        <f>IF(B3689="","",TEXT(MATCHED!C3689,"mm"))</f>
        <v/>
      </c>
    </row>
    <row r="3690" spans="1:3" x14ac:dyDescent="0.3">
      <c r="A3690" s="58" t="str">
        <f>IF(MATCHED!C3690="","",VLOOKUP(TEXT(MATCHED!C3690,"mmm"),CUTOFFDAY!$A$2:$C$14,3,FALSE))</f>
        <v/>
      </c>
      <c r="B3690" s="11" t="str">
        <f>IF(MATCHED!J3690&gt;A3690,"yes","")</f>
        <v/>
      </c>
      <c r="C3690" s="11" t="str">
        <f>IF(B3690="","",TEXT(MATCHED!C3690,"mm"))</f>
        <v/>
      </c>
    </row>
    <row r="3691" spans="1:3" x14ac:dyDescent="0.3">
      <c r="A3691" s="58" t="str">
        <f>IF(MATCHED!C3691="","",VLOOKUP(TEXT(MATCHED!C3691,"mmm"),CUTOFFDAY!$A$2:$C$14,3,FALSE))</f>
        <v/>
      </c>
      <c r="B3691" s="11" t="str">
        <f>IF(MATCHED!J3691&gt;A3691,"yes","")</f>
        <v/>
      </c>
      <c r="C3691" s="11" t="str">
        <f>IF(B3691="","",TEXT(MATCHED!C3691,"mm"))</f>
        <v/>
      </c>
    </row>
    <row r="3692" spans="1:3" x14ac:dyDescent="0.3">
      <c r="A3692" s="58" t="str">
        <f>IF(MATCHED!C3692="","",VLOOKUP(TEXT(MATCHED!C3692,"mmm"),CUTOFFDAY!$A$2:$C$14,3,FALSE))</f>
        <v/>
      </c>
      <c r="B3692" s="11" t="str">
        <f>IF(MATCHED!J3692&gt;A3692,"yes","")</f>
        <v/>
      </c>
      <c r="C3692" s="11" t="str">
        <f>IF(B3692="","",TEXT(MATCHED!C3692,"mm"))</f>
        <v/>
      </c>
    </row>
    <row r="3693" spans="1:3" x14ac:dyDescent="0.3">
      <c r="A3693" s="58" t="str">
        <f>IF(MATCHED!C3693="","",VLOOKUP(TEXT(MATCHED!C3693,"mmm"),CUTOFFDAY!$A$2:$C$14,3,FALSE))</f>
        <v/>
      </c>
      <c r="B3693" s="11" t="str">
        <f>IF(MATCHED!J3693&gt;A3693,"yes","")</f>
        <v/>
      </c>
      <c r="C3693" s="11" t="str">
        <f>IF(B3693="","",TEXT(MATCHED!C3693,"mm"))</f>
        <v/>
      </c>
    </row>
    <row r="3694" spans="1:3" x14ac:dyDescent="0.3">
      <c r="A3694" s="58" t="str">
        <f>IF(MATCHED!C3694="","",VLOOKUP(TEXT(MATCHED!C3694,"mmm"),CUTOFFDAY!$A$2:$C$14,3,FALSE))</f>
        <v/>
      </c>
      <c r="B3694" s="11" t="str">
        <f>IF(MATCHED!J3694&gt;A3694,"yes","")</f>
        <v/>
      </c>
      <c r="C3694" s="11" t="str">
        <f>IF(B3694="","",TEXT(MATCHED!C3694,"mm"))</f>
        <v/>
      </c>
    </row>
    <row r="3695" spans="1:3" x14ac:dyDescent="0.3">
      <c r="A3695" s="58" t="str">
        <f>IF(MATCHED!C3695="","",VLOOKUP(TEXT(MATCHED!C3695,"mmm"),CUTOFFDAY!$A$2:$C$14,3,FALSE))</f>
        <v/>
      </c>
      <c r="B3695" s="11" t="str">
        <f>IF(MATCHED!J3695&gt;A3695,"yes","")</f>
        <v/>
      </c>
      <c r="C3695" s="11" t="str">
        <f>IF(B3695="","",TEXT(MATCHED!C3695,"mm"))</f>
        <v/>
      </c>
    </row>
    <row r="3696" spans="1:3" x14ac:dyDescent="0.3">
      <c r="A3696" s="58" t="str">
        <f>IF(MATCHED!C3696="","",VLOOKUP(TEXT(MATCHED!C3696,"mmm"),CUTOFFDAY!$A$2:$C$14,3,FALSE))</f>
        <v/>
      </c>
      <c r="B3696" s="11" t="str">
        <f>IF(MATCHED!J3696&gt;A3696,"yes","")</f>
        <v/>
      </c>
      <c r="C3696" s="11" t="str">
        <f>IF(B3696="","",TEXT(MATCHED!C3696,"mm"))</f>
        <v/>
      </c>
    </row>
    <row r="3697" spans="1:3" x14ac:dyDescent="0.3">
      <c r="A3697" s="58" t="str">
        <f>IF(MATCHED!C3697="","",VLOOKUP(TEXT(MATCHED!C3697,"mmm"),CUTOFFDAY!$A$2:$C$14,3,FALSE))</f>
        <v/>
      </c>
      <c r="B3697" s="11" t="str">
        <f>IF(MATCHED!J3697&gt;A3697,"yes","")</f>
        <v/>
      </c>
      <c r="C3697" s="11" t="str">
        <f>IF(B3697="","",TEXT(MATCHED!C3697,"mm"))</f>
        <v/>
      </c>
    </row>
    <row r="3698" spans="1:3" x14ac:dyDescent="0.3">
      <c r="A3698" s="58" t="str">
        <f>IF(MATCHED!C3698="","",VLOOKUP(TEXT(MATCHED!C3698,"mmm"),CUTOFFDAY!$A$2:$C$14,3,FALSE))</f>
        <v/>
      </c>
      <c r="B3698" s="11" t="str">
        <f>IF(MATCHED!J3698&gt;A3698,"yes","")</f>
        <v/>
      </c>
      <c r="C3698" s="11" t="str">
        <f>IF(B3698="","",TEXT(MATCHED!C3698,"mm"))</f>
        <v/>
      </c>
    </row>
    <row r="3699" spans="1:3" x14ac:dyDescent="0.3">
      <c r="A3699" s="58" t="str">
        <f>IF(MATCHED!C3699="","",VLOOKUP(TEXT(MATCHED!C3699,"mmm"),CUTOFFDAY!$A$2:$C$14,3,FALSE))</f>
        <v/>
      </c>
      <c r="B3699" s="11" t="str">
        <f>IF(MATCHED!J3699&gt;A3699,"yes","")</f>
        <v/>
      </c>
      <c r="C3699" s="11" t="str">
        <f>IF(B3699="","",TEXT(MATCHED!C3699,"mm"))</f>
        <v/>
      </c>
    </row>
    <row r="3700" spans="1:3" x14ac:dyDescent="0.3">
      <c r="A3700" s="58" t="str">
        <f>IF(MATCHED!C3700="","",VLOOKUP(TEXT(MATCHED!C3700,"mmm"),CUTOFFDAY!$A$2:$C$14,3,FALSE))</f>
        <v/>
      </c>
      <c r="B3700" s="11" t="str">
        <f>IF(MATCHED!J3700&gt;A3700,"yes","")</f>
        <v/>
      </c>
      <c r="C3700" s="11" t="str">
        <f>IF(B3700="","",TEXT(MATCHED!C3700,"mm"))</f>
        <v/>
      </c>
    </row>
    <row r="3701" spans="1:3" x14ac:dyDescent="0.3">
      <c r="A3701" s="58" t="str">
        <f>IF(MATCHED!C3701="","",VLOOKUP(TEXT(MATCHED!C3701,"mmm"),CUTOFFDAY!$A$2:$C$14,3,FALSE))</f>
        <v/>
      </c>
      <c r="B3701" s="11" t="str">
        <f>IF(MATCHED!J3701&gt;A3701,"yes","")</f>
        <v/>
      </c>
      <c r="C3701" s="11" t="str">
        <f>IF(B3701="","",TEXT(MATCHED!C3701,"mm"))</f>
        <v/>
      </c>
    </row>
    <row r="3702" spans="1:3" x14ac:dyDescent="0.3">
      <c r="A3702" s="58" t="str">
        <f>IF(MATCHED!C3702="","",VLOOKUP(TEXT(MATCHED!C3702,"mmm"),CUTOFFDAY!$A$2:$C$14,3,FALSE))</f>
        <v/>
      </c>
      <c r="B3702" s="11" t="str">
        <f>IF(MATCHED!J3702&gt;A3702,"yes","")</f>
        <v/>
      </c>
      <c r="C3702" s="11" t="str">
        <f>IF(B3702="","",TEXT(MATCHED!C3702,"mm"))</f>
        <v/>
      </c>
    </row>
    <row r="3703" spans="1:3" x14ac:dyDescent="0.3">
      <c r="A3703" s="58" t="str">
        <f>IF(MATCHED!C3703="","",VLOOKUP(TEXT(MATCHED!C3703,"mmm"),CUTOFFDAY!$A$2:$C$14,3,FALSE))</f>
        <v/>
      </c>
      <c r="B3703" s="11" t="str">
        <f>IF(MATCHED!J3703&gt;A3703,"yes","")</f>
        <v/>
      </c>
      <c r="C3703" s="11" t="str">
        <f>IF(B3703="","",TEXT(MATCHED!C3703,"mm"))</f>
        <v/>
      </c>
    </row>
    <row r="3704" spans="1:3" x14ac:dyDescent="0.3">
      <c r="A3704" s="58" t="str">
        <f>IF(MATCHED!C3704="","",VLOOKUP(TEXT(MATCHED!C3704,"mmm"),CUTOFFDAY!$A$2:$C$14,3,FALSE))</f>
        <v/>
      </c>
      <c r="B3704" s="11" t="str">
        <f>IF(MATCHED!J3704&gt;A3704,"yes","")</f>
        <v/>
      </c>
      <c r="C3704" s="11" t="str">
        <f>IF(B3704="","",TEXT(MATCHED!C3704,"mm"))</f>
        <v/>
      </c>
    </row>
    <row r="3705" spans="1:3" x14ac:dyDescent="0.3">
      <c r="A3705" s="58" t="str">
        <f>IF(MATCHED!C3705="","",VLOOKUP(TEXT(MATCHED!C3705,"mmm"),CUTOFFDAY!$A$2:$C$14,3,FALSE))</f>
        <v/>
      </c>
      <c r="B3705" s="11" t="str">
        <f>IF(MATCHED!J3705&gt;A3705,"yes","")</f>
        <v/>
      </c>
      <c r="C3705" s="11" t="str">
        <f>IF(B3705="","",TEXT(MATCHED!C3705,"mm"))</f>
        <v/>
      </c>
    </row>
    <row r="3706" spans="1:3" x14ac:dyDescent="0.3">
      <c r="A3706" s="58" t="str">
        <f>IF(MATCHED!C3706="","",VLOOKUP(TEXT(MATCHED!C3706,"mmm"),CUTOFFDAY!$A$2:$C$14,3,FALSE))</f>
        <v/>
      </c>
      <c r="B3706" s="11" t="str">
        <f>IF(MATCHED!J3706&gt;A3706,"yes","")</f>
        <v/>
      </c>
      <c r="C3706" s="11" t="str">
        <f>IF(B3706="","",TEXT(MATCHED!C3706,"mm"))</f>
        <v/>
      </c>
    </row>
    <row r="3707" spans="1:3" x14ac:dyDescent="0.3">
      <c r="A3707" s="58" t="str">
        <f>IF(MATCHED!C3707="","",VLOOKUP(TEXT(MATCHED!C3707,"mmm"),CUTOFFDAY!$A$2:$C$14,3,FALSE))</f>
        <v/>
      </c>
      <c r="B3707" s="11" t="str">
        <f>IF(MATCHED!J3707&gt;A3707,"yes","")</f>
        <v/>
      </c>
      <c r="C3707" s="11" t="str">
        <f>IF(B3707="","",TEXT(MATCHED!C3707,"mm"))</f>
        <v/>
      </c>
    </row>
    <row r="3708" spans="1:3" x14ac:dyDescent="0.3">
      <c r="A3708" s="58" t="str">
        <f>IF(MATCHED!C3708="","",VLOOKUP(TEXT(MATCHED!C3708,"mmm"),CUTOFFDAY!$A$2:$C$14,3,FALSE))</f>
        <v/>
      </c>
      <c r="B3708" s="11" t="str">
        <f>IF(MATCHED!J3708&gt;A3708,"yes","")</f>
        <v/>
      </c>
      <c r="C3708" s="11" t="str">
        <f>IF(B3708="","",TEXT(MATCHED!C3708,"mm"))</f>
        <v/>
      </c>
    </row>
    <row r="3709" spans="1:3" x14ac:dyDescent="0.3">
      <c r="A3709" s="58" t="str">
        <f>IF(MATCHED!C3709="","",VLOOKUP(TEXT(MATCHED!C3709,"mmm"),CUTOFFDAY!$A$2:$C$14,3,FALSE))</f>
        <v/>
      </c>
      <c r="B3709" s="11" t="str">
        <f>IF(MATCHED!J3709&gt;A3709,"yes","")</f>
        <v/>
      </c>
      <c r="C3709" s="11" t="str">
        <f>IF(B3709="","",TEXT(MATCHED!C3709,"mm"))</f>
        <v/>
      </c>
    </row>
    <row r="3710" spans="1:3" x14ac:dyDescent="0.3">
      <c r="A3710" s="58" t="str">
        <f>IF(MATCHED!C3710="","",VLOOKUP(TEXT(MATCHED!C3710,"mmm"),CUTOFFDAY!$A$2:$C$14,3,FALSE))</f>
        <v/>
      </c>
      <c r="B3710" s="11" t="str">
        <f>IF(MATCHED!J3710&gt;A3710,"yes","")</f>
        <v/>
      </c>
      <c r="C3710" s="11" t="str">
        <f>IF(B3710="","",TEXT(MATCHED!C3710,"mm"))</f>
        <v/>
      </c>
    </row>
    <row r="3711" spans="1:3" x14ac:dyDescent="0.3">
      <c r="A3711" s="58" t="str">
        <f>IF(MATCHED!C3711="","",VLOOKUP(TEXT(MATCHED!C3711,"mmm"),CUTOFFDAY!$A$2:$C$14,3,FALSE))</f>
        <v/>
      </c>
      <c r="B3711" s="11" t="str">
        <f>IF(MATCHED!J3711&gt;A3711,"yes","")</f>
        <v/>
      </c>
      <c r="C3711" s="11" t="str">
        <f>IF(B3711="","",TEXT(MATCHED!C3711,"mm"))</f>
        <v/>
      </c>
    </row>
    <row r="3712" spans="1:3" x14ac:dyDescent="0.3">
      <c r="A3712" s="58" t="str">
        <f>IF(MATCHED!C3712="","",VLOOKUP(TEXT(MATCHED!C3712,"mmm"),CUTOFFDAY!$A$2:$C$14,3,FALSE))</f>
        <v/>
      </c>
      <c r="B3712" s="11" t="str">
        <f>IF(MATCHED!J3712&gt;A3712,"yes","")</f>
        <v/>
      </c>
      <c r="C3712" s="11" t="str">
        <f>IF(B3712="","",TEXT(MATCHED!C3712,"mm"))</f>
        <v/>
      </c>
    </row>
    <row r="3713" spans="1:3" x14ac:dyDescent="0.3">
      <c r="A3713" s="58" t="str">
        <f>IF(MATCHED!C3713="","",VLOOKUP(TEXT(MATCHED!C3713,"mmm"),CUTOFFDAY!$A$2:$C$14,3,FALSE))</f>
        <v/>
      </c>
      <c r="B3713" s="11" t="str">
        <f>IF(MATCHED!J3713&gt;A3713,"yes","")</f>
        <v/>
      </c>
      <c r="C3713" s="11" t="str">
        <f>IF(B3713="","",TEXT(MATCHED!C3713,"mm"))</f>
        <v/>
      </c>
    </row>
    <row r="3714" spans="1:3" x14ac:dyDescent="0.3">
      <c r="A3714" s="58" t="str">
        <f>IF(MATCHED!C3714="","",VLOOKUP(TEXT(MATCHED!C3714,"mmm"),CUTOFFDAY!$A$2:$C$14,3,FALSE))</f>
        <v/>
      </c>
      <c r="B3714" s="11" t="str">
        <f>IF(MATCHED!J3714&gt;A3714,"yes","")</f>
        <v/>
      </c>
      <c r="C3714" s="11" t="str">
        <f>IF(B3714="","",TEXT(MATCHED!C3714,"mm"))</f>
        <v/>
      </c>
    </row>
    <row r="3715" spans="1:3" x14ac:dyDescent="0.3">
      <c r="A3715" s="58" t="str">
        <f>IF(MATCHED!C3715="","",VLOOKUP(TEXT(MATCHED!C3715,"mmm"),CUTOFFDAY!$A$2:$C$14,3,FALSE))</f>
        <v/>
      </c>
      <c r="B3715" s="11" t="str">
        <f>IF(MATCHED!J3715&gt;A3715,"yes","")</f>
        <v/>
      </c>
      <c r="C3715" s="11" t="str">
        <f>IF(B3715="","",TEXT(MATCHED!C3715,"mm"))</f>
        <v/>
      </c>
    </row>
    <row r="3716" spans="1:3" x14ac:dyDescent="0.3">
      <c r="A3716" s="58" t="str">
        <f>IF(MATCHED!C3716="","",VLOOKUP(TEXT(MATCHED!C3716,"mmm"),CUTOFFDAY!$A$2:$C$14,3,FALSE))</f>
        <v/>
      </c>
      <c r="B3716" s="11" t="str">
        <f>IF(MATCHED!J3716&gt;A3716,"yes","")</f>
        <v/>
      </c>
      <c r="C3716" s="11" t="str">
        <f>IF(B3716="","",TEXT(MATCHED!C3716,"mm"))</f>
        <v/>
      </c>
    </row>
    <row r="3717" spans="1:3" x14ac:dyDescent="0.3">
      <c r="A3717" s="58" t="str">
        <f>IF(MATCHED!C3717="","",VLOOKUP(TEXT(MATCHED!C3717,"mmm"),CUTOFFDAY!$A$2:$C$14,3,FALSE))</f>
        <v/>
      </c>
      <c r="B3717" s="11" t="str">
        <f>IF(MATCHED!J3717&gt;A3717,"yes","")</f>
        <v/>
      </c>
      <c r="C3717" s="11" t="str">
        <f>IF(B3717="","",TEXT(MATCHED!C3717,"mm"))</f>
        <v/>
      </c>
    </row>
    <row r="3718" spans="1:3" x14ac:dyDescent="0.3">
      <c r="A3718" s="58" t="str">
        <f>IF(MATCHED!C3718="","",VLOOKUP(TEXT(MATCHED!C3718,"mmm"),CUTOFFDAY!$A$2:$C$14,3,FALSE))</f>
        <v/>
      </c>
      <c r="B3718" s="11" t="str">
        <f>IF(MATCHED!J3718&gt;A3718,"yes","")</f>
        <v/>
      </c>
      <c r="C3718" s="11" t="str">
        <f>IF(B3718="","",TEXT(MATCHED!C3718,"mm"))</f>
        <v/>
      </c>
    </row>
    <row r="3719" spans="1:3" x14ac:dyDescent="0.3">
      <c r="A3719" s="58" t="str">
        <f>IF(MATCHED!C3719="","",VLOOKUP(TEXT(MATCHED!C3719,"mmm"),CUTOFFDAY!$A$2:$C$14,3,FALSE))</f>
        <v/>
      </c>
      <c r="B3719" s="11" t="str">
        <f>IF(MATCHED!J3719&gt;A3719,"yes","")</f>
        <v/>
      </c>
      <c r="C3719" s="11" t="str">
        <f>IF(B3719="","",TEXT(MATCHED!C3719,"mm"))</f>
        <v/>
      </c>
    </row>
    <row r="3720" spans="1:3" x14ac:dyDescent="0.3">
      <c r="A3720" s="58" t="str">
        <f>IF(MATCHED!C3720="","",VLOOKUP(TEXT(MATCHED!C3720,"mmm"),CUTOFFDAY!$A$2:$C$14,3,FALSE))</f>
        <v/>
      </c>
      <c r="B3720" s="11" t="str">
        <f>IF(MATCHED!J3720&gt;A3720,"yes","")</f>
        <v/>
      </c>
      <c r="C3720" s="11" t="str">
        <f>IF(B3720="","",TEXT(MATCHED!C3720,"mm"))</f>
        <v/>
      </c>
    </row>
    <row r="3721" spans="1:3" x14ac:dyDescent="0.3">
      <c r="A3721" s="58" t="str">
        <f>IF(MATCHED!C3721="","",VLOOKUP(TEXT(MATCHED!C3721,"mmm"),CUTOFFDAY!$A$2:$C$14,3,FALSE))</f>
        <v/>
      </c>
      <c r="B3721" s="11" t="str">
        <f>IF(MATCHED!J3721&gt;A3721,"yes","")</f>
        <v/>
      </c>
      <c r="C3721" s="11" t="str">
        <f>IF(B3721="","",TEXT(MATCHED!C3721,"mm"))</f>
        <v/>
      </c>
    </row>
    <row r="3722" spans="1:3" x14ac:dyDescent="0.3">
      <c r="A3722" s="58" t="str">
        <f>IF(MATCHED!C3722="","",VLOOKUP(TEXT(MATCHED!C3722,"mmm"),CUTOFFDAY!$A$2:$C$14,3,FALSE))</f>
        <v/>
      </c>
      <c r="B3722" s="11" t="str">
        <f>IF(MATCHED!J3722&gt;A3722,"yes","")</f>
        <v/>
      </c>
      <c r="C3722" s="11" t="str">
        <f>IF(B3722="","",TEXT(MATCHED!C3722,"mm"))</f>
        <v/>
      </c>
    </row>
    <row r="3723" spans="1:3" x14ac:dyDescent="0.3">
      <c r="A3723" s="58" t="str">
        <f>IF(MATCHED!C3723="","",VLOOKUP(TEXT(MATCHED!C3723,"mmm"),CUTOFFDAY!$A$2:$C$14,3,FALSE))</f>
        <v/>
      </c>
      <c r="B3723" s="11" t="str">
        <f>IF(MATCHED!J3723&gt;A3723,"yes","")</f>
        <v/>
      </c>
      <c r="C3723" s="11" t="str">
        <f>IF(B3723="","",TEXT(MATCHED!C3723,"mm"))</f>
        <v/>
      </c>
    </row>
    <row r="3724" spans="1:3" x14ac:dyDescent="0.3">
      <c r="A3724" s="58" t="str">
        <f>IF(MATCHED!C3724="","",VLOOKUP(TEXT(MATCHED!C3724,"mmm"),CUTOFFDAY!$A$2:$C$14,3,FALSE))</f>
        <v/>
      </c>
      <c r="B3724" s="11" t="str">
        <f>IF(MATCHED!J3724&gt;A3724,"yes","")</f>
        <v/>
      </c>
      <c r="C3724" s="11" t="str">
        <f>IF(B3724="","",TEXT(MATCHED!C3724,"mm"))</f>
        <v/>
      </c>
    </row>
    <row r="3725" spans="1:3" x14ac:dyDescent="0.3">
      <c r="A3725" s="58" t="str">
        <f>IF(MATCHED!C3725="","",VLOOKUP(TEXT(MATCHED!C3725,"mmm"),CUTOFFDAY!$A$2:$C$14,3,FALSE))</f>
        <v/>
      </c>
      <c r="B3725" s="11" t="str">
        <f>IF(MATCHED!J3725&gt;A3725,"yes","")</f>
        <v/>
      </c>
      <c r="C3725" s="11" t="str">
        <f>IF(B3725="","",TEXT(MATCHED!C3725,"mm"))</f>
        <v/>
      </c>
    </row>
    <row r="3726" spans="1:3" x14ac:dyDescent="0.3">
      <c r="A3726" s="58" t="str">
        <f>IF(MATCHED!C3726="","",VLOOKUP(TEXT(MATCHED!C3726,"mmm"),CUTOFFDAY!$A$2:$C$14,3,FALSE))</f>
        <v/>
      </c>
      <c r="B3726" s="11" t="str">
        <f>IF(MATCHED!J3726&gt;A3726,"yes","")</f>
        <v/>
      </c>
      <c r="C3726" s="11" t="str">
        <f>IF(B3726="","",TEXT(MATCHED!C3726,"mm"))</f>
        <v/>
      </c>
    </row>
    <row r="3727" spans="1:3" x14ac:dyDescent="0.3">
      <c r="A3727" s="58" t="str">
        <f>IF(MATCHED!C3727="","",VLOOKUP(TEXT(MATCHED!C3727,"mmm"),CUTOFFDAY!$A$2:$C$14,3,FALSE))</f>
        <v/>
      </c>
      <c r="B3727" s="11" t="str">
        <f>IF(MATCHED!J3727&gt;A3727,"yes","")</f>
        <v/>
      </c>
      <c r="C3727" s="11" t="str">
        <f>IF(B3727="","",TEXT(MATCHED!C3727,"mm"))</f>
        <v/>
      </c>
    </row>
    <row r="3728" spans="1:3" x14ac:dyDescent="0.3">
      <c r="A3728" s="58" t="str">
        <f>IF(MATCHED!C3728="","",VLOOKUP(TEXT(MATCHED!C3728,"mmm"),CUTOFFDAY!$A$2:$C$14,3,FALSE))</f>
        <v/>
      </c>
      <c r="B3728" s="11" t="str">
        <f>IF(MATCHED!J3728&gt;A3728,"yes","")</f>
        <v/>
      </c>
      <c r="C3728" s="11" t="str">
        <f>IF(B3728="","",TEXT(MATCHED!C3728,"mm"))</f>
        <v/>
      </c>
    </row>
    <row r="3729" spans="1:3" x14ac:dyDescent="0.3">
      <c r="A3729" s="58" t="str">
        <f>IF(MATCHED!C3729="","",VLOOKUP(TEXT(MATCHED!C3729,"mmm"),CUTOFFDAY!$A$2:$C$14,3,FALSE))</f>
        <v/>
      </c>
      <c r="B3729" s="11" t="str">
        <f>IF(MATCHED!J3729&gt;A3729,"yes","")</f>
        <v/>
      </c>
      <c r="C3729" s="11" t="str">
        <f>IF(B3729="","",TEXT(MATCHED!C3729,"mm"))</f>
        <v/>
      </c>
    </row>
    <row r="3730" spans="1:3" x14ac:dyDescent="0.3">
      <c r="A3730" s="58" t="str">
        <f>IF(MATCHED!C3730="","",VLOOKUP(TEXT(MATCHED!C3730,"mmm"),CUTOFFDAY!$A$2:$C$14,3,FALSE))</f>
        <v/>
      </c>
      <c r="B3730" s="11" t="str">
        <f>IF(MATCHED!J3730&gt;A3730,"yes","")</f>
        <v/>
      </c>
      <c r="C3730" s="11" t="str">
        <f>IF(B3730="","",TEXT(MATCHED!C3730,"mm"))</f>
        <v/>
      </c>
    </row>
    <row r="3731" spans="1:3" x14ac:dyDescent="0.3">
      <c r="A3731" s="58" t="str">
        <f>IF(MATCHED!C3731="","",VLOOKUP(TEXT(MATCHED!C3731,"mmm"),CUTOFFDAY!$A$2:$C$14,3,FALSE))</f>
        <v/>
      </c>
      <c r="B3731" s="11" t="str">
        <f>IF(MATCHED!J3731&gt;A3731,"yes","")</f>
        <v/>
      </c>
      <c r="C3731" s="11" t="str">
        <f>IF(B3731="","",TEXT(MATCHED!C3731,"mm"))</f>
        <v/>
      </c>
    </row>
    <row r="3732" spans="1:3" x14ac:dyDescent="0.3">
      <c r="A3732" s="58" t="str">
        <f>IF(MATCHED!C3732="","",VLOOKUP(TEXT(MATCHED!C3732,"mmm"),CUTOFFDAY!$A$2:$C$14,3,FALSE))</f>
        <v/>
      </c>
      <c r="B3732" s="11" t="str">
        <f>IF(MATCHED!J3732&gt;A3732,"yes","")</f>
        <v/>
      </c>
      <c r="C3732" s="11" t="str">
        <f>IF(B3732="","",TEXT(MATCHED!C3732,"mm"))</f>
        <v/>
      </c>
    </row>
    <row r="3733" spans="1:3" x14ac:dyDescent="0.3">
      <c r="A3733" s="58" t="str">
        <f>IF(MATCHED!C3733="","",VLOOKUP(TEXT(MATCHED!C3733,"mmm"),CUTOFFDAY!$A$2:$C$14,3,FALSE))</f>
        <v/>
      </c>
      <c r="B3733" s="11" t="str">
        <f>IF(MATCHED!J3733&gt;A3733,"yes","")</f>
        <v/>
      </c>
      <c r="C3733" s="11" t="str">
        <f>IF(B3733="","",TEXT(MATCHED!C3733,"mm"))</f>
        <v/>
      </c>
    </row>
    <row r="3734" spans="1:3" x14ac:dyDescent="0.3">
      <c r="A3734" s="58" t="str">
        <f>IF(MATCHED!C3734="","",VLOOKUP(TEXT(MATCHED!C3734,"mmm"),CUTOFFDAY!$A$2:$C$14,3,FALSE))</f>
        <v/>
      </c>
      <c r="B3734" s="11" t="str">
        <f>IF(MATCHED!J3734&gt;A3734,"yes","")</f>
        <v/>
      </c>
      <c r="C3734" s="11" t="str">
        <f>IF(B3734="","",TEXT(MATCHED!C3734,"mm"))</f>
        <v/>
      </c>
    </row>
    <row r="3735" spans="1:3" x14ac:dyDescent="0.3">
      <c r="A3735" s="58" t="str">
        <f>IF(MATCHED!C3735="","",VLOOKUP(TEXT(MATCHED!C3735,"mmm"),CUTOFFDAY!$A$2:$C$14,3,FALSE))</f>
        <v/>
      </c>
      <c r="B3735" s="11" t="str">
        <f>IF(MATCHED!J3735&gt;A3735,"yes","")</f>
        <v/>
      </c>
      <c r="C3735" s="11" t="str">
        <f>IF(B3735="","",TEXT(MATCHED!C3735,"mm"))</f>
        <v/>
      </c>
    </row>
    <row r="3736" spans="1:3" x14ac:dyDescent="0.3">
      <c r="A3736" s="58" t="str">
        <f>IF(MATCHED!C3736="","",VLOOKUP(TEXT(MATCHED!C3736,"mmm"),CUTOFFDAY!$A$2:$C$14,3,FALSE))</f>
        <v/>
      </c>
      <c r="B3736" s="11" t="str">
        <f>IF(MATCHED!J3736&gt;A3736,"yes","")</f>
        <v/>
      </c>
      <c r="C3736" s="11" t="str">
        <f>IF(B3736="","",TEXT(MATCHED!C3736,"mm"))</f>
        <v/>
      </c>
    </row>
    <row r="3737" spans="1:3" x14ac:dyDescent="0.3">
      <c r="A3737" s="58" t="str">
        <f>IF(MATCHED!C3737="","",VLOOKUP(TEXT(MATCHED!C3737,"mmm"),CUTOFFDAY!$A$2:$C$14,3,FALSE))</f>
        <v/>
      </c>
      <c r="B3737" s="11" t="str">
        <f>IF(MATCHED!J3737&gt;A3737,"yes","")</f>
        <v/>
      </c>
      <c r="C3737" s="11" t="str">
        <f>IF(B3737="","",TEXT(MATCHED!C3737,"mm"))</f>
        <v/>
      </c>
    </row>
    <row r="3738" spans="1:3" x14ac:dyDescent="0.3">
      <c r="A3738" s="58" t="str">
        <f>IF(MATCHED!C3738="","",VLOOKUP(TEXT(MATCHED!C3738,"mmm"),CUTOFFDAY!$A$2:$C$14,3,FALSE))</f>
        <v/>
      </c>
      <c r="B3738" s="11" t="str">
        <f>IF(MATCHED!J3738&gt;A3738,"yes","")</f>
        <v/>
      </c>
      <c r="C3738" s="11" t="str">
        <f>IF(B3738="","",TEXT(MATCHED!C3738,"mm"))</f>
        <v/>
      </c>
    </row>
    <row r="3739" spans="1:3" x14ac:dyDescent="0.3">
      <c r="A3739" s="58" t="str">
        <f>IF(MATCHED!C3739="","",VLOOKUP(TEXT(MATCHED!C3739,"mmm"),CUTOFFDAY!$A$2:$C$14,3,FALSE))</f>
        <v/>
      </c>
      <c r="B3739" s="11" t="str">
        <f>IF(MATCHED!J3739&gt;A3739,"yes","")</f>
        <v/>
      </c>
      <c r="C3739" s="11" t="str">
        <f>IF(B3739="","",TEXT(MATCHED!C3739,"mm"))</f>
        <v/>
      </c>
    </row>
    <row r="3740" spans="1:3" x14ac:dyDescent="0.3">
      <c r="A3740" s="58" t="str">
        <f>IF(MATCHED!C3740="","",VLOOKUP(TEXT(MATCHED!C3740,"mmm"),CUTOFFDAY!$A$2:$C$14,3,FALSE))</f>
        <v/>
      </c>
      <c r="B3740" s="11" t="str">
        <f>IF(MATCHED!J3740&gt;A3740,"yes","")</f>
        <v/>
      </c>
      <c r="C3740" s="11" t="str">
        <f>IF(B3740="","",TEXT(MATCHED!C3740,"mm"))</f>
        <v/>
      </c>
    </row>
    <row r="3741" spans="1:3" x14ac:dyDescent="0.3">
      <c r="A3741" s="58" t="str">
        <f>IF(MATCHED!C3741="","",VLOOKUP(TEXT(MATCHED!C3741,"mmm"),CUTOFFDAY!$A$2:$C$14,3,FALSE))</f>
        <v/>
      </c>
      <c r="B3741" s="11" t="str">
        <f>IF(MATCHED!J3741&gt;A3741,"yes","")</f>
        <v/>
      </c>
      <c r="C3741" s="11" t="str">
        <f>IF(B3741="","",TEXT(MATCHED!C3741,"mm"))</f>
        <v/>
      </c>
    </row>
    <row r="3742" spans="1:3" x14ac:dyDescent="0.3">
      <c r="A3742" s="58" t="str">
        <f>IF(MATCHED!C3742="","",VLOOKUP(TEXT(MATCHED!C3742,"mmm"),CUTOFFDAY!$A$2:$C$14,3,FALSE))</f>
        <v/>
      </c>
      <c r="B3742" s="11" t="str">
        <f>IF(MATCHED!J3742&gt;A3742,"yes","")</f>
        <v/>
      </c>
      <c r="C3742" s="11" t="str">
        <f>IF(B3742="","",TEXT(MATCHED!C3742,"mm"))</f>
        <v/>
      </c>
    </row>
    <row r="3743" spans="1:3" x14ac:dyDescent="0.3">
      <c r="A3743" s="58" t="str">
        <f>IF(MATCHED!C3743="","",VLOOKUP(TEXT(MATCHED!C3743,"mmm"),CUTOFFDAY!$A$2:$C$14,3,FALSE))</f>
        <v/>
      </c>
      <c r="B3743" s="11" t="str">
        <f>IF(MATCHED!J3743&gt;A3743,"yes","")</f>
        <v/>
      </c>
      <c r="C3743" s="11" t="str">
        <f>IF(B3743="","",TEXT(MATCHED!C3743,"mm"))</f>
        <v/>
      </c>
    </row>
    <row r="3744" spans="1:3" x14ac:dyDescent="0.3">
      <c r="A3744" s="58" t="str">
        <f>IF(MATCHED!C3744="","",VLOOKUP(TEXT(MATCHED!C3744,"mmm"),CUTOFFDAY!$A$2:$C$14,3,FALSE))</f>
        <v/>
      </c>
      <c r="B3744" s="11" t="str">
        <f>IF(MATCHED!J3744&gt;A3744,"yes","")</f>
        <v/>
      </c>
      <c r="C3744" s="11" t="str">
        <f>IF(B3744="","",TEXT(MATCHED!C3744,"mm"))</f>
        <v/>
      </c>
    </row>
    <row r="3745" spans="1:3" x14ac:dyDescent="0.3">
      <c r="A3745" s="58" t="str">
        <f>IF(MATCHED!C3745="","",VLOOKUP(TEXT(MATCHED!C3745,"mmm"),CUTOFFDAY!$A$2:$C$14,3,FALSE))</f>
        <v/>
      </c>
      <c r="B3745" s="11" t="str">
        <f>IF(MATCHED!J3745&gt;A3745,"yes","")</f>
        <v/>
      </c>
      <c r="C3745" s="11" t="str">
        <f>IF(B3745="","",TEXT(MATCHED!C3745,"mm"))</f>
        <v/>
      </c>
    </row>
    <row r="3746" spans="1:3" x14ac:dyDescent="0.3">
      <c r="A3746" s="58" t="str">
        <f>IF(MATCHED!C3746="","",VLOOKUP(TEXT(MATCHED!C3746,"mmm"),CUTOFFDAY!$A$2:$C$14,3,FALSE))</f>
        <v/>
      </c>
      <c r="B3746" s="11" t="str">
        <f>IF(MATCHED!J3746&gt;A3746,"yes","")</f>
        <v/>
      </c>
      <c r="C3746" s="11" t="str">
        <f>IF(B3746="","",TEXT(MATCHED!C3746,"mm"))</f>
        <v/>
      </c>
    </row>
    <row r="3747" spans="1:3" x14ac:dyDescent="0.3">
      <c r="A3747" s="58" t="str">
        <f>IF(MATCHED!C3747="","",VLOOKUP(TEXT(MATCHED!C3747,"mmm"),CUTOFFDAY!$A$2:$C$14,3,FALSE))</f>
        <v/>
      </c>
      <c r="B3747" s="11" t="str">
        <f>IF(MATCHED!J3747&gt;A3747,"yes","")</f>
        <v/>
      </c>
      <c r="C3747" s="11" t="str">
        <f>IF(B3747="","",TEXT(MATCHED!C3747,"mm"))</f>
        <v/>
      </c>
    </row>
    <row r="3748" spans="1:3" x14ac:dyDescent="0.3">
      <c r="A3748" s="58" t="str">
        <f>IF(MATCHED!C3748="","",VLOOKUP(TEXT(MATCHED!C3748,"mmm"),CUTOFFDAY!$A$2:$C$14,3,FALSE))</f>
        <v/>
      </c>
      <c r="B3748" s="11" t="str">
        <f>IF(MATCHED!J3748&gt;A3748,"yes","")</f>
        <v/>
      </c>
      <c r="C3748" s="11" t="str">
        <f>IF(B3748="","",TEXT(MATCHED!C3748,"mm"))</f>
        <v/>
      </c>
    </row>
    <row r="3749" spans="1:3" x14ac:dyDescent="0.3">
      <c r="A3749" s="58" t="str">
        <f>IF(MATCHED!C3749="","",VLOOKUP(TEXT(MATCHED!C3749,"mmm"),CUTOFFDAY!$A$2:$C$14,3,FALSE))</f>
        <v/>
      </c>
      <c r="B3749" s="11" t="str">
        <f>IF(MATCHED!J3749&gt;A3749,"yes","")</f>
        <v/>
      </c>
      <c r="C3749" s="11" t="str">
        <f>IF(B3749="","",TEXT(MATCHED!C3749,"mm"))</f>
        <v/>
      </c>
    </row>
    <row r="3750" spans="1:3" x14ac:dyDescent="0.3">
      <c r="A3750" s="58" t="str">
        <f>IF(MATCHED!C3750="","",VLOOKUP(TEXT(MATCHED!C3750,"mmm"),CUTOFFDAY!$A$2:$C$14,3,FALSE))</f>
        <v/>
      </c>
      <c r="B3750" s="11" t="str">
        <f>IF(MATCHED!J3750&gt;A3750,"yes","")</f>
        <v/>
      </c>
      <c r="C3750" s="11" t="str">
        <f>IF(B3750="","",TEXT(MATCHED!C3750,"mm"))</f>
        <v/>
      </c>
    </row>
    <row r="3751" spans="1:3" x14ac:dyDescent="0.3">
      <c r="A3751" s="58" t="str">
        <f>IF(MATCHED!C3751="","",VLOOKUP(TEXT(MATCHED!C3751,"mmm"),CUTOFFDAY!$A$2:$C$14,3,FALSE))</f>
        <v/>
      </c>
      <c r="B3751" s="11" t="str">
        <f>IF(MATCHED!J3751&gt;A3751,"yes","")</f>
        <v/>
      </c>
      <c r="C3751" s="11" t="str">
        <f>IF(B3751="","",TEXT(MATCHED!C3751,"mm"))</f>
        <v/>
      </c>
    </row>
    <row r="3752" spans="1:3" x14ac:dyDescent="0.3">
      <c r="A3752" s="58" t="str">
        <f>IF(MATCHED!C3752="","",VLOOKUP(TEXT(MATCHED!C3752,"mmm"),CUTOFFDAY!$A$2:$C$14,3,FALSE))</f>
        <v/>
      </c>
      <c r="B3752" s="11" t="str">
        <f>IF(MATCHED!J3752&gt;A3752,"yes","")</f>
        <v/>
      </c>
      <c r="C3752" s="11" t="str">
        <f>IF(B3752="","",TEXT(MATCHED!C3752,"mm"))</f>
        <v/>
      </c>
    </row>
    <row r="3753" spans="1:3" x14ac:dyDescent="0.3">
      <c r="A3753" s="58" t="str">
        <f>IF(MATCHED!C3753="","",VLOOKUP(TEXT(MATCHED!C3753,"mmm"),CUTOFFDAY!$A$2:$C$14,3,FALSE))</f>
        <v/>
      </c>
      <c r="B3753" s="11" t="str">
        <f>IF(MATCHED!J3753&gt;A3753,"yes","")</f>
        <v/>
      </c>
      <c r="C3753" s="11" t="str">
        <f>IF(B3753="","",TEXT(MATCHED!C3753,"mm"))</f>
        <v/>
      </c>
    </row>
    <row r="3754" spans="1:3" x14ac:dyDescent="0.3">
      <c r="A3754" s="58" t="str">
        <f>IF(MATCHED!C3754="","",VLOOKUP(TEXT(MATCHED!C3754,"mmm"),CUTOFFDAY!$A$2:$C$14,3,FALSE))</f>
        <v/>
      </c>
      <c r="B3754" s="11" t="str">
        <f>IF(MATCHED!J3754&gt;A3754,"yes","")</f>
        <v/>
      </c>
      <c r="C3754" s="11" t="str">
        <f>IF(B3754="","",TEXT(MATCHED!C3754,"mm"))</f>
        <v/>
      </c>
    </row>
    <row r="3755" spans="1:3" x14ac:dyDescent="0.3">
      <c r="A3755" s="58" t="str">
        <f>IF(MATCHED!C3755="","",VLOOKUP(TEXT(MATCHED!C3755,"mmm"),CUTOFFDAY!$A$2:$C$14,3,FALSE))</f>
        <v/>
      </c>
      <c r="B3755" s="11" t="str">
        <f>IF(MATCHED!J3755&gt;A3755,"yes","")</f>
        <v/>
      </c>
      <c r="C3755" s="11" t="str">
        <f>IF(B3755="","",TEXT(MATCHED!C3755,"mm"))</f>
        <v/>
      </c>
    </row>
    <row r="3756" spans="1:3" x14ac:dyDescent="0.3">
      <c r="A3756" s="58" t="str">
        <f>IF(MATCHED!C3756="","",VLOOKUP(TEXT(MATCHED!C3756,"mmm"),CUTOFFDAY!$A$2:$C$14,3,FALSE))</f>
        <v/>
      </c>
      <c r="B3756" s="11" t="str">
        <f>IF(MATCHED!J3756&gt;A3756,"yes","")</f>
        <v/>
      </c>
      <c r="C3756" s="11" t="str">
        <f>IF(B3756="","",TEXT(MATCHED!C3756,"mm"))</f>
        <v/>
      </c>
    </row>
    <row r="3757" spans="1:3" x14ac:dyDescent="0.3">
      <c r="A3757" s="58" t="str">
        <f>IF(MATCHED!C3757="","",VLOOKUP(TEXT(MATCHED!C3757,"mmm"),CUTOFFDAY!$A$2:$C$14,3,FALSE))</f>
        <v/>
      </c>
      <c r="B3757" s="11" t="str">
        <f>IF(MATCHED!J3757&gt;A3757,"yes","")</f>
        <v/>
      </c>
      <c r="C3757" s="11" t="str">
        <f>IF(B3757="","",TEXT(MATCHED!C3757,"mm"))</f>
        <v/>
      </c>
    </row>
    <row r="3758" spans="1:3" x14ac:dyDescent="0.3">
      <c r="A3758" s="58" t="str">
        <f>IF(MATCHED!C3758="","",VLOOKUP(TEXT(MATCHED!C3758,"mmm"),CUTOFFDAY!$A$2:$C$14,3,FALSE))</f>
        <v/>
      </c>
      <c r="B3758" s="11" t="str">
        <f>IF(MATCHED!J3758&gt;A3758,"yes","")</f>
        <v/>
      </c>
      <c r="C3758" s="11" t="str">
        <f>IF(B3758="","",TEXT(MATCHED!C3758,"mm"))</f>
        <v/>
      </c>
    </row>
    <row r="3759" spans="1:3" x14ac:dyDescent="0.3">
      <c r="A3759" s="58" t="str">
        <f>IF(MATCHED!C3759="","",VLOOKUP(TEXT(MATCHED!C3759,"mmm"),CUTOFFDAY!$A$2:$C$14,3,FALSE))</f>
        <v/>
      </c>
      <c r="B3759" s="11" t="str">
        <f>IF(MATCHED!J3759&gt;A3759,"yes","")</f>
        <v/>
      </c>
      <c r="C3759" s="11" t="str">
        <f>IF(B3759="","",TEXT(MATCHED!C3759,"mm"))</f>
        <v/>
      </c>
    </row>
    <row r="3760" spans="1:3" x14ac:dyDescent="0.3">
      <c r="A3760" s="58" t="str">
        <f>IF(MATCHED!C3760="","",VLOOKUP(TEXT(MATCHED!C3760,"mmm"),CUTOFFDAY!$A$2:$C$14,3,FALSE))</f>
        <v/>
      </c>
      <c r="B3760" s="11" t="str">
        <f>IF(MATCHED!J3760&gt;A3760,"yes","")</f>
        <v/>
      </c>
      <c r="C3760" s="11" t="str">
        <f>IF(B3760="","",TEXT(MATCHED!C3760,"mm"))</f>
        <v/>
      </c>
    </row>
    <row r="3761" spans="1:3" x14ac:dyDescent="0.3">
      <c r="A3761" s="58" t="str">
        <f>IF(MATCHED!C3761="","",VLOOKUP(TEXT(MATCHED!C3761,"mmm"),CUTOFFDAY!$A$2:$C$14,3,FALSE))</f>
        <v/>
      </c>
      <c r="B3761" s="11" t="str">
        <f>IF(MATCHED!J3761&gt;A3761,"yes","")</f>
        <v/>
      </c>
      <c r="C3761" s="11" t="str">
        <f>IF(B3761="","",TEXT(MATCHED!C3761,"mm"))</f>
        <v/>
      </c>
    </row>
    <row r="3762" spans="1:3" x14ac:dyDescent="0.3">
      <c r="A3762" s="58" t="str">
        <f>IF(MATCHED!C3762="","",VLOOKUP(TEXT(MATCHED!C3762,"mmm"),CUTOFFDAY!$A$2:$C$14,3,FALSE))</f>
        <v/>
      </c>
      <c r="B3762" s="11" t="str">
        <f>IF(MATCHED!J3762&gt;A3762,"yes","")</f>
        <v/>
      </c>
      <c r="C3762" s="11" t="str">
        <f>IF(B3762="","",TEXT(MATCHED!C3762,"mm"))</f>
        <v/>
      </c>
    </row>
    <row r="3763" spans="1:3" x14ac:dyDescent="0.3">
      <c r="A3763" s="58" t="str">
        <f>IF(MATCHED!C3763="","",VLOOKUP(TEXT(MATCHED!C3763,"mmm"),CUTOFFDAY!$A$2:$C$14,3,FALSE))</f>
        <v/>
      </c>
      <c r="B3763" s="11" t="str">
        <f>IF(MATCHED!J3763&gt;A3763,"yes","")</f>
        <v/>
      </c>
      <c r="C3763" s="11" t="str">
        <f>IF(B3763="","",TEXT(MATCHED!C3763,"mm"))</f>
        <v/>
      </c>
    </row>
    <row r="3764" spans="1:3" x14ac:dyDescent="0.3">
      <c r="A3764" s="58" t="str">
        <f>IF(MATCHED!C3764="","",VLOOKUP(TEXT(MATCHED!C3764,"mmm"),CUTOFFDAY!$A$2:$C$14,3,FALSE))</f>
        <v/>
      </c>
      <c r="B3764" s="11" t="str">
        <f>IF(MATCHED!J3764&gt;A3764,"yes","")</f>
        <v/>
      </c>
      <c r="C3764" s="11" t="str">
        <f>IF(B3764="","",TEXT(MATCHED!C3764,"mm"))</f>
        <v/>
      </c>
    </row>
    <row r="3765" spans="1:3" x14ac:dyDescent="0.3">
      <c r="A3765" s="58" t="str">
        <f>IF(MATCHED!C3765="","",VLOOKUP(TEXT(MATCHED!C3765,"mmm"),CUTOFFDAY!$A$2:$C$14,3,FALSE))</f>
        <v/>
      </c>
      <c r="B3765" s="11" t="str">
        <f>IF(MATCHED!J3765&gt;A3765,"yes","")</f>
        <v/>
      </c>
      <c r="C3765" s="11" t="str">
        <f>IF(B3765="","",TEXT(MATCHED!C3765,"mm"))</f>
        <v/>
      </c>
    </row>
    <row r="3766" spans="1:3" x14ac:dyDescent="0.3">
      <c r="A3766" s="58" t="str">
        <f>IF(MATCHED!C3766="","",VLOOKUP(TEXT(MATCHED!C3766,"mmm"),CUTOFFDAY!$A$2:$C$14,3,FALSE))</f>
        <v/>
      </c>
      <c r="B3766" s="11" t="str">
        <f>IF(MATCHED!J3766&gt;A3766,"yes","")</f>
        <v/>
      </c>
      <c r="C3766" s="11" t="str">
        <f>IF(B3766="","",TEXT(MATCHED!C3766,"mm"))</f>
        <v/>
      </c>
    </row>
    <row r="3767" spans="1:3" x14ac:dyDescent="0.3">
      <c r="A3767" s="58" t="str">
        <f>IF(MATCHED!C3767="","",VLOOKUP(TEXT(MATCHED!C3767,"mmm"),CUTOFFDAY!$A$2:$C$14,3,FALSE))</f>
        <v/>
      </c>
      <c r="B3767" s="11" t="str">
        <f>IF(MATCHED!J3767&gt;A3767,"yes","")</f>
        <v/>
      </c>
      <c r="C3767" s="11" t="str">
        <f>IF(B3767="","",TEXT(MATCHED!C3767,"mm"))</f>
        <v/>
      </c>
    </row>
    <row r="3768" spans="1:3" x14ac:dyDescent="0.3">
      <c r="A3768" s="58" t="str">
        <f>IF(MATCHED!C3768="","",VLOOKUP(TEXT(MATCHED!C3768,"mmm"),CUTOFFDAY!$A$2:$C$14,3,FALSE))</f>
        <v/>
      </c>
      <c r="B3768" s="11" t="str">
        <f>IF(MATCHED!J3768&gt;A3768,"yes","")</f>
        <v/>
      </c>
      <c r="C3768" s="11" t="str">
        <f>IF(B3768="","",TEXT(MATCHED!C3768,"mm"))</f>
        <v/>
      </c>
    </row>
    <row r="3769" spans="1:3" x14ac:dyDescent="0.3">
      <c r="A3769" s="58" t="str">
        <f>IF(MATCHED!C3769="","",VLOOKUP(TEXT(MATCHED!C3769,"mmm"),CUTOFFDAY!$A$2:$C$14,3,FALSE))</f>
        <v/>
      </c>
      <c r="B3769" s="11" t="str">
        <f>IF(MATCHED!J3769&gt;A3769,"yes","")</f>
        <v/>
      </c>
      <c r="C3769" s="11" t="str">
        <f>IF(B3769="","",TEXT(MATCHED!C3769,"mm"))</f>
        <v/>
      </c>
    </row>
    <row r="3770" spans="1:3" x14ac:dyDescent="0.3">
      <c r="A3770" s="58" t="str">
        <f>IF(MATCHED!C3770="","",VLOOKUP(TEXT(MATCHED!C3770,"mmm"),CUTOFFDAY!$A$2:$C$14,3,FALSE))</f>
        <v/>
      </c>
      <c r="B3770" s="11" t="str">
        <f>IF(MATCHED!J3770&gt;A3770,"yes","")</f>
        <v/>
      </c>
      <c r="C3770" s="11" t="str">
        <f>IF(B3770="","",TEXT(MATCHED!C3770,"mm"))</f>
        <v/>
      </c>
    </row>
    <row r="3771" spans="1:3" x14ac:dyDescent="0.3">
      <c r="A3771" s="58" t="str">
        <f>IF(MATCHED!C3771="","",VLOOKUP(TEXT(MATCHED!C3771,"mmm"),CUTOFFDAY!$A$2:$C$14,3,FALSE))</f>
        <v/>
      </c>
      <c r="B3771" s="11" t="str">
        <f>IF(MATCHED!J3771&gt;A3771,"yes","")</f>
        <v/>
      </c>
      <c r="C3771" s="11" t="str">
        <f>IF(B3771="","",TEXT(MATCHED!C3771,"mm"))</f>
        <v/>
      </c>
    </row>
    <row r="3772" spans="1:3" x14ac:dyDescent="0.3">
      <c r="A3772" s="58" t="str">
        <f>IF(MATCHED!C3772="","",VLOOKUP(TEXT(MATCHED!C3772,"mmm"),CUTOFFDAY!$A$2:$C$14,3,FALSE))</f>
        <v/>
      </c>
      <c r="B3772" s="11" t="str">
        <f>IF(MATCHED!J3772&gt;A3772,"yes","")</f>
        <v/>
      </c>
      <c r="C3772" s="11" t="str">
        <f>IF(B3772="","",TEXT(MATCHED!C3772,"mm"))</f>
        <v/>
      </c>
    </row>
    <row r="3773" spans="1:3" x14ac:dyDescent="0.3">
      <c r="A3773" s="58" t="str">
        <f>IF(MATCHED!C3773="","",VLOOKUP(TEXT(MATCHED!C3773,"mmm"),CUTOFFDAY!$A$2:$C$14,3,FALSE))</f>
        <v/>
      </c>
      <c r="B3773" s="11" t="str">
        <f>IF(MATCHED!J3773&gt;A3773,"yes","")</f>
        <v/>
      </c>
      <c r="C3773" s="11" t="str">
        <f>IF(B3773="","",TEXT(MATCHED!C3773,"mm"))</f>
        <v/>
      </c>
    </row>
    <row r="3774" spans="1:3" x14ac:dyDescent="0.3">
      <c r="A3774" s="58" t="str">
        <f>IF(MATCHED!C3774="","",VLOOKUP(TEXT(MATCHED!C3774,"mmm"),CUTOFFDAY!$A$2:$C$14,3,FALSE))</f>
        <v/>
      </c>
      <c r="B3774" s="11" t="str">
        <f>IF(MATCHED!J3774&gt;A3774,"yes","")</f>
        <v/>
      </c>
      <c r="C3774" s="11" t="str">
        <f>IF(B3774="","",TEXT(MATCHED!C3774,"mm"))</f>
        <v/>
      </c>
    </row>
    <row r="3775" spans="1:3" x14ac:dyDescent="0.3">
      <c r="A3775" s="58" t="str">
        <f>IF(MATCHED!C3775="","",VLOOKUP(TEXT(MATCHED!C3775,"mmm"),CUTOFFDAY!$A$2:$C$14,3,FALSE))</f>
        <v/>
      </c>
      <c r="B3775" s="11" t="str">
        <f>IF(MATCHED!J3775&gt;A3775,"yes","")</f>
        <v/>
      </c>
      <c r="C3775" s="11" t="str">
        <f>IF(B3775="","",TEXT(MATCHED!C3775,"mm"))</f>
        <v/>
      </c>
    </row>
    <row r="3776" spans="1:3" x14ac:dyDescent="0.3">
      <c r="A3776" s="58" t="str">
        <f>IF(MATCHED!C3776="","",VLOOKUP(TEXT(MATCHED!C3776,"mmm"),CUTOFFDAY!$A$2:$C$14,3,FALSE))</f>
        <v/>
      </c>
      <c r="B3776" s="11" t="str">
        <f>IF(MATCHED!J3776&gt;A3776,"yes","")</f>
        <v/>
      </c>
      <c r="C3776" s="11" t="str">
        <f>IF(B3776="","",TEXT(MATCHED!C3776,"mm"))</f>
        <v/>
      </c>
    </row>
    <row r="3777" spans="1:3" x14ac:dyDescent="0.3">
      <c r="A3777" s="58" t="str">
        <f>IF(MATCHED!C3777="","",VLOOKUP(TEXT(MATCHED!C3777,"mmm"),CUTOFFDAY!$A$2:$C$14,3,FALSE))</f>
        <v/>
      </c>
      <c r="B3777" s="11" t="str">
        <f>IF(MATCHED!J3777&gt;A3777,"yes","")</f>
        <v/>
      </c>
      <c r="C3777" s="11" t="str">
        <f>IF(B3777="","",TEXT(MATCHED!C3777,"mm"))</f>
        <v/>
      </c>
    </row>
    <row r="3778" spans="1:3" x14ac:dyDescent="0.3">
      <c r="A3778" s="58" t="str">
        <f>IF(MATCHED!C3778="","",VLOOKUP(TEXT(MATCHED!C3778,"mmm"),CUTOFFDAY!$A$2:$C$14,3,FALSE))</f>
        <v/>
      </c>
      <c r="B3778" s="11" t="str">
        <f>IF(MATCHED!J3778&gt;A3778,"yes","")</f>
        <v/>
      </c>
      <c r="C3778" s="11" t="str">
        <f>IF(B3778="","",TEXT(MATCHED!C3778,"mm"))</f>
        <v/>
      </c>
    </row>
    <row r="3779" spans="1:3" x14ac:dyDescent="0.3">
      <c r="A3779" s="58" t="str">
        <f>IF(MATCHED!C3779="","",VLOOKUP(TEXT(MATCHED!C3779,"mmm"),CUTOFFDAY!$A$2:$C$14,3,FALSE))</f>
        <v/>
      </c>
      <c r="B3779" s="11" t="str">
        <f>IF(MATCHED!J3779&gt;A3779,"yes","")</f>
        <v/>
      </c>
      <c r="C3779" s="11" t="str">
        <f>IF(B3779="","",TEXT(MATCHED!C3779,"mm"))</f>
        <v/>
      </c>
    </row>
    <row r="3780" spans="1:3" x14ac:dyDescent="0.3">
      <c r="A3780" s="58" t="str">
        <f>IF(MATCHED!C3780="","",VLOOKUP(TEXT(MATCHED!C3780,"mmm"),CUTOFFDAY!$A$2:$C$14,3,FALSE))</f>
        <v/>
      </c>
      <c r="B3780" s="11" t="str">
        <f>IF(MATCHED!J3780&gt;A3780,"yes","")</f>
        <v/>
      </c>
      <c r="C3780" s="11" t="str">
        <f>IF(B3780="","",TEXT(MATCHED!C3780,"mm"))</f>
        <v/>
      </c>
    </row>
    <row r="3781" spans="1:3" x14ac:dyDescent="0.3">
      <c r="A3781" s="58" t="str">
        <f>IF(MATCHED!C3781="","",VLOOKUP(TEXT(MATCHED!C3781,"mmm"),CUTOFFDAY!$A$2:$C$14,3,FALSE))</f>
        <v/>
      </c>
      <c r="B3781" s="11" t="str">
        <f>IF(MATCHED!J3781&gt;A3781,"yes","")</f>
        <v/>
      </c>
      <c r="C3781" s="11" t="str">
        <f>IF(B3781="","",TEXT(MATCHED!C3781,"mm"))</f>
        <v/>
      </c>
    </row>
    <row r="3782" spans="1:3" x14ac:dyDescent="0.3">
      <c r="A3782" s="58" t="str">
        <f>IF(MATCHED!C3782="","",VLOOKUP(TEXT(MATCHED!C3782,"mmm"),CUTOFFDAY!$A$2:$C$14,3,FALSE))</f>
        <v/>
      </c>
      <c r="B3782" s="11" t="str">
        <f>IF(MATCHED!J3782&gt;A3782,"yes","")</f>
        <v/>
      </c>
      <c r="C3782" s="11" t="str">
        <f>IF(B3782="","",TEXT(MATCHED!C3782,"mm"))</f>
        <v/>
      </c>
    </row>
    <row r="3783" spans="1:3" x14ac:dyDescent="0.3">
      <c r="A3783" s="58" t="str">
        <f>IF(MATCHED!C3783="","",VLOOKUP(TEXT(MATCHED!C3783,"mmm"),CUTOFFDAY!$A$2:$C$14,3,FALSE))</f>
        <v/>
      </c>
      <c r="B3783" s="11" t="str">
        <f>IF(MATCHED!J3783&gt;A3783,"yes","")</f>
        <v/>
      </c>
      <c r="C3783" s="11" t="str">
        <f>IF(B3783="","",TEXT(MATCHED!C3783,"mm"))</f>
        <v/>
      </c>
    </row>
    <row r="3784" spans="1:3" x14ac:dyDescent="0.3">
      <c r="A3784" s="58" t="str">
        <f>IF(MATCHED!C3784="","",VLOOKUP(TEXT(MATCHED!C3784,"mmm"),CUTOFFDAY!$A$2:$C$14,3,FALSE))</f>
        <v/>
      </c>
      <c r="B3784" s="11" t="str">
        <f>IF(MATCHED!J3784&gt;A3784,"yes","")</f>
        <v/>
      </c>
      <c r="C3784" s="11" t="str">
        <f>IF(B3784="","",TEXT(MATCHED!C3784,"mm"))</f>
        <v/>
      </c>
    </row>
    <row r="3785" spans="1:3" x14ac:dyDescent="0.3">
      <c r="A3785" s="58" t="str">
        <f>IF(MATCHED!C3785="","",VLOOKUP(TEXT(MATCHED!C3785,"mmm"),CUTOFFDAY!$A$2:$C$14,3,FALSE))</f>
        <v/>
      </c>
      <c r="B3785" s="11" t="str">
        <f>IF(MATCHED!J3785&gt;A3785,"yes","")</f>
        <v/>
      </c>
      <c r="C3785" s="11" t="str">
        <f>IF(B3785="","",TEXT(MATCHED!C3785,"mm"))</f>
        <v/>
      </c>
    </row>
    <row r="3786" spans="1:3" x14ac:dyDescent="0.3">
      <c r="A3786" s="58" t="str">
        <f>IF(MATCHED!C3786="","",VLOOKUP(TEXT(MATCHED!C3786,"mmm"),CUTOFFDAY!$A$2:$C$14,3,FALSE))</f>
        <v/>
      </c>
      <c r="B3786" s="11" t="str">
        <f>IF(MATCHED!J3786&gt;A3786,"yes","")</f>
        <v/>
      </c>
      <c r="C3786" s="11" t="str">
        <f>IF(B3786="","",TEXT(MATCHED!C3786,"mm"))</f>
        <v/>
      </c>
    </row>
    <row r="3787" spans="1:3" x14ac:dyDescent="0.3">
      <c r="A3787" s="58" t="str">
        <f>IF(MATCHED!C3787="","",VLOOKUP(TEXT(MATCHED!C3787,"mmm"),CUTOFFDAY!$A$2:$C$14,3,FALSE))</f>
        <v/>
      </c>
      <c r="B3787" s="11" t="str">
        <f>IF(MATCHED!J3787&gt;A3787,"yes","")</f>
        <v/>
      </c>
      <c r="C3787" s="11" t="str">
        <f>IF(B3787="","",TEXT(MATCHED!C3787,"mm"))</f>
        <v/>
      </c>
    </row>
    <row r="3788" spans="1:3" x14ac:dyDescent="0.3">
      <c r="A3788" s="58" t="str">
        <f>IF(MATCHED!C3788="","",VLOOKUP(TEXT(MATCHED!C3788,"mmm"),CUTOFFDAY!$A$2:$C$14,3,FALSE))</f>
        <v/>
      </c>
      <c r="B3788" s="11" t="str">
        <f>IF(MATCHED!J3788&gt;A3788,"yes","")</f>
        <v/>
      </c>
      <c r="C3788" s="11" t="str">
        <f>IF(B3788="","",TEXT(MATCHED!C3788,"mm"))</f>
        <v/>
      </c>
    </row>
    <row r="3789" spans="1:3" x14ac:dyDescent="0.3">
      <c r="A3789" s="58" t="str">
        <f>IF(MATCHED!C3789="","",VLOOKUP(TEXT(MATCHED!C3789,"mmm"),CUTOFFDAY!$A$2:$C$14,3,FALSE))</f>
        <v/>
      </c>
      <c r="B3789" s="11" t="str">
        <f>IF(MATCHED!J3789&gt;A3789,"yes","")</f>
        <v/>
      </c>
      <c r="C3789" s="11" t="str">
        <f>IF(B3789="","",TEXT(MATCHED!C3789,"mm"))</f>
        <v/>
      </c>
    </row>
    <row r="3790" spans="1:3" x14ac:dyDescent="0.3">
      <c r="A3790" s="58" t="str">
        <f>IF(MATCHED!C3790="","",VLOOKUP(TEXT(MATCHED!C3790,"mmm"),CUTOFFDAY!$A$2:$C$14,3,FALSE))</f>
        <v/>
      </c>
      <c r="B3790" s="11" t="str">
        <f>IF(MATCHED!J3790&gt;A3790,"yes","")</f>
        <v/>
      </c>
      <c r="C3790" s="11" t="str">
        <f>IF(B3790="","",TEXT(MATCHED!C3790,"mm"))</f>
        <v/>
      </c>
    </row>
    <row r="3791" spans="1:3" x14ac:dyDescent="0.3">
      <c r="A3791" s="58" t="str">
        <f>IF(MATCHED!C3791="","",VLOOKUP(TEXT(MATCHED!C3791,"mmm"),CUTOFFDAY!$A$2:$C$14,3,FALSE))</f>
        <v/>
      </c>
      <c r="B3791" s="11" t="str">
        <f>IF(MATCHED!J3791&gt;A3791,"yes","")</f>
        <v/>
      </c>
      <c r="C3791" s="11" t="str">
        <f>IF(B3791="","",TEXT(MATCHED!C3791,"mm"))</f>
        <v/>
      </c>
    </row>
    <row r="3792" spans="1:3" x14ac:dyDescent="0.3">
      <c r="A3792" s="58" t="str">
        <f>IF(MATCHED!C3792="","",VLOOKUP(TEXT(MATCHED!C3792,"mmm"),CUTOFFDAY!$A$2:$C$14,3,FALSE))</f>
        <v/>
      </c>
      <c r="B3792" s="11" t="str">
        <f>IF(MATCHED!J3792&gt;A3792,"yes","")</f>
        <v/>
      </c>
      <c r="C3792" s="11" t="str">
        <f>IF(B3792="","",TEXT(MATCHED!C3792,"mm"))</f>
        <v/>
      </c>
    </row>
    <row r="3793" spans="1:3" x14ac:dyDescent="0.3">
      <c r="A3793" s="58" t="str">
        <f>IF(MATCHED!C3793="","",VLOOKUP(TEXT(MATCHED!C3793,"mmm"),CUTOFFDAY!$A$2:$C$14,3,FALSE))</f>
        <v/>
      </c>
      <c r="B3793" s="11" t="str">
        <f>IF(MATCHED!J3793&gt;A3793,"yes","")</f>
        <v/>
      </c>
      <c r="C3793" s="11" t="str">
        <f>IF(B3793="","",TEXT(MATCHED!C3793,"mm"))</f>
        <v/>
      </c>
    </row>
    <row r="3794" spans="1:3" x14ac:dyDescent="0.3">
      <c r="A3794" s="58" t="str">
        <f>IF(MATCHED!C3794="","",VLOOKUP(TEXT(MATCHED!C3794,"mmm"),CUTOFFDAY!$A$2:$C$14,3,FALSE))</f>
        <v/>
      </c>
      <c r="B3794" s="11" t="str">
        <f>IF(MATCHED!J3794&gt;A3794,"yes","")</f>
        <v/>
      </c>
      <c r="C3794" s="11" t="str">
        <f>IF(B3794="","",TEXT(MATCHED!C3794,"mm"))</f>
        <v/>
      </c>
    </row>
    <row r="3795" spans="1:3" x14ac:dyDescent="0.3">
      <c r="A3795" s="58" t="str">
        <f>IF(MATCHED!C3795="","",VLOOKUP(TEXT(MATCHED!C3795,"mmm"),CUTOFFDAY!$A$2:$C$14,3,FALSE))</f>
        <v/>
      </c>
      <c r="B3795" s="11" t="str">
        <f>IF(MATCHED!J3795&gt;A3795,"yes","")</f>
        <v/>
      </c>
      <c r="C3795" s="11" t="str">
        <f>IF(B3795="","",TEXT(MATCHED!C3795,"mm"))</f>
        <v/>
      </c>
    </row>
    <row r="3796" spans="1:3" x14ac:dyDescent="0.3">
      <c r="A3796" s="58" t="str">
        <f>IF(MATCHED!C3796="","",VLOOKUP(TEXT(MATCHED!C3796,"mmm"),CUTOFFDAY!$A$2:$C$14,3,FALSE))</f>
        <v/>
      </c>
      <c r="B3796" s="11" t="str">
        <f>IF(MATCHED!J3796&gt;A3796,"yes","")</f>
        <v/>
      </c>
      <c r="C3796" s="11" t="str">
        <f>IF(B3796="","",TEXT(MATCHED!C3796,"mm"))</f>
        <v/>
      </c>
    </row>
    <row r="3797" spans="1:3" x14ac:dyDescent="0.3">
      <c r="A3797" s="58" t="str">
        <f>IF(MATCHED!C3797="","",VLOOKUP(TEXT(MATCHED!C3797,"mmm"),CUTOFFDAY!$A$2:$C$14,3,FALSE))</f>
        <v/>
      </c>
      <c r="B3797" s="11" t="str">
        <f>IF(MATCHED!J3797&gt;A3797,"yes","")</f>
        <v/>
      </c>
      <c r="C3797" s="11" t="str">
        <f>IF(B3797="","",TEXT(MATCHED!C3797,"mm"))</f>
        <v/>
      </c>
    </row>
    <row r="3798" spans="1:3" x14ac:dyDescent="0.3">
      <c r="A3798" s="58" t="str">
        <f>IF(MATCHED!C3798="","",VLOOKUP(TEXT(MATCHED!C3798,"mmm"),CUTOFFDAY!$A$2:$C$14,3,FALSE))</f>
        <v/>
      </c>
      <c r="B3798" s="11" t="str">
        <f>IF(MATCHED!J3798&gt;A3798,"yes","")</f>
        <v/>
      </c>
      <c r="C3798" s="11" t="str">
        <f>IF(B3798="","",TEXT(MATCHED!C3798,"mm"))</f>
        <v/>
      </c>
    </row>
    <row r="3799" spans="1:3" x14ac:dyDescent="0.3">
      <c r="A3799" s="58" t="str">
        <f>IF(MATCHED!C3799="","",VLOOKUP(TEXT(MATCHED!C3799,"mmm"),CUTOFFDAY!$A$2:$C$14,3,FALSE))</f>
        <v/>
      </c>
      <c r="B3799" s="11" t="str">
        <f>IF(MATCHED!J3799&gt;A3799,"yes","")</f>
        <v/>
      </c>
      <c r="C3799" s="11" t="str">
        <f>IF(B3799="","",TEXT(MATCHED!C3799,"mm"))</f>
        <v/>
      </c>
    </row>
    <row r="3800" spans="1:3" x14ac:dyDescent="0.3">
      <c r="A3800" s="58" t="str">
        <f>IF(MATCHED!C3800="","",VLOOKUP(TEXT(MATCHED!C3800,"mmm"),CUTOFFDAY!$A$2:$C$14,3,FALSE))</f>
        <v/>
      </c>
      <c r="B3800" s="11" t="str">
        <f>IF(MATCHED!J3800&gt;A3800,"yes","")</f>
        <v/>
      </c>
      <c r="C3800" s="11" t="str">
        <f>IF(B3800="","",TEXT(MATCHED!C3800,"mm"))</f>
        <v/>
      </c>
    </row>
    <row r="3801" spans="1:3" x14ac:dyDescent="0.3">
      <c r="A3801" s="58" t="str">
        <f>IF(MATCHED!C3801="","",VLOOKUP(TEXT(MATCHED!C3801,"mmm"),CUTOFFDAY!$A$2:$C$14,3,FALSE))</f>
        <v/>
      </c>
      <c r="B3801" s="11" t="str">
        <f>IF(MATCHED!J3801&gt;A3801,"yes","")</f>
        <v/>
      </c>
      <c r="C3801" s="11" t="str">
        <f>IF(B3801="","",TEXT(MATCHED!C3801,"mm"))</f>
        <v/>
      </c>
    </row>
    <row r="3802" spans="1:3" x14ac:dyDescent="0.3">
      <c r="A3802" s="58" t="str">
        <f>IF(MATCHED!C3802="","",VLOOKUP(TEXT(MATCHED!C3802,"mmm"),CUTOFFDAY!$A$2:$C$14,3,FALSE))</f>
        <v/>
      </c>
      <c r="B3802" s="11" t="str">
        <f>IF(MATCHED!J3802&gt;A3802,"yes","")</f>
        <v/>
      </c>
      <c r="C3802" s="11" t="str">
        <f>IF(B3802="","",TEXT(MATCHED!C3802,"mm"))</f>
        <v/>
      </c>
    </row>
    <row r="3803" spans="1:3" x14ac:dyDescent="0.3">
      <c r="A3803" s="58" t="str">
        <f>IF(MATCHED!C3803="","",VLOOKUP(TEXT(MATCHED!C3803,"mmm"),CUTOFFDAY!$A$2:$C$14,3,FALSE))</f>
        <v/>
      </c>
      <c r="B3803" s="11" t="str">
        <f>IF(MATCHED!J3803&gt;A3803,"yes","")</f>
        <v/>
      </c>
      <c r="C3803" s="11" t="str">
        <f>IF(B3803="","",TEXT(MATCHED!C3803,"mm"))</f>
        <v/>
      </c>
    </row>
    <row r="3804" spans="1:3" x14ac:dyDescent="0.3">
      <c r="A3804" s="58" t="str">
        <f>IF(MATCHED!C3804="","",VLOOKUP(TEXT(MATCHED!C3804,"mmm"),CUTOFFDAY!$A$2:$C$14,3,FALSE))</f>
        <v/>
      </c>
      <c r="B3804" s="11" t="str">
        <f>IF(MATCHED!J3804&gt;A3804,"yes","")</f>
        <v/>
      </c>
      <c r="C3804" s="11" t="str">
        <f>IF(B3804="","",TEXT(MATCHED!C3804,"mm"))</f>
        <v/>
      </c>
    </row>
    <row r="3805" spans="1:3" x14ac:dyDescent="0.3">
      <c r="A3805" s="58" t="str">
        <f>IF(MATCHED!C3805="","",VLOOKUP(TEXT(MATCHED!C3805,"mmm"),CUTOFFDAY!$A$2:$C$14,3,FALSE))</f>
        <v/>
      </c>
      <c r="B3805" s="11" t="str">
        <f>IF(MATCHED!J3805&gt;A3805,"yes","")</f>
        <v/>
      </c>
      <c r="C3805" s="11" t="str">
        <f>IF(B3805="","",TEXT(MATCHED!C3805,"mm"))</f>
        <v/>
      </c>
    </row>
    <row r="3806" spans="1:3" x14ac:dyDescent="0.3">
      <c r="A3806" s="58" t="str">
        <f>IF(MATCHED!C3806="","",VLOOKUP(TEXT(MATCHED!C3806,"mmm"),CUTOFFDAY!$A$2:$C$14,3,FALSE))</f>
        <v/>
      </c>
      <c r="B3806" s="11" t="str">
        <f>IF(MATCHED!J3806&gt;A3806,"yes","")</f>
        <v/>
      </c>
      <c r="C3806" s="11" t="str">
        <f>IF(B3806="","",TEXT(MATCHED!C3806,"mm"))</f>
        <v/>
      </c>
    </row>
    <row r="3807" spans="1:3" x14ac:dyDescent="0.3">
      <c r="A3807" s="58" t="str">
        <f>IF(MATCHED!C3807="","",VLOOKUP(TEXT(MATCHED!C3807,"mmm"),CUTOFFDAY!$A$2:$C$14,3,FALSE))</f>
        <v/>
      </c>
      <c r="B3807" s="11" t="str">
        <f>IF(MATCHED!J3807&gt;A3807,"yes","")</f>
        <v/>
      </c>
      <c r="C3807" s="11" t="str">
        <f>IF(B3807="","",TEXT(MATCHED!C3807,"mm"))</f>
        <v/>
      </c>
    </row>
    <row r="3808" spans="1:3" x14ac:dyDescent="0.3">
      <c r="A3808" s="58" t="str">
        <f>IF(MATCHED!C3808="","",VLOOKUP(TEXT(MATCHED!C3808,"mmm"),CUTOFFDAY!$A$2:$C$14,3,FALSE))</f>
        <v/>
      </c>
      <c r="B3808" s="11" t="str">
        <f>IF(MATCHED!J3808&gt;A3808,"yes","")</f>
        <v/>
      </c>
      <c r="C3808" s="11" t="str">
        <f>IF(B3808="","",TEXT(MATCHED!C3808,"mm"))</f>
        <v/>
      </c>
    </row>
    <row r="3809" spans="1:3" x14ac:dyDescent="0.3">
      <c r="A3809" s="58" t="str">
        <f>IF(MATCHED!C3809="","",VLOOKUP(TEXT(MATCHED!C3809,"mmm"),CUTOFFDAY!$A$2:$C$14,3,FALSE))</f>
        <v/>
      </c>
      <c r="B3809" s="11" t="str">
        <f>IF(MATCHED!J3809&gt;A3809,"yes","")</f>
        <v/>
      </c>
      <c r="C3809" s="11" t="str">
        <f>IF(B3809="","",TEXT(MATCHED!C3809,"mm"))</f>
        <v/>
      </c>
    </row>
    <row r="3810" spans="1:3" x14ac:dyDescent="0.3">
      <c r="A3810" s="58" t="str">
        <f>IF(MATCHED!C3810="","",VLOOKUP(TEXT(MATCHED!C3810,"mmm"),CUTOFFDAY!$A$2:$C$14,3,FALSE))</f>
        <v/>
      </c>
      <c r="B3810" s="11" t="str">
        <f>IF(MATCHED!J3810&gt;A3810,"yes","")</f>
        <v/>
      </c>
      <c r="C3810" s="11" t="str">
        <f>IF(B3810="","",TEXT(MATCHED!C3810,"mm"))</f>
        <v/>
      </c>
    </row>
    <row r="3811" spans="1:3" x14ac:dyDescent="0.3">
      <c r="A3811" s="58" t="str">
        <f>IF(MATCHED!C3811="","",VLOOKUP(TEXT(MATCHED!C3811,"mmm"),CUTOFFDAY!$A$2:$C$14,3,FALSE))</f>
        <v/>
      </c>
      <c r="B3811" s="11" t="str">
        <f>IF(MATCHED!J3811&gt;A3811,"yes","")</f>
        <v/>
      </c>
      <c r="C3811" s="11" t="str">
        <f>IF(B3811="","",TEXT(MATCHED!C3811,"mm"))</f>
        <v/>
      </c>
    </row>
    <row r="3812" spans="1:3" x14ac:dyDescent="0.3">
      <c r="A3812" s="58" t="str">
        <f>IF(MATCHED!C3812="","",VLOOKUP(TEXT(MATCHED!C3812,"mmm"),CUTOFFDAY!$A$2:$C$14,3,FALSE))</f>
        <v/>
      </c>
      <c r="B3812" s="11" t="str">
        <f>IF(MATCHED!J3812&gt;A3812,"yes","")</f>
        <v/>
      </c>
      <c r="C3812" s="11" t="str">
        <f>IF(B3812="","",TEXT(MATCHED!C3812,"mm"))</f>
        <v/>
      </c>
    </row>
    <row r="3813" spans="1:3" x14ac:dyDescent="0.3">
      <c r="A3813" s="58" t="str">
        <f>IF(MATCHED!C3813="","",VLOOKUP(TEXT(MATCHED!C3813,"mmm"),CUTOFFDAY!$A$2:$C$14,3,FALSE))</f>
        <v/>
      </c>
      <c r="B3813" s="11" t="str">
        <f>IF(MATCHED!J3813&gt;A3813,"yes","")</f>
        <v/>
      </c>
      <c r="C3813" s="11" t="str">
        <f>IF(B3813="","",TEXT(MATCHED!C3813,"mm"))</f>
        <v/>
      </c>
    </row>
    <row r="3814" spans="1:3" x14ac:dyDescent="0.3">
      <c r="A3814" s="58" t="str">
        <f>IF(MATCHED!C3814="","",VLOOKUP(TEXT(MATCHED!C3814,"mmm"),CUTOFFDAY!$A$2:$C$14,3,FALSE))</f>
        <v/>
      </c>
      <c r="B3814" s="11" t="str">
        <f>IF(MATCHED!J3814&gt;A3814,"yes","")</f>
        <v/>
      </c>
      <c r="C3814" s="11" t="str">
        <f>IF(B3814="","",TEXT(MATCHED!C3814,"mm"))</f>
        <v/>
      </c>
    </row>
    <row r="3815" spans="1:3" x14ac:dyDescent="0.3">
      <c r="A3815" s="58" t="str">
        <f>IF(MATCHED!C3815="","",VLOOKUP(TEXT(MATCHED!C3815,"mmm"),CUTOFFDAY!$A$2:$C$14,3,FALSE))</f>
        <v/>
      </c>
      <c r="B3815" s="11" t="str">
        <f>IF(MATCHED!J3815&gt;A3815,"yes","")</f>
        <v/>
      </c>
      <c r="C3815" s="11" t="str">
        <f>IF(B3815="","",TEXT(MATCHED!C3815,"mm"))</f>
        <v/>
      </c>
    </row>
    <row r="3816" spans="1:3" x14ac:dyDescent="0.3">
      <c r="A3816" s="58" t="str">
        <f>IF(MATCHED!C3816="","",VLOOKUP(TEXT(MATCHED!C3816,"mmm"),CUTOFFDAY!$A$2:$C$14,3,FALSE))</f>
        <v/>
      </c>
      <c r="B3816" s="11" t="str">
        <f>IF(MATCHED!J3816&gt;A3816,"yes","")</f>
        <v/>
      </c>
      <c r="C3816" s="11" t="str">
        <f>IF(B3816="","",TEXT(MATCHED!C3816,"mm"))</f>
        <v/>
      </c>
    </row>
    <row r="3817" spans="1:3" x14ac:dyDescent="0.3">
      <c r="A3817" s="58" t="str">
        <f>IF(MATCHED!C3817="","",VLOOKUP(TEXT(MATCHED!C3817,"mmm"),CUTOFFDAY!$A$2:$C$14,3,FALSE))</f>
        <v/>
      </c>
      <c r="B3817" s="11" t="str">
        <f>IF(MATCHED!J3817&gt;A3817,"yes","")</f>
        <v/>
      </c>
      <c r="C3817" s="11" t="str">
        <f>IF(B3817="","",TEXT(MATCHED!C3817,"mm"))</f>
        <v/>
      </c>
    </row>
    <row r="3818" spans="1:3" x14ac:dyDescent="0.3">
      <c r="A3818" s="58" t="str">
        <f>IF(MATCHED!C3818="","",VLOOKUP(TEXT(MATCHED!C3818,"mmm"),CUTOFFDAY!$A$2:$C$14,3,FALSE))</f>
        <v/>
      </c>
      <c r="B3818" s="11" t="str">
        <f>IF(MATCHED!J3818&gt;A3818,"yes","")</f>
        <v/>
      </c>
      <c r="C3818" s="11" t="str">
        <f>IF(B3818="","",TEXT(MATCHED!C3818,"mm"))</f>
        <v/>
      </c>
    </row>
    <row r="3819" spans="1:3" x14ac:dyDescent="0.3">
      <c r="A3819" s="58" t="str">
        <f>IF(MATCHED!C3819="","",VLOOKUP(TEXT(MATCHED!C3819,"mmm"),CUTOFFDAY!$A$2:$C$14,3,FALSE))</f>
        <v/>
      </c>
      <c r="B3819" s="11" t="str">
        <f>IF(MATCHED!J3819&gt;A3819,"yes","")</f>
        <v/>
      </c>
      <c r="C3819" s="11" t="str">
        <f>IF(B3819="","",TEXT(MATCHED!C3819,"mm"))</f>
        <v/>
      </c>
    </row>
    <row r="3820" spans="1:3" x14ac:dyDescent="0.3">
      <c r="A3820" s="58" t="str">
        <f>IF(MATCHED!C3820="","",VLOOKUP(TEXT(MATCHED!C3820,"mmm"),CUTOFFDAY!$A$2:$C$14,3,FALSE))</f>
        <v/>
      </c>
      <c r="B3820" s="11" t="str">
        <f>IF(MATCHED!J3820&gt;A3820,"yes","")</f>
        <v/>
      </c>
      <c r="C3820" s="11" t="str">
        <f>IF(B3820="","",TEXT(MATCHED!C3820,"mm"))</f>
        <v/>
      </c>
    </row>
    <row r="3821" spans="1:3" x14ac:dyDescent="0.3">
      <c r="A3821" s="58" t="str">
        <f>IF(MATCHED!C3821="","",VLOOKUP(TEXT(MATCHED!C3821,"mmm"),CUTOFFDAY!$A$2:$C$14,3,FALSE))</f>
        <v/>
      </c>
      <c r="B3821" s="11" t="str">
        <f>IF(MATCHED!J3821&gt;A3821,"yes","")</f>
        <v/>
      </c>
      <c r="C3821" s="11" t="str">
        <f>IF(B3821="","",TEXT(MATCHED!C3821,"mm"))</f>
        <v/>
      </c>
    </row>
    <row r="3822" spans="1:3" x14ac:dyDescent="0.3">
      <c r="A3822" s="58" t="str">
        <f>IF(MATCHED!C3822="","",VLOOKUP(TEXT(MATCHED!C3822,"mmm"),CUTOFFDAY!$A$2:$C$14,3,FALSE))</f>
        <v/>
      </c>
      <c r="B3822" s="11" t="str">
        <f>IF(MATCHED!J3822&gt;A3822,"yes","")</f>
        <v/>
      </c>
      <c r="C3822" s="11" t="str">
        <f>IF(B3822="","",TEXT(MATCHED!C3822,"mm"))</f>
        <v/>
      </c>
    </row>
    <row r="3823" spans="1:3" x14ac:dyDescent="0.3">
      <c r="A3823" s="58" t="str">
        <f>IF(MATCHED!C3823="","",VLOOKUP(TEXT(MATCHED!C3823,"mmm"),CUTOFFDAY!$A$2:$C$14,3,FALSE))</f>
        <v/>
      </c>
      <c r="B3823" s="11" t="str">
        <f>IF(MATCHED!J3823&gt;A3823,"yes","")</f>
        <v/>
      </c>
      <c r="C3823" s="11" t="str">
        <f>IF(B3823="","",TEXT(MATCHED!C3823,"mm"))</f>
        <v/>
      </c>
    </row>
    <row r="3824" spans="1:3" x14ac:dyDescent="0.3">
      <c r="A3824" s="58" t="str">
        <f>IF(MATCHED!C3824="","",VLOOKUP(TEXT(MATCHED!C3824,"mmm"),CUTOFFDAY!$A$2:$C$14,3,FALSE))</f>
        <v/>
      </c>
      <c r="B3824" s="11" t="str">
        <f>IF(MATCHED!J3824&gt;A3824,"yes","")</f>
        <v/>
      </c>
      <c r="C3824" s="11" t="str">
        <f>IF(B3824="","",TEXT(MATCHED!C3824,"mm"))</f>
        <v/>
      </c>
    </row>
    <row r="3825" spans="1:3" x14ac:dyDescent="0.3">
      <c r="A3825" s="58" t="str">
        <f>IF(MATCHED!C3825="","",VLOOKUP(TEXT(MATCHED!C3825,"mmm"),CUTOFFDAY!$A$2:$C$14,3,FALSE))</f>
        <v/>
      </c>
      <c r="B3825" s="11" t="str">
        <f>IF(MATCHED!J3825&gt;A3825,"yes","")</f>
        <v/>
      </c>
      <c r="C3825" s="11" t="str">
        <f>IF(B3825="","",TEXT(MATCHED!C3825,"mm"))</f>
        <v/>
      </c>
    </row>
    <row r="3826" spans="1:3" x14ac:dyDescent="0.3">
      <c r="A3826" s="58" t="str">
        <f>IF(MATCHED!C3826="","",VLOOKUP(TEXT(MATCHED!C3826,"mmm"),CUTOFFDAY!$A$2:$C$14,3,FALSE))</f>
        <v/>
      </c>
      <c r="B3826" s="11" t="str">
        <f>IF(MATCHED!J3826&gt;A3826,"yes","")</f>
        <v/>
      </c>
      <c r="C3826" s="11" t="str">
        <f>IF(B3826="","",TEXT(MATCHED!C3826,"mm"))</f>
        <v/>
      </c>
    </row>
    <row r="3827" spans="1:3" x14ac:dyDescent="0.3">
      <c r="A3827" s="58" t="str">
        <f>IF(MATCHED!C3827="","",VLOOKUP(TEXT(MATCHED!C3827,"mmm"),CUTOFFDAY!$A$2:$C$14,3,FALSE))</f>
        <v/>
      </c>
      <c r="B3827" s="11" t="str">
        <f>IF(MATCHED!J3827&gt;A3827,"yes","")</f>
        <v/>
      </c>
      <c r="C3827" s="11" t="str">
        <f>IF(B3827="","",TEXT(MATCHED!C3827,"mm"))</f>
        <v/>
      </c>
    </row>
    <row r="3828" spans="1:3" x14ac:dyDescent="0.3">
      <c r="A3828" s="58" t="str">
        <f>IF(MATCHED!C3828="","",VLOOKUP(TEXT(MATCHED!C3828,"mmm"),CUTOFFDAY!$A$2:$C$14,3,FALSE))</f>
        <v/>
      </c>
      <c r="B3828" s="11" t="str">
        <f>IF(MATCHED!J3828&gt;A3828,"yes","")</f>
        <v/>
      </c>
      <c r="C3828" s="11" t="str">
        <f>IF(B3828="","",TEXT(MATCHED!C3828,"mm"))</f>
        <v/>
      </c>
    </row>
    <row r="3829" spans="1:3" x14ac:dyDescent="0.3">
      <c r="A3829" s="58" t="str">
        <f>IF(MATCHED!C3829="","",VLOOKUP(TEXT(MATCHED!C3829,"mmm"),CUTOFFDAY!$A$2:$C$14,3,FALSE))</f>
        <v/>
      </c>
      <c r="B3829" s="11" t="str">
        <f>IF(MATCHED!J3829&gt;A3829,"yes","")</f>
        <v/>
      </c>
      <c r="C3829" s="11" t="str">
        <f>IF(B3829="","",TEXT(MATCHED!C3829,"mm"))</f>
        <v/>
      </c>
    </row>
    <row r="3830" spans="1:3" x14ac:dyDescent="0.3">
      <c r="A3830" s="58" t="str">
        <f>IF(MATCHED!C3830="","",VLOOKUP(TEXT(MATCHED!C3830,"mmm"),CUTOFFDAY!$A$2:$C$14,3,FALSE))</f>
        <v/>
      </c>
      <c r="B3830" s="11" t="str">
        <f>IF(MATCHED!J3830&gt;A3830,"yes","")</f>
        <v/>
      </c>
      <c r="C3830" s="11" t="str">
        <f>IF(B3830="","",TEXT(MATCHED!C3830,"mm"))</f>
        <v/>
      </c>
    </row>
    <row r="3831" spans="1:3" x14ac:dyDescent="0.3">
      <c r="A3831" s="58" t="str">
        <f>IF(MATCHED!C3831="","",VLOOKUP(TEXT(MATCHED!C3831,"mmm"),CUTOFFDAY!$A$2:$C$14,3,FALSE))</f>
        <v/>
      </c>
      <c r="B3831" s="11" t="str">
        <f>IF(MATCHED!J3831&gt;A3831,"yes","")</f>
        <v/>
      </c>
      <c r="C3831" s="11" t="str">
        <f>IF(B3831="","",TEXT(MATCHED!C3831,"mm"))</f>
        <v/>
      </c>
    </row>
    <row r="3832" spans="1:3" x14ac:dyDescent="0.3">
      <c r="A3832" s="58" t="str">
        <f>IF(MATCHED!C3832="","",VLOOKUP(TEXT(MATCHED!C3832,"mmm"),CUTOFFDAY!$A$2:$C$14,3,FALSE))</f>
        <v/>
      </c>
      <c r="B3832" s="11" t="str">
        <f>IF(MATCHED!J3832&gt;A3832,"yes","")</f>
        <v/>
      </c>
      <c r="C3832" s="11" t="str">
        <f>IF(B3832="","",TEXT(MATCHED!C3832,"mm"))</f>
        <v/>
      </c>
    </row>
    <row r="3833" spans="1:3" x14ac:dyDescent="0.3">
      <c r="A3833" s="58" t="str">
        <f>IF(MATCHED!C3833="","",VLOOKUP(TEXT(MATCHED!C3833,"mmm"),CUTOFFDAY!$A$2:$C$14,3,FALSE))</f>
        <v/>
      </c>
      <c r="B3833" s="11" t="str">
        <f>IF(MATCHED!J3833&gt;A3833,"yes","")</f>
        <v/>
      </c>
      <c r="C3833" s="11" t="str">
        <f>IF(B3833="","",TEXT(MATCHED!C3833,"mm"))</f>
        <v/>
      </c>
    </row>
    <row r="3834" spans="1:3" x14ac:dyDescent="0.3">
      <c r="A3834" s="58" t="str">
        <f>IF(MATCHED!C3834="","",VLOOKUP(TEXT(MATCHED!C3834,"mmm"),CUTOFFDAY!$A$2:$C$14,3,FALSE))</f>
        <v/>
      </c>
      <c r="B3834" s="11" t="str">
        <f>IF(MATCHED!J3834&gt;A3834,"yes","")</f>
        <v/>
      </c>
      <c r="C3834" s="11" t="str">
        <f>IF(B3834="","",TEXT(MATCHED!C3834,"mm"))</f>
        <v/>
      </c>
    </row>
    <row r="3835" spans="1:3" x14ac:dyDescent="0.3">
      <c r="A3835" s="58" t="str">
        <f>IF(MATCHED!C3835="","",VLOOKUP(TEXT(MATCHED!C3835,"mmm"),CUTOFFDAY!$A$2:$C$14,3,FALSE))</f>
        <v/>
      </c>
      <c r="B3835" s="11" t="str">
        <f>IF(MATCHED!J3835&gt;A3835,"yes","")</f>
        <v/>
      </c>
      <c r="C3835" s="11" t="str">
        <f>IF(B3835="","",TEXT(MATCHED!C3835,"mm"))</f>
        <v/>
      </c>
    </row>
    <row r="3836" spans="1:3" x14ac:dyDescent="0.3">
      <c r="A3836" s="58" t="str">
        <f>IF(MATCHED!C3836="","",VLOOKUP(TEXT(MATCHED!C3836,"mmm"),CUTOFFDAY!$A$2:$C$14,3,FALSE))</f>
        <v/>
      </c>
      <c r="B3836" s="11" t="str">
        <f>IF(MATCHED!J3836&gt;A3836,"yes","")</f>
        <v/>
      </c>
      <c r="C3836" s="11" t="str">
        <f>IF(B3836="","",TEXT(MATCHED!C3836,"mm"))</f>
        <v/>
      </c>
    </row>
    <row r="3837" spans="1:3" x14ac:dyDescent="0.3">
      <c r="A3837" s="58" t="str">
        <f>IF(MATCHED!C3837="","",VLOOKUP(TEXT(MATCHED!C3837,"mmm"),CUTOFFDAY!$A$2:$C$14,3,FALSE))</f>
        <v/>
      </c>
      <c r="B3837" s="11" t="str">
        <f>IF(MATCHED!J3837&gt;A3837,"yes","")</f>
        <v/>
      </c>
      <c r="C3837" s="11" t="str">
        <f>IF(B3837="","",TEXT(MATCHED!C3837,"mm"))</f>
        <v/>
      </c>
    </row>
    <row r="3838" spans="1:3" x14ac:dyDescent="0.3">
      <c r="A3838" s="58" t="str">
        <f>IF(MATCHED!C3838="","",VLOOKUP(TEXT(MATCHED!C3838,"mmm"),CUTOFFDAY!$A$2:$C$14,3,FALSE))</f>
        <v/>
      </c>
      <c r="B3838" s="11" t="str">
        <f>IF(MATCHED!J3838&gt;A3838,"yes","")</f>
        <v/>
      </c>
      <c r="C3838" s="11" t="str">
        <f>IF(B3838="","",TEXT(MATCHED!C3838,"mm"))</f>
        <v/>
      </c>
    </row>
    <row r="3839" spans="1:3" x14ac:dyDescent="0.3">
      <c r="A3839" s="58" t="str">
        <f>IF(MATCHED!C3839="","",VLOOKUP(TEXT(MATCHED!C3839,"mmm"),CUTOFFDAY!$A$2:$C$14,3,FALSE))</f>
        <v/>
      </c>
      <c r="B3839" s="11" t="str">
        <f>IF(MATCHED!J3839&gt;A3839,"yes","")</f>
        <v/>
      </c>
      <c r="C3839" s="11" t="str">
        <f>IF(B3839="","",TEXT(MATCHED!C3839,"mm"))</f>
        <v/>
      </c>
    </row>
    <row r="3840" spans="1:3" x14ac:dyDescent="0.3">
      <c r="A3840" s="58" t="str">
        <f>IF(MATCHED!C3840="","",VLOOKUP(TEXT(MATCHED!C3840,"mmm"),CUTOFFDAY!$A$2:$C$14,3,FALSE))</f>
        <v/>
      </c>
      <c r="B3840" s="11" t="str">
        <f>IF(MATCHED!J3840&gt;A3840,"yes","")</f>
        <v/>
      </c>
      <c r="C3840" s="11" t="str">
        <f>IF(B3840="","",TEXT(MATCHED!C3840,"mm"))</f>
        <v/>
      </c>
    </row>
    <row r="3841" spans="1:3" x14ac:dyDescent="0.3">
      <c r="A3841" s="58" t="str">
        <f>IF(MATCHED!C3841="","",VLOOKUP(TEXT(MATCHED!C3841,"mmm"),CUTOFFDAY!$A$2:$C$14,3,FALSE))</f>
        <v/>
      </c>
      <c r="B3841" s="11" t="str">
        <f>IF(MATCHED!J3841&gt;A3841,"yes","")</f>
        <v/>
      </c>
      <c r="C3841" s="11" t="str">
        <f>IF(B3841="","",TEXT(MATCHED!C3841,"mm"))</f>
        <v/>
      </c>
    </row>
    <row r="3842" spans="1:3" x14ac:dyDescent="0.3">
      <c r="A3842" s="58" t="str">
        <f>IF(MATCHED!C3842="","",VLOOKUP(TEXT(MATCHED!C3842,"mmm"),CUTOFFDAY!$A$2:$C$14,3,FALSE))</f>
        <v/>
      </c>
      <c r="B3842" s="11" t="str">
        <f>IF(MATCHED!J3842&gt;A3842,"yes","")</f>
        <v/>
      </c>
      <c r="C3842" s="11" t="str">
        <f>IF(B3842="","",TEXT(MATCHED!C3842,"mm"))</f>
        <v/>
      </c>
    </row>
    <row r="3843" spans="1:3" x14ac:dyDescent="0.3">
      <c r="A3843" s="58" t="str">
        <f>IF(MATCHED!C3843="","",VLOOKUP(TEXT(MATCHED!C3843,"mmm"),CUTOFFDAY!$A$2:$C$14,3,FALSE))</f>
        <v/>
      </c>
      <c r="B3843" s="11" t="str">
        <f>IF(MATCHED!J3843&gt;A3843,"yes","")</f>
        <v/>
      </c>
      <c r="C3843" s="11" t="str">
        <f>IF(B3843="","",TEXT(MATCHED!C3843,"mm"))</f>
        <v/>
      </c>
    </row>
    <row r="3844" spans="1:3" x14ac:dyDescent="0.3">
      <c r="A3844" s="58" t="str">
        <f>IF(MATCHED!C3844="","",VLOOKUP(TEXT(MATCHED!C3844,"mmm"),CUTOFFDAY!$A$2:$C$14,3,FALSE))</f>
        <v/>
      </c>
      <c r="B3844" s="11" t="str">
        <f>IF(MATCHED!J3844&gt;A3844,"yes","")</f>
        <v/>
      </c>
      <c r="C3844" s="11" t="str">
        <f>IF(B3844="","",TEXT(MATCHED!C3844,"mm"))</f>
        <v/>
      </c>
    </row>
    <row r="3845" spans="1:3" x14ac:dyDescent="0.3">
      <c r="A3845" s="58" t="str">
        <f>IF(MATCHED!C3845="","",VLOOKUP(TEXT(MATCHED!C3845,"mmm"),CUTOFFDAY!$A$2:$C$14,3,FALSE))</f>
        <v/>
      </c>
      <c r="B3845" s="11" t="str">
        <f>IF(MATCHED!J3845&gt;A3845,"yes","")</f>
        <v/>
      </c>
      <c r="C3845" s="11" t="str">
        <f>IF(B3845="","",TEXT(MATCHED!C3845,"mm"))</f>
        <v/>
      </c>
    </row>
    <row r="3846" spans="1:3" x14ac:dyDescent="0.3">
      <c r="A3846" s="58" t="str">
        <f>IF(MATCHED!C3846="","",VLOOKUP(TEXT(MATCHED!C3846,"mmm"),CUTOFFDAY!$A$2:$C$14,3,FALSE))</f>
        <v/>
      </c>
      <c r="B3846" s="11" t="str">
        <f>IF(MATCHED!J3846&gt;A3846,"yes","")</f>
        <v/>
      </c>
      <c r="C3846" s="11" t="str">
        <f>IF(B3846="","",TEXT(MATCHED!C3846,"mm"))</f>
        <v/>
      </c>
    </row>
    <row r="3847" spans="1:3" x14ac:dyDescent="0.3">
      <c r="A3847" s="58" t="str">
        <f>IF(MATCHED!C3847="","",VLOOKUP(TEXT(MATCHED!C3847,"mmm"),CUTOFFDAY!$A$2:$C$14,3,FALSE))</f>
        <v/>
      </c>
      <c r="B3847" s="11" t="str">
        <f>IF(MATCHED!J3847&gt;A3847,"yes","")</f>
        <v/>
      </c>
      <c r="C3847" s="11" t="str">
        <f>IF(B3847="","",TEXT(MATCHED!C3847,"mm"))</f>
        <v/>
      </c>
    </row>
    <row r="3848" spans="1:3" x14ac:dyDescent="0.3">
      <c r="A3848" s="58" t="str">
        <f>IF(MATCHED!C3848="","",VLOOKUP(TEXT(MATCHED!C3848,"mmm"),CUTOFFDAY!$A$2:$C$14,3,FALSE))</f>
        <v/>
      </c>
      <c r="B3848" s="11" t="str">
        <f>IF(MATCHED!J3848&gt;A3848,"yes","")</f>
        <v/>
      </c>
      <c r="C3848" s="11" t="str">
        <f>IF(B3848="","",TEXT(MATCHED!C3848,"mm"))</f>
        <v/>
      </c>
    </row>
    <row r="3849" spans="1:3" x14ac:dyDescent="0.3">
      <c r="A3849" s="58" t="str">
        <f>IF(MATCHED!C3849="","",VLOOKUP(TEXT(MATCHED!C3849,"mmm"),CUTOFFDAY!$A$2:$C$14,3,FALSE))</f>
        <v/>
      </c>
      <c r="B3849" s="11" t="str">
        <f>IF(MATCHED!J3849&gt;A3849,"yes","")</f>
        <v/>
      </c>
      <c r="C3849" s="11" t="str">
        <f>IF(B3849="","",TEXT(MATCHED!C3849,"mm"))</f>
        <v/>
      </c>
    </row>
    <row r="3850" spans="1:3" x14ac:dyDescent="0.3">
      <c r="A3850" s="58" t="str">
        <f>IF(MATCHED!C3850="","",VLOOKUP(TEXT(MATCHED!C3850,"mmm"),CUTOFFDAY!$A$2:$C$14,3,FALSE))</f>
        <v/>
      </c>
      <c r="B3850" s="11" t="str">
        <f>IF(MATCHED!J3850&gt;A3850,"yes","")</f>
        <v/>
      </c>
      <c r="C3850" s="11" t="str">
        <f>IF(B3850="","",TEXT(MATCHED!C3850,"mm"))</f>
        <v/>
      </c>
    </row>
    <row r="3851" spans="1:3" x14ac:dyDescent="0.3">
      <c r="A3851" s="58" t="str">
        <f>IF(MATCHED!C3851="","",VLOOKUP(TEXT(MATCHED!C3851,"mmm"),CUTOFFDAY!$A$2:$C$14,3,FALSE))</f>
        <v/>
      </c>
      <c r="B3851" s="11" t="str">
        <f>IF(MATCHED!J3851&gt;A3851,"yes","")</f>
        <v/>
      </c>
      <c r="C3851" s="11" t="str">
        <f>IF(B3851="","",TEXT(MATCHED!C3851,"mm"))</f>
        <v/>
      </c>
    </row>
    <row r="3852" spans="1:3" x14ac:dyDescent="0.3">
      <c r="A3852" s="58" t="str">
        <f>IF(MATCHED!C3852="","",VLOOKUP(TEXT(MATCHED!C3852,"mmm"),CUTOFFDAY!$A$2:$C$14,3,FALSE))</f>
        <v/>
      </c>
      <c r="B3852" s="11" t="str">
        <f>IF(MATCHED!J3852&gt;A3852,"yes","")</f>
        <v/>
      </c>
      <c r="C3852" s="11" t="str">
        <f>IF(B3852="","",TEXT(MATCHED!C3852,"mm"))</f>
        <v/>
      </c>
    </row>
    <row r="3853" spans="1:3" x14ac:dyDescent="0.3">
      <c r="A3853" s="58" t="str">
        <f>IF(MATCHED!C3853="","",VLOOKUP(TEXT(MATCHED!C3853,"mmm"),CUTOFFDAY!$A$2:$C$14,3,FALSE))</f>
        <v/>
      </c>
      <c r="B3853" s="11" t="str">
        <f>IF(MATCHED!J3853&gt;A3853,"yes","")</f>
        <v/>
      </c>
      <c r="C3853" s="11" t="str">
        <f>IF(B3853="","",TEXT(MATCHED!C3853,"mm"))</f>
        <v/>
      </c>
    </row>
    <row r="3854" spans="1:3" x14ac:dyDescent="0.3">
      <c r="A3854" s="58" t="str">
        <f>IF(MATCHED!C3854="","",VLOOKUP(TEXT(MATCHED!C3854,"mmm"),CUTOFFDAY!$A$2:$C$14,3,FALSE))</f>
        <v/>
      </c>
      <c r="B3854" s="11" t="str">
        <f>IF(MATCHED!J3854&gt;A3854,"yes","")</f>
        <v/>
      </c>
      <c r="C3854" s="11" t="str">
        <f>IF(B3854="","",TEXT(MATCHED!C3854,"mm"))</f>
        <v/>
      </c>
    </row>
    <row r="3855" spans="1:3" x14ac:dyDescent="0.3">
      <c r="A3855" s="58" t="str">
        <f>IF(MATCHED!C3855="","",VLOOKUP(TEXT(MATCHED!C3855,"mmm"),CUTOFFDAY!$A$2:$C$14,3,FALSE))</f>
        <v/>
      </c>
      <c r="B3855" s="11" t="str">
        <f>IF(MATCHED!J3855&gt;A3855,"yes","")</f>
        <v/>
      </c>
      <c r="C3855" s="11" t="str">
        <f>IF(B3855="","",TEXT(MATCHED!C3855,"mm"))</f>
        <v/>
      </c>
    </row>
    <row r="3856" spans="1:3" x14ac:dyDescent="0.3">
      <c r="A3856" s="58" t="str">
        <f>IF(MATCHED!C3856="","",VLOOKUP(TEXT(MATCHED!C3856,"mmm"),CUTOFFDAY!$A$2:$C$14,3,FALSE))</f>
        <v/>
      </c>
      <c r="B3856" s="11" t="str">
        <f>IF(MATCHED!J3856&gt;A3856,"yes","")</f>
        <v/>
      </c>
      <c r="C3856" s="11" t="str">
        <f>IF(B3856="","",TEXT(MATCHED!C3856,"mm"))</f>
        <v/>
      </c>
    </row>
    <row r="3857" spans="1:3" x14ac:dyDescent="0.3">
      <c r="A3857" s="58" t="str">
        <f>IF(MATCHED!C3857="","",VLOOKUP(TEXT(MATCHED!C3857,"mmm"),CUTOFFDAY!$A$2:$C$14,3,FALSE))</f>
        <v/>
      </c>
      <c r="B3857" s="11" t="str">
        <f>IF(MATCHED!J3857&gt;A3857,"yes","")</f>
        <v/>
      </c>
      <c r="C3857" s="11" t="str">
        <f>IF(B3857="","",TEXT(MATCHED!C3857,"mm"))</f>
        <v/>
      </c>
    </row>
    <row r="3858" spans="1:3" x14ac:dyDescent="0.3">
      <c r="A3858" s="58" t="str">
        <f>IF(MATCHED!C3858="","",VLOOKUP(TEXT(MATCHED!C3858,"mmm"),CUTOFFDAY!$A$2:$C$14,3,FALSE))</f>
        <v/>
      </c>
      <c r="B3858" s="11" t="str">
        <f>IF(MATCHED!J3858&gt;A3858,"yes","")</f>
        <v/>
      </c>
      <c r="C3858" s="11" t="str">
        <f>IF(B3858="","",TEXT(MATCHED!C3858,"mm"))</f>
        <v/>
      </c>
    </row>
    <row r="3859" spans="1:3" x14ac:dyDescent="0.3">
      <c r="A3859" s="58" t="str">
        <f>IF(MATCHED!C3859="","",VLOOKUP(TEXT(MATCHED!C3859,"mmm"),CUTOFFDAY!$A$2:$C$14,3,FALSE))</f>
        <v/>
      </c>
      <c r="B3859" s="11" t="str">
        <f>IF(MATCHED!J3859&gt;A3859,"yes","")</f>
        <v/>
      </c>
      <c r="C3859" s="11" t="str">
        <f>IF(B3859="","",TEXT(MATCHED!C3859,"mm"))</f>
        <v/>
      </c>
    </row>
    <row r="3860" spans="1:3" x14ac:dyDescent="0.3">
      <c r="A3860" s="58" t="str">
        <f>IF(MATCHED!C3860="","",VLOOKUP(TEXT(MATCHED!C3860,"mmm"),CUTOFFDAY!$A$2:$C$14,3,FALSE))</f>
        <v/>
      </c>
      <c r="B3860" s="11" t="str">
        <f>IF(MATCHED!J3860&gt;A3860,"yes","")</f>
        <v/>
      </c>
      <c r="C3860" s="11" t="str">
        <f>IF(B3860="","",TEXT(MATCHED!C3860,"mm"))</f>
        <v/>
      </c>
    </row>
    <row r="3861" spans="1:3" x14ac:dyDescent="0.3">
      <c r="A3861" s="58" t="str">
        <f>IF(MATCHED!C3861="","",VLOOKUP(TEXT(MATCHED!C3861,"mmm"),CUTOFFDAY!$A$2:$C$14,3,FALSE))</f>
        <v/>
      </c>
      <c r="B3861" s="11" t="str">
        <f>IF(MATCHED!J3861&gt;A3861,"yes","")</f>
        <v/>
      </c>
      <c r="C3861" s="11" t="str">
        <f>IF(B3861="","",TEXT(MATCHED!C3861,"mm"))</f>
        <v/>
      </c>
    </row>
    <row r="3862" spans="1:3" x14ac:dyDescent="0.3">
      <c r="A3862" s="58" t="str">
        <f>IF(MATCHED!C3862="","",VLOOKUP(TEXT(MATCHED!C3862,"mmm"),CUTOFFDAY!$A$2:$C$14,3,FALSE))</f>
        <v/>
      </c>
      <c r="B3862" s="11" t="str">
        <f>IF(MATCHED!J3862&gt;A3862,"yes","")</f>
        <v/>
      </c>
      <c r="C3862" s="11" t="str">
        <f>IF(B3862="","",TEXT(MATCHED!C3862,"mm"))</f>
        <v/>
      </c>
    </row>
    <row r="3863" spans="1:3" x14ac:dyDescent="0.3">
      <c r="A3863" s="58" t="str">
        <f>IF(MATCHED!C3863="","",VLOOKUP(TEXT(MATCHED!C3863,"mmm"),CUTOFFDAY!$A$2:$C$14,3,FALSE))</f>
        <v/>
      </c>
      <c r="B3863" s="11" t="str">
        <f>IF(MATCHED!J3863&gt;A3863,"yes","")</f>
        <v/>
      </c>
      <c r="C3863" s="11" t="str">
        <f>IF(B3863="","",TEXT(MATCHED!C3863,"mm"))</f>
        <v/>
      </c>
    </row>
    <row r="3864" spans="1:3" x14ac:dyDescent="0.3">
      <c r="A3864" s="58" t="str">
        <f>IF(MATCHED!C3864="","",VLOOKUP(TEXT(MATCHED!C3864,"mmm"),CUTOFFDAY!$A$2:$C$14,3,FALSE))</f>
        <v/>
      </c>
      <c r="B3864" s="11" t="str">
        <f>IF(MATCHED!J3864&gt;A3864,"yes","")</f>
        <v/>
      </c>
      <c r="C3864" s="11" t="str">
        <f>IF(B3864="","",TEXT(MATCHED!C3864,"mm"))</f>
        <v/>
      </c>
    </row>
    <row r="3865" spans="1:3" x14ac:dyDescent="0.3">
      <c r="A3865" s="58" t="str">
        <f>IF(MATCHED!C3865="","",VLOOKUP(TEXT(MATCHED!C3865,"mmm"),CUTOFFDAY!$A$2:$C$14,3,FALSE))</f>
        <v/>
      </c>
      <c r="B3865" s="11" t="str">
        <f>IF(MATCHED!J3865&gt;A3865,"yes","")</f>
        <v/>
      </c>
      <c r="C3865" s="11" t="str">
        <f>IF(B3865="","",TEXT(MATCHED!C3865,"mm"))</f>
        <v/>
      </c>
    </row>
    <row r="3866" spans="1:3" x14ac:dyDescent="0.3">
      <c r="A3866" s="58" t="str">
        <f>IF(MATCHED!C3866="","",VLOOKUP(TEXT(MATCHED!C3866,"mmm"),CUTOFFDAY!$A$2:$C$14,3,FALSE))</f>
        <v/>
      </c>
      <c r="B3866" s="11" t="str">
        <f>IF(MATCHED!J3866&gt;A3866,"yes","")</f>
        <v/>
      </c>
      <c r="C3866" s="11" t="str">
        <f>IF(B3866="","",TEXT(MATCHED!C3866,"mm"))</f>
        <v/>
      </c>
    </row>
    <row r="3867" spans="1:3" x14ac:dyDescent="0.3">
      <c r="A3867" s="58" t="str">
        <f>IF(MATCHED!C3867="","",VLOOKUP(TEXT(MATCHED!C3867,"mmm"),CUTOFFDAY!$A$2:$C$14,3,FALSE))</f>
        <v/>
      </c>
      <c r="B3867" s="11" t="str">
        <f>IF(MATCHED!J3867&gt;A3867,"yes","")</f>
        <v/>
      </c>
      <c r="C3867" s="11" t="str">
        <f>IF(B3867="","",TEXT(MATCHED!C3867,"mm"))</f>
        <v/>
      </c>
    </row>
    <row r="3868" spans="1:3" x14ac:dyDescent="0.3">
      <c r="A3868" s="58" t="str">
        <f>IF(MATCHED!C3868="","",VLOOKUP(TEXT(MATCHED!C3868,"mmm"),CUTOFFDAY!$A$2:$C$14,3,FALSE))</f>
        <v/>
      </c>
      <c r="B3868" s="11" t="str">
        <f>IF(MATCHED!J3868&gt;A3868,"yes","")</f>
        <v/>
      </c>
      <c r="C3868" s="11" t="str">
        <f>IF(B3868="","",TEXT(MATCHED!C3868,"mm"))</f>
        <v/>
      </c>
    </row>
    <row r="3869" spans="1:3" x14ac:dyDescent="0.3">
      <c r="A3869" s="58" t="str">
        <f>IF(MATCHED!C3869="","",VLOOKUP(TEXT(MATCHED!C3869,"mmm"),CUTOFFDAY!$A$2:$C$14,3,FALSE))</f>
        <v/>
      </c>
      <c r="B3869" s="11" t="str">
        <f>IF(MATCHED!J3869&gt;A3869,"yes","")</f>
        <v/>
      </c>
      <c r="C3869" s="11" t="str">
        <f>IF(B3869="","",TEXT(MATCHED!C3869,"mm"))</f>
        <v/>
      </c>
    </row>
    <row r="3870" spans="1:3" x14ac:dyDescent="0.3">
      <c r="A3870" s="58" t="str">
        <f>IF(MATCHED!C3870="","",VLOOKUP(TEXT(MATCHED!C3870,"mmm"),CUTOFFDAY!$A$2:$C$14,3,FALSE))</f>
        <v/>
      </c>
      <c r="B3870" s="11" t="str">
        <f>IF(MATCHED!J3870&gt;A3870,"yes","")</f>
        <v/>
      </c>
      <c r="C3870" s="11" t="str">
        <f>IF(B3870="","",TEXT(MATCHED!C3870,"mm"))</f>
        <v/>
      </c>
    </row>
    <row r="3871" spans="1:3" x14ac:dyDescent="0.3">
      <c r="A3871" s="58" t="str">
        <f>IF(MATCHED!C3871="","",VLOOKUP(TEXT(MATCHED!C3871,"mmm"),CUTOFFDAY!$A$2:$C$14,3,FALSE))</f>
        <v/>
      </c>
      <c r="B3871" s="11" t="str">
        <f>IF(MATCHED!J3871&gt;A3871,"yes","")</f>
        <v/>
      </c>
      <c r="C3871" s="11" t="str">
        <f>IF(B3871="","",TEXT(MATCHED!C3871,"mm"))</f>
        <v/>
      </c>
    </row>
    <row r="3872" spans="1:3" x14ac:dyDescent="0.3">
      <c r="A3872" s="58" t="str">
        <f>IF(MATCHED!C3872="","",VLOOKUP(TEXT(MATCHED!C3872,"mmm"),CUTOFFDAY!$A$2:$C$14,3,FALSE))</f>
        <v/>
      </c>
      <c r="B3872" s="11" t="str">
        <f>IF(MATCHED!J3872&gt;A3872,"yes","")</f>
        <v/>
      </c>
      <c r="C3872" s="11" t="str">
        <f>IF(B3872="","",TEXT(MATCHED!C3872,"mm"))</f>
        <v/>
      </c>
    </row>
    <row r="3873" spans="1:3" x14ac:dyDescent="0.3">
      <c r="A3873" s="58" t="str">
        <f>IF(MATCHED!C3873="","",VLOOKUP(TEXT(MATCHED!C3873,"mmm"),CUTOFFDAY!$A$2:$C$14,3,FALSE))</f>
        <v/>
      </c>
      <c r="B3873" s="11" t="str">
        <f>IF(MATCHED!J3873&gt;A3873,"yes","")</f>
        <v/>
      </c>
      <c r="C3873" s="11" t="str">
        <f>IF(B3873="","",TEXT(MATCHED!C3873,"mm"))</f>
        <v/>
      </c>
    </row>
    <row r="3874" spans="1:3" x14ac:dyDescent="0.3">
      <c r="A3874" s="58" t="str">
        <f>IF(MATCHED!C3874="","",VLOOKUP(TEXT(MATCHED!C3874,"mmm"),CUTOFFDAY!$A$2:$C$14,3,FALSE))</f>
        <v/>
      </c>
      <c r="B3874" s="11" t="str">
        <f>IF(MATCHED!J3874&gt;A3874,"yes","")</f>
        <v/>
      </c>
      <c r="C3874" s="11" t="str">
        <f>IF(B3874="","",TEXT(MATCHED!C3874,"mm"))</f>
        <v/>
      </c>
    </row>
    <row r="3875" spans="1:3" x14ac:dyDescent="0.3">
      <c r="A3875" s="58" t="str">
        <f>IF(MATCHED!C3875="","",VLOOKUP(TEXT(MATCHED!C3875,"mmm"),CUTOFFDAY!$A$2:$C$14,3,FALSE))</f>
        <v/>
      </c>
      <c r="B3875" s="11" t="str">
        <f>IF(MATCHED!J3875&gt;A3875,"yes","")</f>
        <v/>
      </c>
      <c r="C3875" s="11" t="str">
        <f>IF(B3875="","",TEXT(MATCHED!C3875,"mm"))</f>
        <v/>
      </c>
    </row>
    <row r="3876" spans="1:3" x14ac:dyDescent="0.3">
      <c r="A3876" s="58" t="str">
        <f>IF(MATCHED!C3876="","",VLOOKUP(TEXT(MATCHED!C3876,"mmm"),CUTOFFDAY!$A$2:$C$14,3,FALSE))</f>
        <v/>
      </c>
      <c r="B3876" s="11" t="str">
        <f>IF(MATCHED!J3876&gt;A3876,"yes","")</f>
        <v/>
      </c>
      <c r="C3876" s="11" t="str">
        <f>IF(B3876="","",TEXT(MATCHED!C3876,"mm"))</f>
        <v/>
      </c>
    </row>
    <row r="3877" spans="1:3" x14ac:dyDescent="0.3">
      <c r="A3877" s="58" t="str">
        <f>IF(MATCHED!C3877="","",VLOOKUP(TEXT(MATCHED!C3877,"mmm"),CUTOFFDAY!$A$2:$C$14,3,FALSE))</f>
        <v/>
      </c>
      <c r="B3877" s="11" t="str">
        <f>IF(MATCHED!J3877&gt;A3877,"yes","")</f>
        <v/>
      </c>
      <c r="C3877" s="11" t="str">
        <f>IF(B3877="","",TEXT(MATCHED!C3877,"mm"))</f>
        <v/>
      </c>
    </row>
    <row r="3878" spans="1:3" x14ac:dyDescent="0.3">
      <c r="A3878" s="58" t="str">
        <f>IF(MATCHED!C3878="","",VLOOKUP(TEXT(MATCHED!C3878,"mmm"),CUTOFFDAY!$A$2:$C$14,3,FALSE))</f>
        <v/>
      </c>
      <c r="B3878" s="11" t="str">
        <f>IF(MATCHED!J3878&gt;A3878,"yes","")</f>
        <v/>
      </c>
      <c r="C3878" s="11" t="str">
        <f>IF(B3878="","",TEXT(MATCHED!C3878,"mm"))</f>
        <v/>
      </c>
    </row>
    <row r="3879" spans="1:3" x14ac:dyDescent="0.3">
      <c r="A3879" s="58" t="str">
        <f>IF(MATCHED!C3879="","",VLOOKUP(TEXT(MATCHED!C3879,"mmm"),CUTOFFDAY!$A$2:$C$14,3,FALSE))</f>
        <v/>
      </c>
      <c r="B3879" s="11" t="str">
        <f>IF(MATCHED!J3879&gt;A3879,"yes","")</f>
        <v/>
      </c>
      <c r="C3879" s="11" t="str">
        <f>IF(B3879="","",TEXT(MATCHED!C3879,"mm"))</f>
        <v/>
      </c>
    </row>
    <row r="3880" spans="1:3" x14ac:dyDescent="0.3">
      <c r="A3880" s="58" t="str">
        <f>IF(MATCHED!C3880="","",VLOOKUP(TEXT(MATCHED!C3880,"mmm"),CUTOFFDAY!$A$2:$C$14,3,FALSE))</f>
        <v/>
      </c>
      <c r="B3880" s="11" t="str">
        <f>IF(MATCHED!J3880&gt;A3880,"yes","")</f>
        <v/>
      </c>
      <c r="C3880" s="11" t="str">
        <f>IF(B3880="","",TEXT(MATCHED!C3880,"mm"))</f>
        <v/>
      </c>
    </row>
    <row r="3881" spans="1:3" x14ac:dyDescent="0.3">
      <c r="A3881" s="58" t="str">
        <f>IF(MATCHED!C3881="","",VLOOKUP(TEXT(MATCHED!C3881,"mmm"),CUTOFFDAY!$A$2:$C$14,3,FALSE))</f>
        <v/>
      </c>
      <c r="B3881" s="11" t="str">
        <f>IF(MATCHED!J3881&gt;A3881,"yes","")</f>
        <v/>
      </c>
      <c r="C3881" s="11" t="str">
        <f>IF(B3881="","",TEXT(MATCHED!C3881,"mm"))</f>
        <v/>
      </c>
    </row>
    <row r="3882" spans="1:3" x14ac:dyDescent="0.3">
      <c r="A3882" s="58" t="str">
        <f>IF(MATCHED!C3882="","",VLOOKUP(TEXT(MATCHED!C3882,"mmm"),CUTOFFDAY!$A$2:$C$14,3,FALSE))</f>
        <v/>
      </c>
      <c r="B3882" s="11" t="str">
        <f>IF(MATCHED!J3882&gt;A3882,"yes","")</f>
        <v/>
      </c>
      <c r="C3882" s="11" t="str">
        <f>IF(B3882="","",TEXT(MATCHED!C3882,"mm"))</f>
        <v/>
      </c>
    </row>
    <row r="3883" spans="1:3" x14ac:dyDescent="0.3">
      <c r="A3883" s="58" t="str">
        <f>IF(MATCHED!C3883="","",VLOOKUP(TEXT(MATCHED!C3883,"mmm"),CUTOFFDAY!$A$2:$C$14,3,FALSE))</f>
        <v/>
      </c>
      <c r="B3883" s="11" t="str">
        <f>IF(MATCHED!J3883&gt;A3883,"yes","")</f>
        <v/>
      </c>
      <c r="C3883" s="11" t="str">
        <f>IF(B3883="","",TEXT(MATCHED!C3883,"mm"))</f>
        <v/>
      </c>
    </row>
    <row r="3884" spans="1:3" x14ac:dyDescent="0.3">
      <c r="A3884" s="58" t="str">
        <f>IF(MATCHED!C3884="","",VLOOKUP(TEXT(MATCHED!C3884,"mmm"),CUTOFFDAY!$A$2:$C$14,3,FALSE))</f>
        <v/>
      </c>
      <c r="B3884" s="11" t="str">
        <f>IF(MATCHED!J3884&gt;A3884,"yes","")</f>
        <v/>
      </c>
      <c r="C3884" s="11" t="str">
        <f>IF(B3884="","",TEXT(MATCHED!C3884,"mm"))</f>
        <v/>
      </c>
    </row>
    <row r="3885" spans="1:3" x14ac:dyDescent="0.3">
      <c r="A3885" s="58" t="str">
        <f>IF(MATCHED!C3885="","",VLOOKUP(TEXT(MATCHED!C3885,"mmm"),CUTOFFDAY!$A$2:$C$14,3,FALSE))</f>
        <v/>
      </c>
      <c r="B3885" s="11" t="str">
        <f>IF(MATCHED!J3885&gt;A3885,"yes","")</f>
        <v/>
      </c>
      <c r="C3885" s="11" t="str">
        <f>IF(B3885="","",TEXT(MATCHED!C3885,"mm"))</f>
        <v/>
      </c>
    </row>
    <row r="3886" spans="1:3" x14ac:dyDescent="0.3">
      <c r="A3886" s="58" t="str">
        <f>IF(MATCHED!C3886="","",VLOOKUP(TEXT(MATCHED!C3886,"mmm"),CUTOFFDAY!$A$2:$C$14,3,FALSE))</f>
        <v/>
      </c>
      <c r="B3886" s="11" t="str">
        <f>IF(MATCHED!J3886&gt;A3886,"yes","")</f>
        <v/>
      </c>
      <c r="C3886" s="11" t="str">
        <f>IF(B3886="","",TEXT(MATCHED!C3886,"mm"))</f>
        <v/>
      </c>
    </row>
    <row r="3887" spans="1:3" x14ac:dyDescent="0.3">
      <c r="A3887" s="58" t="str">
        <f>IF(MATCHED!C3887="","",VLOOKUP(TEXT(MATCHED!C3887,"mmm"),CUTOFFDAY!$A$2:$C$14,3,FALSE))</f>
        <v/>
      </c>
      <c r="B3887" s="11" t="str">
        <f>IF(MATCHED!J3887&gt;A3887,"yes","")</f>
        <v/>
      </c>
      <c r="C3887" s="11" t="str">
        <f>IF(B3887="","",TEXT(MATCHED!C3887,"mm"))</f>
        <v/>
      </c>
    </row>
    <row r="3888" spans="1:3" x14ac:dyDescent="0.3">
      <c r="A3888" s="58" t="str">
        <f>IF(MATCHED!C3888="","",VLOOKUP(TEXT(MATCHED!C3888,"mmm"),CUTOFFDAY!$A$2:$C$14,3,FALSE))</f>
        <v/>
      </c>
      <c r="B3888" s="11" t="str">
        <f>IF(MATCHED!J3888&gt;A3888,"yes","")</f>
        <v/>
      </c>
      <c r="C3888" s="11" t="str">
        <f>IF(B3888="","",TEXT(MATCHED!C3888,"mm"))</f>
        <v/>
      </c>
    </row>
    <row r="3889" spans="1:3" x14ac:dyDescent="0.3">
      <c r="A3889" s="58" t="str">
        <f>IF(MATCHED!C3889="","",VLOOKUP(TEXT(MATCHED!C3889,"mmm"),CUTOFFDAY!$A$2:$C$14,3,FALSE))</f>
        <v/>
      </c>
      <c r="B3889" s="11" t="str">
        <f>IF(MATCHED!J3889&gt;A3889,"yes","")</f>
        <v/>
      </c>
      <c r="C3889" s="11" t="str">
        <f>IF(B3889="","",TEXT(MATCHED!C3889,"mm"))</f>
        <v/>
      </c>
    </row>
    <row r="3890" spans="1:3" x14ac:dyDescent="0.3">
      <c r="A3890" s="58" t="str">
        <f>IF(MATCHED!C3890="","",VLOOKUP(TEXT(MATCHED!C3890,"mmm"),CUTOFFDAY!$A$2:$C$14,3,FALSE))</f>
        <v/>
      </c>
      <c r="B3890" s="11" t="str">
        <f>IF(MATCHED!J3890&gt;A3890,"yes","")</f>
        <v/>
      </c>
      <c r="C3890" s="11" t="str">
        <f>IF(B3890="","",TEXT(MATCHED!C3890,"mm"))</f>
        <v/>
      </c>
    </row>
    <row r="3891" spans="1:3" x14ac:dyDescent="0.3">
      <c r="A3891" s="58" t="str">
        <f>IF(MATCHED!C3891="","",VLOOKUP(TEXT(MATCHED!C3891,"mmm"),CUTOFFDAY!$A$2:$C$14,3,FALSE))</f>
        <v/>
      </c>
      <c r="B3891" s="11" t="str">
        <f>IF(MATCHED!J3891&gt;A3891,"yes","")</f>
        <v/>
      </c>
      <c r="C3891" s="11" t="str">
        <f>IF(B3891="","",TEXT(MATCHED!C3891,"mm"))</f>
        <v/>
      </c>
    </row>
    <row r="3892" spans="1:3" x14ac:dyDescent="0.3">
      <c r="A3892" s="58" t="str">
        <f>IF(MATCHED!C3892="","",VLOOKUP(TEXT(MATCHED!C3892,"mmm"),CUTOFFDAY!$A$2:$C$14,3,FALSE))</f>
        <v/>
      </c>
      <c r="B3892" s="11" t="str">
        <f>IF(MATCHED!J3892&gt;A3892,"yes","")</f>
        <v/>
      </c>
      <c r="C3892" s="11" t="str">
        <f>IF(B3892="","",TEXT(MATCHED!C3892,"mm"))</f>
        <v/>
      </c>
    </row>
    <row r="3893" spans="1:3" x14ac:dyDescent="0.3">
      <c r="A3893" s="58" t="str">
        <f>IF(MATCHED!C3893="","",VLOOKUP(TEXT(MATCHED!C3893,"mmm"),CUTOFFDAY!$A$2:$C$14,3,FALSE))</f>
        <v/>
      </c>
      <c r="B3893" s="11" t="str">
        <f>IF(MATCHED!J3893&gt;A3893,"yes","")</f>
        <v/>
      </c>
      <c r="C3893" s="11" t="str">
        <f>IF(B3893="","",TEXT(MATCHED!C3893,"mm"))</f>
        <v/>
      </c>
    </row>
    <row r="3894" spans="1:3" x14ac:dyDescent="0.3">
      <c r="A3894" s="58" t="str">
        <f>IF(MATCHED!C3894="","",VLOOKUP(TEXT(MATCHED!C3894,"mmm"),CUTOFFDAY!$A$2:$C$14,3,FALSE))</f>
        <v/>
      </c>
      <c r="B3894" s="11" t="str">
        <f>IF(MATCHED!J3894&gt;A3894,"yes","")</f>
        <v/>
      </c>
      <c r="C3894" s="11" t="str">
        <f>IF(B3894="","",TEXT(MATCHED!C3894,"mm"))</f>
        <v/>
      </c>
    </row>
    <row r="3895" spans="1:3" x14ac:dyDescent="0.3">
      <c r="A3895" s="58" t="str">
        <f>IF(MATCHED!C3895="","",VLOOKUP(TEXT(MATCHED!C3895,"mmm"),CUTOFFDAY!$A$2:$C$14,3,FALSE))</f>
        <v/>
      </c>
      <c r="B3895" s="11" t="str">
        <f>IF(MATCHED!J3895&gt;A3895,"yes","")</f>
        <v/>
      </c>
      <c r="C3895" s="11" t="str">
        <f>IF(B3895="","",TEXT(MATCHED!C3895,"mm"))</f>
        <v/>
      </c>
    </row>
    <row r="3896" spans="1:3" x14ac:dyDescent="0.3">
      <c r="A3896" s="58" t="str">
        <f>IF(MATCHED!C3896="","",VLOOKUP(TEXT(MATCHED!C3896,"mmm"),CUTOFFDAY!$A$2:$C$14,3,FALSE))</f>
        <v/>
      </c>
      <c r="B3896" s="11" t="str">
        <f>IF(MATCHED!J3896&gt;A3896,"yes","")</f>
        <v/>
      </c>
      <c r="C3896" s="11" t="str">
        <f>IF(B3896="","",TEXT(MATCHED!C3896,"mm"))</f>
        <v/>
      </c>
    </row>
    <row r="3897" spans="1:3" x14ac:dyDescent="0.3">
      <c r="A3897" s="58" t="str">
        <f>IF(MATCHED!C3897="","",VLOOKUP(TEXT(MATCHED!C3897,"mmm"),CUTOFFDAY!$A$2:$C$14,3,FALSE))</f>
        <v/>
      </c>
      <c r="B3897" s="11" t="str">
        <f>IF(MATCHED!J3897&gt;A3897,"yes","")</f>
        <v/>
      </c>
      <c r="C3897" s="11" t="str">
        <f>IF(B3897="","",TEXT(MATCHED!C3897,"mm"))</f>
        <v/>
      </c>
    </row>
    <row r="3898" spans="1:3" x14ac:dyDescent="0.3">
      <c r="A3898" s="58" t="str">
        <f>IF(MATCHED!C3898="","",VLOOKUP(TEXT(MATCHED!C3898,"mmm"),CUTOFFDAY!$A$2:$C$14,3,FALSE))</f>
        <v/>
      </c>
      <c r="B3898" s="11" t="str">
        <f>IF(MATCHED!J3898&gt;A3898,"yes","")</f>
        <v/>
      </c>
      <c r="C3898" s="11" t="str">
        <f>IF(B3898="","",TEXT(MATCHED!C3898,"mm"))</f>
        <v/>
      </c>
    </row>
    <row r="3899" spans="1:3" x14ac:dyDescent="0.3">
      <c r="A3899" s="58" t="str">
        <f>IF(MATCHED!C3899="","",VLOOKUP(TEXT(MATCHED!C3899,"mmm"),CUTOFFDAY!$A$2:$C$14,3,FALSE))</f>
        <v/>
      </c>
      <c r="B3899" s="11" t="str">
        <f>IF(MATCHED!J3899&gt;A3899,"yes","")</f>
        <v/>
      </c>
      <c r="C3899" s="11" t="str">
        <f>IF(B3899="","",TEXT(MATCHED!C3899,"mm"))</f>
        <v/>
      </c>
    </row>
    <row r="3900" spans="1:3" x14ac:dyDescent="0.3">
      <c r="A3900" s="58" t="str">
        <f>IF(MATCHED!C3900="","",VLOOKUP(TEXT(MATCHED!C3900,"mmm"),CUTOFFDAY!$A$2:$C$14,3,FALSE))</f>
        <v/>
      </c>
      <c r="B3900" s="11" t="str">
        <f>IF(MATCHED!J3900&gt;A3900,"yes","")</f>
        <v/>
      </c>
      <c r="C3900" s="11" t="str">
        <f>IF(B3900="","",TEXT(MATCHED!C3900,"mm"))</f>
        <v/>
      </c>
    </row>
    <row r="3901" spans="1:3" x14ac:dyDescent="0.3">
      <c r="A3901" s="58" t="str">
        <f>IF(MATCHED!C3901="","",VLOOKUP(TEXT(MATCHED!C3901,"mmm"),CUTOFFDAY!$A$2:$C$14,3,FALSE))</f>
        <v/>
      </c>
      <c r="B3901" s="11" t="str">
        <f>IF(MATCHED!J3901&gt;A3901,"yes","")</f>
        <v/>
      </c>
      <c r="C3901" s="11" t="str">
        <f>IF(B3901="","",TEXT(MATCHED!C3901,"mm"))</f>
        <v/>
      </c>
    </row>
    <row r="3902" spans="1:3" x14ac:dyDescent="0.3">
      <c r="A3902" s="58" t="str">
        <f>IF(MATCHED!C3902="","",VLOOKUP(TEXT(MATCHED!C3902,"mmm"),CUTOFFDAY!$A$2:$C$14,3,FALSE))</f>
        <v/>
      </c>
      <c r="B3902" s="11" t="str">
        <f>IF(MATCHED!J3902&gt;A3902,"yes","")</f>
        <v/>
      </c>
      <c r="C3902" s="11" t="str">
        <f>IF(B3902="","",TEXT(MATCHED!C3902,"mm"))</f>
        <v/>
      </c>
    </row>
    <row r="3903" spans="1:3" x14ac:dyDescent="0.3">
      <c r="A3903" s="58" t="str">
        <f>IF(MATCHED!C3903="","",VLOOKUP(TEXT(MATCHED!C3903,"mmm"),CUTOFFDAY!$A$2:$C$14,3,FALSE))</f>
        <v/>
      </c>
      <c r="B3903" s="11" t="str">
        <f>IF(MATCHED!J3903&gt;A3903,"yes","")</f>
        <v/>
      </c>
      <c r="C3903" s="11" t="str">
        <f>IF(B3903="","",TEXT(MATCHED!C3903,"mm"))</f>
        <v/>
      </c>
    </row>
    <row r="3904" spans="1:3" x14ac:dyDescent="0.3">
      <c r="A3904" s="58" t="str">
        <f>IF(MATCHED!C3904="","",VLOOKUP(TEXT(MATCHED!C3904,"mmm"),CUTOFFDAY!$A$2:$C$14,3,FALSE))</f>
        <v/>
      </c>
      <c r="B3904" s="11" t="str">
        <f>IF(MATCHED!J3904&gt;A3904,"yes","")</f>
        <v/>
      </c>
      <c r="C3904" s="11" t="str">
        <f>IF(B3904="","",TEXT(MATCHED!C3904,"mm"))</f>
        <v/>
      </c>
    </row>
    <row r="3905" spans="1:3" x14ac:dyDescent="0.3">
      <c r="A3905" s="58" t="str">
        <f>IF(MATCHED!C3905="","",VLOOKUP(TEXT(MATCHED!C3905,"mmm"),CUTOFFDAY!$A$2:$C$14,3,FALSE))</f>
        <v/>
      </c>
      <c r="B3905" s="11" t="str">
        <f>IF(MATCHED!J3905&gt;A3905,"yes","")</f>
        <v/>
      </c>
      <c r="C3905" s="11" t="str">
        <f>IF(B3905="","",TEXT(MATCHED!C3905,"mm"))</f>
        <v/>
      </c>
    </row>
    <row r="3906" spans="1:3" x14ac:dyDescent="0.3">
      <c r="A3906" s="58" t="str">
        <f>IF(MATCHED!C3906="","",VLOOKUP(TEXT(MATCHED!C3906,"mmm"),CUTOFFDAY!$A$2:$C$14,3,FALSE))</f>
        <v/>
      </c>
      <c r="B3906" s="11" t="str">
        <f>IF(MATCHED!J3906&gt;A3906,"yes","")</f>
        <v/>
      </c>
      <c r="C3906" s="11" t="str">
        <f>IF(B3906="","",TEXT(MATCHED!C3906,"mm"))</f>
        <v/>
      </c>
    </row>
    <row r="3907" spans="1:3" x14ac:dyDescent="0.3">
      <c r="A3907" s="58" t="str">
        <f>IF(MATCHED!C3907="","",VLOOKUP(TEXT(MATCHED!C3907,"mmm"),CUTOFFDAY!$A$2:$C$14,3,FALSE))</f>
        <v/>
      </c>
      <c r="B3907" s="11" t="str">
        <f>IF(MATCHED!J3907&gt;A3907,"yes","")</f>
        <v/>
      </c>
      <c r="C3907" s="11" t="str">
        <f>IF(B3907="","",TEXT(MATCHED!C3907,"mm"))</f>
        <v/>
      </c>
    </row>
    <row r="3908" spans="1:3" x14ac:dyDescent="0.3">
      <c r="A3908" s="58" t="str">
        <f>IF(MATCHED!C3908="","",VLOOKUP(TEXT(MATCHED!C3908,"mmm"),CUTOFFDAY!$A$2:$C$14,3,FALSE))</f>
        <v/>
      </c>
      <c r="B3908" s="11" t="str">
        <f>IF(MATCHED!J3908&gt;A3908,"yes","")</f>
        <v/>
      </c>
      <c r="C3908" s="11" t="str">
        <f>IF(B3908="","",TEXT(MATCHED!C3908,"mm"))</f>
        <v/>
      </c>
    </row>
    <row r="3909" spans="1:3" x14ac:dyDescent="0.3">
      <c r="A3909" s="58" t="str">
        <f>IF(MATCHED!C3909="","",VLOOKUP(TEXT(MATCHED!C3909,"mmm"),CUTOFFDAY!$A$2:$C$14,3,FALSE))</f>
        <v/>
      </c>
      <c r="B3909" s="11" t="str">
        <f>IF(MATCHED!J3909&gt;A3909,"yes","")</f>
        <v/>
      </c>
      <c r="C3909" s="11" t="str">
        <f>IF(B3909="","",TEXT(MATCHED!C3909,"mm"))</f>
        <v/>
      </c>
    </row>
    <row r="3910" spans="1:3" x14ac:dyDescent="0.3">
      <c r="A3910" s="58" t="str">
        <f>IF(MATCHED!C3910="","",VLOOKUP(TEXT(MATCHED!C3910,"mmm"),CUTOFFDAY!$A$2:$C$14,3,FALSE))</f>
        <v/>
      </c>
      <c r="B3910" s="11" t="str">
        <f>IF(MATCHED!J3910&gt;A3910,"yes","")</f>
        <v/>
      </c>
      <c r="C3910" s="11" t="str">
        <f>IF(B3910="","",TEXT(MATCHED!C3910,"mm"))</f>
        <v/>
      </c>
    </row>
    <row r="3911" spans="1:3" x14ac:dyDescent="0.3">
      <c r="A3911" s="58" t="str">
        <f>IF(MATCHED!C3911="","",VLOOKUP(TEXT(MATCHED!C3911,"mmm"),CUTOFFDAY!$A$2:$C$14,3,FALSE))</f>
        <v/>
      </c>
      <c r="B3911" s="11" t="str">
        <f>IF(MATCHED!J3911&gt;A3911,"yes","")</f>
        <v/>
      </c>
      <c r="C3911" s="11" t="str">
        <f>IF(B3911="","",TEXT(MATCHED!C3911,"mm"))</f>
        <v/>
      </c>
    </row>
    <row r="3912" spans="1:3" x14ac:dyDescent="0.3">
      <c r="A3912" s="58" t="str">
        <f>IF(MATCHED!C3912="","",VLOOKUP(TEXT(MATCHED!C3912,"mmm"),CUTOFFDAY!$A$2:$C$14,3,FALSE))</f>
        <v/>
      </c>
      <c r="B3912" s="11" t="str">
        <f>IF(MATCHED!J3912&gt;A3912,"yes","")</f>
        <v/>
      </c>
      <c r="C3912" s="11" t="str">
        <f>IF(B3912="","",TEXT(MATCHED!C3912,"mm"))</f>
        <v/>
      </c>
    </row>
    <row r="3913" spans="1:3" x14ac:dyDescent="0.3">
      <c r="A3913" s="58" t="str">
        <f>IF(MATCHED!C3913="","",VLOOKUP(TEXT(MATCHED!C3913,"mmm"),CUTOFFDAY!$A$2:$C$14,3,FALSE))</f>
        <v/>
      </c>
      <c r="B3913" s="11" t="str">
        <f>IF(MATCHED!J3913&gt;A3913,"yes","")</f>
        <v/>
      </c>
      <c r="C3913" s="11" t="str">
        <f>IF(B3913="","",TEXT(MATCHED!C3913,"mm"))</f>
        <v/>
      </c>
    </row>
    <row r="3914" spans="1:3" x14ac:dyDescent="0.3">
      <c r="A3914" s="58" t="str">
        <f>IF(MATCHED!C3914="","",VLOOKUP(TEXT(MATCHED!C3914,"mmm"),CUTOFFDAY!$A$2:$C$14,3,FALSE))</f>
        <v/>
      </c>
      <c r="B3914" s="11" t="str">
        <f>IF(MATCHED!J3914&gt;A3914,"yes","")</f>
        <v/>
      </c>
      <c r="C3914" s="11" t="str">
        <f>IF(B3914="","",TEXT(MATCHED!C3914,"mm"))</f>
        <v/>
      </c>
    </row>
    <row r="3915" spans="1:3" x14ac:dyDescent="0.3">
      <c r="A3915" s="58" t="str">
        <f>IF(MATCHED!C3915="","",VLOOKUP(TEXT(MATCHED!C3915,"mmm"),CUTOFFDAY!$A$2:$C$14,3,FALSE))</f>
        <v/>
      </c>
      <c r="B3915" s="11" t="str">
        <f>IF(MATCHED!J3915&gt;A3915,"yes","")</f>
        <v/>
      </c>
      <c r="C3915" s="11" t="str">
        <f>IF(B3915="","",TEXT(MATCHED!C3915,"mm"))</f>
        <v/>
      </c>
    </row>
    <row r="3916" spans="1:3" x14ac:dyDescent="0.3">
      <c r="A3916" s="58" t="str">
        <f>IF(MATCHED!C3916="","",VLOOKUP(TEXT(MATCHED!C3916,"mmm"),CUTOFFDAY!$A$2:$C$14,3,FALSE))</f>
        <v/>
      </c>
      <c r="B3916" s="11" t="str">
        <f>IF(MATCHED!J3916&gt;A3916,"yes","")</f>
        <v/>
      </c>
      <c r="C3916" s="11" t="str">
        <f>IF(B3916="","",TEXT(MATCHED!C3916,"mm"))</f>
        <v/>
      </c>
    </row>
    <row r="3917" spans="1:3" x14ac:dyDescent="0.3">
      <c r="A3917" s="58" t="str">
        <f>IF(MATCHED!C3917="","",VLOOKUP(TEXT(MATCHED!C3917,"mmm"),CUTOFFDAY!$A$2:$C$14,3,FALSE))</f>
        <v/>
      </c>
      <c r="B3917" s="11" t="str">
        <f>IF(MATCHED!J3917&gt;A3917,"yes","")</f>
        <v/>
      </c>
      <c r="C3917" s="11" t="str">
        <f>IF(B3917="","",TEXT(MATCHED!C3917,"mm"))</f>
        <v/>
      </c>
    </row>
    <row r="3918" spans="1:3" x14ac:dyDescent="0.3">
      <c r="A3918" s="58" t="str">
        <f>IF(MATCHED!C3918="","",VLOOKUP(TEXT(MATCHED!C3918,"mmm"),CUTOFFDAY!$A$2:$C$14,3,FALSE))</f>
        <v/>
      </c>
      <c r="B3918" s="11" t="str">
        <f>IF(MATCHED!J3918&gt;A3918,"yes","")</f>
        <v/>
      </c>
      <c r="C3918" s="11" t="str">
        <f>IF(B3918="","",TEXT(MATCHED!C3918,"mm"))</f>
        <v/>
      </c>
    </row>
    <row r="3919" spans="1:3" x14ac:dyDescent="0.3">
      <c r="A3919" s="58" t="str">
        <f>IF(MATCHED!C3919="","",VLOOKUP(TEXT(MATCHED!C3919,"mmm"),CUTOFFDAY!$A$2:$C$14,3,FALSE))</f>
        <v/>
      </c>
      <c r="B3919" s="11" t="str">
        <f>IF(MATCHED!J3919&gt;A3919,"yes","")</f>
        <v/>
      </c>
      <c r="C3919" s="11" t="str">
        <f>IF(B3919="","",TEXT(MATCHED!C3919,"mm"))</f>
        <v/>
      </c>
    </row>
    <row r="3920" spans="1:3" x14ac:dyDescent="0.3">
      <c r="A3920" s="58" t="str">
        <f>IF(MATCHED!C3920="","",VLOOKUP(TEXT(MATCHED!C3920,"mmm"),CUTOFFDAY!$A$2:$C$14,3,FALSE))</f>
        <v/>
      </c>
      <c r="B3920" s="11" t="str">
        <f>IF(MATCHED!J3920&gt;A3920,"yes","")</f>
        <v/>
      </c>
      <c r="C3920" s="11" t="str">
        <f>IF(B3920="","",TEXT(MATCHED!C3920,"mm"))</f>
        <v/>
      </c>
    </row>
    <row r="3921" spans="1:3" x14ac:dyDescent="0.3">
      <c r="A3921" s="58" t="str">
        <f>IF(MATCHED!C3921="","",VLOOKUP(TEXT(MATCHED!C3921,"mmm"),CUTOFFDAY!$A$2:$C$14,3,FALSE))</f>
        <v/>
      </c>
      <c r="B3921" s="11" t="str">
        <f>IF(MATCHED!J3921&gt;A3921,"yes","")</f>
        <v/>
      </c>
      <c r="C3921" s="11" t="str">
        <f>IF(B3921="","",TEXT(MATCHED!C3921,"mm"))</f>
        <v/>
      </c>
    </row>
    <row r="3922" spans="1:3" x14ac:dyDescent="0.3">
      <c r="A3922" s="58" t="str">
        <f>IF(MATCHED!C3922="","",VLOOKUP(TEXT(MATCHED!C3922,"mmm"),CUTOFFDAY!$A$2:$C$14,3,FALSE))</f>
        <v/>
      </c>
      <c r="B3922" s="11" t="str">
        <f>IF(MATCHED!J3922&gt;A3922,"yes","")</f>
        <v/>
      </c>
      <c r="C3922" s="11" t="str">
        <f>IF(B3922="","",TEXT(MATCHED!C3922,"mm"))</f>
        <v/>
      </c>
    </row>
    <row r="3923" spans="1:3" x14ac:dyDescent="0.3">
      <c r="A3923" s="58" t="str">
        <f>IF(MATCHED!C3923="","",VLOOKUP(TEXT(MATCHED!C3923,"mmm"),CUTOFFDAY!$A$2:$C$14,3,FALSE))</f>
        <v/>
      </c>
      <c r="B3923" s="11" t="str">
        <f>IF(MATCHED!J3923&gt;A3923,"yes","")</f>
        <v/>
      </c>
      <c r="C3923" s="11" t="str">
        <f>IF(B3923="","",TEXT(MATCHED!C3923,"mm"))</f>
        <v/>
      </c>
    </row>
    <row r="3924" spans="1:3" x14ac:dyDescent="0.3">
      <c r="A3924" s="58" t="str">
        <f>IF(MATCHED!C3924="","",VLOOKUP(TEXT(MATCHED!C3924,"mmm"),CUTOFFDAY!$A$2:$C$14,3,FALSE))</f>
        <v/>
      </c>
      <c r="B3924" s="11" t="str">
        <f>IF(MATCHED!J3924&gt;A3924,"yes","")</f>
        <v/>
      </c>
      <c r="C3924" s="11" t="str">
        <f>IF(B3924="","",TEXT(MATCHED!C3924,"mm"))</f>
        <v/>
      </c>
    </row>
    <row r="3925" spans="1:3" x14ac:dyDescent="0.3">
      <c r="A3925" s="58" t="str">
        <f>IF(MATCHED!C3925="","",VLOOKUP(TEXT(MATCHED!C3925,"mmm"),CUTOFFDAY!$A$2:$C$14,3,FALSE))</f>
        <v/>
      </c>
      <c r="B3925" s="11" t="str">
        <f>IF(MATCHED!J3925&gt;A3925,"yes","")</f>
        <v/>
      </c>
      <c r="C3925" s="11" t="str">
        <f>IF(B3925="","",TEXT(MATCHED!C3925,"mm"))</f>
        <v/>
      </c>
    </row>
    <row r="3926" spans="1:3" x14ac:dyDescent="0.3">
      <c r="A3926" s="58" t="str">
        <f>IF(MATCHED!C3926="","",VLOOKUP(TEXT(MATCHED!C3926,"mmm"),CUTOFFDAY!$A$2:$C$14,3,FALSE))</f>
        <v/>
      </c>
      <c r="B3926" s="11" t="str">
        <f>IF(MATCHED!J3926&gt;A3926,"yes","")</f>
        <v/>
      </c>
      <c r="C3926" s="11" t="str">
        <f>IF(B3926="","",TEXT(MATCHED!C3926,"mm"))</f>
        <v/>
      </c>
    </row>
    <row r="3927" spans="1:3" x14ac:dyDescent="0.3">
      <c r="A3927" s="58" t="str">
        <f>IF(MATCHED!C3927="","",VLOOKUP(TEXT(MATCHED!C3927,"mmm"),CUTOFFDAY!$A$2:$C$14,3,FALSE))</f>
        <v/>
      </c>
      <c r="B3927" s="11" t="str">
        <f>IF(MATCHED!J3927&gt;A3927,"yes","")</f>
        <v/>
      </c>
      <c r="C3927" s="11" t="str">
        <f>IF(B3927="","",TEXT(MATCHED!C3927,"mm"))</f>
        <v/>
      </c>
    </row>
    <row r="3928" spans="1:3" x14ac:dyDescent="0.3">
      <c r="A3928" s="58" t="str">
        <f>IF(MATCHED!C3928="","",VLOOKUP(TEXT(MATCHED!C3928,"mmm"),CUTOFFDAY!$A$2:$C$14,3,FALSE))</f>
        <v/>
      </c>
      <c r="B3928" s="11" t="str">
        <f>IF(MATCHED!J3928&gt;A3928,"yes","")</f>
        <v/>
      </c>
      <c r="C3928" s="11" t="str">
        <f>IF(B3928="","",TEXT(MATCHED!C3928,"mm"))</f>
        <v/>
      </c>
    </row>
    <row r="3929" spans="1:3" x14ac:dyDescent="0.3">
      <c r="A3929" s="58" t="str">
        <f>IF(MATCHED!C3929="","",VLOOKUP(TEXT(MATCHED!C3929,"mmm"),CUTOFFDAY!$A$2:$C$14,3,FALSE))</f>
        <v/>
      </c>
      <c r="B3929" s="11" t="str">
        <f>IF(MATCHED!J3929&gt;A3929,"yes","")</f>
        <v/>
      </c>
      <c r="C3929" s="11" t="str">
        <f>IF(B3929="","",TEXT(MATCHED!C3929,"mm"))</f>
        <v/>
      </c>
    </row>
    <row r="3930" spans="1:3" x14ac:dyDescent="0.3">
      <c r="A3930" s="58" t="str">
        <f>IF(MATCHED!C3930="","",VLOOKUP(TEXT(MATCHED!C3930,"mmm"),CUTOFFDAY!$A$2:$C$14,3,FALSE))</f>
        <v/>
      </c>
      <c r="B3930" s="11" t="str">
        <f>IF(MATCHED!J3930&gt;A3930,"yes","")</f>
        <v/>
      </c>
      <c r="C3930" s="11" t="str">
        <f>IF(B3930="","",TEXT(MATCHED!C3930,"mm"))</f>
        <v/>
      </c>
    </row>
    <row r="3931" spans="1:3" x14ac:dyDescent="0.3">
      <c r="A3931" s="58" t="str">
        <f>IF(MATCHED!C3931="","",VLOOKUP(TEXT(MATCHED!C3931,"mmm"),CUTOFFDAY!$A$2:$C$14,3,FALSE))</f>
        <v/>
      </c>
      <c r="B3931" s="11" t="str">
        <f>IF(MATCHED!J3931&gt;A3931,"yes","")</f>
        <v/>
      </c>
      <c r="C3931" s="11" t="str">
        <f>IF(B3931="","",TEXT(MATCHED!C3931,"mm"))</f>
        <v/>
      </c>
    </row>
    <row r="3932" spans="1:3" x14ac:dyDescent="0.3">
      <c r="A3932" s="58" t="str">
        <f>IF(MATCHED!C3932="","",VLOOKUP(TEXT(MATCHED!C3932,"mmm"),CUTOFFDAY!$A$2:$C$14,3,FALSE))</f>
        <v/>
      </c>
      <c r="B3932" s="11" t="str">
        <f>IF(MATCHED!J3932&gt;A3932,"yes","")</f>
        <v/>
      </c>
      <c r="C3932" s="11" t="str">
        <f>IF(B3932="","",TEXT(MATCHED!C3932,"mm"))</f>
        <v/>
      </c>
    </row>
    <row r="3933" spans="1:3" x14ac:dyDescent="0.3">
      <c r="A3933" s="58" t="str">
        <f>IF(MATCHED!C3933="","",VLOOKUP(TEXT(MATCHED!C3933,"mmm"),CUTOFFDAY!$A$2:$C$14,3,FALSE))</f>
        <v/>
      </c>
      <c r="B3933" s="11" t="str">
        <f>IF(MATCHED!J3933&gt;A3933,"yes","")</f>
        <v/>
      </c>
      <c r="C3933" s="11" t="str">
        <f>IF(B3933="","",TEXT(MATCHED!C3933,"mm"))</f>
        <v/>
      </c>
    </row>
    <row r="3934" spans="1:3" x14ac:dyDescent="0.3">
      <c r="A3934" s="58" t="str">
        <f>IF(MATCHED!C3934="","",VLOOKUP(TEXT(MATCHED!C3934,"mmm"),CUTOFFDAY!$A$2:$C$14,3,FALSE))</f>
        <v/>
      </c>
      <c r="B3934" s="11" t="str">
        <f>IF(MATCHED!J3934&gt;A3934,"yes","")</f>
        <v/>
      </c>
      <c r="C3934" s="11" t="str">
        <f>IF(B3934="","",TEXT(MATCHED!C3934,"mm"))</f>
        <v/>
      </c>
    </row>
    <row r="3935" spans="1:3" x14ac:dyDescent="0.3">
      <c r="A3935" s="58" t="str">
        <f>IF(MATCHED!C3935="","",VLOOKUP(TEXT(MATCHED!C3935,"mmm"),CUTOFFDAY!$A$2:$C$14,3,FALSE))</f>
        <v/>
      </c>
      <c r="B3935" s="11" t="str">
        <f>IF(MATCHED!J3935&gt;A3935,"yes","")</f>
        <v/>
      </c>
      <c r="C3935" s="11" t="str">
        <f>IF(B3935="","",TEXT(MATCHED!C3935,"mm"))</f>
        <v/>
      </c>
    </row>
    <row r="3936" spans="1:3" x14ac:dyDescent="0.3">
      <c r="A3936" s="58" t="str">
        <f>IF(MATCHED!C3936="","",VLOOKUP(TEXT(MATCHED!C3936,"mmm"),CUTOFFDAY!$A$2:$C$14,3,FALSE))</f>
        <v/>
      </c>
      <c r="B3936" s="11" t="str">
        <f>IF(MATCHED!J3936&gt;A3936,"yes","")</f>
        <v/>
      </c>
      <c r="C3936" s="11" t="str">
        <f>IF(B3936="","",TEXT(MATCHED!C3936,"mm"))</f>
        <v/>
      </c>
    </row>
    <row r="3937" spans="1:3" x14ac:dyDescent="0.3">
      <c r="A3937" s="58" t="str">
        <f>IF(MATCHED!C3937="","",VLOOKUP(TEXT(MATCHED!C3937,"mmm"),CUTOFFDAY!$A$2:$C$14,3,FALSE))</f>
        <v/>
      </c>
      <c r="B3937" s="11" t="str">
        <f>IF(MATCHED!J3937&gt;A3937,"yes","")</f>
        <v/>
      </c>
      <c r="C3937" s="11" t="str">
        <f>IF(B3937="","",TEXT(MATCHED!C3937,"mm"))</f>
        <v/>
      </c>
    </row>
    <row r="3938" spans="1:3" x14ac:dyDescent="0.3">
      <c r="A3938" s="58" t="str">
        <f>IF(MATCHED!C3938="","",VLOOKUP(TEXT(MATCHED!C3938,"mmm"),CUTOFFDAY!$A$2:$C$14,3,FALSE))</f>
        <v/>
      </c>
      <c r="B3938" s="11" t="str">
        <f>IF(MATCHED!J3938&gt;A3938,"yes","")</f>
        <v/>
      </c>
      <c r="C3938" s="11" t="str">
        <f>IF(B3938="","",TEXT(MATCHED!C3938,"mm"))</f>
        <v/>
      </c>
    </row>
    <row r="3939" spans="1:3" x14ac:dyDescent="0.3">
      <c r="A3939" s="58" t="str">
        <f>IF(MATCHED!C3939="","",VLOOKUP(TEXT(MATCHED!C3939,"mmm"),CUTOFFDAY!$A$2:$C$14,3,FALSE))</f>
        <v/>
      </c>
      <c r="B3939" s="11" t="str">
        <f>IF(MATCHED!J3939&gt;A3939,"yes","")</f>
        <v/>
      </c>
      <c r="C3939" s="11" t="str">
        <f>IF(B3939="","",TEXT(MATCHED!C3939,"mm"))</f>
        <v/>
      </c>
    </row>
    <row r="3940" spans="1:3" x14ac:dyDescent="0.3">
      <c r="A3940" s="58" t="str">
        <f>IF(MATCHED!C3940="","",VLOOKUP(TEXT(MATCHED!C3940,"mmm"),CUTOFFDAY!$A$2:$C$14,3,FALSE))</f>
        <v/>
      </c>
      <c r="B3940" s="11" t="str">
        <f>IF(MATCHED!J3940&gt;A3940,"yes","")</f>
        <v/>
      </c>
      <c r="C3940" s="11" t="str">
        <f>IF(B3940="","",TEXT(MATCHED!C3940,"mm"))</f>
        <v/>
      </c>
    </row>
    <row r="3941" spans="1:3" x14ac:dyDescent="0.3">
      <c r="A3941" s="58" t="str">
        <f>IF(MATCHED!C3941="","",VLOOKUP(TEXT(MATCHED!C3941,"mmm"),CUTOFFDAY!$A$2:$C$14,3,FALSE))</f>
        <v/>
      </c>
      <c r="B3941" s="11" t="str">
        <f>IF(MATCHED!J3941&gt;A3941,"yes","")</f>
        <v/>
      </c>
      <c r="C3941" s="11" t="str">
        <f>IF(B3941="","",TEXT(MATCHED!C3941,"mm"))</f>
        <v/>
      </c>
    </row>
    <row r="3942" spans="1:3" x14ac:dyDescent="0.3">
      <c r="A3942" s="58" t="str">
        <f>IF(MATCHED!C3942="","",VLOOKUP(TEXT(MATCHED!C3942,"mmm"),CUTOFFDAY!$A$2:$C$14,3,FALSE))</f>
        <v/>
      </c>
      <c r="B3942" s="11" t="str">
        <f>IF(MATCHED!J3942&gt;A3942,"yes","")</f>
        <v/>
      </c>
      <c r="C3942" s="11" t="str">
        <f>IF(B3942="","",TEXT(MATCHED!C3942,"mm"))</f>
        <v/>
      </c>
    </row>
    <row r="3943" spans="1:3" x14ac:dyDescent="0.3">
      <c r="A3943" s="58" t="str">
        <f>IF(MATCHED!C3943="","",VLOOKUP(TEXT(MATCHED!C3943,"mmm"),CUTOFFDAY!$A$2:$C$14,3,FALSE))</f>
        <v/>
      </c>
      <c r="B3943" s="11" t="str">
        <f>IF(MATCHED!J3943&gt;A3943,"yes","")</f>
        <v/>
      </c>
      <c r="C3943" s="11" t="str">
        <f>IF(B3943="","",TEXT(MATCHED!C3943,"mm"))</f>
        <v/>
      </c>
    </row>
    <row r="3944" spans="1:3" x14ac:dyDescent="0.3">
      <c r="A3944" s="58" t="str">
        <f>IF(MATCHED!C3944="","",VLOOKUP(TEXT(MATCHED!C3944,"mmm"),CUTOFFDAY!$A$2:$C$14,3,FALSE))</f>
        <v/>
      </c>
      <c r="B3944" s="11" t="str">
        <f>IF(MATCHED!J3944&gt;A3944,"yes","")</f>
        <v/>
      </c>
      <c r="C3944" s="11" t="str">
        <f>IF(B3944="","",TEXT(MATCHED!C3944,"mm"))</f>
        <v/>
      </c>
    </row>
    <row r="3945" spans="1:3" x14ac:dyDescent="0.3">
      <c r="A3945" s="58" t="str">
        <f>IF(MATCHED!C3945="","",VLOOKUP(TEXT(MATCHED!C3945,"mmm"),CUTOFFDAY!$A$2:$C$14,3,FALSE))</f>
        <v/>
      </c>
      <c r="B3945" s="11" t="str">
        <f>IF(MATCHED!J3945&gt;A3945,"yes","")</f>
        <v/>
      </c>
      <c r="C3945" s="11" t="str">
        <f>IF(B3945="","",TEXT(MATCHED!C3945,"mm"))</f>
        <v/>
      </c>
    </row>
    <row r="3946" spans="1:3" x14ac:dyDescent="0.3">
      <c r="A3946" s="58" t="str">
        <f>IF(MATCHED!C3946="","",VLOOKUP(TEXT(MATCHED!C3946,"mmm"),CUTOFFDAY!$A$2:$C$14,3,FALSE))</f>
        <v/>
      </c>
      <c r="B3946" s="11" t="str">
        <f>IF(MATCHED!J3946&gt;A3946,"yes","")</f>
        <v/>
      </c>
      <c r="C3946" s="11" t="str">
        <f>IF(B3946="","",TEXT(MATCHED!C3946,"mm"))</f>
        <v/>
      </c>
    </row>
    <row r="3947" spans="1:3" x14ac:dyDescent="0.3">
      <c r="A3947" s="58" t="str">
        <f>IF(MATCHED!C3947="","",VLOOKUP(TEXT(MATCHED!C3947,"mmm"),CUTOFFDAY!$A$2:$C$14,3,FALSE))</f>
        <v/>
      </c>
      <c r="B3947" s="11" t="str">
        <f>IF(MATCHED!J3947&gt;A3947,"yes","")</f>
        <v/>
      </c>
      <c r="C3947" s="11" t="str">
        <f>IF(B3947="","",TEXT(MATCHED!C3947,"mm"))</f>
        <v/>
      </c>
    </row>
    <row r="3948" spans="1:3" x14ac:dyDescent="0.3">
      <c r="A3948" s="58" t="str">
        <f>IF(MATCHED!C3948="","",VLOOKUP(TEXT(MATCHED!C3948,"mmm"),CUTOFFDAY!$A$2:$C$14,3,FALSE))</f>
        <v/>
      </c>
      <c r="B3948" s="11" t="str">
        <f>IF(MATCHED!J3948&gt;A3948,"yes","")</f>
        <v/>
      </c>
      <c r="C3948" s="11" t="str">
        <f>IF(B3948="","",TEXT(MATCHED!C3948,"mm"))</f>
        <v/>
      </c>
    </row>
    <row r="3949" spans="1:3" x14ac:dyDescent="0.3">
      <c r="A3949" s="58" t="str">
        <f>IF(MATCHED!C3949="","",VLOOKUP(TEXT(MATCHED!C3949,"mmm"),CUTOFFDAY!$A$2:$C$14,3,FALSE))</f>
        <v/>
      </c>
      <c r="B3949" s="11" t="str">
        <f>IF(MATCHED!J3949&gt;A3949,"yes","")</f>
        <v/>
      </c>
      <c r="C3949" s="11" t="str">
        <f>IF(B3949="","",TEXT(MATCHED!C3949,"mm"))</f>
        <v/>
      </c>
    </row>
    <row r="3950" spans="1:3" x14ac:dyDescent="0.3">
      <c r="A3950" s="58" t="str">
        <f>IF(MATCHED!C3950="","",VLOOKUP(TEXT(MATCHED!C3950,"mmm"),CUTOFFDAY!$A$2:$C$14,3,FALSE))</f>
        <v/>
      </c>
      <c r="B3950" s="11" t="str">
        <f>IF(MATCHED!J3950&gt;A3950,"yes","")</f>
        <v/>
      </c>
      <c r="C3950" s="11" t="str">
        <f>IF(B3950="","",TEXT(MATCHED!C3950,"mm"))</f>
        <v/>
      </c>
    </row>
    <row r="3951" spans="1:3" x14ac:dyDescent="0.3">
      <c r="A3951" s="58" t="str">
        <f>IF(MATCHED!C3951="","",VLOOKUP(TEXT(MATCHED!C3951,"mmm"),CUTOFFDAY!$A$2:$C$14,3,FALSE))</f>
        <v/>
      </c>
      <c r="B3951" s="11" t="str">
        <f>IF(MATCHED!J3951&gt;A3951,"yes","")</f>
        <v/>
      </c>
      <c r="C3951" s="11" t="str">
        <f>IF(B3951="","",TEXT(MATCHED!C3951,"mm"))</f>
        <v/>
      </c>
    </row>
    <row r="3952" spans="1:3" x14ac:dyDescent="0.3">
      <c r="A3952" s="58" t="str">
        <f>IF(MATCHED!C3952="","",VLOOKUP(TEXT(MATCHED!C3952,"mmm"),CUTOFFDAY!$A$2:$C$14,3,FALSE))</f>
        <v/>
      </c>
      <c r="B3952" s="11" t="str">
        <f>IF(MATCHED!J3952&gt;A3952,"yes","")</f>
        <v/>
      </c>
      <c r="C3952" s="11" t="str">
        <f>IF(B3952="","",TEXT(MATCHED!C3952,"mm"))</f>
        <v/>
      </c>
    </row>
    <row r="3953" spans="1:3" x14ac:dyDescent="0.3">
      <c r="A3953" s="58" t="str">
        <f>IF(MATCHED!C3953="","",VLOOKUP(TEXT(MATCHED!C3953,"mmm"),CUTOFFDAY!$A$2:$C$14,3,FALSE))</f>
        <v/>
      </c>
      <c r="B3953" s="11" t="str">
        <f>IF(MATCHED!J3953&gt;A3953,"yes","")</f>
        <v/>
      </c>
      <c r="C3953" s="11" t="str">
        <f>IF(B3953="","",TEXT(MATCHED!C3953,"mm"))</f>
        <v/>
      </c>
    </row>
    <row r="3954" spans="1:3" x14ac:dyDescent="0.3">
      <c r="A3954" s="58" t="str">
        <f>IF(MATCHED!C3954="","",VLOOKUP(TEXT(MATCHED!C3954,"mmm"),CUTOFFDAY!$A$2:$C$14,3,FALSE))</f>
        <v/>
      </c>
      <c r="B3954" s="11" t="str">
        <f>IF(MATCHED!J3954&gt;A3954,"yes","")</f>
        <v/>
      </c>
      <c r="C3954" s="11" t="str">
        <f>IF(B3954="","",TEXT(MATCHED!C3954,"mm"))</f>
        <v/>
      </c>
    </row>
    <row r="3955" spans="1:3" x14ac:dyDescent="0.3">
      <c r="A3955" s="58" t="str">
        <f>IF(MATCHED!C3955="","",VLOOKUP(TEXT(MATCHED!C3955,"mmm"),CUTOFFDAY!$A$2:$C$14,3,FALSE))</f>
        <v/>
      </c>
      <c r="B3955" s="11" t="str">
        <f>IF(MATCHED!J3955&gt;A3955,"yes","")</f>
        <v/>
      </c>
      <c r="C3955" s="11" t="str">
        <f>IF(B3955="","",TEXT(MATCHED!C3955,"mm"))</f>
        <v/>
      </c>
    </row>
    <row r="3956" spans="1:3" x14ac:dyDescent="0.3">
      <c r="A3956" s="58" t="str">
        <f>IF(MATCHED!C3956="","",VLOOKUP(TEXT(MATCHED!C3956,"mmm"),CUTOFFDAY!$A$2:$C$14,3,FALSE))</f>
        <v/>
      </c>
      <c r="B3956" s="11" t="str">
        <f>IF(MATCHED!J3956&gt;A3956,"yes","")</f>
        <v/>
      </c>
      <c r="C3956" s="11" t="str">
        <f>IF(B3956="","",TEXT(MATCHED!C3956,"mm"))</f>
        <v/>
      </c>
    </row>
    <row r="3957" spans="1:3" x14ac:dyDescent="0.3">
      <c r="A3957" s="58" t="str">
        <f>IF(MATCHED!C3957="","",VLOOKUP(TEXT(MATCHED!C3957,"mmm"),CUTOFFDAY!$A$2:$C$14,3,FALSE))</f>
        <v/>
      </c>
      <c r="B3957" s="11" t="str">
        <f>IF(MATCHED!J3957&gt;A3957,"yes","")</f>
        <v/>
      </c>
      <c r="C3957" s="11" t="str">
        <f>IF(B3957="","",TEXT(MATCHED!C3957,"mm"))</f>
        <v/>
      </c>
    </row>
    <row r="3958" spans="1:3" x14ac:dyDescent="0.3">
      <c r="A3958" s="58" t="str">
        <f>IF(MATCHED!C3958="","",VLOOKUP(TEXT(MATCHED!C3958,"mmm"),CUTOFFDAY!$A$2:$C$14,3,FALSE))</f>
        <v/>
      </c>
      <c r="B3958" s="11" t="str">
        <f>IF(MATCHED!J3958&gt;A3958,"yes","")</f>
        <v/>
      </c>
      <c r="C3958" s="11" t="str">
        <f>IF(B3958="","",TEXT(MATCHED!C3958,"mm"))</f>
        <v/>
      </c>
    </row>
    <row r="3959" spans="1:3" x14ac:dyDescent="0.3">
      <c r="A3959" s="58" t="str">
        <f>IF(MATCHED!C3959="","",VLOOKUP(TEXT(MATCHED!C3959,"mmm"),CUTOFFDAY!$A$2:$C$14,3,FALSE))</f>
        <v/>
      </c>
      <c r="B3959" s="11" t="str">
        <f>IF(MATCHED!J3959&gt;A3959,"yes","")</f>
        <v/>
      </c>
      <c r="C3959" s="11" t="str">
        <f>IF(B3959="","",TEXT(MATCHED!C3959,"mm"))</f>
        <v/>
      </c>
    </row>
    <row r="3960" spans="1:3" x14ac:dyDescent="0.3">
      <c r="A3960" s="58" t="str">
        <f>IF(MATCHED!C3960="","",VLOOKUP(TEXT(MATCHED!C3960,"mmm"),CUTOFFDAY!$A$2:$C$14,3,FALSE))</f>
        <v/>
      </c>
      <c r="B3960" s="11" t="str">
        <f>IF(MATCHED!J3960&gt;A3960,"yes","")</f>
        <v/>
      </c>
      <c r="C3960" s="11" t="str">
        <f>IF(B3960="","",TEXT(MATCHED!C3960,"mm"))</f>
        <v/>
      </c>
    </row>
    <row r="3961" spans="1:3" x14ac:dyDescent="0.3">
      <c r="A3961" s="58" t="str">
        <f>IF(MATCHED!C3961="","",VLOOKUP(TEXT(MATCHED!C3961,"mmm"),CUTOFFDAY!$A$2:$C$14,3,FALSE))</f>
        <v/>
      </c>
      <c r="B3961" s="11" t="str">
        <f>IF(MATCHED!J3961&gt;A3961,"yes","")</f>
        <v/>
      </c>
      <c r="C3961" s="11" t="str">
        <f>IF(B3961="","",TEXT(MATCHED!C3961,"mm"))</f>
        <v/>
      </c>
    </row>
    <row r="3962" spans="1:3" x14ac:dyDescent="0.3">
      <c r="A3962" s="58" t="str">
        <f>IF(MATCHED!C3962="","",VLOOKUP(TEXT(MATCHED!C3962,"mmm"),CUTOFFDAY!$A$2:$C$14,3,FALSE))</f>
        <v/>
      </c>
      <c r="B3962" s="11" t="str">
        <f>IF(MATCHED!J3962&gt;A3962,"yes","")</f>
        <v/>
      </c>
      <c r="C3962" s="11" t="str">
        <f>IF(B3962="","",TEXT(MATCHED!C3962,"mm"))</f>
        <v/>
      </c>
    </row>
    <row r="3963" spans="1:3" x14ac:dyDescent="0.3">
      <c r="A3963" s="58" t="str">
        <f>IF(MATCHED!C3963="","",VLOOKUP(TEXT(MATCHED!C3963,"mmm"),CUTOFFDAY!$A$2:$C$14,3,FALSE))</f>
        <v/>
      </c>
      <c r="B3963" s="11" t="str">
        <f>IF(MATCHED!J3963&gt;A3963,"yes","")</f>
        <v/>
      </c>
      <c r="C3963" s="11" t="str">
        <f>IF(B3963="","",TEXT(MATCHED!C3963,"mm"))</f>
        <v/>
      </c>
    </row>
    <row r="3964" spans="1:3" x14ac:dyDescent="0.3">
      <c r="A3964" s="58" t="str">
        <f>IF(MATCHED!C3964="","",VLOOKUP(TEXT(MATCHED!C3964,"mmm"),CUTOFFDAY!$A$2:$C$14,3,FALSE))</f>
        <v/>
      </c>
      <c r="B3964" s="11" t="str">
        <f>IF(MATCHED!J3964&gt;A3964,"yes","")</f>
        <v/>
      </c>
      <c r="C3964" s="11" t="str">
        <f>IF(B3964="","",TEXT(MATCHED!C3964,"mm"))</f>
        <v/>
      </c>
    </row>
    <row r="3965" spans="1:3" x14ac:dyDescent="0.3">
      <c r="A3965" s="58" t="str">
        <f>IF(MATCHED!C3965="","",VLOOKUP(TEXT(MATCHED!C3965,"mmm"),CUTOFFDAY!$A$2:$C$14,3,FALSE))</f>
        <v/>
      </c>
      <c r="B3965" s="11" t="str">
        <f>IF(MATCHED!J3965&gt;A3965,"yes","")</f>
        <v/>
      </c>
      <c r="C3965" s="11" t="str">
        <f>IF(B3965="","",TEXT(MATCHED!C3965,"mm"))</f>
        <v/>
      </c>
    </row>
    <row r="3966" spans="1:3" x14ac:dyDescent="0.3">
      <c r="A3966" s="58" t="str">
        <f>IF(MATCHED!C3966="","",VLOOKUP(TEXT(MATCHED!C3966,"mmm"),CUTOFFDAY!$A$2:$C$14,3,FALSE))</f>
        <v/>
      </c>
      <c r="B3966" s="11" t="str">
        <f>IF(MATCHED!J3966&gt;A3966,"yes","")</f>
        <v/>
      </c>
      <c r="C3966" s="11" t="str">
        <f>IF(B3966="","",TEXT(MATCHED!C3966,"mm"))</f>
        <v/>
      </c>
    </row>
    <row r="3967" spans="1:3" x14ac:dyDescent="0.3">
      <c r="A3967" s="58" t="str">
        <f>IF(MATCHED!C3967="","",VLOOKUP(TEXT(MATCHED!C3967,"mmm"),CUTOFFDAY!$A$2:$C$14,3,FALSE))</f>
        <v/>
      </c>
      <c r="B3967" s="11" t="str">
        <f>IF(MATCHED!J3967&gt;A3967,"yes","")</f>
        <v/>
      </c>
      <c r="C3967" s="11" t="str">
        <f>IF(B3967="","",TEXT(MATCHED!C3967,"mm"))</f>
        <v/>
      </c>
    </row>
    <row r="3968" spans="1:3" x14ac:dyDescent="0.3">
      <c r="A3968" s="58" t="str">
        <f>IF(MATCHED!C3968="","",VLOOKUP(TEXT(MATCHED!C3968,"mmm"),CUTOFFDAY!$A$2:$C$14,3,FALSE))</f>
        <v/>
      </c>
      <c r="B3968" s="11" t="str">
        <f>IF(MATCHED!J3968&gt;A3968,"yes","")</f>
        <v/>
      </c>
      <c r="C3968" s="11" t="str">
        <f>IF(B3968="","",TEXT(MATCHED!C3968,"mm"))</f>
        <v/>
      </c>
    </row>
    <row r="3969" spans="1:3" x14ac:dyDescent="0.3">
      <c r="A3969" s="58" t="str">
        <f>IF(MATCHED!C3969="","",VLOOKUP(TEXT(MATCHED!C3969,"mmm"),CUTOFFDAY!$A$2:$C$14,3,FALSE))</f>
        <v/>
      </c>
      <c r="B3969" s="11" t="str">
        <f>IF(MATCHED!J3969&gt;A3969,"yes","")</f>
        <v/>
      </c>
      <c r="C3969" s="11" t="str">
        <f>IF(B3969="","",TEXT(MATCHED!C3969,"mm"))</f>
        <v/>
      </c>
    </row>
    <row r="3970" spans="1:3" x14ac:dyDescent="0.3">
      <c r="A3970" s="58" t="str">
        <f>IF(MATCHED!C3970="","",VLOOKUP(TEXT(MATCHED!C3970,"mmm"),CUTOFFDAY!$A$2:$C$14,3,FALSE))</f>
        <v/>
      </c>
      <c r="B3970" s="11" t="str">
        <f>IF(MATCHED!J3970&gt;A3970,"yes","")</f>
        <v/>
      </c>
      <c r="C3970" s="11" t="str">
        <f>IF(B3970="","",TEXT(MATCHED!C3970,"mm"))</f>
        <v/>
      </c>
    </row>
    <row r="3971" spans="1:3" x14ac:dyDescent="0.3">
      <c r="A3971" s="58" t="str">
        <f>IF(MATCHED!C3971="","",VLOOKUP(TEXT(MATCHED!C3971,"mmm"),CUTOFFDAY!$A$2:$C$14,3,FALSE))</f>
        <v/>
      </c>
      <c r="B3971" s="11" t="str">
        <f>IF(MATCHED!J3971&gt;A3971,"yes","")</f>
        <v/>
      </c>
      <c r="C3971" s="11" t="str">
        <f>IF(B3971="","",TEXT(MATCHED!C3971,"mm"))</f>
        <v/>
      </c>
    </row>
    <row r="3972" spans="1:3" x14ac:dyDescent="0.3">
      <c r="A3972" s="58" t="str">
        <f>IF(MATCHED!C3972="","",VLOOKUP(TEXT(MATCHED!C3972,"mmm"),CUTOFFDAY!$A$2:$C$14,3,FALSE))</f>
        <v/>
      </c>
      <c r="B3972" s="11" t="str">
        <f>IF(MATCHED!J3972&gt;A3972,"yes","")</f>
        <v/>
      </c>
      <c r="C3972" s="11" t="str">
        <f>IF(B3972="","",TEXT(MATCHED!C3972,"mm"))</f>
        <v/>
      </c>
    </row>
    <row r="3973" spans="1:3" x14ac:dyDescent="0.3">
      <c r="A3973" s="58" t="str">
        <f>IF(MATCHED!C3973="","",VLOOKUP(TEXT(MATCHED!C3973,"mmm"),CUTOFFDAY!$A$2:$C$14,3,FALSE))</f>
        <v/>
      </c>
      <c r="B3973" s="11" t="str">
        <f>IF(MATCHED!J3973&gt;A3973,"yes","")</f>
        <v/>
      </c>
      <c r="C3973" s="11" t="str">
        <f>IF(B3973="","",TEXT(MATCHED!C3973,"mm"))</f>
        <v/>
      </c>
    </row>
    <row r="3974" spans="1:3" x14ac:dyDescent="0.3">
      <c r="A3974" s="58" t="str">
        <f>IF(MATCHED!C3974="","",VLOOKUP(TEXT(MATCHED!C3974,"mmm"),CUTOFFDAY!$A$2:$C$14,3,FALSE))</f>
        <v/>
      </c>
      <c r="B3974" s="11" t="str">
        <f>IF(MATCHED!J3974&gt;A3974,"yes","")</f>
        <v/>
      </c>
      <c r="C3974" s="11" t="str">
        <f>IF(B3974="","",TEXT(MATCHED!C3974,"mm"))</f>
        <v/>
      </c>
    </row>
    <row r="3975" spans="1:3" x14ac:dyDescent="0.3">
      <c r="A3975" s="58" t="str">
        <f>IF(MATCHED!C3975="","",VLOOKUP(TEXT(MATCHED!C3975,"mmm"),CUTOFFDAY!$A$2:$C$14,3,FALSE))</f>
        <v/>
      </c>
      <c r="B3975" s="11" t="str">
        <f>IF(MATCHED!J3975&gt;A3975,"yes","")</f>
        <v/>
      </c>
      <c r="C3975" s="11" t="str">
        <f>IF(B3975="","",TEXT(MATCHED!C3975,"mm"))</f>
        <v/>
      </c>
    </row>
    <row r="3976" spans="1:3" x14ac:dyDescent="0.3">
      <c r="A3976" s="58" t="str">
        <f>IF(MATCHED!C3976="","",VLOOKUP(TEXT(MATCHED!C3976,"mmm"),CUTOFFDAY!$A$2:$C$14,3,FALSE))</f>
        <v/>
      </c>
      <c r="B3976" s="11" t="str">
        <f>IF(MATCHED!J3976&gt;A3976,"yes","")</f>
        <v/>
      </c>
      <c r="C3976" s="11" t="str">
        <f>IF(B3976="","",TEXT(MATCHED!C3976,"mm"))</f>
        <v/>
      </c>
    </row>
    <row r="3977" spans="1:3" x14ac:dyDescent="0.3">
      <c r="A3977" s="58" t="str">
        <f>IF(MATCHED!C3977="","",VLOOKUP(TEXT(MATCHED!C3977,"mmm"),CUTOFFDAY!$A$2:$C$14,3,FALSE))</f>
        <v/>
      </c>
      <c r="B3977" s="11" t="str">
        <f>IF(MATCHED!J3977&gt;A3977,"yes","")</f>
        <v/>
      </c>
      <c r="C3977" s="11" t="str">
        <f>IF(B3977="","",TEXT(MATCHED!C3977,"mm"))</f>
        <v/>
      </c>
    </row>
    <row r="3978" spans="1:3" x14ac:dyDescent="0.3">
      <c r="A3978" s="58" t="str">
        <f>IF(MATCHED!C3978="","",VLOOKUP(TEXT(MATCHED!C3978,"mmm"),CUTOFFDAY!$A$2:$C$14,3,FALSE))</f>
        <v/>
      </c>
      <c r="B3978" s="11" t="str">
        <f>IF(MATCHED!J3978&gt;A3978,"yes","")</f>
        <v/>
      </c>
      <c r="C3978" s="11" t="str">
        <f>IF(B3978="","",TEXT(MATCHED!C3978,"mm"))</f>
        <v/>
      </c>
    </row>
    <row r="3979" spans="1:3" x14ac:dyDescent="0.3">
      <c r="A3979" s="58" t="str">
        <f>IF(MATCHED!C3979="","",VLOOKUP(TEXT(MATCHED!C3979,"mmm"),CUTOFFDAY!$A$2:$C$14,3,FALSE))</f>
        <v/>
      </c>
      <c r="B3979" s="11" t="str">
        <f>IF(MATCHED!J3979&gt;A3979,"yes","")</f>
        <v/>
      </c>
      <c r="C3979" s="11" t="str">
        <f>IF(B3979="","",TEXT(MATCHED!C3979,"mm"))</f>
        <v/>
      </c>
    </row>
    <row r="3980" spans="1:3" x14ac:dyDescent="0.3">
      <c r="A3980" s="58" t="str">
        <f>IF(MATCHED!C3980="","",VLOOKUP(TEXT(MATCHED!C3980,"mmm"),CUTOFFDAY!$A$2:$C$14,3,FALSE))</f>
        <v/>
      </c>
      <c r="B3980" s="11" t="str">
        <f>IF(MATCHED!J3980&gt;A3980,"yes","")</f>
        <v/>
      </c>
      <c r="C3980" s="11" t="str">
        <f>IF(B3980="","",TEXT(MATCHED!C3980,"mm"))</f>
        <v/>
      </c>
    </row>
    <row r="3981" spans="1:3" x14ac:dyDescent="0.3">
      <c r="A3981" s="58" t="str">
        <f>IF(MATCHED!C3981="","",VLOOKUP(TEXT(MATCHED!C3981,"mmm"),CUTOFFDAY!$A$2:$C$14,3,FALSE))</f>
        <v/>
      </c>
      <c r="B3981" s="11" t="str">
        <f>IF(MATCHED!J3981&gt;A3981,"yes","")</f>
        <v/>
      </c>
      <c r="C3981" s="11" t="str">
        <f>IF(B3981="","",TEXT(MATCHED!C3981,"mm"))</f>
        <v/>
      </c>
    </row>
    <row r="3982" spans="1:3" x14ac:dyDescent="0.3">
      <c r="A3982" s="58" t="str">
        <f>IF(MATCHED!C3982="","",VLOOKUP(TEXT(MATCHED!C3982,"mmm"),CUTOFFDAY!$A$2:$C$14,3,FALSE))</f>
        <v/>
      </c>
      <c r="B3982" s="11" t="str">
        <f>IF(MATCHED!J3982&gt;A3982,"yes","")</f>
        <v/>
      </c>
      <c r="C3982" s="11" t="str">
        <f>IF(B3982="","",TEXT(MATCHED!C3982,"mm"))</f>
        <v/>
      </c>
    </row>
    <row r="3983" spans="1:3" x14ac:dyDescent="0.3">
      <c r="A3983" s="58" t="str">
        <f>IF(MATCHED!C3983="","",VLOOKUP(TEXT(MATCHED!C3983,"mmm"),CUTOFFDAY!$A$2:$C$14,3,FALSE))</f>
        <v/>
      </c>
      <c r="B3983" s="11" t="str">
        <f>IF(MATCHED!J3983&gt;A3983,"yes","")</f>
        <v/>
      </c>
      <c r="C3983" s="11" t="str">
        <f>IF(B3983="","",TEXT(MATCHED!C3983,"mm"))</f>
        <v/>
      </c>
    </row>
    <row r="3984" spans="1:3" x14ac:dyDescent="0.3">
      <c r="A3984" s="58" t="str">
        <f>IF(MATCHED!C3984="","",VLOOKUP(TEXT(MATCHED!C3984,"mmm"),CUTOFFDAY!$A$2:$C$14,3,FALSE))</f>
        <v/>
      </c>
      <c r="B3984" s="11" t="str">
        <f>IF(MATCHED!J3984&gt;A3984,"yes","")</f>
        <v/>
      </c>
      <c r="C3984" s="11" t="str">
        <f>IF(B3984="","",TEXT(MATCHED!C3984,"mm"))</f>
        <v/>
      </c>
    </row>
    <row r="3985" spans="1:3" x14ac:dyDescent="0.3">
      <c r="A3985" s="58" t="str">
        <f>IF(MATCHED!C3985="","",VLOOKUP(TEXT(MATCHED!C3985,"mmm"),CUTOFFDAY!$A$2:$C$14,3,FALSE))</f>
        <v/>
      </c>
      <c r="B3985" s="11" t="str">
        <f>IF(MATCHED!J3985&gt;A3985,"yes","")</f>
        <v/>
      </c>
      <c r="C3985" s="11" t="str">
        <f>IF(B3985="","",TEXT(MATCHED!C3985,"mm"))</f>
        <v/>
      </c>
    </row>
    <row r="3986" spans="1:3" x14ac:dyDescent="0.3">
      <c r="A3986" s="58" t="str">
        <f>IF(MATCHED!C3986="","",VLOOKUP(TEXT(MATCHED!C3986,"mmm"),CUTOFFDAY!$A$2:$C$14,3,FALSE))</f>
        <v/>
      </c>
      <c r="B3986" s="11" t="str">
        <f>IF(MATCHED!J3986&gt;A3986,"yes","")</f>
        <v/>
      </c>
      <c r="C3986" s="11" t="str">
        <f>IF(B3986="","",TEXT(MATCHED!C3986,"mm"))</f>
        <v/>
      </c>
    </row>
    <row r="3987" spans="1:3" x14ac:dyDescent="0.3">
      <c r="A3987" s="58" t="str">
        <f>IF(MATCHED!C3987="","",VLOOKUP(TEXT(MATCHED!C3987,"mmm"),CUTOFFDAY!$A$2:$C$14,3,FALSE))</f>
        <v/>
      </c>
      <c r="B3987" s="11" t="str">
        <f>IF(MATCHED!J3987&gt;A3987,"yes","")</f>
        <v/>
      </c>
      <c r="C3987" s="11" t="str">
        <f>IF(B3987="","",TEXT(MATCHED!C3987,"mm"))</f>
        <v/>
      </c>
    </row>
    <row r="3988" spans="1:3" x14ac:dyDescent="0.3">
      <c r="A3988" s="58" t="str">
        <f>IF(MATCHED!C3988="","",VLOOKUP(TEXT(MATCHED!C3988,"mmm"),CUTOFFDAY!$A$2:$C$14,3,FALSE))</f>
        <v/>
      </c>
      <c r="B3988" s="11" t="str">
        <f>IF(MATCHED!J3988&gt;A3988,"yes","")</f>
        <v/>
      </c>
      <c r="C3988" s="11" t="str">
        <f>IF(B3988="","",TEXT(MATCHED!C3988,"mm"))</f>
        <v/>
      </c>
    </row>
    <row r="3989" spans="1:3" x14ac:dyDescent="0.3">
      <c r="A3989" s="58" t="str">
        <f>IF(MATCHED!C3989="","",VLOOKUP(TEXT(MATCHED!C3989,"mmm"),CUTOFFDAY!$A$2:$C$14,3,FALSE))</f>
        <v/>
      </c>
      <c r="B3989" s="11" t="str">
        <f>IF(MATCHED!J3989&gt;A3989,"yes","")</f>
        <v/>
      </c>
      <c r="C3989" s="11" t="str">
        <f>IF(B3989="","",TEXT(MATCHED!C3989,"mm"))</f>
        <v/>
      </c>
    </row>
    <row r="3990" spans="1:3" x14ac:dyDescent="0.3">
      <c r="A3990" s="58" t="str">
        <f>IF(MATCHED!C3990="","",VLOOKUP(TEXT(MATCHED!C3990,"mmm"),CUTOFFDAY!$A$2:$C$14,3,FALSE))</f>
        <v/>
      </c>
      <c r="B3990" s="11" t="str">
        <f>IF(MATCHED!J3990&gt;A3990,"yes","")</f>
        <v/>
      </c>
      <c r="C3990" s="11" t="str">
        <f>IF(B3990="","",TEXT(MATCHED!C3990,"mm"))</f>
        <v/>
      </c>
    </row>
    <row r="3991" spans="1:3" x14ac:dyDescent="0.3">
      <c r="A3991" s="58" t="str">
        <f>IF(MATCHED!C3991="","",VLOOKUP(TEXT(MATCHED!C3991,"mmm"),CUTOFFDAY!$A$2:$C$14,3,FALSE))</f>
        <v/>
      </c>
      <c r="B3991" s="11" t="str">
        <f>IF(MATCHED!J3991&gt;A3991,"yes","")</f>
        <v/>
      </c>
      <c r="C3991" s="11" t="str">
        <f>IF(B3991="","",TEXT(MATCHED!C3991,"mm"))</f>
        <v/>
      </c>
    </row>
    <row r="3992" spans="1:3" x14ac:dyDescent="0.3">
      <c r="A3992" s="58" t="str">
        <f>IF(MATCHED!C3992="","",VLOOKUP(TEXT(MATCHED!C3992,"mmm"),CUTOFFDAY!$A$2:$C$14,3,FALSE))</f>
        <v/>
      </c>
      <c r="B3992" s="11" t="str">
        <f>IF(MATCHED!J3992&gt;A3992,"yes","")</f>
        <v/>
      </c>
      <c r="C3992" s="11" t="str">
        <f>IF(B3992="","",TEXT(MATCHED!C3992,"mm"))</f>
        <v/>
      </c>
    </row>
    <row r="3993" spans="1:3" x14ac:dyDescent="0.3">
      <c r="A3993" s="58" t="str">
        <f>IF(MATCHED!C3993="","",VLOOKUP(TEXT(MATCHED!C3993,"mmm"),CUTOFFDAY!$A$2:$C$14,3,FALSE))</f>
        <v/>
      </c>
      <c r="B3993" s="11" t="str">
        <f>IF(MATCHED!J3993&gt;A3993,"yes","")</f>
        <v/>
      </c>
      <c r="C3993" s="11" t="str">
        <f>IF(B3993="","",TEXT(MATCHED!C3993,"mm"))</f>
        <v/>
      </c>
    </row>
    <row r="3994" spans="1:3" x14ac:dyDescent="0.3">
      <c r="A3994" s="58" t="str">
        <f>IF(MATCHED!C3994="","",VLOOKUP(TEXT(MATCHED!C3994,"mmm"),CUTOFFDAY!$A$2:$C$14,3,FALSE))</f>
        <v/>
      </c>
      <c r="B3994" s="11" t="str">
        <f>IF(MATCHED!J3994&gt;A3994,"yes","")</f>
        <v/>
      </c>
      <c r="C3994" s="11" t="str">
        <f>IF(B3994="","",TEXT(MATCHED!C3994,"mm"))</f>
        <v/>
      </c>
    </row>
    <row r="3995" spans="1:3" x14ac:dyDescent="0.3">
      <c r="A3995" s="58" t="str">
        <f>IF(MATCHED!C3995="","",VLOOKUP(TEXT(MATCHED!C3995,"mmm"),CUTOFFDAY!$A$2:$C$14,3,FALSE))</f>
        <v/>
      </c>
      <c r="B3995" s="11" t="str">
        <f>IF(MATCHED!J3995&gt;A3995,"yes","")</f>
        <v/>
      </c>
      <c r="C3995" s="11" t="str">
        <f>IF(B3995="","",TEXT(MATCHED!C3995,"mm"))</f>
        <v/>
      </c>
    </row>
    <row r="3996" spans="1:3" x14ac:dyDescent="0.3">
      <c r="A3996" s="58" t="str">
        <f>IF(MATCHED!C3996="","",VLOOKUP(TEXT(MATCHED!C3996,"mmm"),CUTOFFDAY!$A$2:$C$14,3,FALSE))</f>
        <v/>
      </c>
      <c r="B3996" s="11" t="str">
        <f>IF(MATCHED!J3996&gt;A3996,"yes","")</f>
        <v/>
      </c>
      <c r="C3996" s="11" t="str">
        <f>IF(B3996="","",TEXT(MATCHED!C3996,"mm"))</f>
        <v/>
      </c>
    </row>
    <row r="3997" spans="1:3" x14ac:dyDescent="0.3">
      <c r="A3997" s="58" t="str">
        <f>IF(MATCHED!C3997="","",VLOOKUP(TEXT(MATCHED!C3997,"mmm"),CUTOFFDAY!$A$2:$C$14,3,FALSE))</f>
        <v/>
      </c>
      <c r="B3997" s="11" t="str">
        <f>IF(MATCHED!J3997&gt;A3997,"yes","")</f>
        <v/>
      </c>
      <c r="C3997" s="11" t="str">
        <f>IF(B3997="","",TEXT(MATCHED!C3997,"mm"))</f>
        <v/>
      </c>
    </row>
    <row r="3998" spans="1:3" x14ac:dyDescent="0.3">
      <c r="A3998" s="58" t="str">
        <f>IF(MATCHED!C3998="","",VLOOKUP(TEXT(MATCHED!C3998,"mmm"),CUTOFFDAY!$A$2:$C$14,3,FALSE))</f>
        <v/>
      </c>
      <c r="B3998" s="11" t="str">
        <f>IF(MATCHED!J3998&gt;A3998,"yes","")</f>
        <v/>
      </c>
      <c r="C3998" s="11" t="str">
        <f>IF(B3998="","",TEXT(MATCHED!C3998,"mm"))</f>
        <v/>
      </c>
    </row>
    <row r="3999" spans="1:3" x14ac:dyDescent="0.3">
      <c r="A3999" s="58" t="str">
        <f>IF(MATCHED!C3999="","",VLOOKUP(TEXT(MATCHED!C3999,"mmm"),CUTOFFDAY!$A$2:$C$14,3,FALSE))</f>
        <v/>
      </c>
      <c r="B3999" s="11" t="str">
        <f>IF(MATCHED!J3999&gt;A3999,"yes","")</f>
        <v/>
      </c>
      <c r="C3999" s="11" t="str">
        <f>IF(B3999="","",TEXT(MATCHED!C3999,"mm"))</f>
        <v/>
      </c>
    </row>
    <row r="4000" spans="1:3" x14ac:dyDescent="0.3">
      <c r="A4000" s="58" t="str">
        <f>IF(MATCHED!C4000="","",VLOOKUP(TEXT(MATCHED!C4000,"mmm"),CUTOFFDAY!$A$2:$C$14,3,FALSE))</f>
        <v/>
      </c>
      <c r="B4000" s="11" t="str">
        <f>IF(MATCHED!J4000&gt;A4000,"yes","")</f>
        <v/>
      </c>
      <c r="C4000" s="11" t="str">
        <f>IF(B4000="","",TEXT(MATCHED!C4000,"mm"))</f>
        <v/>
      </c>
    </row>
    <row r="4001" spans="1:3" x14ac:dyDescent="0.3">
      <c r="A4001" s="58" t="str">
        <f>IF(MATCHED!C4001="","",VLOOKUP(TEXT(MATCHED!C4001,"mmm"),CUTOFFDAY!$A$2:$C$14,3,FALSE))</f>
        <v/>
      </c>
      <c r="B4001" s="11" t="str">
        <f>IF(MATCHED!J4001&gt;A4001,"yes","")</f>
        <v/>
      </c>
      <c r="C4001" s="11" t="str">
        <f>IF(B4001="","",TEXT(MATCHED!C4001,"mm"))</f>
        <v/>
      </c>
    </row>
    <row r="4002" spans="1:3" x14ac:dyDescent="0.3">
      <c r="A4002" s="58" t="str">
        <f>IF(MATCHED!C4002="","",VLOOKUP(TEXT(MATCHED!C4002,"mmm"),CUTOFFDAY!$A$2:$C$14,3,FALSE))</f>
        <v/>
      </c>
      <c r="B4002" s="11" t="str">
        <f>IF(MATCHED!J4002&gt;A4002,"yes","")</f>
        <v/>
      </c>
      <c r="C4002" s="11" t="str">
        <f>IF(B4002="","",TEXT(MATCHED!C4002,"mm"))</f>
        <v/>
      </c>
    </row>
    <row r="4003" spans="1:3" x14ac:dyDescent="0.3">
      <c r="A4003" s="58" t="str">
        <f>IF(MATCHED!C4003="","",VLOOKUP(TEXT(MATCHED!C4003,"mmm"),CUTOFFDAY!$A$2:$C$14,3,FALSE))</f>
        <v/>
      </c>
      <c r="B4003" s="11" t="str">
        <f>IF(MATCHED!J4003&gt;A4003,"yes","")</f>
        <v/>
      </c>
      <c r="C4003" s="11" t="str">
        <f>IF(B4003="","",TEXT(MATCHED!C4003,"mm"))</f>
        <v/>
      </c>
    </row>
    <row r="4004" spans="1:3" x14ac:dyDescent="0.3">
      <c r="A4004" s="58" t="str">
        <f>IF(MATCHED!C4004="","",VLOOKUP(TEXT(MATCHED!C4004,"mmm"),CUTOFFDAY!$A$2:$C$14,3,FALSE))</f>
        <v/>
      </c>
      <c r="B4004" s="11" t="str">
        <f>IF(MATCHED!J4004&gt;A4004,"yes","")</f>
        <v/>
      </c>
      <c r="C4004" s="11" t="str">
        <f>IF(B4004="","",TEXT(MATCHED!C4004,"mm"))</f>
        <v/>
      </c>
    </row>
    <row r="4005" spans="1:3" x14ac:dyDescent="0.3">
      <c r="A4005" s="58" t="str">
        <f>IF(MATCHED!C4005="","",VLOOKUP(TEXT(MATCHED!C4005,"mmm"),CUTOFFDAY!$A$2:$C$14,3,FALSE))</f>
        <v/>
      </c>
      <c r="B4005" s="11" t="str">
        <f>IF(MATCHED!J4005&gt;A4005,"yes","")</f>
        <v/>
      </c>
      <c r="C4005" s="11" t="str">
        <f>IF(B4005="","",TEXT(MATCHED!C4005,"mm"))</f>
        <v/>
      </c>
    </row>
    <row r="4006" spans="1:3" x14ac:dyDescent="0.3">
      <c r="A4006" s="58" t="str">
        <f>IF(MATCHED!C4006="","",VLOOKUP(TEXT(MATCHED!C4006,"mmm"),CUTOFFDAY!$A$2:$C$14,3,FALSE))</f>
        <v/>
      </c>
      <c r="B4006" s="11" t="str">
        <f>IF(MATCHED!J4006&gt;A4006,"yes","")</f>
        <v/>
      </c>
      <c r="C4006" s="11" t="str">
        <f>IF(B4006="","",TEXT(MATCHED!C4006,"mm"))</f>
        <v/>
      </c>
    </row>
    <row r="4007" spans="1:3" x14ac:dyDescent="0.3">
      <c r="A4007" s="58" t="str">
        <f>IF(MATCHED!C4007="","",VLOOKUP(TEXT(MATCHED!C4007,"mmm"),CUTOFFDAY!$A$2:$C$14,3,FALSE))</f>
        <v/>
      </c>
      <c r="B4007" s="11" t="str">
        <f>IF(MATCHED!J4007&gt;A4007,"yes","")</f>
        <v/>
      </c>
      <c r="C4007" s="11" t="str">
        <f>IF(B4007="","",TEXT(MATCHED!C4007,"mm"))</f>
        <v/>
      </c>
    </row>
    <row r="4008" spans="1:3" x14ac:dyDescent="0.3">
      <c r="A4008" s="58" t="str">
        <f>IF(MATCHED!C4008="","",VLOOKUP(TEXT(MATCHED!C4008,"mmm"),CUTOFFDAY!$A$2:$C$14,3,FALSE))</f>
        <v/>
      </c>
      <c r="B4008" s="11" t="str">
        <f>IF(MATCHED!J4008&gt;A4008,"yes","")</f>
        <v/>
      </c>
      <c r="C4008" s="11" t="str">
        <f>IF(B4008="","",TEXT(MATCHED!C4008,"mm"))</f>
        <v/>
      </c>
    </row>
    <row r="4009" spans="1:3" x14ac:dyDescent="0.3">
      <c r="A4009" s="58" t="str">
        <f>IF(MATCHED!C4009="","",VLOOKUP(TEXT(MATCHED!C4009,"mmm"),CUTOFFDAY!$A$2:$C$14,3,FALSE))</f>
        <v/>
      </c>
      <c r="B4009" s="11" t="str">
        <f>IF(MATCHED!J4009&gt;A4009,"yes","")</f>
        <v/>
      </c>
      <c r="C4009" s="11" t="str">
        <f>IF(B4009="","",TEXT(MATCHED!C4009,"mm"))</f>
        <v/>
      </c>
    </row>
    <row r="4010" spans="1:3" x14ac:dyDescent="0.3">
      <c r="A4010" s="58" t="str">
        <f>IF(MATCHED!C4010="","",VLOOKUP(TEXT(MATCHED!C4010,"mmm"),CUTOFFDAY!$A$2:$C$14,3,FALSE))</f>
        <v/>
      </c>
      <c r="B4010" s="11" t="str">
        <f>IF(MATCHED!J4010&gt;A4010,"yes","")</f>
        <v/>
      </c>
      <c r="C4010" s="11" t="str">
        <f>IF(B4010="","",TEXT(MATCHED!C4010,"mm"))</f>
        <v/>
      </c>
    </row>
    <row r="4011" spans="1:3" x14ac:dyDescent="0.3">
      <c r="A4011" s="58" t="str">
        <f>IF(MATCHED!C4011="","",VLOOKUP(TEXT(MATCHED!C4011,"mmm"),CUTOFFDAY!$A$2:$C$14,3,FALSE))</f>
        <v/>
      </c>
      <c r="B4011" s="11" t="str">
        <f>IF(MATCHED!J4011&gt;A4011,"yes","")</f>
        <v/>
      </c>
      <c r="C4011" s="11" t="str">
        <f>IF(B4011="","",TEXT(MATCHED!C4011,"mm"))</f>
        <v/>
      </c>
    </row>
    <row r="4012" spans="1:3" x14ac:dyDescent="0.3">
      <c r="A4012" s="58" t="str">
        <f>IF(MATCHED!C4012="","",VLOOKUP(TEXT(MATCHED!C4012,"mmm"),CUTOFFDAY!$A$2:$C$14,3,FALSE))</f>
        <v/>
      </c>
      <c r="B4012" s="11" t="str">
        <f>IF(MATCHED!J4012&gt;A4012,"yes","")</f>
        <v/>
      </c>
      <c r="C4012" s="11" t="str">
        <f>IF(B4012="","",TEXT(MATCHED!C4012,"mm"))</f>
        <v/>
      </c>
    </row>
    <row r="4013" spans="1:3" x14ac:dyDescent="0.3">
      <c r="A4013" s="58" t="str">
        <f>IF(MATCHED!C4013="","",VLOOKUP(TEXT(MATCHED!C4013,"mmm"),CUTOFFDAY!$A$2:$C$14,3,FALSE))</f>
        <v/>
      </c>
      <c r="B4013" s="11" t="str">
        <f>IF(MATCHED!J4013&gt;A4013,"yes","")</f>
        <v/>
      </c>
      <c r="C4013" s="11" t="str">
        <f>IF(B4013="","",TEXT(MATCHED!C4013,"mm"))</f>
        <v/>
      </c>
    </row>
    <row r="4014" spans="1:3" x14ac:dyDescent="0.3">
      <c r="A4014" s="58" t="str">
        <f>IF(MATCHED!C4014="","",VLOOKUP(TEXT(MATCHED!C4014,"mmm"),CUTOFFDAY!$A$2:$C$14,3,FALSE))</f>
        <v/>
      </c>
      <c r="B4014" s="11" t="str">
        <f>IF(MATCHED!J4014&gt;A4014,"yes","")</f>
        <v/>
      </c>
      <c r="C4014" s="11" t="str">
        <f>IF(B4014="","",TEXT(MATCHED!C4014,"mm"))</f>
        <v/>
      </c>
    </row>
    <row r="4015" spans="1:3" x14ac:dyDescent="0.3">
      <c r="A4015" s="58" t="str">
        <f>IF(MATCHED!C4015="","",VLOOKUP(TEXT(MATCHED!C4015,"mmm"),CUTOFFDAY!$A$2:$C$14,3,FALSE))</f>
        <v/>
      </c>
      <c r="B4015" s="11" t="str">
        <f>IF(MATCHED!J4015&gt;A4015,"yes","")</f>
        <v/>
      </c>
      <c r="C4015" s="11" t="str">
        <f>IF(B4015="","",TEXT(MATCHED!C4015,"mm"))</f>
        <v/>
      </c>
    </row>
    <row r="4016" spans="1:3" x14ac:dyDescent="0.3">
      <c r="A4016" s="58" t="str">
        <f>IF(MATCHED!C4016="","",VLOOKUP(TEXT(MATCHED!C4016,"mmm"),CUTOFFDAY!$A$2:$C$14,3,FALSE))</f>
        <v/>
      </c>
      <c r="B4016" s="11" t="str">
        <f>IF(MATCHED!J4016&gt;A4016,"yes","")</f>
        <v/>
      </c>
      <c r="C4016" s="11" t="str">
        <f>IF(B4016="","",TEXT(MATCHED!C4016,"mm"))</f>
        <v/>
      </c>
    </row>
    <row r="4017" spans="1:3" x14ac:dyDescent="0.3">
      <c r="A4017" s="58" t="str">
        <f>IF(MATCHED!C4017="","",VLOOKUP(TEXT(MATCHED!C4017,"mmm"),CUTOFFDAY!$A$2:$C$14,3,FALSE))</f>
        <v/>
      </c>
      <c r="B4017" s="11" t="str">
        <f>IF(MATCHED!J4017&gt;A4017,"yes","")</f>
        <v/>
      </c>
      <c r="C4017" s="11" t="str">
        <f>IF(B4017="","",TEXT(MATCHED!C4017,"mm"))</f>
        <v/>
      </c>
    </row>
    <row r="4018" spans="1:3" x14ac:dyDescent="0.3">
      <c r="A4018" s="58" t="str">
        <f>IF(MATCHED!C4018="","",VLOOKUP(TEXT(MATCHED!C4018,"mmm"),CUTOFFDAY!$A$2:$C$14,3,FALSE))</f>
        <v/>
      </c>
      <c r="B4018" s="11" t="str">
        <f>IF(MATCHED!J4018&gt;A4018,"yes","")</f>
        <v/>
      </c>
      <c r="C4018" s="11" t="str">
        <f>IF(B4018="","",TEXT(MATCHED!C4018,"mm"))</f>
        <v/>
      </c>
    </row>
    <row r="4019" spans="1:3" x14ac:dyDescent="0.3">
      <c r="A4019" s="58" t="str">
        <f>IF(MATCHED!C4019="","",VLOOKUP(TEXT(MATCHED!C4019,"mmm"),CUTOFFDAY!$A$2:$C$14,3,FALSE))</f>
        <v/>
      </c>
      <c r="B4019" s="11" t="str">
        <f>IF(MATCHED!J4019&gt;A4019,"yes","")</f>
        <v/>
      </c>
      <c r="C4019" s="11" t="str">
        <f>IF(B4019="","",TEXT(MATCHED!C4019,"mm"))</f>
        <v/>
      </c>
    </row>
    <row r="4020" spans="1:3" x14ac:dyDescent="0.3">
      <c r="A4020" s="58" t="str">
        <f>IF(MATCHED!C4020="","",VLOOKUP(TEXT(MATCHED!C4020,"mmm"),CUTOFFDAY!$A$2:$C$14,3,FALSE))</f>
        <v/>
      </c>
      <c r="B4020" s="11" t="str">
        <f>IF(MATCHED!J4020&gt;A4020,"yes","")</f>
        <v/>
      </c>
      <c r="C4020" s="11" t="str">
        <f>IF(B4020="","",TEXT(MATCHED!C4020,"mm"))</f>
        <v/>
      </c>
    </row>
    <row r="4021" spans="1:3" x14ac:dyDescent="0.3">
      <c r="A4021" s="58" t="str">
        <f>IF(MATCHED!C4021="","",VLOOKUP(TEXT(MATCHED!C4021,"mmm"),CUTOFFDAY!$A$2:$C$14,3,FALSE))</f>
        <v/>
      </c>
      <c r="B4021" s="11" t="str">
        <f>IF(MATCHED!J4021&gt;A4021,"yes","")</f>
        <v/>
      </c>
      <c r="C4021" s="11" t="str">
        <f>IF(B4021="","",TEXT(MATCHED!C4021,"mm"))</f>
        <v/>
      </c>
    </row>
    <row r="4022" spans="1:3" x14ac:dyDescent="0.3">
      <c r="A4022" s="58" t="str">
        <f>IF(MATCHED!C4022="","",VLOOKUP(TEXT(MATCHED!C4022,"mmm"),CUTOFFDAY!$A$2:$C$14,3,FALSE))</f>
        <v/>
      </c>
      <c r="B4022" s="11" t="str">
        <f>IF(MATCHED!J4022&gt;A4022,"yes","")</f>
        <v/>
      </c>
      <c r="C4022" s="11" t="str">
        <f>IF(B4022="","",TEXT(MATCHED!C4022,"mm"))</f>
        <v/>
      </c>
    </row>
    <row r="4023" spans="1:3" x14ac:dyDescent="0.3">
      <c r="A4023" s="58" t="str">
        <f>IF(MATCHED!C4023="","",VLOOKUP(TEXT(MATCHED!C4023,"mmm"),CUTOFFDAY!$A$2:$C$14,3,FALSE))</f>
        <v/>
      </c>
      <c r="B4023" s="11" t="str">
        <f>IF(MATCHED!J4023&gt;A4023,"yes","")</f>
        <v/>
      </c>
      <c r="C4023" s="11" t="str">
        <f>IF(B4023="","",TEXT(MATCHED!C4023,"mm"))</f>
        <v/>
      </c>
    </row>
    <row r="4024" spans="1:3" x14ac:dyDescent="0.3">
      <c r="A4024" s="58" t="str">
        <f>IF(MATCHED!C4024="","",VLOOKUP(TEXT(MATCHED!C4024,"mmm"),CUTOFFDAY!$A$2:$C$14,3,FALSE))</f>
        <v/>
      </c>
      <c r="B4024" s="11" t="str">
        <f>IF(MATCHED!J4024&gt;A4024,"yes","")</f>
        <v/>
      </c>
      <c r="C4024" s="11" t="str">
        <f>IF(B4024="","",TEXT(MATCHED!C4024,"mm"))</f>
        <v/>
      </c>
    </row>
    <row r="4025" spans="1:3" x14ac:dyDescent="0.3">
      <c r="A4025" s="58" t="str">
        <f>IF(MATCHED!C4025="","",VLOOKUP(TEXT(MATCHED!C4025,"mmm"),CUTOFFDAY!$A$2:$C$14,3,FALSE))</f>
        <v/>
      </c>
      <c r="B4025" s="11" t="str">
        <f>IF(MATCHED!J4025&gt;A4025,"yes","")</f>
        <v/>
      </c>
      <c r="C4025" s="11" t="str">
        <f>IF(B4025="","",TEXT(MATCHED!C4025,"mm"))</f>
        <v/>
      </c>
    </row>
    <row r="4026" spans="1:3" x14ac:dyDescent="0.3">
      <c r="A4026" s="58" t="str">
        <f>IF(MATCHED!C4026="","",VLOOKUP(TEXT(MATCHED!C4026,"mmm"),CUTOFFDAY!$A$2:$C$14,3,FALSE))</f>
        <v/>
      </c>
      <c r="B4026" s="11" t="str">
        <f>IF(MATCHED!J4026&gt;A4026,"yes","")</f>
        <v/>
      </c>
      <c r="C4026" s="11" t="str">
        <f>IF(B4026="","",TEXT(MATCHED!C4026,"mm"))</f>
        <v/>
      </c>
    </row>
    <row r="4027" spans="1:3" x14ac:dyDescent="0.3">
      <c r="A4027" s="58" t="str">
        <f>IF(MATCHED!C4027="","",VLOOKUP(TEXT(MATCHED!C4027,"mmm"),CUTOFFDAY!$A$2:$C$14,3,FALSE))</f>
        <v/>
      </c>
      <c r="B4027" s="11" t="str">
        <f>IF(MATCHED!J4027&gt;A4027,"yes","")</f>
        <v/>
      </c>
      <c r="C4027" s="11" t="str">
        <f>IF(B4027="","",TEXT(MATCHED!C4027,"mm"))</f>
        <v/>
      </c>
    </row>
    <row r="4028" spans="1:3" x14ac:dyDescent="0.3">
      <c r="A4028" s="58" t="str">
        <f>IF(MATCHED!C4028="","",VLOOKUP(TEXT(MATCHED!C4028,"mmm"),CUTOFFDAY!$A$2:$C$14,3,FALSE))</f>
        <v/>
      </c>
      <c r="B4028" s="11" t="str">
        <f>IF(MATCHED!J4028&gt;A4028,"yes","")</f>
        <v/>
      </c>
      <c r="C4028" s="11" t="str">
        <f>IF(B4028="","",TEXT(MATCHED!C4028,"mm"))</f>
        <v/>
      </c>
    </row>
    <row r="4029" spans="1:3" x14ac:dyDescent="0.3">
      <c r="A4029" s="58" t="str">
        <f>IF(MATCHED!C4029="","",VLOOKUP(TEXT(MATCHED!C4029,"mmm"),CUTOFFDAY!$A$2:$C$14,3,FALSE))</f>
        <v/>
      </c>
      <c r="B4029" s="11" t="str">
        <f>IF(MATCHED!J4029&gt;A4029,"yes","")</f>
        <v/>
      </c>
      <c r="C4029" s="11" t="str">
        <f>IF(B4029="","",TEXT(MATCHED!C4029,"mm"))</f>
        <v/>
      </c>
    </row>
    <row r="4030" spans="1:3" x14ac:dyDescent="0.3">
      <c r="A4030" s="58" t="str">
        <f>IF(MATCHED!C4030="","",VLOOKUP(TEXT(MATCHED!C4030,"mmm"),CUTOFFDAY!$A$2:$C$14,3,FALSE))</f>
        <v/>
      </c>
      <c r="B4030" s="11" t="str">
        <f>IF(MATCHED!J4030&gt;A4030,"yes","")</f>
        <v/>
      </c>
      <c r="C4030" s="11" t="str">
        <f>IF(B4030="","",TEXT(MATCHED!C4030,"mm"))</f>
        <v/>
      </c>
    </row>
    <row r="4031" spans="1:3" x14ac:dyDescent="0.3">
      <c r="A4031" s="58" t="str">
        <f>IF(MATCHED!C4031="","",VLOOKUP(TEXT(MATCHED!C4031,"mmm"),CUTOFFDAY!$A$2:$C$14,3,FALSE))</f>
        <v/>
      </c>
      <c r="B4031" s="11" t="str">
        <f>IF(MATCHED!J4031&gt;A4031,"yes","")</f>
        <v/>
      </c>
      <c r="C4031" s="11" t="str">
        <f>IF(B4031="","",TEXT(MATCHED!C4031,"mm"))</f>
        <v/>
      </c>
    </row>
    <row r="4032" spans="1:3" x14ac:dyDescent="0.3">
      <c r="A4032" s="58" t="str">
        <f>IF(MATCHED!C4032="","",VLOOKUP(TEXT(MATCHED!C4032,"mmm"),CUTOFFDAY!$A$2:$C$14,3,FALSE))</f>
        <v/>
      </c>
      <c r="B4032" s="11" t="str">
        <f>IF(MATCHED!J4032&gt;A4032,"yes","")</f>
        <v/>
      </c>
      <c r="C4032" s="11" t="str">
        <f>IF(B4032="","",TEXT(MATCHED!C4032,"mm"))</f>
        <v/>
      </c>
    </row>
    <row r="4033" spans="1:3" x14ac:dyDescent="0.3">
      <c r="A4033" s="58" t="str">
        <f>IF(MATCHED!C4033="","",VLOOKUP(TEXT(MATCHED!C4033,"mmm"),CUTOFFDAY!$A$2:$C$14,3,FALSE))</f>
        <v/>
      </c>
      <c r="B4033" s="11" t="str">
        <f>IF(MATCHED!J4033&gt;A4033,"yes","")</f>
        <v/>
      </c>
      <c r="C4033" s="11" t="str">
        <f>IF(B4033="","",TEXT(MATCHED!C4033,"mm"))</f>
        <v/>
      </c>
    </row>
    <row r="4034" spans="1:3" x14ac:dyDescent="0.3">
      <c r="A4034" s="58" t="str">
        <f>IF(MATCHED!C4034="","",VLOOKUP(TEXT(MATCHED!C4034,"mmm"),CUTOFFDAY!$A$2:$C$14,3,FALSE))</f>
        <v/>
      </c>
      <c r="B4034" s="11" t="str">
        <f>IF(MATCHED!J4034&gt;A4034,"yes","")</f>
        <v/>
      </c>
      <c r="C4034" s="11" t="str">
        <f>IF(B4034="","",TEXT(MATCHED!C4034,"mm"))</f>
        <v/>
      </c>
    </row>
    <row r="4035" spans="1:3" x14ac:dyDescent="0.3">
      <c r="A4035" s="58" t="str">
        <f>IF(MATCHED!C4035="","",VLOOKUP(TEXT(MATCHED!C4035,"mmm"),CUTOFFDAY!$A$2:$C$14,3,FALSE))</f>
        <v/>
      </c>
      <c r="B4035" s="11" t="str">
        <f>IF(MATCHED!J4035&gt;A4035,"yes","")</f>
        <v/>
      </c>
      <c r="C4035" s="11" t="str">
        <f>IF(B4035="","",TEXT(MATCHED!C4035,"mm"))</f>
        <v/>
      </c>
    </row>
    <row r="4036" spans="1:3" x14ac:dyDescent="0.3">
      <c r="A4036" s="58" t="str">
        <f>IF(MATCHED!C4036="","",VLOOKUP(TEXT(MATCHED!C4036,"mmm"),CUTOFFDAY!$A$2:$C$14,3,FALSE))</f>
        <v/>
      </c>
      <c r="B4036" s="11" t="str">
        <f>IF(MATCHED!J4036&gt;A4036,"yes","")</f>
        <v/>
      </c>
      <c r="C4036" s="11" t="str">
        <f>IF(B4036="","",TEXT(MATCHED!C4036,"mm"))</f>
        <v/>
      </c>
    </row>
    <row r="4037" spans="1:3" x14ac:dyDescent="0.3">
      <c r="A4037" s="58" t="str">
        <f>IF(MATCHED!C4037="","",VLOOKUP(TEXT(MATCHED!C4037,"mmm"),CUTOFFDAY!$A$2:$C$14,3,FALSE))</f>
        <v/>
      </c>
      <c r="B4037" s="11" t="str">
        <f>IF(MATCHED!J4037&gt;A4037,"yes","")</f>
        <v/>
      </c>
      <c r="C4037" s="11" t="str">
        <f>IF(B4037="","",TEXT(MATCHED!C4037,"mm"))</f>
        <v/>
      </c>
    </row>
    <row r="4038" spans="1:3" x14ac:dyDescent="0.3">
      <c r="A4038" s="58" t="str">
        <f>IF(MATCHED!C4038="","",VLOOKUP(TEXT(MATCHED!C4038,"mmm"),CUTOFFDAY!$A$2:$C$14,3,FALSE))</f>
        <v/>
      </c>
      <c r="B4038" s="11" t="str">
        <f>IF(MATCHED!J4038&gt;A4038,"yes","")</f>
        <v/>
      </c>
      <c r="C4038" s="11" t="str">
        <f>IF(B4038="","",TEXT(MATCHED!C4038,"mm"))</f>
        <v/>
      </c>
    </row>
    <row r="4039" spans="1:3" x14ac:dyDescent="0.3">
      <c r="A4039" s="58" t="str">
        <f>IF(MATCHED!C4039="","",VLOOKUP(TEXT(MATCHED!C4039,"mmm"),CUTOFFDAY!$A$2:$C$14,3,FALSE))</f>
        <v/>
      </c>
      <c r="B4039" s="11" t="str">
        <f>IF(MATCHED!J4039&gt;A4039,"yes","")</f>
        <v/>
      </c>
      <c r="C4039" s="11" t="str">
        <f>IF(B4039="","",TEXT(MATCHED!C4039,"mm"))</f>
        <v/>
      </c>
    </row>
    <row r="4040" spans="1:3" x14ac:dyDescent="0.3">
      <c r="A4040" s="58" t="str">
        <f>IF(MATCHED!C4040="","",VLOOKUP(TEXT(MATCHED!C4040,"mmm"),CUTOFFDAY!$A$2:$C$14,3,FALSE))</f>
        <v/>
      </c>
      <c r="B4040" s="11" t="str">
        <f>IF(MATCHED!J4040&gt;A4040,"yes","")</f>
        <v/>
      </c>
      <c r="C4040" s="11" t="str">
        <f>IF(B4040="","",TEXT(MATCHED!C4040,"mm"))</f>
        <v/>
      </c>
    </row>
    <row r="4041" spans="1:3" x14ac:dyDescent="0.3">
      <c r="A4041" s="58" t="str">
        <f>IF(MATCHED!C4041="","",VLOOKUP(TEXT(MATCHED!C4041,"mmm"),CUTOFFDAY!$A$2:$C$14,3,FALSE))</f>
        <v/>
      </c>
      <c r="B4041" s="11" t="str">
        <f>IF(MATCHED!J4041&gt;A4041,"yes","")</f>
        <v/>
      </c>
      <c r="C4041" s="11" t="str">
        <f>IF(B4041="","",TEXT(MATCHED!C4041,"mm"))</f>
        <v/>
      </c>
    </row>
    <row r="4042" spans="1:3" x14ac:dyDescent="0.3">
      <c r="A4042" s="58" t="str">
        <f>IF(MATCHED!C4042="","",VLOOKUP(TEXT(MATCHED!C4042,"mmm"),CUTOFFDAY!$A$2:$C$14,3,FALSE))</f>
        <v/>
      </c>
      <c r="B4042" s="11" t="str">
        <f>IF(MATCHED!J4042&gt;A4042,"yes","")</f>
        <v/>
      </c>
      <c r="C4042" s="11" t="str">
        <f>IF(B4042="","",TEXT(MATCHED!C4042,"mm"))</f>
        <v/>
      </c>
    </row>
    <row r="4043" spans="1:3" x14ac:dyDescent="0.3">
      <c r="A4043" s="58" t="str">
        <f>IF(MATCHED!C4043="","",VLOOKUP(TEXT(MATCHED!C4043,"mmm"),CUTOFFDAY!$A$2:$C$14,3,FALSE))</f>
        <v/>
      </c>
      <c r="B4043" s="11" t="str">
        <f>IF(MATCHED!J4043&gt;A4043,"yes","")</f>
        <v/>
      </c>
      <c r="C4043" s="11" t="str">
        <f>IF(B4043="","",TEXT(MATCHED!C4043,"mm"))</f>
        <v/>
      </c>
    </row>
    <row r="4044" spans="1:3" x14ac:dyDescent="0.3">
      <c r="A4044" s="58" t="str">
        <f>IF(MATCHED!C4044="","",VLOOKUP(TEXT(MATCHED!C4044,"mmm"),CUTOFFDAY!$A$2:$C$14,3,FALSE))</f>
        <v/>
      </c>
      <c r="B4044" s="11" t="str">
        <f>IF(MATCHED!J4044&gt;A4044,"yes","")</f>
        <v/>
      </c>
      <c r="C4044" s="11" t="str">
        <f>IF(B4044="","",TEXT(MATCHED!C4044,"mm"))</f>
        <v/>
      </c>
    </row>
    <row r="4045" spans="1:3" x14ac:dyDescent="0.3">
      <c r="A4045" s="58" t="str">
        <f>IF(MATCHED!C4045="","",VLOOKUP(TEXT(MATCHED!C4045,"mmm"),CUTOFFDAY!$A$2:$C$14,3,FALSE))</f>
        <v/>
      </c>
      <c r="B4045" s="11" t="str">
        <f>IF(MATCHED!J4045&gt;A4045,"yes","")</f>
        <v/>
      </c>
      <c r="C4045" s="11" t="str">
        <f>IF(B4045="","",TEXT(MATCHED!C4045,"mm"))</f>
        <v/>
      </c>
    </row>
    <row r="4046" spans="1:3" x14ac:dyDescent="0.3">
      <c r="A4046" s="58" t="str">
        <f>IF(MATCHED!C4046="","",VLOOKUP(TEXT(MATCHED!C4046,"mmm"),CUTOFFDAY!$A$2:$C$14,3,FALSE))</f>
        <v/>
      </c>
      <c r="B4046" s="11" t="str">
        <f>IF(MATCHED!J4046&gt;A4046,"yes","")</f>
        <v/>
      </c>
      <c r="C4046" s="11" t="str">
        <f>IF(B4046="","",TEXT(MATCHED!C4046,"mm"))</f>
        <v/>
      </c>
    </row>
    <row r="4047" spans="1:3" x14ac:dyDescent="0.3">
      <c r="A4047" s="58" t="str">
        <f>IF(MATCHED!C4047="","",VLOOKUP(TEXT(MATCHED!C4047,"mmm"),CUTOFFDAY!$A$2:$C$14,3,FALSE))</f>
        <v/>
      </c>
      <c r="B4047" s="11" t="str">
        <f>IF(MATCHED!J4047&gt;A4047,"yes","")</f>
        <v/>
      </c>
      <c r="C4047" s="11" t="str">
        <f>IF(B4047="","",TEXT(MATCHED!C4047,"mm"))</f>
        <v/>
      </c>
    </row>
    <row r="4048" spans="1:3" x14ac:dyDescent="0.3">
      <c r="A4048" s="58" t="str">
        <f>IF(MATCHED!C4048="","",VLOOKUP(TEXT(MATCHED!C4048,"mmm"),CUTOFFDAY!$A$2:$C$14,3,FALSE))</f>
        <v/>
      </c>
      <c r="B4048" s="11" t="str">
        <f>IF(MATCHED!J4048&gt;A4048,"yes","")</f>
        <v/>
      </c>
      <c r="C4048" s="11" t="str">
        <f>IF(B4048="","",TEXT(MATCHED!C4048,"mm"))</f>
        <v/>
      </c>
    </row>
    <row r="4049" spans="1:3" x14ac:dyDescent="0.3">
      <c r="A4049" s="58" t="str">
        <f>IF(MATCHED!C4049="","",VLOOKUP(TEXT(MATCHED!C4049,"mmm"),CUTOFFDAY!$A$2:$C$14,3,FALSE))</f>
        <v/>
      </c>
      <c r="B4049" s="11" t="str">
        <f>IF(MATCHED!J4049&gt;A4049,"yes","")</f>
        <v/>
      </c>
      <c r="C4049" s="11" t="str">
        <f>IF(B4049="","",TEXT(MATCHED!C4049,"mm"))</f>
        <v/>
      </c>
    </row>
    <row r="4050" spans="1:3" x14ac:dyDescent="0.3">
      <c r="A4050" s="58" t="str">
        <f>IF(MATCHED!C4050="","",VLOOKUP(TEXT(MATCHED!C4050,"mmm"),CUTOFFDAY!$A$2:$C$14,3,FALSE))</f>
        <v/>
      </c>
      <c r="B4050" s="11" t="str">
        <f>IF(MATCHED!J4050&gt;A4050,"yes","")</f>
        <v/>
      </c>
      <c r="C4050" s="11" t="str">
        <f>IF(B4050="","",TEXT(MATCHED!C4050,"mm"))</f>
        <v/>
      </c>
    </row>
    <row r="4051" spans="1:3" x14ac:dyDescent="0.3">
      <c r="A4051" s="58" t="str">
        <f>IF(MATCHED!C4051="","",VLOOKUP(TEXT(MATCHED!C4051,"mmm"),CUTOFFDAY!$A$2:$C$14,3,FALSE))</f>
        <v/>
      </c>
      <c r="B4051" s="11" t="str">
        <f>IF(MATCHED!J4051&gt;A4051,"yes","")</f>
        <v/>
      </c>
      <c r="C4051" s="11" t="str">
        <f>IF(B4051="","",TEXT(MATCHED!C4051,"mm"))</f>
        <v/>
      </c>
    </row>
    <row r="4052" spans="1:3" x14ac:dyDescent="0.3">
      <c r="A4052" s="58" t="str">
        <f>IF(MATCHED!C4052="","",VLOOKUP(TEXT(MATCHED!C4052,"mmm"),CUTOFFDAY!$A$2:$C$14,3,FALSE))</f>
        <v/>
      </c>
      <c r="B4052" s="11" t="str">
        <f>IF(MATCHED!J4052&gt;A4052,"yes","")</f>
        <v/>
      </c>
      <c r="C4052" s="11" t="str">
        <f>IF(B4052="","",TEXT(MATCHED!C4052,"mm"))</f>
        <v/>
      </c>
    </row>
    <row r="4053" spans="1:3" x14ac:dyDescent="0.3">
      <c r="A4053" s="58" t="str">
        <f>IF(MATCHED!C4053="","",VLOOKUP(TEXT(MATCHED!C4053,"mmm"),CUTOFFDAY!$A$2:$C$14,3,FALSE))</f>
        <v/>
      </c>
      <c r="B4053" s="11" t="str">
        <f>IF(MATCHED!J4053&gt;A4053,"yes","")</f>
        <v/>
      </c>
      <c r="C4053" s="11" t="str">
        <f>IF(B4053="","",TEXT(MATCHED!C4053,"mm"))</f>
        <v/>
      </c>
    </row>
    <row r="4054" spans="1:3" x14ac:dyDescent="0.3">
      <c r="A4054" s="58" t="str">
        <f>IF(MATCHED!C4054="","",VLOOKUP(TEXT(MATCHED!C4054,"mmm"),CUTOFFDAY!$A$2:$C$14,3,FALSE))</f>
        <v/>
      </c>
      <c r="B4054" s="11" t="str">
        <f>IF(MATCHED!J4054&gt;A4054,"yes","")</f>
        <v/>
      </c>
      <c r="C4054" s="11" t="str">
        <f>IF(B4054="","",TEXT(MATCHED!C4054,"mm"))</f>
        <v/>
      </c>
    </row>
    <row r="4055" spans="1:3" x14ac:dyDescent="0.3">
      <c r="A4055" s="58" t="str">
        <f>IF(MATCHED!C4055="","",VLOOKUP(TEXT(MATCHED!C4055,"mmm"),CUTOFFDAY!$A$2:$C$14,3,FALSE))</f>
        <v/>
      </c>
      <c r="B4055" s="11" t="str">
        <f>IF(MATCHED!J4055&gt;A4055,"yes","")</f>
        <v/>
      </c>
      <c r="C4055" s="11" t="str">
        <f>IF(B4055="","",TEXT(MATCHED!C4055,"mm"))</f>
        <v/>
      </c>
    </row>
    <row r="4056" spans="1:3" x14ac:dyDescent="0.3">
      <c r="A4056" s="58" t="str">
        <f>IF(MATCHED!C4056="","",VLOOKUP(TEXT(MATCHED!C4056,"mmm"),CUTOFFDAY!$A$2:$C$14,3,FALSE))</f>
        <v/>
      </c>
      <c r="B4056" s="11" t="str">
        <f>IF(MATCHED!J4056&gt;A4056,"yes","")</f>
        <v/>
      </c>
      <c r="C4056" s="11" t="str">
        <f>IF(B4056="","",TEXT(MATCHED!C4056,"mm"))</f>
        <v/>
      </c>
    </row>
    <row r="4057" spans="1:3" x14ac:dyDescent="0.3">
      <c r="A4057" s="58" t="str">
        <f>IF(MATCHED!C4057="","",VLOOKUP(TEXT(MATCHED!C4057,"mmm"),CUTOFFDAY!$A$2:$C$14,3,FALSE))</f>
        <v/>
      </c>
      <c r="B4057" s="11" t="str">
        <f>IF(MATCHED!J4057&gt;A4057,"yes","")</f>
        <v/>
      </c>
      <c r="C4057" s="11" t="str">
        <f>IF(B4057="","",TEXT(MATCHED!C4057,"mm"))</f>
        <v/>
      </c>
    </row>
    <row r="4058" spans="1:3" x14ac:dyDescent="0.3">
      <c r="A4058" s="58" t="str">
        <f>IF(MATCHED!C4058="","",VLOOKUP(TEXT(MATCHED!C4058,"mmm"),CUTOFFDAY!$A$2:$C$14,3,FALSE))</f>
        <v/>
      </c>
      <c r="B4058" s="11" t="str">
        <f>IF(MATCHED!J4058&gt;A4058,"yes","")</f>
        <v/>
      </c>
      <c r="C4058" s="11" t="str">
        <f>IF(B4058="","",TEXT(MATCHED!C4058,"mm"))</f>
        <v/>
      </c>
    </row>
    <row r="4059" spans="1:3" x14ac:dyDescent="0.3">
      <c r="A4059" s="58" t="str">
        <f>IF(MATCHED!C4059="","",VLOOKUP(TEXT(MATCHED!C4059,"mmm"),CUTOFFDAY!$A$2:$C$14,3,FALSE))</f>
        <v/>
      </c>
      <c r="B4059" s="11" t="str">
        <f>IF(MATCHED!J4059&gt;A4059,"yes","")</f>
        <v/>
      </c>
      <c r="C4059" s="11" t="str">
        <f>IF(B4059="","",TEXT(MATCHED!C4059,"mm"))</f>
        <v/>
      </c>
    </row>
    <row r="4060" spans="1:3" x14ac:dyDescent="0.3">
      <c r="A4060" s="58" t="str">
        <f>IF(MATCHED!C4060="","",VLOOKUP(TEXT(MATCHED!C4060,"mmm"),CUTOFFDAY!$A$2:$C$14,3,FALSE))</f>
        <v/>
      </c>
      <c r="B4060" s="11" t="str">
        <f>IF(MATCHED!J4060&gt;A4060,"yes","")</f>
        <v/>
      </c>
      <c r="C4060" s="11" t="str">
        <f>IF(B4060="","",TEXT(MATCHED!C4060,"mm"))</f>
        <v/>
      </c>
    </row>
    <row r="4061" spans="1:3" x14ac:dyDescent="0.3">
      <c r="A4061" s="58" t="str">
        <f>IF(MATCHED!C4061="","",VLOOKUP(TEXT(MATCHED!C4061,"mmm"),CUTOFFDAY!$A$2:$C$14,3,FALSE))</f>
        <v/>
      </c>
      <c r="B4061" s="11" t="str">
        <f>IF(MATCHED!J4061&gt;A4061,"yes","")</f>
        <v/>
      </c>
      <c r="C4061" s="11" t="str">
        <f>IF(B4061="","",TEXT(MATCHED!C4061,"mm"))</f>
        <v/>
      </c>
    </row>
    <row r="4062" spans="1:3" x14ac:dyDescent="0.3">
      <c r="A4062" s="58" t="str">
        <f>IF(MATCHED!C4062="","",VLOOKUP(TEXT(MATCHED!C4062,"mmm"),CUTOFFDAY!$A$2:$C$14,3,FALSE))</f>
        <v/>
      </c>
      <c r="B4062" s="11" t="str">
        <f>IF(MATCHED!J4062&gt;A4062,"yes","")</f>
        <v/>
      </c>
      <c r="C4062" s="11" t="str">
        <f>IF(B4062="","",TEXT(MATCHED!C4062,"mm"))</f>
        <v/>
      </c>
    </row>
    <row r="4063" spans="1:3" x14ac:dyDescent="0.3">
      <c r="A4063" s="58" t="str">
        <f>IF(MATCHED!C4063="","",VLOOKUP(TEXT(MATCHED!C4063,"mmm"),CUTOFFDAY!$A$2:$C$14,3,FALSE))</f>
        <v/>
      </c>
      <c r="B4063" s="11" t="str">
        <f>IF(MATCHED!J4063&gt;A4063,"yes","")</f>
        <v/>
      </c>
      <c r="C4063" s="11" t="str">
        <f>IF(B4063="","",TEXT(MATCHED!C4063,"mm"))</f>
        <v/>
      </c>
    </row>
    <row r="4064" spans="1:3" x14ac:dyDescent="0.3">
      <c r="A4064" s="58" t="str">
        <f>IF(MATCHED!C4064="","",VLOOKUP(TEXT(MATCHED!C4064,"mmm"),CUTOFFDAY!$A$2:$C$14,3,FALSE))</f>
        <v/>
      </c>
      <c r="B4064" s="11" t="str">
        <f>IF(MATCHED!J4064&gt;A4064,"yes","")</f>
        <v/>
      </c>
      <c r="C4064" s="11" t="str">
        <f>IF(B4064="","",TEXT(MATCHED!C4064,"mm"))</f>
        <v/>
      </c>
    </row>
    <row r="4065" spans="1:3" x14ac:dyDescent="0.3">
      <c r="A4065" s="58" t="str">
        <f>IF(MATCHED!C4065="","",VLOOKUP(TEXT(MATCHED!C4065,"mmm"),CUTOFFDAY!$A$2:$C$14,3,FALSE))</f>
        <v/>
      </c>
      <c r="B4065" s="11" t="str">
        <f>IF(MATCHED!J4065&gt;A4065,"yes","")</f>
        <v/>
      </c>
      <c r="C4065" s="11" t="str">
        <f>IF(B4065="","",TEXT(MATCHED!C4065,"mm"))</f>
        <v/>
      </c>
    </row>
    <row r="4066" spans="1:3" x14ac:dyDescent="0.3">
      <c r="A4066" s="58" t="str">
        <f>IF(MATCHED!C4066="","",VLOOKUP(TEXT(MATCHED!C4066,"mmm"),CUTOFFDAY!$A$2:$C$14,3,FALSE))</f>
        <v/>
      </c>
      <c r="B4066" s="11" t="str">
        <f>IF(MATCHED!J4066&gt;A4066,"yes","")</f>
        <v/>
      </c>
      <c r="C4066" s="11" t="str">
        <f>IF(B4066="","",TEXT(MATCHED!C4066,"mm"))</f>
        <v/>
      </c>
    </row>
    <row r="4067" spans="1:3" x14ac:dyDescent="0.3">
      <c r="A4067" s="58" t="str">
        <f>IF(MATCHED!C4067="","",VLOOKUP(TEXT(MATCHED!C4067,"mmm"),CUTOFFDAY!$A$2:$C$14,3,FALSE))</f>
        <v/>
      </c>
      <c r="B4067" s="11" t="str">
        <f>IF(MATCHED!J4067&gt;A4067,"yes","")</f>
        <v/>
      </c>
      <c r="C4067" s="11" t="str">
        <f>IF(B4067="","",TEXT(MATCHED!C4067,"mm"))</f>
        <v/>
      </c>
    </row>
    <row r="4068" spans="1:3" x14ac:dyDescent="0.3">
      <c r="A4068" s="58" t="str">
        <f>IF(MATCHED!C4068="","",VLOOKUP(TEXT(MATCHED!C4068,"mmm"),CUTOFFDAY!$A$2:$C$14,3,FALSE))</f>
        <v/>
      </c>
      <c r="B4068" s="11" t="str">
        <f>IF(MATCHED!J4068&gt;A4068,"yes","")</f>
        <v/>
      </c>
      <c r="C4068" s="11" t="str">
        <f>IF(B4068="","",TEXT(MATCHED!C4068,"mm"))</f>
        <v/>
      </c>
    </row>
    <row r="4069" spans="1:3" x14ac:dyDescent="0.3">
      <c r="A4069" s="58" t="str">
        <f>IF(MATCHED!C4069="","",VLOOKUP(TEXT(MATCHED!C4069,"mmm"),CUTOFFDAY!$A$2:$C$14,3,FALSE))</f>
        <v/>
      </c>
      <c r="B4069" s="11" t="str">
        <f>IF(MATCHED!J4069&gt;A4069,"yes","")</f>
        <v/>
      </c>
      <c r="C4069" s="11" t="str">
        <f>IF(B4069="","",TEXT(MATCHED!C4069,"mm"))</f>
        <v/>
      </c>
    </row>
    <row r="4070" spans="1:3" x14ac:dyDescent="0.3">
      <c r="A4070" s="58" t="str">
        <f>IF(MATCHED!C4070="","",VLOOKUP(TEXT(MATCHED!C4070,"mmm"),CUTOFFDAY!$A$2:$C$14,3,FALSE))</f>
        <v/>
      </c>
      <c r="B4070" s="11" t="str">
        <f>IF(MATCHED!J4070&gt;A4070,"yes","")</f>
        <v/>
      </c>
      <c r="C4070" s="11" t="str">
        <f>IF(B4070="","",TEXT(MATCHED!C4070,"mm"))</f>
        <v/>
      </c>
    </row>
    <row r="4071" spans="1:3" x14ac:dyDescent="0.3">
      <c r="A4071" s="58" t="str">
        <f>IF(MATCHED!C4071="","",VLOOKUP(TEXT(MATCHED!C4071,"mmm"),CUTOFFDAY!$A$2:$C$14,3,FALSE))</f>
        <v/>
      </c>
      <c r="B4071" s="11" t="str">
        <f>IF(MATCHED!J4071&gt;A4071,"yes","")</f>
        <v/>
      </c>
      <c r="C4071" s="11" t="str">
        <f>IF(B4071="","",TEXT(MATCHED!C4071,"mm"))</f>
        <v/>
      </c>
    </row>
    <row r="4072" spans="1:3" x14ac:dyDescent="0.3">
      <c r="A4072" s="58" t="str">
        <f>IF(MATCHED!C4072="","",VLOOKUP(TEXT(MATCHED!C4072,"mmm"),CUTOFFDAY!$A$2:$C$14,3,FALSE))</f>
        <v/>
      </c>
      <c r="B4072" s="11" t="str">
        <f>IF(MATCHED!J4072&gt;A4072,"yes","")</f>
        <v/>
      </c>
      <c r="C4072" s="11" t="str">
        <f>IF(B4072="","",TEXT(MATCHED!C4072,"mm"))</f>
        <v/>
      </c>
    </row>
    <row r="4073" spans="1:3" x14ac:dyDescent="0.3">
      <c r="A4073" s="58" t="str">
        <f>IF(MATCHED!C4073="","",VLOOKUP(TEXT(MATCHED!C4073,"mmm"),CUTOFFDAY!$A$2:$C$14,3,FALSE))</f>
        <v/>
      </c>
      <c r="B4073" s="11" t="str">
        <f>IF(MATCHED!J4073&gt;A4073,"yes","")</f>
        <v/>
      </c>
      <c r="C4073" s="11" t="str">
        <f>IF(B4073="","",TEXT(MATCHED!C4073,"mm"))</f>
        <v/>
      </c>
    </row>
    <row r="4074" spans="1:3" x14ac:dyDescent="0.3">
      <c r="A4074" s="58" t="str">
        <f>IF(MATCHED!C4074="","",VLOOKUP(TEXT(MATCHED!C4074,"mmm"),CUTOFFDAY!$A$2:$C$14,3,FALSE))</f>
        <v/>
      </c>
      <c r="B4074" s="11" t="str">
        <f>IF(MATCHED!J4074&gt;A4074,"yes","")</f>
        <v/>
      </c>
      <c r="C4074" s="11" t="str">
        <f>IF(B4074="","",TEXT(MATCHED!C4074,"mm"))</f>
        <v/>
      </c>
    </row>
    <row r="4075" spans="1:3" x14ac:dyDescent="0.3">
      <c r="A4075" s="58" t="str">
        <f>IF(MATCHED!C4075="","",VLOOKUP(TEXT(MATCHED!C4075,"mmm"),CUTOFFDAY!$A$2:$C$14,3,FALSE))</f>
        <v/>
      </c>
      <c r="B4075" s="11" t="str">
        <f>IF(MATCHED!J4075&gt;A4075,"yes","")</f>
        <v/>
      </c>
      <c r="C4075" s="11" t="str">
        <f>IF(B4075="","",TEXT(MATCHED!C4075,"mm"))</f>
        <v/>
      </c>
    </row>
    <row r="4076" spans="1:3" x14ac:dyDescent="0.3">
      <c r="A4076" s="58" t="str">
        <f>IF(MATCHED!C4076="","",VLOOKUP(TEXT(MATCHED!C4076,"mmm"),CUTOFFDAY!$A$2:$C$14,3,FALSE))</f>
        <v/>
      </c>
      <c r="B4076" s="11" t="str">
        <f>IF(MATCHED!J4076&gt;A4076,"yes","")</f>
        <v/>
      </c>
      <c r="C4076" s="11" t="str">
        <f>IF(B4076="","",TEXT(MATCHED!C4076,"mm"))</f>
        <v/>
      </c>
    </row>
    <row r="4077" spans="1:3" x14ac:dyDescent="0.3">
      <c r="A4077" s="58" t="str">
        <f>IF(MATCHED!C4077="","",VLOOKUP(TEXT(MATCHED!C4077,"mmm"),CUTOFFDAY!$A$2:$C$14,3,FALSE))</f>
        <v/>
      </c>
      <c r="B4077" s="11" t="str">
        <f>IF(MATCHED!J4077&gt;A4077,"yes","")</f>
        <v/>
      </c>
      <c r="C4077" s="11" t="str">
        <f>IF(B4077="","",TEXT(MATCHED!C4077,"mm"))</f>
        <v/>
      </c>
    </row>
    <row r="4078" spans="1:3" x14ac:dyDescent="0.3">
      <c r="A4078" s="58" t="str">
        <f>IF(MATCHED!C4078="","",VLOOKUP(TEXT(MATCHED!C4078,"mmm"),CUTOFFDAY!$A$2:$C$14,3,FALSE))</f>
        <v/>
      </c>
      <c r="B4078" s="11" t="str">
        <f>IF(MATCHED!J4078&gt;A4078,"yes","")</f>
        <v/>
      </c>
      <c r="C4078" s="11" t="str">
        <f>IF(B4078="","",TEXT(MATCHED!C4078,"mm"))</f>
        <v/>
      </c>
    </row>
    <row r="4079" spans="1:3" x14ac:dyDescent="0.3">
      <c r="A4079" s="58" t="str">
        <f>IF(MATCHED!C4079="","",VLOOKUP(TEXT(MATCHED!C4079,"mmm"),CUTOFFDAY!$A$2:$C$14,3,FALSE))</f>
        <v/>
      </c>
      <c r="B4079" s="11" t="str">
        <f>IF(MATCHED!J4079&gt;A4079,"yes","")</f>
        <v/>
      </c>
      <c r="C4079" s="11" t="str">
        <f>IF(B4079="","",TEXT(MATCHED!C4079,"mm"))</f>
        <v/>
      </c>
    </row>
    <row r="4080" spans="1:3" x14ac:dyDescent="0.3">
      <c r="A4080" s="58" t="str">
        <f>IF(MATCHED!C4080="","",VLOOKUP(TEXT(MATCHED!C4080,"mmm"),CUTOFFDAY!$A$2:$C$14,3,FALSE))</f>
        <v/>
      </c>
      <c r="B4080" s="11" t="str">
        <f>IF(MATCHED!J4080&gt;A4080,"yes","")</f>
        <v/>
      </c>
      <c r="C4080" s="11" t="str">
        <f>IF(B4080="","",TEXT(MATCHED!C4080,"mm"))</f>
        <v/>
      </c>
    </row>
    <row r="4081" spans="1:3" x14ac:dyDescent="0.3">
      <c r="A4081" s="58" t="str">
        <f>IF(MATCHED!C4081="","",VLOOKUP(TEXT(MATCHED!C4081,"mmm"),CUTOFFDAY!$A$2:$C$14,3,FALSE))</f>
        <v/>
      </c>
      <c r="B4081" s="11" t="str">
        <f>IF(MATCHED!J4081&gt;A4081,"yes","")</f>
        <v/>
      </c>
      <c r="C4081" s="11" t="str">
        <f>IF(B4081="","",TEXT(MATCHED!C4081,"mm"))</f>
        <v/>
      </c>
    </row>
    <row r="4082" spans="1:3" x14ac:dyDescent="0.3">
      <c r="A4082" s="58" t="str">
        <f>IF(MATCHED!C4082="","",VLOOKUP(TEXT(MATCHED!C4082,"mmm"),CUTOFFDAY!$A$2:$C$14,3,FALSE))</f>
        <v/>
      </c>
      <c r="B4082" s="11" t="str">
        <f>IF(MATCHED!J4082&gt;A4082,"yes","")</f>
        <v/>
      </c>
      <c r="C4082" s="11" t="str">
        <f>IF(B4082="","",TEXT(MATCHED!C4082,"mm"))</f>
        <v/>
      </c>
    </row>
    <row r="4083" spans="1:3" x14ac:dyDescent="0.3">
      <c r="A4083" s="58" t="str">
        <f>IF(MATCHED!C4083="","",VLOOKUP(TEXT(MATCHED!C4083,"mmm"),CUTOFFDAY!$A$2:$C$14,3,FALSE))</f>
        <v/>
      </c>
      <c r="B4083" s="11" t="str">
        <f>IF(MATCHED!J4083&gt;A4083,"yes","")</f>
        <v/>
      </c>
      <c r="C4083" s="11" t="str">
        <f>IF(B4083="","",TEXT(MATCHED!C4083,"mm"))</f>
        <v/>
      </c>
    </row>
    <row r="4084" spans="1:3" x14ac:dyDescent="0.3">
      <c r="A4084" s="58" t="str">
        <f>IF(MATCHED!C4084="","",VLOOKUP(TEXT(MATCHED!C4084,"mmm"),CUTOFFDAY!$A$2:$C$14,3,FALSE))</f>
        <v/>
      </c>
      <c r="B4084" s="11" t="str">
        <f>IF(MATCHED!J4084&gt;A4084,"yes","")</f>
        <v/>
      </c>
      <c r="C4084" s="11" t="str">
        <f>IF(B4084="","",TEXT(MATCHED!C4084,"mm"))</f>
        <v/>
      </c>
    </row>
    <row r="4085" spans="1:3" x14ac:dyDescent="0.3">
      <c r="A4085" s="58" t="str">
        <f>IF(MATCHED!C4085="","",VLOOKUP(TEXT(MATCHED!C4085,"mmm"),CUTOFFDAY!$A$2:$C$14,3,FALSE))</f>
        <v/>
      </c>
      <c r="B4085" s="11" t="str">
        <f>IF(MATCHED!J4085&gt;A4085,"yes","")</f>
        <v/>
      </c>
      <c r="C4085" s="11" t="str">
        <f>IF(B4085="","",TEXT(MATCHED!C4085,"mm"))</f>
        <v/>
      </c>
    </row>
    <row r="4086" spans="1:3" x14ac:dyDescent="0.3">
      <c r="A4086" s="58" t="str">
        <f>IF(MATCHED!C4086="","",VLOOKUP(TEXT(MATCHED!C4086,"mmm"),CUTOFFDAY!$A$2:$C$14,3,FALSE))</f>
        <v/>
      </c>
      <c r="B4086" s="11" t="str">
        <f>IF(MATCHED!J4086&gt;A4086,"yes","")</f>
        <v/>
      </c>
      <c r="C4086" s="11" t="str">
        <f>IF(B4086="","",TEXT(MATCHED!C4086,"mm"))</f>
        <v/>
      </c>
    </row>
    <row r="4087" spans="1:3" x14ac:dyDescent="0.3">
      <c r="A4087" s="58" t="str">
        <f>IF(MATCHED!C4087="","",VLOOKUP(TEXT(MATCHED!C4087,"mmm"),CUTOFFDAY!$A$2:$C$14,3,FALSE))</f>
        <v/>
      </c>
      <c r="B4087" s="11" t="str">
        <f>IF(MATCHED!J4087&gt;A4087,"yes","")</f>
        <v/>
      </c>
      <c r="C4087" s="11" t="str">
        <f>IF(B4087="","",TEXT(MATCHED!C4087,"mm"))</f>
        <v/>
      </c>
    </row>
    <row r="4088" spans="1:3" x14ac:dyDescent="0.3">
      <c r="A4088" s="58" t="str">
        <f>IF(MATCHED!C4088="","",VLOOKUP(TEXT(MATCHED!C4088,"mmm"),CUTOFFDAY!$A$2:$C$14,3,FALSE))</f>
        <v/>
      </c>
      <c r="B4088" s="11" t="str">
        <f>IF(MATCHED!J4088&gt;A4088,"yes","")</f>
        <v/>
      </c>
      <c r="C4088" s="11" t="str">
        <f>IF(B4088="","",TEXT(MATCHED!C4088,"mm"))</f>
        <v/>
      </c>
    </row>
    <row r="4089" spans="1:3" x14ac:dyDescent="0.3">
      <c r="A4089" s="58" t="str">
        <f>IF(MATCHED!C4089="","",VLOOKUP(TEXT(MATCHED!C4089,"mmm"),CUTOFFDAY!$A$2:$C$14,3,FALSE))</f>
        <v/>
      </c>
      <c r="B4089" s="11" t="str">
        <f>IF(MATCHED!J4089&gt;A4089,"yes","")</f>
        <v/>
      </c>
      <c r="C4089" s="11" t="str">
        <f>IF(B4089="","",TEXT(MATCHED!C4089,"mm"))</f>
        <v/>
      </c>
    </row>
    <row r="4090" spans="1:3" x14ac:dyDescent="0.3">
      <c r="A4090" s="58" t="str">
        <f>IF(MATCHED!C4090="","",VLOOKUP(TEXT(MATCHED!C4090,"mmm"),CUTOFFDAY!$A$2:$C$14,3,FALSE))</f>
        <v/>
      </c>
      <c r="B4090" s="11" t="str">
        <f>IF(MATCHED!J4090&gt;A4090,"yes","")</f>
        <v/>
      </c>
      <c r="C4090" s="11" t="str">
        <f>IF(B4090="","",TEXT(MATCHED!C4090,"mm"))</f>
        <v/>
      </c>
    </row>
    <row r="4091" spans="1:3" x14ac:dyDescent="0.3">
      <c r="A4091" s="58" t="str">
        <f>IF(MATCHED!C4091="","",VLOOKUP(TEXT(MATCHED!C4091,"mmm"),CUTOFFDAY!$A$2:$C$14,3,FALSE))</f>
        <v/>
      </c>
      <c r="B4091" s="11" t="str">
        <f>IF(MATCHED!J4091&gt;A4091,"yes","")</f>
        <v/>
      </c>
      <c r="C4091" s="11" t="str">
        <f>IF(B4091="","",TEXT(MATCHED!C4091,"mm"))</f>
        <v/>
      </c>
    </row>
    <row r="4092" spans="1:3" x14ac:dyDescent="0.3">
      <c r="A4092" s="58" t="str">
        <f>IF(MATCHED!C4092="","",VLOOKUP(TEXT(MATCHED!C4092,"mmm"),CUTOFFDAY!$A$2:$C$14,3,FALSE))</f>
        <v/>
      </c>
      <c r="B4092" s="11" t="str">
        <f>IF(MATCHED!J4092&gt;A4092,"yes","")</f>
        <v/>
      </c>
      <c r="C4092" s="11" t="str">
        <f>IF(B4092="","",TEXT(MATCHED!C4092,"mm"))</f>
        <v/>
      </c>
    </row>
    <row r="4093" spans="1:3" x14ac:dyDescent="0.3">
      <c r="A4093" s="58" t="str">
        <f>IF(MATCHED!C4093="","",VLOOKUP(TEXT(MATCHED!C4093,"mmm"),CUTOFFDAY!$A$2:$C$14,3,FALSE))</f>
        <v/>
      </c>
      <c r="B4093" s="11" t="str">
        <f>IF(MATCHED!J4093&gt;A4093,"yes","")</f>
        <v/>
      </c>
      <c r="C4093" s="11" t="str">
        <f>IF(B4093="","",TEXT(MATCHED!C4093,"mm"))</f>
        <v/>
      </c>
    </row>
    <row r="4094" spans="1:3" x14ac:dyDescent="0.3">
      <c r="A4094" s="58" t="str">
        <f>IF(MATCHED!C4094="","",VLOOKUP(TEXT(MATCHED!C4094,"mmm"),CUTOFFDAY!$A$2:$C$14,3,FALSE))</f>
        <v/>
      </c>
      <c r="B4094" s="11" t="str">
        <f>IF(MATCHED!J4094&gt;A4094,"yes","")</f>
        <v/>
      </c>
      <c r="C4094" s="11" t="str">
        <f>IF(B4094="","",TEXT(MATCHED!C4094,"mm"))</f>
        <v/>
      </c>
    </row>
    <row r="4095" spans="1:3" x14ac:dyDescent="0.3">
      <c r="A4095" s="58" t="str">
        <f>IF(MATCHED!C4095="","",VLOOKUP(TEXT(MATCHED!C4095,"mmm"),CUTOFFDAY!$A$2:$C$14,3,FALSE))</f>
        <v/>
      </c>
      <c r="B4095" s="11" t="str">
        <f>IF(MATCHED!J4095&gt;A4095,"yes","")</f>
        <v/>
      </c>
      <c r="C4095" s="11" t="str">
        <f>IF(B4095="","",TEXT(MATCHED!C4095,"mm"))</f>
        <v/>
      </c>
    </row>
    <row r="4096" spans="1:3" x14ac:dyDescent="0.3">
      <c r="A4096" s="58" t="str">
        <f>IF(MATCHED!C4096="","",VLOOKUP(TEXT(MATCHED!C4096,"mmm"),CUTOFFDAY!$A$2:$C$14,3,FALSE))</f>
        <v/>
      </c>
      <c r="B4096" s="11" t="str">
        <f>IF(MATCHED!J4096&gt;A4096,"yes","")</f>
        <v/>
      </c>
      <c r="C4096" s="11" t="str">
        <f>IF(B4096="","",TEXT(MATCHED!C4096,"mm"))</f>
        <v/>
      </c>
    </row>
    <row r="4097" spans="1:3" x14ac:dyDescent="0.3">
      <c r="A4097" s="58" t="str">
        <f>IF(MATCHED!C4097="","",VLOOKUP(TEXT(MATCHED!C4097,"mmm"),CUTOFFDAY!$A$2:$C$14,3,FALSE))</f>
        <v/>
      </c>
      <c r="B4097" s="11" t="str">
        <f>IF(MATCHED!J4097&gt;A4097,"yes","")</f>
        <v/>
      </c>
      <c r="C4097" s="11" t="str">
        <f>IF(B4097="","",TEXT(MATCHED!C4097,"mm"))</f>
        <v/>
      </c>
    </row>
    <row r="4098" spans="1:3" x14ac:dyDescent="0.3">
      <c r="A4098" s="58" t="str">
        <f>IF(MATCHED!C4098="","",VLOOKUP(TEXT(MATCHED!C4098,"mmm"),CUTOFFDAY!$A$2:$C$14,3,FALSE))</f>
        <v/>
      </c>
      <c r="B4098" s="11" t="str">
        <f>IF(MATCHED!J4098&gt;A4098,"yes","")</f>
        <v/>
      </c>
      <c r="C4098" s="11" t="str">
        <f>IF(B4098="","",TEXT(MATCHED!C4098,"mm"))</f>
        <v/>
      </c>
    </row>
    <row r="4099" spans="1:3" x14ac:dyDescent="0.3">
      <c r="A4099" s="58" t="str">
        <f>IF(MATCHED!C4099="","",VLOOKUP(TEXT(MATCHED!C4099,"mmm"),CUTOFFDAY!$A$2:$C$14,3,FALSE))</f>
        <v/>
      </c>
      <c r="B4099" s="11" t="str">
        <f>IF(MATCHED!J4099&gt;A4099,"yes","")</f>
        <v/>
      </c>
      <c r="C4099" s="11" t="str">
        <f>IF(B4099="","",TEXT(MATCHED!C4099,"mm"))</f>
        <v/>
      </c>
    </row>
    <row r="4100" spans="1:3" x14ac:dyDescent="0.3">
      <c r="A4100" s="58" t="str">
        <f>IF(MATCHED!C4100="","",VLOOKUP(TEXT(MATCHED!C4100,"mmm"),CUTOFFDAY!$A$2:$C$14,3,FALSE))</f>
        <v/>
      </c>
      <c r="B4100" s="11" t="str">
        <f>IF(MATCHED!J4100&gt;A4100,"yes","")</f>
        <v/>
      </c>
      <c r="C4100" s="11" t="str">
        <f>IF(B4100="","",TEXT(MATCHED!C4100,"mm"))</f>
        <v/>
      </c>
    </row>
    <row r="4101" spans="1:3" x14ac:dyDescent="0.3">
      <c r="A4101" s="58" t="str">
        <f>IF(MATCHED!C4101="","",VLOOKUP(TEXT(MATCHED!C4101,"mmm"),CUTOFFDAY!$A$2:$C$14,3,FALSE))</f>
        <v/>
      </c>
      <c r="B4101" s="11" t="str">
        <f>IF(MATCHED!J4101&gt;A4101,"yes","")</f>
        <v/>
      </c>
      <c r="C4101" s="11" t="str">
        <f>IF(B4101="","",TEXT(MATCHED!C4101,"mm"))</f>
        <v/>
      </c>
    </row>
    <row r="4102" spans="1:3" x14ac:dyDescent="0.3">
      <c r="A4102" s="58" t="str">
        <f>IF(MATCHED!C4102="","",VLOOKUP(TEXT(MATCHED!C4102,"mmm"),CUTOFFDAY!$A$2:$C$14,3,FALSE))</f>
        <v/>
      </c>
      <c r="B4102" s="11" t="str">
        <f>IF(MATCHED!J4102&gt;A4102,"yes","")</f>
        <v/>
      </c>
      <c r="C4102" s="11" t="str">
        <f>IF(B4102="","",TEXT(MATCHED!C4102,"mm"))</f>
        <v/>
      </c>
    </row>
    <row r="4103" spans="1:3" x14ac:dyDescent="0.3">
      <c r="A4103" s="58" t="str">
        <f>IF(MATCHED!C4103="","",VLOOKUP(TEXT(MATCHED!C4103,"mmm"),CUTOFFDAY!$A$2:$C$14,3,FALSE))</f>
        <v/>
      </c>
      <c r="B4103" s="11" t="str">
        <f>IF(MATCHED!J4103&gt;A4103,"yes","")</f>
        <v/>
      </c>
      <c r="C4103" s="11" t="str">
        <f>IF(B4103="","",TEXT(MATCHED!C4103,"mm"))</f>
        <v/>
      </c>
    </row>
    <row r="4104" spans="1:3" x14ac:dyDescent="0.3">
      <c r="A4104" s="58" t="str">
        <f>IF(MATCHED!C4104="","",VLOOKUP(TEXT(MATCHED!C4104,"mmm"),CUTOFFDAY!$A$2:$C$14,3,FALSE))</f>
        <v/>
      </c>
      <c r="B4104" s="11" t="str">
        <f>IF(MATCHED!J4104&gt;A4104,"yes","")</f>
        <v/>
      </c>
      <c r="C4104" s="11" t="str">
        <f>IF(B4104="","",TEXT(MATCHED!C4104,"mm"))</f>
        <v/>
      </c>
    </row>
    <row r="4105" spans="1:3" x14ac:dyDescent="0.3">
      <c r="A4105" s="58" t="str">
        <f>IF(MATCHED!C4105="","",VLOOKUP(TEXT(MATCHED!C4105,"mmm"),CUTOFFDAY!$A$2:$C$14,3,FALSE))</f>
        <v/>
      </c>
      <c r="B4105" s="11" t="str">
        <f>IF(MATCHED!J4105&gt;A4105,"yes","")</f>
        <v/>
      </c>
      <c r="C4105" s="11" t="str">
        <f>IF(B4105="","",TEXT(MATCHED!C4105,"mm"))</f>
        <v/>
      </c>
    </row>
    <row r="4106" spans="1:3" x14ac:dyDescent="0.3">
      <c r="A4106" s="58" t="str">
        <f>IF(MATCHED!C4106="","",VLOOKUP(TEXT(MATCHED!C4106,"mmm"),CUTOFFDAY!$A$2:$C$14,3,FALSE))</f>
        <v/>
      </c>
      <c r="B4106" s="11" t="str">
        <f>IF(MATCHED!J4106&gt;A4106,"yes","")</f>
        <v/>
      </c>
      <c r="C4106" s="11" t="str">
        <f>IF(B4106="","",TEXT(MATCHED!C4106,"mm"))</f>
        <v/>
      </c>
    </row>
    <row r="4107" spans="1:3" x14ac:dyDescent="0.3">
      <c r="A4107" s="58" t="str">
        <f>IF(MATCHED!C4107="","",VLOOKUP(TEXT(MATCHED!C4107,"mmm"),CUTOFFDAY!$A$2:$C$14,3,FALSE))</f>
        <v/>
      </c>
      <c r="B4107" s="11" t="str">
        <f>IF(MATCHED!J4107&gt;A4107,"yes","")</f>
        <v/>
      </c>
      <c r="C4107" s="11" t="str">
        <f>IF(B4107="","",TEXT(MATCHED!C4107,"mm"))</f>
        <v/>
      </c>
    </row>
    <row r="4108" spans="1:3" x14ac:dyDescent="0.3">
      <c r="A4108" s="58" t="str">
        <f>IF(MATCHED!C4108="","",VLOOKUP(TEXT(MATCHED!C4108,"mmm"),CUTOFFDAY!$A$2:$C$14,3,FALSE))</f>
        <v/>
      </c>
      <c r="B4108" s="11" t="str">
        <f>IF(MATCHED!J4108&gt;A4108,"yes","")</f>
        <v/>
      </c>
      <c r="C4108" s="11" t="str">
        <f>IF(B4108="","",TEXT(MATCHED!C4108,"mm"))</f>
        <v/>
      </c>
    </row>
    <row r="4109" spans="1:3" x14ac:dyDescent="0.3">
      <c r="A4109" s="58" t="str">
        <f>IF(MATCHED!C4109="","",VLOOKUP(TEXT(MATCHED!C4109,"mmm"),CUTOFFDAY!$A$2:$C$14,3,FALSE))</f>
        <v/>
      </c>
      <c r="B4109" s="11" t="str">
        <f>IF(MATCHED!J4109&gt;A4109,"yes","")</f>
        <v/>
      </c>
      <c r="C4109" s="11" t="str">
        <f>IF(B4109="","",TEXT(MATCHED!C4109,"mm"))</f>
        <v/>
      </c>
    </row>
    <row r="4110" spans="1:3" x14ac:dyDescent="0.3">
      <c r="A4110" s="58" t="str">
        <f>IF(MATCHED!C4110="","",VLOOKUP(TEXT(MATCHED!C4110,"mmm"),CUTOFFDAY!$A$2:$C$14,3,FALSE))</f>
        <v/>
      </c>
      <c r="B4110" s="11" t="str">
        <f>IF(MATCHED!J4110&gt;A4110,"yes","")</f>
        <v/>
      </c>
      <c r="C4110" s="11" t="str">
        <f>IF(B4110="","",TEXT(MATCHED!C4110,"mm"))</f>
        <v/>
      </c>
    </row>
    <row r="4111" spans="1:3" x14ac:dyDescent="0.3">
      <c r="A4111" s="58" t="str">
        <f>IF(MATCHED!C4111="","",VLOOKUP(TEXT(MATCHED!C4111,"mmm"),CUTOFFDAY!$A$2:$C$14,3,FALSE))</f>
        <v/>
      </c>
      <c r="B4111" s="11" t="str">
        <f>IF(MATCHED!J4111&gt;A4111,"yes","")</f>
        <v/>
      </c>
      <c r="C4111" s="11" t="str">
        <f>IF(B4111="","",TEXT(MATCHED!C4111,"mm"))</f>
        <v/>
      </c>
    </row>
    <row r="4112" spans="1:3" x14ac:dyDescent="0.3">
      <c r="A4112" s="58" t="str">
        <f>IF(MATCHED!C4112="","",VLOOKUP(TEXT(MATCHED!C4112,"mmm"),CUTOFFDAY!$A$2:$C$14,3,FALSE))</f>
        <v/>
      </c>
      <c r="B4112" s="11" t="str">
        <f>IF(MATCHED!J4112&gt;A4112,"yes","")</f>
        <v/>
      </c>
      <c r="C4112" s="11" t="str">
        <f>IF(B4112="","",TEXT(MATCHED!C4112,"mm"))</f>
        <v/>
      </c>
    </row>
    <row r="4113" spans="1:3" x14ac:dyDescent="0.3">
      <c r="A4113" s="58" t="str">
        <f>IF(MATCHED!C4113="","",VLOOKUP(TEXT(MATCHED!C4113,"mmm"),CUTOFFDAY!$A$2:$C$14,3,FALSE))</f>
        <v/>
      </c>
      <c r="B4113" s="11" t="str">
        <f>IF(MATCHED!J4113&gt;A4113,"yes","")</f>
        <v/>
      </c>
      <c r="C4113" s="11" t="str">
        <f>IF(B4113="","",TEXT(MATCHED!C4113,"mm"))</f>
        <v/>
      </c>
    </row>
    <row r="4114" spans="1:3" x14ac:dyDescent="0.3">
      <c r="A4114" s="58" t="str">
        <f>IF(MATCHED!C4114="","",VLOOKUP(TEXT(MATCHED!C4114,"mmm"),CUTOFFDAY!$A$2:$C$14,3,FALSE))</f>
        <v/>
      </c>
      <c r="B4114" s="11" t="str">
        <f>IF(MATCHED!J4114&gt;A4114,"yes","")</f>
        <v/>
      </c>
      <c r="C4114" s="11" t="str">
        <f>IF(B4114="","",TEXT(MATCHED!C4114,"mm"))</f>
        <v/>
      </c>
    </row>
    <row r="4115" spans="1:3" x14ac:dyDescent="0.3">
      <c r="A4115" s="58" t="str">
        <f>IF(MATCHED!C4115="","",VLOOKUP(TEXT(MATCHED!C4115,"mmm"),CUTOFFDAY!$A$2:$C$14,3,FALSE))</f>
        <v/>
      </c>
      <c r="B4115" s="11" t="str">
        <f>IF(MATCHED!J4115&gt;A4115,"yes","")</f>
        <v/>
      </c>
      <c r="C4115" s="11" t="str">
        <f>IF(B4115="","",TEXT(MATCHED!C4115,"mm"))</f>
        <v/>
      </c>
    </row>
    <row r="4116" spans="1:3" x14ac:dyDescent="0.3">
      <c r="A4116" s="58" t="str">
        <f>IF(MATCHED!C4116="","",VLOOKUP(TEXT(MATCHED!C4116,"mmm"),CUTOFFDAY!$A$2:$C$14,3,FALSE))</f>
        <v/>
      </c>
      <c r="B4116" s="11" t="str">
        <f>IF(MATCHED!J4116&gt;A4116,"yes","")</f>
        <v/>
      </c>
      <c r="C4116" s="11" t="str">
        <f>IF(B4116="","",TEXT(MATCHED!C4116,"mm"))</f>
        <v/>
      </c>
    </row>
    <row r="4117" spans="1:3" x14ac:dyDescent="0.3">
      <c r="A4117" s="58" t="str">
        <f>IF(MATCHED!C4117="","",VLOOKUP(TEXT(MATCHED!C4117,"mmm"),CUTOFFDAY!$A$2:$C$14,3,FALSE))</f>
        <v/>
      </c>
      <c r="B4117" s="11" t="str">
        <f>IF(MATCHED!J4117&gt;A4117,"yes","")</f>
        <v/>
      </c>
      <c r="C4117" s="11" t="str">
        <f>IF(B4117="","",TEXT(MATCHED!C4117,"mm"))</f>
        <v/>
      </c>
    </row>
    <row r="4118" spans="1:3" x14ac:dyDescent="0.3">
      <c r="A4118" s="58" t="str">
        <f>IF(MATCHED!C4118="","",VLOOKUP(TEXT(MATCHED!C4118,"mmm"),CUTOFFDAY!$A$2:$C$14,3,FALSE))</f>
        <v/>
      </c>
      <c r="B4118" s="11" t="str">
        <f>IF(MATCHED!J4118&gt;A4118,"yes","")</f>
        <v/>
      </c>
      <c r="C4118" s="11" t="str">
        <f>IF(B4118="","",TEXT(MATCHED!C4118,"mm"))</f>
        <v/>
      </c>
    </row>
    <row r="4119" spans="1:3" x14ac:dyDescent="0.3">
      <c r="A4119" s="58" t="str">
        <f>IF(MATCHED!C4119="","",VLOOKUP(TEXT(MATCHED!C4119,"mmm"),CUTOFFDAY!$A$2:$C$14,3,FALSE))</f>
        <v/>
      </c>
      <c r="B4119" s="11" t="str">
        <f>IF(MATCHED!J4119&gt;A4119,"yes","")</f>
        <v/>
      </c>
      <c r="C4119" s="11" t="str">
        <f>IF(B4119="","",TEXT(MATCHED!C4119,"mm"))</f>
        <v/>
      </c>
    </row>
    <row r="4120" spans="1:3" x14ac:dyDescent="0.3">
      <c r="A4120" s="58" t="str">
        <f>IF(MATCHED!C4120="","",VLOOKUP(TEXT(MATCHED!C4120,"mmm"),CUTOFFDAY!$A$2:$C$14,3,FALSE))</f>
        <v/>
      </c>
      <c r="B4120" s="11" t="str">
        <f>IF(MATCHED!J4120&gt;A4120,"yes","")</f>
        <v/>
      </c>
      <c r="C4120" s="11" t="str">
        <f>IF(B4120="","",TEXT(MATCHED!C4120,"mm"))</f>
        <v/>
      </c>
    </row>
    <row r="4121" spans="1:3" x14ac:dyDescent="0.3">
      <c r="A4121" s="58" t="str">
        <f>IF(MATCHED!C4121="","",VLOOKUP(TEXT(MATCHED!C4121,"mmm"),CUTOFFDAY!$A$2:$C$14,3,FALSE))</f>
        <v/>
      </c>
      <c r="B4121" s="11" t="str">
        <f>IF(MATCHED!J4121&gt;A4121,"yes","")</f>
        <v/>
      </c>
      <c r="C4121" s="11" t="str">
        <f>IF(B4121="","",TEXT(MATCHED!C4121,"mm"))</f>
        <v/>
      </c>
    </row>
    <row r="4122" spans="1:3" x14ac:dyDescent="0.3">
      <c r="A4122" s="58" t="str">
        <f>IF(MATCHED!C4122="","",VLOOKUP(TEXT(MATCHED!C4122,"mmm"),CUTOFFDAY!$A$2:$C$14,3,FALSE))</f>
        <v/>
      </c>
      <c r="B4122" s="11" t="str">
        <f>IF(MATCHED!J4122&gt;A4122,"yes","")</f>
        <v/>
      </c>
      <c r="C4122" s="11" t="str">
        <f>IF(B4122="","",TEXT(MATCHED!C4122,"mm"))</f>
        <v/>
      </c>
    </row>
    <row r="4123" spans="1:3" x14ac:dyDescent="0.3">
      <c r="A4123" s="58" t="str">
        <f>IF(MATCHED!C4123="","",VLOOKUP(TEXT(MATCHED!C4123,"mmm"),CUTOFFDAY!$A$2:$C$14,3,FALSE))</f>
        <v/>
      </c>
      <c r="B4123" s="11" t="str">
        <f>IF(MATCHED!J4123&gt;A4123,"yes","")</f>
        <v/>
      </c>
      <c r="C4123" s="11" t="str">
        <f>IF(B4123="","",TEXT(MATCHED!C4123,"mm"))</f>
        <v/>
      </c>
    </row>
    <row r="4124" spans="1:3" x14ac:dyDescent="0.3">
      <c r="A4124" s="58" t="str">
        <f>IF(MATCHED!C4124="","",VLOOKUP(TEXT(MATCHED!C4124,"mmm"),CUTOFFDAY!$A$2:$C$14,3,FALSE))</f>
        <v/>
      </c>
      <c r="B4124" s="11" t="str">
        <f>IF(MATCHED!J4124&gt;A4124,"yes","")</f>
        <v/>
      </c>
      <c r="C4124" s="11" t="str">
        <f>IF(B4124="","",TEXT(MATCHED!C4124,"mm"))</f>
        <v/>
      </c>
    </row>
    <row r="4125" spans="1:3" x14ac:dyDescent="0.3">
      <c r="A4125" s="58" t="str">
        <f>IF(MATCHED!C4125="","",VLOOKUP(TEXT(MATCHED!C4125,"mmm"),CUTOFFDAY!$A$2:$C$14,3,FALSE))</f>
        <v/>
      </c>
      <c r="B4125" s="11" t="str">
        <f>IF(MATCHED!J4125&gt;A4125,"yes","")</f>
        <v/>
      </c>
      <c r="C4125" s="11" t="str">
        <f>IF(B4125="","",TEXT(MATCHED!C4125,"mm"))</f>
        <v/>
      </c>
    </row>
    <row r="4126" spans="1:3" x14ac:dyDescent="0.3">
      <c r="A4126" s="58" t="str">
        <f>IF(MATCHED!C4126="","",VLOOKUP(TEXT(MATCHED!C4126,"mmm"),CUTOFFDAY!$A$2:$C$14,3,FALSE))</f>
        <v/>
      </c>
      <c r="B4126" s="11" t="str">
        <f>IF(MATCHED!J4126&gt;A4126,"yes","")</f>
        <v/>
      </c>
      <c r="C4126" s="11" t="str">
        <f>IF(B4126="","",TEXT(MATCHED!C4126,"mm"))</f>
        <v/>
      </c>
    </row>
    <row r="4127" spans="1:3" x14ac:dyDescent="0.3">
      <c r="A4127" s="58" t="str">
        <f>IF(MATCHED!C4127="","",VLOOKUP(TEXT(MATCHED!C4127,"mmm"),CUTOFFDAY!$A$2:$C$14,3,FALSE))</f>
        <v/>
      </c>
      <c r="B4127" s="11" t="str">
        <f>IF(MATCHED!J4127&gt;A4127,"yes","")</f>
        <v/>
      </c>
      <c r="C4127" s="11" t="str">
        <f>IF(B4127="","",TEXT(MATCHED!C4127,"mm"))</f>
        <v/>
      </c>
    </row>
    <row r="4128" spans="1:3" x14ac:dyDescent="0.3">
      <c r="A4128" s="58" t="str">
        <f>IF(MATCHED!C4128="","",VLOOKUP(TEXT(MATCHED!C4128,"mmm"),CUTOFFDAY!$A$2:$C$14,3,FALSE))</f>
        <v/>
      </c>
      <c r="B4128" s="11" t="str">
        <f>IF(MATCHED!J4128&gt;A4128,"yes","")</f>
        <v/>
      </c>
      <c r="C4128" s="11" t="str">
        <f>IF(B4128="","",TEXT(MATCHED!C4128,"mm"))</f>
        <v/>
      </c>
    </row>
    <row r="4129" spans="1:3" x14ac:dyDescent="0.3">
      <c r="A4129" s="58" t="str">
        <f>IF(MATCHED!C4129="","",VLOOKUP(TEXT(MATCHED!C4129,"mmm"),CUTOFFDAY!$A$2:$C$14,3,FALSE))</f>
        <v/>
      </c>
      <c r="B4129" s="11" t="str">
        <f>IF(MATCHED!J4129&gt;A4129,"yes","")</f>
        <v/>
      </c>
      <c r="C4129" s="11" t="str">
        <f>IF(B4129="","",TEXT(MATCHED!C4129,"mm"))</f>
        <v/>
      </c>
    </row>
    <row r="4130" spans="1:3" x14ac:dyDescent="0.3">
      <c r="A4130" s="58" t="str">
        <f>IF(MATCHED!C4130="","",VLOOKUP(TEXT(MATCHED!C4130,"mmm"),CUTOFFDAY!$A$2:$C$14,3,FALSE))</f>
        <v/>
      </c>
      <c r="B4130" s="11" t="str">
        <f>IF(MATCHED!J4130&gt;A4130,"yes","")</f>
        <v/>
      </c>
      <c r="C4130" s="11" t="str">
        <f>IF(B4130="","",TEXT(MATCHED!C4130,"mm"))</f>
        <v/>
      </c>
    </row>
    <row r="4131" spans="1:3" x14ac:dyDescent="0.3">
      <c r="A4131" s="58" t="str">
        <f>IF(MATCHED!C4131="","",VLOOKUP(TEXT(MATCHED!C4131,"mmm"),CUTOFFDAY!$A$2:$C$14,3,FALSE))</f>
        <v/>
      </c>
      <c r="B4131" s="11" t="str">
        <f>IF(MATCHED!J4131&gt;A4131,"yes","")</f>
        <v/>
      </c>
      <c r="C4131" s="11" t="str">
        <f>IF(B4131="","",TEXT(MATCHED!C4131,"mm"))</f>
        <v/>
      </c>
    </row>
    <row r="4132" spans="1:3" x14ac:dyDescent="0.3">
      <c r="A4132" s="58" t="str">
        <f>IF(MATCHED!C4132="","",VLOOKUP(TEXT(MATCHED!C4132,"mmm"),CUTOFFDAY!$A$2:$C$14,3,FALSE))</f>
        <v/>
      </c>
      <c r="B4132" s="11" t="str">
        <f>IF(MATCHED!J4132&gt;A4132,"yes","")</f>
        <v/>
      </c>
      <c r="C4132" s="11" t="str">
        <f>IF(B4132="","",TEXT(MATCHED!C4132,"mm"))</f>
        <v/>
      </c>
    </row>
    <row r="4133" spans="1:3" x14ac:dyDescent="0.3">
      <c r="A4133" s="58" t="str">
        <f>IF(MATCHED!C4133="","",VLOOKUP(TEXT(MATCHED!C4133,"mmm"),CUTOFFDAY!$A$2:$C$14,3,FALSE))</f>
        <v/>
      </c>
      <c r="B4133" s="11" t="str">
        <f>IF(MATCHED!J4133&gt;A4133,"yes","")</f>
        <v/>
      </c>
      <c r="C4133" s="11" t="str">
        <f>IF(B4133="","",TEXT(MATCHED!C4133,"mm"))</f>
        <v/>
      </c>
    </row>
    <row r="4134" spans="1:3" x14ac:dyDescent="0.3">
      <c r="A4134" s="58" t="str">
        <f>IF(MATCHED!C4134="","",VLOOKUP(TEXT(MATCHED!C4134,"mmm"),CUTOFFDAY!$A$2:$C$14,3,FALSE))</f>
        <v/>
      </c>
      <c r="B4134" s="11" t="str">
        <f>IF(MATCHED!J4134&gt;A4134,"yes","")</f>
        <v/>
      </c>
      <c r="C4134" s="11" t="str">
        <f>IF(B4134="","",TEXT(MATCHED!C4134,"mm"))</f>
        <v/>
      </c>
    </row>
    <row r="4135" spans="1:3" x14ac:dyDescent="0.3">
      <c r="A4135" s="58" t="str">
        <f>IF(MATCHED!C4135="","",VLOOKUP(TEXT(MATCHED!C4135,"mmm"),CUTOFFDAY!$A$2:$C$14,3,FALSE))</f>
        <v/>
      </c>
      <c r="B4135" s="11" t="str">
        <f>IF(MATCHED!J4135&gt;A4135,"yes","")</f>
        <v/>
      </c>
      <c r="C4135" s="11" t="str">
        <f>IF(B4135="","",TEXT(MATCHED!C4135,"mm"))</f>
        <v/>
      </c>
    </row>
    <row r="4136" spans="1:3" x14ac:dyDescent="0.3">
      <c r="A4136" s="58" t="str">
        <f>IF(MATCHED!C4136="","",VLOOKUP(TEXT(MATCHED!C4136,"mmm"),CUTOFFDAY!$A$2:$C$14,3,FALSE))</f>
        <v/>
      </c>
      <c r="B4136" s="11" t="str">
        <f>IF(MATCHED!J4136&gt;A4136,"yes","")</f>
        <v/>
      </c>
      <c r="C4136" s="11" t="str">
        <f>IF(B4136="","",TEXT(MATCHED!C4136,"mm"))</f>
        <v/>
      </c>
    </row>
    <row r="4137" spans="1:3" x14ac:dyDescent="0.3">
      <c r="A4137" s="58" t="str">
        <f>IF(MATCHED!C4137="","",VLOOKUP(TEXT(MATCHED!C4137,"mmm"),CUTOFFDAY!$A$2:$C$14,3,FALSE))</f>
        <v/>
      </c>
      <c r="B4137" s="11" t="str">
        <f>IF(MATCHED!J4137&gt;A4137,"yes","")</f>
        <v/>
      </c>
      <c r="C4137" s="11" t="str">
        <f>IF(B4137="","",TEXT(MATCHED!C4137,"mm"))</f>
        <v/>
      </c>
    </row>
    <row r="4138" spans="1:3" x14ac:dyDescent="0.3">
      <c r="A4138" s="58" t="str">
        <f>IF(MATCHED!C4138="","",VLOOKUP(TEXT(MATCHED!C4138,"mmm"),CUTOFFDAY!$A$2:$C$14,3,FALSE))</f>
        <v/>
      </c>
      <c r="B4138" s="11" t="str">
        <f>IF(MATCHED!J4138&gt;A4138,"yes","")</f>
        <v/>
      </c>
      <c r="C4138" s="11" t="str">
        <f>IF(B4138="","",TEXT(MATCHED!C4138,"mm"))</f>
        <v/>
      </c>
    </row>
    <row r="4139" spans="1:3" x14ac:dyDescent="0.3">
      <c r="A4139" s="58" t="str">
        <f>IF(MATCHED!C4139="","",VLOOKUP(TEXT(MATCHED!C4139,"mmm"),CUTOFFDAY!$A$2:$C$14,3,FALSE))</f>
        <v/>
      </c>
      <c r="B4139" s="11" t="str">
        <f>IF(MATCHED!J4139&gt;A4139,"yes","")</f>
        <v/>
      </c>
      <c r="C4139" s="11" t="str">
        <f>IF(B4139="","",TEXT(MATCHED!C4139,"mm"))</f>
        <v/>
      </c>
    </row>
    <row r="4140" spans="1:3" x14ac:dyDescent="0.3">
      <c r="A4140" s="58" t="str">
        <f>IF(MATCHED!C4140="","",VLOOKUP(TEXT(MATCHED!C4140,"mmm"),CUTOFFDAY!$A$2:$C$14,3,FALSE))</f>
        <v/>
      </c>
      <c r="B4140" s="11" t="str">
        <f>IF(MATCHED!J4140&gt;A4140,"yes","")</f>
        <v/>
      </c>
      <c r="C4140" s="11" t="str">
        <f>IF(B4140="","",TEXT(MATCHED!C4140,"mm"))</f>
        <v/>
      </c>
    </row>
    <row r="4141" spans="1:3" x14ac:dyDescent="0.3">
      <c r="A4141" s="58" t="str">
        <f>IF(MATCHED!C4141="","",VLOOKUP(TEXT(MATCHED!C4141,"mmm"),CUTOFFDAY!$A$2:$C$14,3,FALSE))</f>
        <v/>
      </c>
      <c r="B4141" s="11" t="str">
        <f>IF(MATCHED!J4141&gt;A4141,"yes","")</f>
        <v/>
      </c>
      <c r="C4141" s="11" t="str">
        <f>IF(B4141="","",TEXT(MATCHED!C4141,"mm"))</f>
        <v/>
      </c>
    </row>
    <row r="4142" spans="1:3" x14ac:dyDescent="0.3">
      <c r="A4142" s="58" t="str">
        <f>IF(MATCHED!C4142="","",VLOOKUP(TEXT(MATCHED!C4142,"mmm"),CUTOFFDAY!$A$2:$C$14,3,FALSE))</f>
        <v/>
      </c>
      <c r="B4142" s="11" t="str">
        <f>IF(MATCHED!J4142&gt;A4142,"yes","")</f>
        <v/>
      </c>
      <c r="C4142" s="11" t="str">
        <f>IF(B4142="","",TEXT(MATCHED!C4142,"mm"))</f>
        <v/>
      </c>
    </row>
    <row r="4143" spans="1:3" x14ac:dyDescent="0.3">
      <c r="A4143" s="58" t="str">
        <f>IF(MATCHED!C4143="","",VLOOKUP(TEXT(MATCHED!C4143,"mmm"),CUTOFFDAY!$A$2:$C$14,3,FALSE))</f>
        <v/>
      </c>
      <c r="B4143" s="11" t="str">
        <f>IF(MATCHED!J4143&gt;A4143,"yes","")</f>
        <v/>
      </c>
      <c r="C4143" s="11" t="str">
        <f>IF(B4143="","",TEXT(MATCHED!C4143,"mm"))</f>
        <v/>
      </c>
    </row>
    <row r="4144" spans="1:3" x14ac:dyDescent="0.3">
      <c r="A4144" s="58" t="str">
        <f>IF(MATCHED!C4144="","",VLOOKUP(TEXT(MATCHED!C4144,"mmm"),CUTOFFDAY!$A$2:$C$14,3,FALSE))</f>
        <v/>
      </c>
      <c r="B4144" s="11" t="str">
        <f>IF(MATCHED!J4144&gt;A4144,"yes","")</f>
        <v/>
      </c>
      <c r="C4144" s="11" t="str">
        <f>IF(B4144="","",TEXT(MATCHED!C4144,"mm"))</f>
        <v/>
      </c>
    </row>
    <row r="4145" spans="1:3" x14ac:dyDescent="0.3">
      <c r="A4145" s="58" t="str">
        <f>IF(MATCHED!C4145="","",VLOOKUP(TEXT(MATCHED!C4145,"mmm"),CUTOFFDAY!$A$2:$C$14,3,FALSE))</f>
        <v/>
      </c>
      <c r="B4145" s="11" t="str">
        <f>IF(MATCHED!J4145&gt;A4145,"yes","")</f>
        <v/>
      </c>
      <c r="C4145" s="11" t="str">
        <f>IF(B4145="","",TEXT(MATCHED!C4145,"mm"))</f>
        <v/>
      </c>
    </row>
    <row r="4146" spans="1:3" x14ac:dyDescent="0.3">
      <c r="A4146" s="58" t="str">
        <f>IF(MATCHED!C4146="","",VLOOKUP(TEXT(MATCHED!C4146,"mmm"),CUTOFFDAY!$A$2:$C$14,3,FALSE))</f>
        <v/>
      </c>
      <c r="B4146" s="11" t="str">
        <f>IF(MATCHED!J4146&gt;A4146,"yes","")</f>
        <v/>
      </c>
      <c r="C4146" s="11" t="str">
        <f>IF(B4146="","",TEXT(MATCHED!C4146,"mm"))</f>
        <v/>
      </c>
    </row>
    <row r="4147" spans="1:3" x14ac:dyDescent="0.3">
      <c r="A4147" s="58" t="str">
        <f>IF(MATCHED!C4147="","",VLOOKUP(TEXT(MATCHED!C4147,"mmm"),CUTOFFDAY!$A$2:$C$14,3,FALSE))</f>
        <v/>
      </c>
      <c r="B4147" s="11" t="str">
        <f>IF(MATCHED!J4147&gt;A4147,"yes","")</f>
        <v/>
      </c>
      <c r="C4147" s="11" t="str">
        <f>IF(B4147="","",TEXT(MATCHED!C4147,"mm"))</f>
        <v/>
      </c>
    </row>
    <row r="4148" spans="1:3" x14ac:dyDescent="0.3">
      <c r="A4148" s="58" t="str">
        <f>IF(MATCHED!C4148="","",VLOOKUP(TEXT(MATCHED!C4148,"mmm"),CUTOFFDAY!$A$2:$C$14,3,FALSE))</f>
        <v/>
      </c>
      <c r="B4148" s="11" t="str">
        <f>IF(MATCHED!J4148&gt;A4148,"yes","")</f>
        <v/>
      </c>
      <c r="C4148" s="11" t="str">
        <f>IF(B4148="","",TEXT(MATCHED!C4148,"mm"))</f>
        <v/>
      </c>
    </row>
    <row r="4149" spans="1:3" x14ac:dyDescent="0.3">
      <c r="A4149" s="58" t="str">
        <f>IF(MATCHED!C4149="","",VLOOKUP(TEXT(MATCHED!C4149,"mmm"),CUTOFFDAY!$A$2:$C$14,3,FALSE))</f>
        <v/>
      </c>
      <c r="B4149" s="11" t="str">
        <f>IF(MATCHED!J4149&gt;A4149,"yes","")</f>
        <v/>
      </c>
      <c r="C4149" s="11" t="str">
        <f>IF(B4149="","",TEXT(MATCHED!C4149,"mm"))</f>
        <v/>
      </c>
    </row>
    <row r="4150" spans="1:3" x14ac:dyDescent="0.3">
      <c r="A4150" s="58" t="str">
        <f>IF(MATCHED!C4150="","",VLOOKUP(TEXT(MATCHED!C4150,"mmm"),CUTOFFDAY!$A$2:$C$14,3,FALSE))</f>
        <v/>
      </c>
      <c r="B4150" s="11" t="str">
        <f>IF(MATCHED!J4150&gt;A4150,"yes","")</f>
        <v/>
      </c>
      <c r="C4150" s="11" t="str">
        <f>IF(B4150="","",TEXT(MATCHED!C4150,"mm"))</f>
        <v/>
      </c>
    </row>
    <row r="4151" spans="1:3" x14ac:dyDescent="0.3">
      <c r="A4151" s="58" t="str">
        <f>IF(MATCHED!C4151="","",VLOOKUP(TEXT(MATCHED!C4151,"mmm"),CUTOFFDAY!$A$2:$C$14,3,FALSE))</f>
        <v/>
      </c>
      <c r="B4151" s="11" t="str">
        <f>IF(MATCHED!J4151&gt;A4151,"yes","")</f>
        <v/>
      </c>
      <c r="C4151" s="11" t="str">
        <f>IF(B4151="","",TEXT(MATCHED!C4151,"mm"))</f>
        <v/>
      </c>
    </row>
    <row r="4152" spans="1:3" x14ac:dyDescent="0.3">
      <c r="A4152" s="58" t="str">
        <f>IF(MATCHED!C4152="","",VLOOKUP(TEXT(MATCHED!C4152,"mmm"),CUTOFFDAY!$A$2:$C$14,3,FALSE))</f>
        <v/>
      </c>
      <c r="B4152" s="11" t="str">
        <f>IF(MATCHED!J4152&gt;A4152,"yes","")</f>
        <v/>
      </c>
      <c r="C4152" s="11" t="str">
        <f>IF(B4152="","",TEXT(MATCHED!C4152,"mm"))</f>
        <v/>
      </c>
    </row>
    <row r="4153" spans="1:3" x14ac:dyDescent="0.3">
      <c r="A4153" s="58" t="str">
        <f>IF(MATCHED!C4153="","",VLOOKUP(TEXT(MATCHED!C4153,"mmm"),CUTOFFDAY!$A$2:$C$14,3,FALSE))</f>
        <v/>
      </c>
      <c r="B4153" s="11" t="str">
        <f>IF(MATCHED!J4153&gt;A4153,"yes","")</f>
        <v/>
      </c>
      <c r="C4153" s="11" t="str">
        <f>IF(B4153="","",TEXT(MATCHED!C4153,"mm"))</f>
        <v/>
      </c>
    </row>
    <row r="4154" spans="1:3" x14ac:dyDescent="0.3">
      <c r="A4154" s="58" t="str">
        <f>IF(MATCHED!C4154="","",VLOOKUP(TEXT(MATCHED!C4154,"mmm"),CUTOFFDAY!$A$2:$C$14,3,FALSE))</f>
        <v/>
      </c>
      <c r="B4154" s="11" t="str">
        <f>IF(MATCHED!J4154&gt;A4154,"yes","")</f>
        <v/>
      </c>
      <c r="C4154" s="11" t="str">
        <f>IF(B4154="","",TEXT(MATCHED!C4154,"mm"))</f>
        <v/>
      </c>
    </row>
    <row r="4155" spans="1:3" x14ac:dyDescent="0.3">
      <c r="A4155" s="58" t="str">
        <f>IF(MATCHED!C4155="","",VLOOKUP(TEXT(MATCHED!C4155,"mmm"),CUTOFFDAY!$A$2:$C$14,3,FALSE))</f>
        <v/>
      </c>
      <c r="B4155" s="11" t="str">
        <f>IF(MATCHED!J4155&gt;A4155,"yes","")</f>
        <v/>
      </c>
      <c r="C4155" s="11" t="str">
        <f>IF(B4155="","",TEXT(MATCHED!C4155,"mm"))</f>
        <v/>
      </c>
    </row>
    <row r="4156" spans="1:3" x14ac:dyDescent="0.3">
      <c r="A4156" s="58" t="str">
        <f>IF(MATCHED!C4156="","",VLOOKUP(TEXT(MATCHED!C4156,"mmm"),CUTOFFDAY!$A$2:$C$14,3,FALSE))</f>
        <v/>
      </c>
      <c r="B4156" s="11" t="str">
        <f>IF(MATCHED!J4156&gt;A4156,"yes","")</f>
        <v/>
      </c>
      <c r="C4156" s="11" t="str">
        <f>IF(B4156="","",TEXT(MATCHED!C4156,"mm"))</f>
        <v/>
      </c>
    </row>
    <row r="4157" spans="1:3" x14ac:dyDescent="0.3">
      <c r="A4157" s="58" t="str">
        <f>IF(MATCHED!C4157="","",VLOOKUP(TEXT(MATCHED!C4157,"mmm"),CUTOFFDAY!$A$2:$C$14,3,FALSE))</f>
        <v/>
      </c>
      <c r="B4157" s="11" t="str">
        <f>IF(MATCHED!J4157&gt;A4157,"yes","")</f>
        <v/>
      </c>
      <c r="C4157" s="11" t="str">
        <f>IF(B4157="","",TEXT(MATCHED!C4157,"mm"))</f>
        <v/>
      </c>
    </row>
    <row r="4158" spans="1:3" x14ac:dyDescent="0.3">
      <c r="A4158" s="58" t="str">
        <f>IF(MATCHED!C4158="","",VLOOKUP(TEXT(MATCHED!C4158,"mmm"),CUTOFFDAY!$A$2:$C$14,3,FALSE))</f>
        <v/>
      </c>
      <c r="B4158" s="11" t="str">
        <f>IF(MATCHED!J4158&gt;A4158,"yes","")</f>
        <v/>
      </c>
      <c r="C4158" s="11" t="str">
        <f>IF(B4158="","",TEXT(MATCHED!C4158,"mm"))</f>
        <v/>
      </c>
    </row>
    <row r="4159" spans="1:3" x14ac:dyDescent="0.3">
      <c r="A4159" s="58" t="str">
        <f>IF(MATCHED!C4159="","",VLOOKUP(TEXT(MATCHED!C4159,"mmm"),CUTOFFDAY!$A$2:$C$14,3,FALSE))</f>
        <v/>
      </c>
      <c r="B4159" s="11" t="str">
        <f>IF(MATCHED!J4159&gt;A4159,"yes","")</f>
        <v/>
      </c>
      <c r="C4159" s="11" t="str">
        <f>IF(B4159="","",TEXT(MATCHED!C4159,"mm"))</f>
        <v/>
      </c>
    </row>
    <row r="4160" spans="1:3" x14ac:dyDescent="0.3">
      <c r="A4160" s="58" t="str">
        <f>IF(MATCHED!C4160="","",VLOOKUP(TEXT(MATCHED!C4160,"mmm"),CUTOFFDAY!$A$2:$C$14,3,FALSE))</f>
        <v/>
      </c>
      <c r="B4160" s="11" t="str">
        <f>IF(MATCHED!J4160&gt;A4160,"yes","")</f>
        <v/>
      </c>
      <c r="C4160" s="11" t="str">
        <f>IF(B4160="","",TEXT(MATCHED!C4160,"mm"))</f>
        <v/>
      </c>
    </row>
    <row r="4161" spans="1:3" x14ac:dyDescent="0.3">
      <c r="A4161" s="58" t="str">
        <f>IF(MATCHED!C4161="","",VLOOKUP(TEXT(MATCHED!C4161,"mmm"),CUTOFFDAY!$A$2:$C$14,3,FALSE))</f>
        <v/>
      </c>
      <c r="B4161" s="11" t="str">
        <f>IF(MATCHED!J4161&gt;A4161,"yes","")</f>
        <v/>
      </c>
      <c r="C4161" s="11" t="str">
        <f>IF(B4161="","",TEXT(MATCHED!C4161,"mm"))</f>
        <v/>
      </c>
    </row>
    <row r="4162" spans="1:3" x14ac:dyDescent="0.3">
      <c r="A4162" s="58" t="str">
        <f>IF(MATCHED!C4162="","",VLOOKUP(TEXT(MATCHED!C4162,"mmm"),CUTOFFDAY!$A$2:$C$14,3,FALSE))</f>
        <v/>
      </c>
      <c r="B4162" s="11" t="str">
        <f>IF(MATCHED!J4162&gt;A4162,"yes","")</f>
        <v/>
      </c>
      <c r="C4162" s="11" t="str">
        <f>IF(B4162="","",TEXT(MATCHED!C4162,"mm"))</f>
        <v/>
      </c>
    </row>
    <row r="4163" spans="1:3" x14ac:dyDescent="0.3">
      <c r="A4163" s="58" t="str">
        <f>IF(MATCHED!C4163="","",VLOOKUP(TEXT(MATCHED!C4163,"mmm"),CUTOFFDAY!$A$2:$C$14,3,FALSE))</f>
        <v/>
      </c>
      <c r="B4163" s="11" t="str">
        <f>IF(MATCHED!J4163&gt;A4163,"yes","")</f>
        <v/>
      </c>
      <c r="C4163" s="11" t="str">
        <f>IF(B4163="","",TEXT(MATCHED!C4163,"mm"))</f>
        <v/>
      </c>
    </row>
    <row r="4164" spans="1:3" x14ac:dyDescent="0.3">
      <c r="A4164" s="58" t="str">
        <f>IF(MATCHED!C4164="","",VLOOKUP(TEXT(MATCHED!C4164,"mmm"),CUTOFFDAY!$A$2:$C$14,3,FALSE))</f>
        <v/>
      </c>
      <c r="B4164" s="11" t="str">
        <f>IF(MATCHED!J4164&gt;A4164,"yes","")</f>
        <v/>
      </c>
      <c r="C4164" s="11" t="str">
        <f>IF(B4164="","",TEXT(MATCHED!C4164,"mm"))</f>
        <v/>
      </c>
    </row>
    <row r="4165" spans="1:3" x14ac:dyDescent="0.3">
      <c r="A4165" s="58" t="str">
        <f>IF(MATCHED!C4165="","",VLOOKUP(TEXT(MATCHED!C4165,"mmm"),CUTOFFDAY!$A$2:$C$14,3,FALSE))</f>
        <v/>
      </c>
      <c r="B4165" s="11" t="str">
        <f>IF(MATCHED!J4165&gt;A4165,"yes","")</f>
        <v/>
      </c>
      <c r="C4165" s="11" t="str">
        <f>IF(B4165="","",TEXT(MATCHED!C4165,"mm"))</f>
        <v/>
      </c>
    </row>
    <row r="4166" spans="1:3" x14ac:dyDescent="0.3">
      <c r="A4166" s="58" t="str">
        <f>IF(MATCHED!C4166="","",VLOOKUP(TEXT(MATCHED!C4166,"mmm"),CUTOFFDAY!$A$2:$C$14,3,FALSE))</f>
        <v/>
      </c>
      <c r="B4166" s="11" t="str">
        <f>IF(MATCHED!J4166&gt;A4166,"yes","")</f>
        <v/>
      </c>
      <c r="C4166" s="11" t="str">
        <f>IF(B4166="","",TEXT(MATCHED!C4166,"mm"))</f>
        <v/>
      </c>
    </row>
    <row r="4167" spans="1:3" x14ac:dyDescent="0.3">
      <c r="A4167" s="58" t="str">
        <f>IF(MATCHED!C4167="","",VLOOKUP(TEXT(MATCHED!C4167,"mmm"),CUTOFFDAY!$A$2:$C$14,3,FALSE))</f>
        <v/>
      </c>
      <c r="B4167" s="11" t="str">
        <f>IF(MATCHED!J4167&gt;A4167,"yes","")</f>
        <v/>
      </c>
      <c r="C4167" s="11" t="str">
        <f>IF(B4167="","",TEXT(MATCHED!C4167,"mm"))</f>
        <v/>
      </c>
    </row>
    <row r="4168" spans="1:3" x14ac:dyDescent="0.3">
      <c r="A4168" s="58" t="str">
        <f>IF(MATCHED!C4168="","",VLOOKUP(TEXT(MATCHED!C4168,"mmm"),CUTOFFDAY!$A$2:$C$14,3,FALSE))</f>
        <v/>
      </c>
      <c r="B4168" s="11" t="str">
        <f>IF(MATCHED!J4168&gt;A4168,"yes","")</f>
        <v/>
      </c>
      <c r="C4168" s="11" t="str">
        <f>IF(B4168="","",TEXT(MATCHED!C4168,"mm"))</f>
        <v/>
      </c>
    </row>
    <row r="4169" spans="1:3" x14ac:dyDescent="0.3">
      <c r="A4169" s="58" t="str">
        <f>IF(MATCHED!C4169="","",VLOOKUP(TEXT(MATCHED!C4169,"mmm"),CUTOFFDAY!$A$2:$C$14,3,FALSE))</f>
        <v/>
      </c>
      <c r="B4169" s="11" t="str">
        <f>IF(MATCHED!J4169&gt;A4169,"yes","")</f>
        <v/>
      </c>
      <c r="C4169" s="11" t="str">
        <f>IF(B4169="","",TEXT(MATCHED!C4169,"mm"))</f>
        <v/>
      </c>
    </row>
    <row r="4170" spans="1:3" x14ac:dyDescent="0.3">
      <c r="A4170" s="58" t="str">
        <f>IF(MATCHED!C4170="","",VLOOKUP(TEXT(MATCHED!C4170,"mmm"),CUTOFFDAY!$A$2:$C$14,3,FALSE))</f>
        <v/>
      </c>
      <c r="B4170" s="11" t="str">
        <f>IF(MATCHED!J4170&gt;A4170,"yes","")</f>
        <v/>
      </c>
      <c r="C4170" s="11" t="str">
        <f>IF(B4170="","",TEXT(MATCHED!C4170,"mm"))</f>
        <v/>
      </c>
    </row>
    <row r="4171" spans="1:3" x14ac:dyDescent="0.3">
      <c r="A4171" s="58" t="str">
        <f>IF(MATCHED!C4171="","",VLOOKUP(TEXT(MATCHED!C4171,"mmm"),CUTOFFDAY!$A$2:$C$14,3,FALSE))</f>
        <v/>
      </c>
      <c r="B4171" s="11" t="str">
        <f>IF(MATCHED!J4171&gt;A4171,"yes","")</f>
        <v/>
      </c>
      <c r="C4171" s="11" t="str">
        <f>IF(B4171="","",TEXT(MATCHED!C4171,"mm"))</f>
        <v/>
      </c>
    </row>
    <row r="4172" spans="1:3" x14ac:dyDescent="0.3">
      <c r="A4172" s="58" t="str">
        <f>IF(MATCHED!C4172="","",VLOOKUP(TEXT(MATCHED!C4172,"mmm"),CUTOFFDAY!$A$2:$C$14,3,FALSE))</f>
        <v/>
      </c>
      <c r="B4172" s="11" t="str">
        <f>IF(MATCHED!J4172&gt;A4172,"yes","")</f>
        <v/>
      </c>
      <c r="C4172" s="11" t="str">
        <f>IF(B4172="","",TEXT(MATCHED!C4172,"mm"))</f>
        <v/>
      </c>
    </row>
    <row r="4173" spans="1:3" x14ac:dyDescent="0.3">
      <c r="A4173" s="58" t="str">
        <f>IF(MATCHED!C4173="","",VLOOKUP(TEXT(MATCHED!C4173,"mmm"),CUTOFFDAY!$A$2:$C$14,3,FALSE))</f>
        <v/>
      </c>
      <c r="B4173" s="11" t="str">
        <f>IF(MATCHED!J4173&gt;A4173,"yes","")</f>
        <v/>
      </c>
      <c r="C4173" s="11" t="str">
        <f>IF(B4173="","",TEXT(MATCHED!C4173,"mm"))</f>
        <v/>
      </c>
    </row>
    <row r="4174" spans="1:3" x14ac:dyDescent="0.3">
      <c r="A4174" s="58" t="str">
        <f>IF(MATCHED!C4174="","",VLOOKUP(TEXT(MATCHED!C4174,"mmm"),CUTOFFDAY!$A$2:$C$14,3,FALSE))</f>
        <v/>
      </c>
      <c r="B4174" s="11" t="str">
        <f>IF(MATCHED!J4174&gt;A4174,"yes","")</f>
        <v/>
      </c>
      <c r="C4174" s="11" t="str">
        <f>IF(B4174="","",TEXT(MATCHED!C4174,"mm"))</f>
        <v/>
      </c>
    </row>
    <row r="4175" spans="1:3" x14ac:dyDescent="0.3">
      <c r="A4175" s="58" t="str">
        <f>IF(MATCHED!C4175="","",VLOOKUP(TEXT(MATCHED!C4175,"mmm"),CUTOFFDAY!$A$2:$C$14,3,FALSE))</f>
        <v/>
      </c>
      <c r="B4175" s="11" t="str">
        <f>IF(MATCHED!J4175&gt;A4175,"yes","")</f>
        <v/>
      </c>
      <c r="C4175" s="11" t="str">
        <f>IF(B4175="","",TEXT(MATCHED!C4175,"mm"))</f>
        <v/>
      </c>
    </row>
    <row r="4176" spans="1:3" x14ac:dyDescent="0.3">
      <c r="A4176" s="58" t="str">
        <f>IF(MATCHED!C4176="","",VLOOKUP(TEXT(MATCHED!C4176,"mmm"),CUTOFFDAY!$A$2:$C$14,3,FALSE))</f>
        <v/>
      </c>
      <c r="B4176" s="11" t="str">
        <f>IF(MATCHED!J4176&gt;A4176,"yes","")</f>
        <v/>
      </c>
      <c r="C4176" s="11" t="str">
        <f>IF(B4176="","",TEXT(MATCHED!C4176,"mm"))</f>
        <v/>
      </c>
    </row>
    <row r="4177" spans="1:3" x14ac:dyDescent="0.3">
      <c r="A4177" s="58" t="str">
        <f>IF(MATCHED!C4177="","",VLOOKUP(TEXT(MATCHED!C4177,"mmm"),CUTOFFDAY!$A$2:$C$14,3,FALSE))</f>
        <v/>
      </c>
      <c r="B4177" s="11" t="str">
        <f>IF(MATCHED!J4177&gt;A4177,"yes","")</f>
        <v/>
      </c>
      <c r="C4177" s="11" t="str">
        <f>IF(B4177="","",TEXT(MATCHED!C4177,"mm"))</f>
        <v/>
      </c>
    </row>
    <row r="4178" spans="1:3" x14ac:dyDescent="0.3">
      <c r="A4178" s="58" t="str">
        <f>IF(MATCHED!C4178="","",VLOOKUP(TEXT(MATCHED!C4178,"mmm"),CUTOFFDAY!$A$2:$C$14,3,FALSE))</f>
        <v/>
      </c>
      <c r="B4178" s="11" t="str">
        <f>IF(MATCHED!J4178&gt;A4178,"yes","")</f>
        <v/>
      </c>
      <c r="C4178" s="11" t="str">
        <f>IF(B4178="","",TEXT(MATCHED!C4178,"mm"))</f>
        <v/>
      </c>
    </row>
    <row r="4179" spans="1:3" x14ac:dyDescent="0.3">
      <c r="A4179" s="58" t="str">
        <f>IF(MATCHED!C4179="","",VLOOKUP(TEXT(MATCHED!C4179,"mmm"),CUTOFFDAY!$A$2:$C$14,3,FALSE))</f>
        <v/>
      </c>
      <c r="B4179" s="11" t="str">
        <f>IF(MATCHED!J4179&gt;A4179,"yes","")</f>
        <v/>
      </c>
      <c r="C4179" s="11" t="str">
        <f>IF(B4179="","",TEXT(MATCHED!C4179,"mm"))</f>
        <v/>
      </c>
    </row>
    <row r="4180" spans="1:3" x14ac:dyDescent="0.3">
      <c r="A4180" s="58" t="str">
        <f>IF(MATCHED!C4180="","",VLOOKUP(TEXT(MATCHED!C4180,"mmm"),CUTOFFDAY!$A$2:$C$14,3,FALSE))</f>
        <v/>
      </c>
      <c r="B4180" s="11" t="str">
        <f>IF(MATCHED!J4180&gt;A4180,"yes","")</f>
        <v/>
      </c>
      <c r="C4180" s="11" t="str">
        <f>IF(B4180="","",TEXT(MATCHED!C4180,"mm"))</f>
        <v/>
      </c>
    </row>
    <row r="4181" spans="1:3" x14ac:dyDescent="0.3">
      <c r="A4181" s="58" t="str">
        <f>IF(MATCHED!C4181="","",VLOOKUP(TEXT(MATCHED!C4181,"mmm"),CUTOFFDAY!$A$2:$C$14,3,FALSE))</f>
        <v/>
      </c>
      <c r="B4181" s="11" t="str">
        <f>IF(MATCHED!J4181&gt;A4181,"yes","")</f>
        <v/>
      </c>
      <c r="C4181" s="11" t="str">
        <f>IF(B4181="","",TEXT(MATCHED!C4181,"mm"))</f>
        <v/>
      </c>
    </row>
    <row r="4182" spans="1:3" x14ac:dyDescent="0.3">
      <c r="A4182" s="58" t="str">
        <f>IF(MATCHED!C4182="","",VLOOKUP(TEXT(MATCHED!C4182,"mmm"),CUTOFFDAY!$A$2:$C$14,3,FALSE))</f>
        <v/>
      </c>
      <c r="B4182" s="11" t="str">
        <f>IF(MATCHED!J4182&gt;A4182,"yes","")</f>
        <v/>
      </c>
      <c r="C4182" s="11" t="str">
        <f>IF(B4182="","",TEXT(MATCHED!C4182,"mm"))</f>
        <v/>
      </c>
    </row>
    <row r="4183" spans="1:3" x14ac:dyDescent="0.3">
      <c r="A4183" s="58" t="str">
        <f>IF(MATCHED!C4183="","",VLOOKUP(TEXT(MATCHED!C4183,"mmm"),CUTOFFDAY!$A$2:$C$14,3,FALSE))</f>
        <v/>
      </c>
      <c r="B4183" s="11" t="str">
        <f>IF(MATCHED!J4183&gt;A4183,"yes","")</f>
        <v/>
      </c>
      <c r="C4183" s="11" t="str">
        <f>IF(B4183="","",TEXT(MATCHED!C4183,"mm"))</f>
        <v/>
      </c>
    </row>
    <row r="4184" spans="1:3" x14ac:dyDescent="0.3">
      <c r="A4184" s="58" t="str">
        <f>IF(MATCHED!C4184="","",VLOOKUP(TEXT(MATCHED!C4184,"mmm"),CUTOFFDAY!$A$2:$C$14,3,FALSE))</f>
        <v/>
      </c>
      <c r="B4184" s="11" t="str">
        <f>IF(MATCHED!J4184&gt;A4184,"yes","")</f>
        <v/>
      </c>
      <c r="C4184" s="11" t="str">
        <f>IF(B4184="","",TEXT(MATCHED!C4184,"mm"))</f>
        <v/>
      </c>
    </row>
    <row r="4185" spans="1:3" x14ac:dyDescent="0.3">
      <c r="A4185" s="58" t="str">
        <f>IF(MATCHED!C4185="","",VLOOKUP(TEXT(MATCHED!C4185,"mmm"),CUTOFFDAY!$A$2:$C$14,3,FALSE))</f>
        <v/>
      </c>
      <c r="B4185" s="11" t="str">
        <f>IF(MATCHED!J4185&gt;A4185,"yes","")</f>
        <v/>
      </c>
      <c r="C4185" s="11" t="str">
        <f>IF(B4185="","",TEXT(MATCHED!C4185,"mm"))</f>
        <v/>
      </c>
    </row>
    <row r="4186" spans="1:3" x14ac:dyDescent="0.3">
      <c r="A4186" s="58" t="str">
        <f>IF(MATCHED!C4186="","",VLOOKUP(TEXT(MATCHED!C4186,"mmm"),CUTOFFDAY!$A$2:$C$14,3,FALSE))</f>
        <v/>
      </c>
      <c r="B4186" s="11" t="str">
        <f>IF(MATCHED!J4186&gt;A4186,"yes","")</f>
        <v/>
      </c>
      <c r="C4186" s="11" t="str">
        <f>IF(B4186="","",TEXT(MATCHED!C4186,"mm"))</f>
        <v/>
      </c>
    </row>
    <row r="4187" spans="1:3" x14ac:dyDescent="0.3">
      <c r="A4187" s="58" t="str">
        <f>IF(MATCHED!C4187="","",VLOOKUP(TEXT(MATCHED!C4187,"mmm"),CUTOFFDAY!$A$2:$C$14,3,FALSE))</f>
        <v/>
      </c>
      <c r="B4187" s="11" t="str">
        <f>IF(MATCHED!J4187&gt;A4187,"yes","")</f>
        <v/>
      </c>
      <c r="C4187" s="11" t="str">
        <f>IF(B4187="","",TEXT(MATCHED!C4187,"mm"))</f>
        <v/>
      </c>
    </row>
    <row r="4188" spans="1:3" x14ac:dyDescent="0.3">
      <c r="A4188" s="58" t="str">
        <f>IF(MATCHED!C4188="","",VLOOKUP(TEXT(MATCHED!C4188,"mmm"),CUTOFFDAY!$A$2:$C$14,3,FALSE))</f>
        <v/>
      </c>
      <c r="B4188" s="11" t="str">
        <f>IF(MATCHED!J4188&gt;A4188,"yes","")</f>
        <v/>
      </c>
      <c r="C4188" s="11" t="str">
        <f>IF(B4188="","",TEXT(MATCHED!C4188,"mm"))</f>
        <v/>
      </c>
    </row>
    <row r="4189" spans="1:3" x14ac:dyDescent="0.3">
      <c r="A4189" s="58" t="str">
        <f>IF(MATCHED!C4189="","",VLOOKUP(TEXT(MATCHED!C4189,"mmm"),CUTOFFDAY!$A$2:$C$14,3,FALSE))</f>
        <v/>
      </c>
      <c r="B4189" s="11" t="str">
        <f>IF(MATCHED!J4189&gt;A4189,"yes","")</f>
        <v/>
      </c>
      <c r="C4189" s="11" t="str">
        <f>IF(B4189="","",TEXT(MATCHED!C4189,"mm"))</f>
        <v/>
      </c>
    </row>
    <row r="4190" spans="1:3" x14ac:dyDescent="0.3">
      <c r="A4190" s="58" t="str">
        <f>IF(MATCHED!C4190="","",VLOOKUP(TEXT(MATCHED!C4190,"mmm"),CUTOFFDAY!$A$2:$C$14,3,FALSE))</f>
        <v/>
      </c>
      <c r="B4190" s="11" t="str">
        <f>IF(MATCHED!J4190&gt;A4190,"yes","")</f>
        <v/>
      </c>
      <c r="C4190" s="11" t="str">
        <f>IF(B4190="","",TEXT(MATCHED!C4190,"mm"))</f>
        <v/>
      </c>
    </row>
    <row r="4191" spans="1:3" x14ac:dyDescent="0.3">
      <c r="A4191" s="58" t="str">
        <f>IF(MATCHED!C4191="","",VLOOKUP(TEXT(MATCHED!C4191,"mmm"),CUTOFFDAY!$A$2:$C$14,3,FALSE))</f>
        <v/>
      </c>
      <c r="B4191" s="11" t="str">
        <f>IF(MATCHED!J4191&gt;A4191,"yes","")</f>
        <v/>
      </c>
      <c r="C4191" s="11" t="str">
        <f>IF(B4191="","",TEXT(MATCHED!C4191,"mm"))</f>
        <v/>
      </c>
    </row>
    <row r="4192" spans="1:3" x14ac:dyDescent="0.3">
      <c r="A4192" s="58" t="str">
        <f>IF(MATCHED!C4192="","",VLOOKUP(TEXT(MATCHED!C4192,"mmm"),CUTOFFDAY!$A$2:$C$14,3,FALSE))</f>
        <v/>
      </c>
      <c r="B4192" s="11" t="str">
        <f>IF(MATCHED!J4192&gt;A4192,"yes","")</f>
        <v/>
      </c>
      <c r="C4192" s="11" t="str">
        <f>IF(B4192="","",TEXT(MATCHED!C4192,"mm"))</f>
        <v/>
      </c>
    </row>
    <row r="4193" spans="1:3" x14ac:dyDescent="0.3">
      <c r="A4193" s="58" t="str">
        <f>IF(MATCHED!C4193="","",VLOOKUP(TEXT(MATCHED!C4193,"mmm"),CUTOFFDAY!$A$2:$C$14,3,FALSE))</f>
        <v/>
      </c>
      <c r="B4193" s="11" t="str">
        <f>IF(MATCHED!J4193&gt;A4193,"yes","")</f>
        <v/>
      </c>
      <c r="C4193" s="11" t="str">
        <f>IF(B4193="","",TEXT(MATCHED!C4193,"mm"))</f>
        <v/>
      </c>
    </row>
    <row r="4194" spans="1:3" x14ac:dyDescent="0.3">
      <c r="A4194" s="58" t="str">
        <f>IF(MATCHED!C4194="","",VLOOKUP(TEXT(MATCHED!C4194,"mmm"),CUTOFFDAY!$A$2:$C$14,3,FALSE))</f>
        <v/>
      </c>
      <c r="B4194" s="11" t="str">
        <f>IF(MATCHED!J4194&gt;A4194,"yes","")</f>
        <v/>
      </c>
      <c r="C4194" s="11" t="str">
        <f>IF(B4194="","",TEXT(MATCHED!C4194,"mm"))</f>
        <v/>
      </c>
    </row>
    <row r="4195" spans="1:3" x14ac:dyDescent="0.3">
      <c r="A4195" s="58" t="str">
        <f>IF(MATCHED!C4195="","",VLOOKUP(TEXT(MATCHED!C4195,"mmm"),CUTOFFDAY!$A$2:$C$14,3,FALSE))</f>
        <v/>
      </c>
      <c r="B4195" s="11" t="str">
        <f>IF(MATCHED!J4195&gt;A4195,"yes","")</f>
        <v/>
      </c>
      <c r="C4195" s="11" t="str">
        <f>IF(B4195="","",TEXT(MATCHED!C4195,"mm"))</f>
        <v/>
      </c>
    </row>
    <row r="4196" spans="1:3" x14ac:dyDescent="0.3">
      <c r="A4196" s="58" t="str">
        <f>IF(MATCHED!C4196="","",VLOOKUP(TEXT(MATCHED!C4196,"mmm"),CUTOFFDAY!$A$2:$C$14,3,FALSE))</f>
        <v/>
      </c>
      <c r="B4196" s="11" t="str">
        <f>IF(MATCHED!J4196&gt;A4196,"yes","")</f>
        <v/>
      </c>
      <c r="C4196" s="11" t="str">
        <f>IF(B4196="","",TEXT(MATCHED!C4196,"mm"))</f>
        <v/>
      </c>
    </row>
    <row r="4197" spans="1:3" x14ac:dyDescent="0.3">
      <c r="A4197" s="58" t="str">
        <f>IF(MATCHED!C4197="","",VLOOKUP(TEXT(MATCHED!C4197,"mmm"),CUTOFFDAY!$A$2:$C$14,3,FALSE))</f>
        <v/>
      </c>
      <c r="B4197" s="11" t="str">
        <f>IF(MATCHED!J4197&gt;A4197,"yes","")</f>
        <v/>
      </c>
      <c r="C4197" s="11" t="str">
        <f>IF(B4197="","",TEXT(MATCHED!C4197,"mm"))</f>
        <v/>
      </c>
    </row>
    <row r="4198" spans="1:3" x14ac:dyDescent="0.3">
      <c r="A4198" s="58" t="str">
        <f>IF(MATCHED!C4198="","",VLOOKUP(TEXT(MATCHED!C4198,"mmm"),CUTOFFDAY!$A$2:$C$14,3,FALSE))</f>
        <v/>
      </c>
      <c r="B4198" s="11" t="str">
        <f>IF(MATCHED!J4198&gt;A4198,"yes","")</f>
        <v/>
      </c>
      <c r="C4198" s="11" t="str">
        <f>IF(B4198="","",TEXT(MATCHED!C4198,"mm"))</f>
        <v/>
      </c>
    </row>
    <row r="4199" spans="1:3" x14ac:dyDescent="0.3">
      <c r="A4199" s="58" t="str">
        <f>IF(MATCHED!C4199="","",VLOOKUP(TEXT(MATCHED!C4199,"mmm"),CUTOFFDAY!$A$2:$C$14,3,FALSE))</f>
        <v/>
      </c>
      <c r="B4199" s="11" t="str">
        <f>IF(MATCHED!J4199&gt;A4199,"yes","")</f>
        <v/>
      </c>
      <c r="C4199" s="11" t="str">
        <f>IF(B4199="","",TEXT(MATCHED!C4199,"mm"))</f>
        <v/>
      </c>
    </row>
    <row r="4200" spans="1:3" x14ac:dyDescent="0.3">
      <c r="A4200" s="58" t="str">
        <f>IF(MATCHED!C4200="","",VLOOKUP(TEXT(MATCHED!C4200,"mmm"),CUTOFFDAY!$A$2:$C$14,3,FALSE))</f>
        <v/>
      </c>
      <c r="B4200" s="11" t="str">
        <f>IF(MATCHED!J4200&gt;A4200,"yes","")</f>
        <v/>
      </c>
      <c r="C4200" s="11" t="str">
        <f>IF(B4200="","",TEXT(MATCHED!C4200,"mm"))</f>
        <v/>
      </c>
    </row>
    <row r="4201" spans="1:3" x14ac:dyDescent="0.3">
      <c r="A4201" s="58" t="str">
        <f>IF(MATCHED!C4201="","",VLOOKUP(TEXT(MATCHED!C4201,"mmm"),CUTOFFDAY!$A$2:$C$14,3,FALSE))</f>
        <v/>
      </c>
      <c r="B4201" s="11" t="str">
        <f>IF(MATCHED!J4201&gt;A4201,"yes","")</f>
        <v/>
      </c>
      <c r="C4201" s="11" t="str">
        <f>IF(B4201="","",TEXT(MATCHED!C4201,"mm"))</f>
        <v/>
      </c>
    </row>
    <row r="4202" spans="1:3" x14ac:dyDescent="0.3">
      <c r="A4202" s="58" t="str">
        <f>IF(MATCHED!C4202="","",VLOOKUP(TEXT(MATCHED!C4202,"mmm"),CUTOFFDAY!$A$2:$C$14,3,FALSE))</f>
        <v/>
      </c>
      <c r="B4202" s="11" t="str">
        <f>IF(MATCHED!J4202&gt;A4202,"yes","")</f>
        <v/>
      </c>
      <c r="C4202" s="11" t="str">
        <f>IF(B4202="","",TEXT(MATCHED!C4202,"mm"))</f>
        <v/>
      </c>
    </row>
    <row r="4203" spans="1:3" x14ac:dyDescent="0.3">
      <c r="A4203" s="58" t="str">
        <f>IF(MATCHED!C4203="","",VLOOKUP(TEXT(MATCHED!C4203,"mmm"),CUTOFFDAY!$A$2:$C$14,3,FALSE))</f>
        <v/>
      </c>
      <c r="B4203" s="11" t="str">
        <f>IF(MATCHED!J4203&gt;A4203,"yes","")</f>
        <v/>
      </c>
      <c r="C4203" s="11" t="str">
        <f>IF(B4203="","",TEXT(MATCHED!C4203,"mm"))</f>
        <v/>
      </c>
    </row>
    <row r="4204" spans="1:3" x14ac:dyDescent="0.3">
      <c r="A4204" s="58" t="str">
        <f>IF(MATCHED!C4204="","",VLOOKUP(TEXT(MATCHED!C4204,"mmm"),CUTOFFDAY!$A$2:$C$14,3,FALSE))</f>
        <v/>
      </c>
      <c r="B4204" s="11" t="str">
        <f>IF(MATCHED!J4204&gt;A4204,"yes","")</f>
        <v/>
      </c>
      <c r="C4204" s="11" t="str">
        <f>IF(B4204="","",TEXT(MATCHED!C4204,"mm"))</f>
        <v/>
      </c>
    </row>
    <row r="4205" spans="1:3" x14ac:dyDescent="0.3">
      <c r="A4205" s="58" t="str">
        <f>IF(MATCHED!C4205="","",VLOOKUP(TEXT(MATCHED!C4205,"mmm"),CUTOFFDAY!$A$2:$C$14,3,FALSE))</f>
        <v/>
      </c>
      <c r="B4205" s="11" t="str">
        <f>IF(MATCHED!J4205&gt;A4205,"yes","")</f>
        <v/>
      </c>
      <c r="C4205" s="11" t="str">
        <f>IF(B4205="","",TEXT(MATCHED!C4205,"mm"))</f>
        <v/>
      </c>
    </row>
    <row r="4206" spans="1:3" x14ac:dyDescent="0.3">
      <c r="A4206" s="58" t="str">
        <f>IF(MATCHED!C4206="","",VLOOKUP(TEXT(MATCHED!C4206,"mmm"),CUTOFFDAY!$A$2:$C$14,3,FALSE))</f>
        <v/>
      </c>
      <c r="B4206" s="11" t="str">
        <f>IF(MATCHED!J4206&gt;A4206,"yes","")</f>
        <v/>
      </c>
      <c r="C4206" s="11" t="str">
        <f>IF(B4206="","",TEXT(MATCHED!C4206,"mm"))</f>
        <v/>
      </c>
    </row>
    <row r="4207" spans="1:3" x14ac:dyDescent="0.3">
      <c r="A4207" s="58" t="str">
        <f>IF(MATCHED!C4207="","",VLOOKUP(TEXT(MATCHED!C4207,"mmm"),CUTOFFDAY!$A$2:$C$14,3,FALSE))</f>
        <v/>
      </c>
      <c r="B4207" s="11" t="str">
        <f>IF(MATCHED!J4207&gt;A4207,"yes","")</f>
        <v/>
      </c>
      <c r="C4207" s="11" t="str">
        <f>IF(B4207="","",TEXT(MATCHED!C4207,"mm"))</f>
        <v/>
      </c>
    </row>
    <row r="4208" spans="1:3" x14ac:dyDescent="0.3">
      <c r="A4208" s="58" t="str">
        <f>IF(MATCHED!C4208="","",VLOOKUP(TEXT(MATCHED!C4208,"mmm"),CUTOFFDAY!$A$2:$C$14,3,FALSE))</f>
        <v/>
      </c>
      <c r="B4208" s="11" t="str">
        <f>IF(MATCHED!J4208&gt;A4208,"yes","")</f>
        <v/>
      </c>
      <c r="C4208" s="11" t="str">
        <f>IF(B4208="","",TEXT(MATCHED!C4208,"mm"))</f>
        <v/>
      </c>
    </row>
    <row r="4209" spans="1:3" x14ac:dyDescent="0.3">
      <c r="A4209" s="58" t="str">
        <f>IF(MATCHED!C4209="","",VLOOKUP(TEXT(MATCHED!C4209,"mmm"),CUTOFFDAY!$A$2:$C$14,3,FALSE))</f>
        <v/>
      </c>
      <c r="B4209" s="11" t="str">
        <f>IF(MATCHED!J4209&gt;A4209,"yes","")</f>
        <v/>
      </c>
      <c r="C4209" s="11" t="str">
        <f>IF(B4209="","",TEXT(MATCHED!C4209,"mm"))</f>
        <v/>
      </c>
    </row>
    <row r="4210" spans="1:3" x14ac:dyDescent="0.3">
      <c r="A4210" s="58" t="str">
        <f>IF(MATCHED!C4210="","",VLOOKUP(TEXT(MATCHED!C4210,"mmm"),CUTOFFDAY!$A$2:$C$14,3,FALSE))</f>
        <v/>
      </c>
      <c r="B4210" s="11" t="str">
        <f>IF(MATCHED!J4210&gt;A4210,"yes","")</f>
        <v/>
      </c>
      <c r="C4210" s="11" t="str">
        <f>IF(B4210="","",TEXT(MATCHED!C4210,"mm"))</f>
        <v/>
      </c>
    </row>
    <row r="4211" spans="1:3" x14ac:dyDescent="0.3">
      <c r="A4211" s="58" t="str">
        <f>IF(MATCHED!C4211="","",VLOOKUP(TEXT(MATCHED!C4211,"mmm"),CUTOFFDAY!$A$2:$C$14,3,FALSE))</f>
        <v/>
      </c>
      <c r="B4211" s="11" t="str">
        <f>IF(MATCHED!J4211&gt;A4211,"yes","")</f>
        <v/>
      </c>
      <c r="C4211" s="11" t="str">
        <f>IF(B4211="","",TEXT(MATCHED!C4211,"mm"))</f>
        <v/>
      </c>
    </row>
    <row r="4212" spans="1:3" x14ac:dyDescent="0.3">
      <c r="A4212" s="58" t="str">
        <f>IF(MATCHED!C4212="","",VLOOKUP(TEXT(MATCHED!C4212,"mmm"),CUTOFFDAY!$A$2:$C$14,3,FALSE))</f>
        <v/>
      </c>
      <c r="B4212" s="11" t="str">
        <f>IF(MATCHED!J4212&gt;A4212,"yes","")</f>
        <v/>
      </c>
      <c r="C4212" s="11" t="str">
        <f>IF(B4212="","",TEXT(MATCHED!C4212,"mm"))</f>
        <v/>
      </c>
    </row>
    <row r="4213" spans="1:3" x14ac:dyDescent="0.3">
      <c r="A4213" s="58" t="str">
        <f>IF(MATCHED!C4213="","",VLOOKUP(TEXT(MATCHED!C4213,"mmm"),CUTOFFDAY!$A$2:$C$14,3,FALSE))</f>
        <v/>
      </c>
      <c r="B4213" s="11" t="str">
        <f>IF(MATCHED!J4213&gt;A4213,"yes","")</f>
        <v/>
      </c>
      <c r="C4213" s="11" t="str">
        <f>IF(B4213="","",TEXT(MATCHED!C4213,"mm"))</f>
        <v/>
      </c>
    </row>
    <row r="4214" spans="1:3" x14ac:dyDescent="0.3">
      <c r="A4214" s="58" t="str">
        <f>IF(MATCHED!C4214="","",VLOOKUP(TEXT(MATCHED!C4214,"mmm"),CUTOFFDAY!$A$2:$C$14,3,FALSE))</f>
        <v/>
      </c>
      <c r="B4214" s="11" t="str">
        <f>IF(MATCHED!J4214&gt;A4214,"yes","")</f>
        <v/>
      </c>
      <c r="C4214" s="11" t="str">
        <f>IF(B4214="","",TEXT(MATCHED!C4214,"mm"))</f>
        <v/>
      </c>
    </row>
    <row r="4215" spans="1:3" x14ac:dyDescent="0.3">
      <c r="A4215" s="58" t="str">
        <f>IF(MATCHED!C4215="","",VLOOKUP(TEXT(MATCHED!C4215,"mmm"),CUTOFFDAY!$A$2:$C$14,3,FALSE))</f>
        <v/>
      </c>
      <c r="B4215" s="11" t="str">
        <f>IF(MATCHED!J4215&gt;A4215,"yes","")</f>
        <v/>
      </c>
      <c r="C4215" s="11" t="str">
        <f>IF(B4215="","",TEXT(MATCHED!C4215,"mm"))</f>
        <v/>
      </c>
    </row>
    <row r="4216" spans="1:3" x14ac:dyDescent="0.3">
      <c r="A4216" s="58" t="str">
        <f>IF(MATCHED!C4216="","",VLOOKUP(TEXT(MATCHED!C4216,"mmm"),CUTOFFDAY!$A$2:$C$14,3,FALSE))</f>
        <v/>
      </c>
      <c r="B4216" s="11" t="str">
        <f>IF(MATCHED!J4216&gt;A4216,"yes","")</f>
        <v/>
      </c>
      <c r="C4216" s="11" t="str">
        <f>IF(B4216="","",TEXT(MATCHED!C4216,"mm"))</f>
        <v/>
      </c>
    </row>
    <row r="4217" spans="1:3" x14ac:dyDescent="0.3">
      <c r="A4217" s="58" t="str">
        <f>IF(MATCHED!C4217="","",VLOOKUP(TEXT(MATCHED!C4217,"mmm"),CUTOFFDAY!$A$2:$C$14,3,FALSE))</f>
        <v/>
      </c>
      <c r="B4217" s="11" t="str">
        <f>IF(MATCHED!J4217&gt;A4217,"yes","")</f>
        <v/>
      </c>
      <c r="C4217" s="11" t="str">
        <f>IF(B4217="","",TEXT(MATCHED!C4217,"mm"))</f>
        <v/>
      </c>
    </row>
    <row r="4218" spans="1:3" x14ac:dyDescent="0.3">
      <c r="A4218" s="58" t="str">
        <f>IF(MATCHED!C4218="","",VLOOKUP(TEXT(MATCHED!C4218,"mmm"),CUTOFFDAY!$A$2:$C$14,3,FALSE))</f>
        <v/>
      </c>
      <c r="B4218" s="11" t="str">
        <f>IF(MATCHED!J4218&gt;A4218,"yes","")</f>
        <v/>
      </c>
      <c r="C4218" s="11" t="str">
        <f>IF(B4218="","",TEXT(MATCHED!C4218,"mm"))</f>
        <v/>
      </c>
    </row>
    <row r="4219" spans="1:3" x14ac:dyDescent="0.3">
      <c r="A4219" s="58" t="str">
        <f>IF(MATCHED!C4219="","",VLOOKUP(TEXT(MATCHED!C4219,"mmm"),CUTOFFDAY!$A$2:$C$14,3,FALSE))</f>
        <v/>
      </c>
      <c r="B4219" s="11" t="str">
        <f>IF(MATCHED!J4219&gt;A4219,"yes","")</f>
        <v/>
      </c>
      <c r="C4219" s="11" t="str">
        <f>IF(B4219="","",TEXT(MATCHED!C4219,"mm"))</f>
        <v/>
      </c>
    </row>
    <row r="4220" spans="1:3" x14ac:dyDescent="0.3">
      <c r="A4220" s="58" t="str">
        <f>IF(MATCHED!C4220="","",VLOOKUP(TEXT(MATCHED!C4220,"mmm"),CUTOFFDAY!$A$2:$C$14,3,FALSE))</f>
        <v/>
      </c>
      <c r="B4220" s="11" t="str">
        <f>IF(MATCHED!J4220&gt;A4220,"yes","")</f>
        <v/>
      </c>
      <c r="C4220" s="11" t="str">
        <f>IF(B4220="","",TEXT(MATCHED!C4220,"mm"))</f>
        <v/>
      </c>
    </row>
    <row r="4221" spans="1:3" x14ac:dyDescent="0.3">
      <c r="A4221" s="58" t="str">
        <f>IF(MATCHED!C4221="","",VLOOKUP(TEXT(MATCHED!C4221,"mmm"),CUTOFFDAY!$A$2:$C$14,3,FALSE))</f>
        <v/>
      </c>
      <c r="B4221" s="11" t="str">
        <f>IF(MATCHED!J4221&gt;A4221,"yes","")</f>
        <v/>
      </c>
      <c r="C4221" s="11" t="str">
        <f>IF(B4221="","",TEXT(MATCHED!C4221,"mm"))</f>
        <v/>
      </c>
    </row>
    <row r="4222" spans="1:3" x14ac:dyDescent="0.3">
      <c r="A4222" s="58" t="str">
        <f>IF(MATCHED!C4222="","",VLOOKUP(TEXT(MATCHED!C4222,"mmm"),CUTOFFDAY!$A$2:$C$14,3,FALSE))</f>
        <v/>
      </c>
      <c r="B4222" s="11" t="str">
        <f>IF(MATCHED!J4222&gt;A4222,"yes","")</f>
        <v/>
      </c>
      <c r="C4222" s="11" t="str">
        <f>IF(B4222="","",TEXT(MATCHED!C4222,"mm"))</f>
        <v/>
      </c>
    </row>
    <row r="4223" spans="1:3" x14ac:dyDescent="0.3">
      <c r="A4223" s="58" t="str">
        <f>IF(MATCHED!C4223="","",VLOOKUP(TEXT(MATCHED!C4223,"mmm"),CUTOFFDAY!$A$2:$C$14,3,FALSE))</f>
        <v/>
      </c>
      <c r="B4223" s="11" t="str">
        <f>IF(MATCHED!J4223&gt;A4223,"yes","")</f>
        <v/>
      </c>
      <c r="C4223" s="11" t="str">
        <f>IF(B4223="","",TEXT(MATCHED!C4223,"mm"))</f>
        <v/>
      </c>
    </row>
    <row r="4224" spans="1:3" x14ac:dyDescent="0.3">
      <c r="A4224" s="58" t="str">
        <f>IF(MATCHED!C4224="","",VLOOKUP(TEXT(MATCHED!C4224,"mmm"),CUTOFFDAY!$A$2:$C$14,3,FALSE))</f>
        <v/>
      </c>
      <c r="B4224" s="11" t="str">
        <f>IF(MATCHED!J4224&gt;A4224,"yes","")</f>
        <v/>
      </c>
      <c r="C4224" s="11" t="str">
        <f>IF(B4224="","",TEXT(MATCHED!C4224,"mm"))</f>
        <v/>
      </c>
    </row>
    <row r="4225" spans="1:3" x14ac:dyDescent="0.3">
      <c r="A4225" s="58" t="str">
        <f>IF(MATCHED!C4225="","",VLOOKUP(TEXT(MATCHED!C4225,"mmm"),CUTOFFDAY!$A$2:$C$14,3,FALSE))</f>
        <v/>
      </c>
      <c r="B4225" s="11" t="str">
        <f>IF(MATCHED!J4225&gt;A4225,"yes","")</f>
        <v/>
      </c>
      <c r="C4225" s="11" t="str">
        <f>IF(B4225="","",TEXT(MATCHED!C4225,"mm"))</f>
        <v/>
      </c>
    </row>
    <row r="4226" spans="1:3" x14ac:dyDescent="0.3">
      <c r="A4226" s="58" t="str">
        <f>IF(MATCHED!C4226="","",VLOOKUP(TEXT(MATCHED!C4226,"mmm"),CUTOFFDAY!$A$2:$C$14,3,FALSE))</f>
        <v/>
      </c>
      <c r="B4226" s="11" t="str">
        <f>IF(MATCHED!J4226&gt;A4226,"yes","")</f>
        <v/>
      </c>
      <c r="C4226" s="11" t="str">
        <f>IF(B4226="","",TEXT(MATCHED!C4226,"mm"))</f>
        <v/>
      </c>
    </row>
    <row r="4227" spans="1:3" x14ac:dyDescent="0.3">
      <c r="A4227" s="58" t="str">
        <f>IF(MATCHED!C4227="","",VLOOKUP(TEXT(MATCHED!C4227,"mmm"),CUTOFFDAY!$A$2:$C$14,3,FALSE))</f>
        <v/>
      </c>
      <c r="B4227" s="11" t="str">
        <f>IF(MATCHED!J4227&gt;A4227,"yes","")</f>
        <v/>
      </c>
      <c r="C4227" s="11" t="str">
        <f>IF(B4227="","",TEXT(MATCHED!C4227,"mm"))</f>
        <v/>
      </c>
    </row>
    <row r="4228" spans="1:3" x14ac:dyDescent="0.3">
      <c r="A4228" s="58" t="str">
        <f>IF(MATCHED!C4228="","",VLOOKUP(TEXT(MATCHED!C4228,"mmm"),CUTOFFDAY!$A$2:$C$14,3,FALSE))</f>
        <v/>
      </c>
      <c r="B4228" s="11" t="str">
        <f>IF(MATCHED!J4228&gt;A4228,"yes","")</f>
        <v/>
      </c>
      <c r="C4228" s="11" t="str">
        <f>IF(B4228="","",TEXT(MATCHED!C4228,"mm"))</f>
        <v/>
      </c>
    </row>
    <row r="4229" spans="1:3" x14ac:dyDescent="0.3">
      <c r="A4229" s="58" t="str">
        <f>IF(MATCHED!C4229="","",VLOOKUP(TEXT(MATCHED!C4229,"mmm"),CUTOFFDAY!$A$2:$C$14,3,FALSE))</f>
        <v/>
      </c>
      <c r="B4229" s="11" t="str">
        <f>IF(MATCHED!J4229&gt;A4229,"yes","")</f>
        <v/>
      </c>
      <c r="C4229" s="11" t="str">
        <f>IF(B4229="","",TEXT(MATCHED!C4229,"mm"))</f>
        <v/>
      </c>
    </row>
    <row r="4230" spans="1:3" x14ac:dyDescent="0.3">
      <c r="A4230" s="58" t="str">
        <f>IF(MATCHED!C4230="","",VLOOKUP(TEXT(MATCHED!C4230,"mmm"),CUTOFFDAY!$A$2:$C$14,3,FALSE))</f>
        <v/>
      </c>
      <c r="B4230" s="11" t="str">
        <f>IF(MATCHED!J4230&gt;A4230,"yes","")</f>
        <v/>
      </c>
      <c r="C4230" s="11" t="str">
        <f>IF(B4230="","",TEXT(MATCHED!C4230,"mm"))</f>
        <v/>
      </c>
    </row>
    <row r="4231" spans="1:3" x14ac:dyDescent="0.3">
      <c r="A4231" s="58" t="str">
        <f>IF(MATCHED!C4231="","",VLOOKUP(TEXT(MATCHED!C4231,"mmm"),CUTOFFDAY!$A$2:$C$14,3,FALSE))</f>
        <v/>
      </c>
      <c r="B4231" s="11" t="str">
        <f>IF(MATCHED!J4231&gt;A4231,"yes","")</f>
        <v/>
      </c>
      <c r="C4231" s="11" t="str">
        <f>IF(B4231="","",TEXT(MATCHED!C4231,"mm"))</f>
        <v/>
      </c>
    </row>
    <row r="4232" spans="1:3" x14ac:dyDescent="0.3">
      <c r="A4232" s="58" t="str">
        <f>IF(MATCHED!C4232="","",VLOOKUP(TEXT(MATCHED!C4232,"mmm"),CUTOFFDAY!$A$2:$C$14,3,FALSE))</f>
        <v/>
      </c>
      <c r="B4232" s="11" t="str">
        <f>IF(MATCHED!J4232&gt;A4232,"yes","")</f>
        <v/>
      </c>
      <c r="C4232" s="11" t="str">
        <f>IF(B4232="","",TEXT(MATCHED!C4232,"mm"))</f>
        <v/>
      </c>
    </row>
    <row r="4233" spans="1:3" x14ac:dyDescent="0.3">
      <c r="A4233" s="58" t="str">
        <f>IF(MATCHED!C4233="","",VLOOKUP(TEXT(MATCHED!C4233,"mmm"),CUTOFFDAY!$A$2:$C$14,3,FALSE))</f>
        <v/>
      </c>
      <c r="B4233" s="11" t="str">
        <f>IF(MATCHED!J4233&gt;A4233,"yes","")</f>
        <v/>
      </c>
      <c r="C4233" s="11" t="str">
        <f>IF(B4233="","",TEXT(MATCHED!C4233,"mm"))</f>
        <v/>
      </c>
    </row>
    <row r="4234" spans="1:3" x14ac:dyDescent="0.3">
      <c r="A4234" s="58" t="str">
        <f>IF(MATCHED!C4234="","",VLOOKUP(TEXT(MATCHED!C4234,"mmm"),CUTOFFDAY!$A$2:$C$14,3,FALSE))</f>
        <v/>
      </c>
      <c r="B4234" s="11" t="str">
        <f>IF(MATCHED!J4234&gt;A4234,"yes","")</f>
        <v/>
      </c>
      <c r="C4234" s="11" t="str">
        <f>IF(B4234="","",TEXT(MATCHED!C4234,"mm"))</f>
        <v/>
      </c>
    </row>
    <row r="4235" spans="1:3" x14ac:dyDescent="0.3">
      <c r="A4235" s="58" t="str">
        <f>IF(MATCHED!C4235="","",VLOOKUP(TEXT(MATCHED!C4235,"mmm"),CUTOFFDAY!$A$2:$C$14,3,FALSE))</f>
        <v/>
      </c>
      <c r="B4235" s="11" t="str">
        <f>IF(MATCHED!J4235&gt;A4235,"yes","")</f>
        <v/>
      </c>
      <c r="C4235" s="11" t="str">
        <f>IF(B4235="","",TEXT(MATCHED!C4235,"mm"))</f>
        <v/>
      </c>
    </row>
    <row r="4236" spans="1:3" x14ac:dyDescent="0.3">
      <c r="A4236" s="58" t="str">
        <f>IF(MATCHED!C4236="","",VLOOKUP(TEXT(MATCHED!C4236,"mmm"),CUTOFFDAY!$A$2:$C$14,3,FALSE))</f>
        <v/>
      </c>
      <c r="B4236" s="11" t="str">
        <f>IF(MATCHED!J4236&gt;A4236,"yes","")</f>
        <v/>
      </c>
      <c r="C4236" s="11" t="str">
        <f>IF(B4236="","",TEXT(MATCHED!C4236,"mm"))</f>
        <v/>
      </c>
    </row>
    <row r="4237" spans="1:3" x14ac:dyDescent="0.3">
      <c r="A4237" s="58" t="str">
        <f>IF(MATCHED!C4237="","",VLOOKUP(TEXT(MATCHED!C4237,"mmm"),CUTOFFDAY!$A$2:$C$14,3,FALSE))</f>
        <v/>
      </c>
      <c r="B4237" s="11" t="str">
        <f>IF(MATCHED!J4237&gt;A4237,"yes","")</f>
        <v/>
      </c>
      <c r="C4237" s="11" t="str">
        <f>IF(B4237="","",TEXT(MATCHED!C4237,"mm"))</f>
        <v/>
      </c>
    </row>
    <row r="4238" spans="1:3" x14ac:dyDescent="0.3">
      <c r="A4238" s="58" t="str">
        <f>IF(MATCHED!C4238="","",VLOOKUP(TEXT(MATCHED!C4238,"mmm"),CUTOFFDAY!$A$2:$C$14,3,FALSE))</f>
        <v/>
      </c>
      <c r="B4238" s="11" t="str">
        <f>IF(MATCHED!J4238&gt;A4238,"yes","")</f>
        <v/>
      </c>
      <c r="C4238" s="11" t="str">
        <f>IF(B4238="","",TEXT(MATCHED!C4238,"mm"))</f>
        <v/>
      </c>
    </row>
    <row r="4239" spans="1:3" x14ac:dyDescent="0.3">
      <c r="A4239" s="58" t="str">
        <f>IF(MATCHED!C4239="","",VLOOKUP(TEXT(MATCHED!C4239,"mmm"),CUTOFFDAY!$A$2:$C$14,3,FALSE))</f>
        <v/>
      </c>
      <c r="B4239" s="11" t="str">
        <f>IF(MATCHED!J4239&gt;A4239,"yes","")</f>
        <v/>
      </c>
      <c r="C4239" s="11" t="str">
        <f>IF(B4239="","",TEXT(MATCHED!C4239,"mm"))</f>
        <v/>
      </c>
    </row>
    <row r="4240" spans="1:3" x14ac:dyDescent="0.3">
      <c r="A4240" s="58" t="str">
        <f>IF(MATCHED!C4240="","",VLOOKUP(TEXT(MATCHED!C4240,"mmm"),CUTOFFDAY!$A$2:$C$14,3,FALSE))</f>
        <v/>
      </c>
      <c r="B4240" s="11" t="str">
        <f>IF(MATCHED!J4240&gt;A4240,"yes","")</f>
        <v/>
      </c>
      <c r="C4240" s="11" t="str">
        <f>IF(B4240="","",TEXT(MATCHED!C4240,"mm"))</f>
        <v/>
      </c>
    </row>
    <row r="4241" spans="1:3" x14ac:dyDescent="0.3">
      <c r="A4241" s="58" t="str">
        <f>IF(MATCHED!C4241="","",VLOOKUP(TEXT(MATCHED!C4241,"mmm"),CUTOFFDAY!$A$2:$C$14,3,FALSE))</f>
        <v/>
      </c>
      <c r="B4241" s="11" t="str">
        <f>IF(MATCHED!J4241&gt;A4241,"yes","")</f>
        <v/>
      </c>
      <c r="C4241" s="11" t="str">
        <f>IF(B4241="","",TEXT(MATCHED!C4241,"mm"))</f>
        <v/>
      </c>
    </row>
    <row r="4242" spans="1:3" x14ac:dyDescent="0.3">
      <c r="A4242" s="58" t="str">
        <f>IF(MATCHED!C4242="","",VLOOKUP(TEXT(MATCHED!C4242,"mmm"),CUTOFFDAY!$A$2:$C$14,3,FALSE))</f>
        <v/>
      </c>
      <c r="B4242" s="11" t="str">
        <f>IF(MATCHED!J4242&gt;A4242,"yes","")</f>
        <v/>
      </c>
      <c r="C4242" s="11" t="str">
        <f>IF(B4242="","",TEXT(MATCHED!C4242,"mm"))</f>
        <v/>
      </c>
    </row>
    <row r="4243" spans="1:3" x14ac:dyDescent="0.3">
      <c r="A4243" s="58" t="str">
        <f>IF(MATCHED!C4243="","",VLOOKUP(TEXT(MATCHED!C4243,"mmm"),CUTOFFDAY!$A$2:$C$14,3,FALSE))</f>
        <v/>
      </c>
      <c r="B4243" s="11" t="str">
        <f>IF(MATCHED!J4243&gt;A4243,"yes","")</f>
        <v/>
      </c>
      <c r="C4243" s="11" t="str">
        <f>IF(B4243="","",TEXT(MATCHED!C4243,"mm"))</f>
        <v/>
      </c>
    </row>
    <row r="4244" spans="1:3" x14ac:dyDescent="0.3">
      <c r="A4244" s="58" t="str">
        <f>IF(MATCHED!C4244="","",VLOOKUP(TEXT(MATCHED!C4244,"mmm"),CUTOFFDAY!$A$2:$C$14,3,FALSE))</f>
        <v/>
      </c>
      <c r="B4244" s="11" t="str">
        <f>IF(MATCHED!J4244&gt;A4244,"yes","")</f>
        <v/>
      </c>
      <c r="C4244" s="11" t="str">
        <f>IF(B4244="","",TEXT(MATCHED!C4244,"mm"))</f>
        <v/>
      </c>
    </row>
    <row r="4245" spans="1:3" x14ac:dyDescent="0.3">
      <c r="A4245" s="58" t="str">
        <f>IF(MATCHED!C4245="","",VLOOKUP(TEXT(MATCHED!C4245,"mmm"),CUTOFFDAY!$A$2:$C$14,3,FALSE))</f>
        <v/>
      </c>
      <c r="B4245" s="11" t="str">
        <f>IF(MATCHED!J4245&gt;A4245,"yes","")</f>
        <v/>
      </c>
      <c r="C4245" s="11" t="str">
        <f>IF(B4245="","",TEXT(MATCHED!C4245,"mm"))</f>
        <v/>
      </c>
    </row>
    <row r="4246" spans="1:3" x14ac:dyDescent="0.3">
      <c r="A4246" s="58" t="str">
        <f>IF(MATCHED!C4246="","",VLOOKUP(TEXT(MATCHED!C4246,"mmm"),CUTOFFDAY!$A$2:$C$14,3,FALSE))</f>
        <v/>
      </c>
      <c r="B4246" s="11" t="str">
        <f>IF(MATCHED!J4246&gt;A4246,"yes","")</f>
        <v/>
      </c>
      <c r="C4246" s="11" t="str">
        <f>IF(B4246="","",TEXT(MATCHED!C4246,"mm"))</f>
        <v/>
      </c>
    </row>
    <row r="4247" spans="1:3" x14ac:dyDescent="0.3">
      <c r="A4247" s="58" t="str">
        <f>IF(MATCHED!C4247="","",VLOOKUP(TEXT(MATCHED!C4247,"mmm"),CUTOFFDAY!$A$2:$C$14,3,FALSE))</f>
        <v/>
      </c>
      <c r="B4247" s="11" t="str">
        <f>IF(MATCHED!J4247&gt;A4247,"yes","")</f>
        <v/>
      </c>
      <c r="C4247" s="11" t="str">
        <f>IF(B4247="","",TEXT(MATCHED!C4247,"mm"))</f>
        <v/>
      </c>
    </row>
    <row r="4248" spans="1:3" x14ac:dyDescent="0.3">
      <c r="A4248" s="58" t="str">
        <f>IF(MATCHED!C4248="","",VLOOKUP(TEXT(MATCHED!C4248,"mmm"),CUTOFFDAY!$A$2:$C$14,3,FALSE))</f>
        <v/>
      </c>
      <c r="B4248" s="11" t="str">
        <f>IF(MATCHED!J4248&gt;A4248,"yes","")</f>
        <v/>
      </c>
      <c r="C4248" s="11" t="str">
        <f>IF(B4248="","",TEXT(MATCHED!C4248,"mm"))</f>
        <v/>
      </c>
    </row>
    <row r="4249" spans="1:3" x14ac:dyDescent="0.3">
      <c r="A4249" s="58" t="str">
        <f>IF(MATCHED!C4249="","",VLOOKUP(TEXT(MATCHED!C4249,"mmm"),CUTOFFDAY!$A$2:$C$14,3,FALSE))</f>
        <v/>
      </c>
      <c r="B4249" s="11" t="str">
        <f>IF(MATCHED!J4249&gt;A4249,"yes","")</f>
        <v/>
      </c>
      <c r="C4249" s="11" t="str">
        <f>IF(B4249="","",TEXT(MATCHED!C4249,"mm"))</f>
        <v/>
      </c>
    </row>
    <row r="4250" spans="1:3" x14ac:dyDescent="0.3">
      <c r="A4250" s="58" t="str">
        <f>IF(MATCHED!C4250="","",VLOOKUP(TEXT(MATCHED!C4250,"mmm"),CUTOFFDAY!$A$2:$C$14,3,FALSE))</f>
        <v/>
      </c>
      <c r="B4250" s="11" t="str">
        <f>IF(MATCHED!J4250&gt;A4250,"yes","")</f>
        <v/>
      </c>
      <c r="C4250" s="11" t="str">
        <f>IF(B4250="","",TEXT(MATCHED!C4250,"mm"))</f>
        <v/>
      </c>
    </row>
    <row r="4251" spans="1:3" x14ac:dyDescent="0.3">
      <c r="A4251" s="58" t="str">
        <f>IF(MATCHED!C4251="","",VLOOKUP(TEXT(MATCHED!C4251,"mmm"),CUTOFFDAY!$A$2:$C$14,3,FALSE))</f>
        <v/>
      </c>
      <c r="B4251" s="11" t="str">
        <f>IF(MATCHED!J4251&gt;A4251,"yes","")</f>
        <v/>
      </c>
      <c r="C4251" s="11" t="str">
        <f>IF(B4251="","",TEXT(MATCHED!C4251,"mm"))</f>
        <v/>
      </c>
    </row>
    <row r="4252" spans="1:3" x14ac:dyDescent="0.3">
      <c r="A4252" s="58" t="str">
        <f>IF(MATCHED!C4252="","",VLOOKUP(TEXT(MATCHED!C4252,"mmm"),CUTOFFDAY!$A$2:$C$14,3,FALSE))</f>
        <v/>
      </c>
      <c r="B4252" s="11" t="str">
        <f>IF(MATCHED!J4252&gt;A4252,"yes","")</f>
        <v/>
      </c>
      <c r="C4252" s="11" t="str">
        <f>IF(B4252="","",TEXT(MATCHED!C4252,"mm"))</f>
        <v/>
      </c>
    </row>
    <row r="4253" spans="1:3" x14ac:dyDescent="0.3">
      <c r="A4253" s="58" t="str">
        <f>IF(MATCHED!C4253="","",VLOOKUP(TEXT(MATCHED!C4253,"mmm"),CUTOFFDAY!$A$2:$C$14,3,FALSE))</f>
        <v/>
      </c>
      <c r="B4253" s="11" t="str">
        <f>IF(MATCHED!J4253&gt;A4253,"yes","")</f>
        <v/>
      </c>
      <c r="C4253" s="11" t="str">
        <f>IF(B4253="","",TEXT(MATCHED!C4253,"mm"))</f>
        <v/>
      </c>
    </row>
    <row r="4254" spans="1:3" x14ac:dyDescent="0.3">
      <c r="A4254" s="58" t="str">
        <f>IF(MATCHED!C4254="","",VLOOKUP(TEXT(MATCHED!C4254,"mmm"),CUTOFFDAY!$A$2:$C$14,3,FALSE))</f>
        <v/>
      </c>
      <c r="B4254" s="11" t="str">
        <f>IF(MATCHED!J4254&gt;A4254,"yes","")</f>
        <v/>
      </c>
      <c r="C4254" s="11" t="str">
        <f>IF(B4254="","",TEXT(MATCHED!C4254,"mm"))</f>
        <v/>
      </c>
    </row>
    <row r="4255" spans="1:3" x14ac:dyDescent="0.3">
      <c r="A4255" s="58" t="str">
        <f>IF(MATCHED!C4255="","",VLOOKUP(TEXT(MATCHED!C4255,"mmm"),CUTOFFDAY!$A$2:$C$14,3,FALSE))</f>
        <v/>
      </c>
      <c r="B4255" s="11" t="str">
        <f>IF(MATCHED!J4255&gt;A4255,"yes","")</f>
        <v/>
      </c>
      <c r="C4255" s="11" t="str">
        <f>IF(B4255="","",TEXT(MATCHED!C4255,"mm"))</f>
        <v/>
      </c>
    </row>
    <row r="4256" spans="1:3" x14ac:dyDescent="0.3">
      <c r="A4256" s="58" t="str">
        <f>IF(MATCHED!C4256="","",VLOOKUP(TEXT(MATCHED!C4256,"mmm"),CUTOFFDAY!$A$2:$C$14,3,FALSE))</f>
        <v/>
      </c>
      <c r="B4256" s="11" t="str">
        <f>IF(MATCHED!J4256&gt;A4256,"yes","")</f>
        <v/>
      </c>
      <c r="C4256" s="11" t="str">
        <f>IF(B4256="","",TEXT(MATCHED!C4256,"mm"))</f>
        <v/>
      </c>
    </row>
    <row r="4257" spans="1:3" x14ac:dyDescent="0.3">
      <c r="A4257" s="58" t="str">
        <f>IF(MATCHED!C4257="","",VLOOKUP(TEXT(MATCHED!C4257,"mmm"),CUTOFFDAY!$A$2:$C$14,3,FALSE))</f>
        <v/>
      </c>
      <c r="B4257" s="11" t="str">
        <f>IF(MATCHED!J4257&gt;A4257,"yes","")</f>
        <v/>
      </c>
      <c r="C4257" s="11" t="str">
        <f>IF(B4257="","",TEXT(MATCHED!C4257,"mm"))</f>
        <v/>
      </c>
    </row>
    <row r="4258" spans="1:3" x14ac:dyDescent="0.3">
      <c r="A4258" s="58" t="str">
        <f>IF(MATCHED!C4258="","",VLOOKUP(TEXT(MATCHED!C4258,"mmm"),CUTOFFDAY!$A$2:$C$14,3,FALSE))</f>
        <v/>
      </c>
      <c r="B4258" s="11" t="str">
        <f>IF(MATCHED!J4258&gt;A4258,"yes","")</f>
        <v/>
      </c>
      <c r="C4258" s="11" t="str">
        <f>IF(B4258="","",TEXT(MATCHED!C4258,"mm"))</f>
        <v/>
      </c>
    </row>
    <row r="4259" spans="1:3" x14ac:dyDescent="0.3">
      <c r="A4259" s="58" t="str">
        <f>IF(MATCHED!C4259="","",VLOOKUP(TEXT(MATCHED!C4259,"mmm"),CUTOFFDAY!$A$2:$C$14,3,FALSE))</f>
        <v/>
      </c>
      <c r="B4259" s="11" t="str">
        <f>IF(MATCHED!J4259&gt;A4259,"yes","")</f>
        <v/>
      </c>
      <c r="C4259" s="11" t="str">
        <f>IF(B4259="","",TEXT(MATCHED!C4259,"mm"))</f>
        <v/>
      </c>
    </row>
    <row r="4260" spans="1:3" x14ac:dyDescent="0.3">
      <c r="A4260" s="58" t="str">
        <f>IF(MATCHED!C4260="","",VLOOKUP(TEXT(MATCHED!C4260,"mmm"),CUTOFFDAY!$A$2:$C$14,3,FALSE))</f>
        <v/>
      </c>
      <c r="B4260" s="11" t="str">
        <f>IF(MATCHED!J4260&gt;A4260,"yes","")</f>
        <v/>
      </c>
      <c r="C4260" s="11" t="str">
        <f>IF(B4260="","",TEXT(MATCHED!C4260,"mm"))</f>
        <v/>
      </c>
    </row>
    <row r="4261" spans="1:3" x14ac:dyDescent="0.3">
      <c r="A4261" s="58" t="str">
        <f>IF(MATCHED!C4261="","",VLOOKUP(TEXT(MATCHED!C4261,"mmm"),CUTOFFDAY!$A$2:$C$14,3,FALSE))</f>
        <v/>
      </c>
      <c r="B4261" s="11" t="str">
        <f>IF(MATCHED!J4261&gt;A4261,"yes","")</f>
        <v/>
      </c>
      <c r="C4261" s="11" t="str">
        <f>IF(B4261="","",TEXT(MATCHED!C4261,"mm"))</f>
        <v/>
      </c>
    </row>
    <row r="4262" spans="1:3" x14ac:dyDescent="0.3">
      <c r="A4262" s="58" t="str">
        <f>IF(MATCHED!C4262="","",VLOOKUP(TEXT(MATCHED!C4262,"mmm"),CUTOFFDAY!$A$2:$C$14,3,FALSE))</f>
        <v/>
      </c>
      <c r="B4262" s="11" t="str">
        <f>IF(MATCHED!J4262&gt;A4262,"yes","")</f>
        <v/>
      </c>
      <c r="C4262" s="11" t="str">
        <f>IF(B4262="","",TEXT(MATCHED!C4262,"mm"))</f>
        <v/>
      </c>
    </row>
    <row r="4263" spans="1:3" x14ac:dyDescent="0.3">
      <c r="A4263" s="58" t="str">
        <f>IF(MATCHED!C4263="","",VLOOKUP(TEXT(MATCHED!C4263,"mmm"),CUTOFFDAY!$A$2:$C$14,3,FALSE))</f>
        <v/>
      </c>
      <c r="B4263" s="11" t="str">
        <f>IF(MATCHED!J4263&gt;A4263,"yes","")</f>
        <v/>
      </c>
      <c r="C4263" s="11" t="str">
        <f>IF(B4263="","",TEXT(MATCHED!C4263,"mm"))</f>
        <v/>
      </c>
    </row>
    <row r="4264" spans="1:3" x14ac:dyDescent="0.3">
      <c r="A4264" s="58" t="str">
        <f>IF(MATCHED!C4264="","",VLOOKUP(TEXT(MATCHED!C4264,"mmm"),CUTOFFDAY!$A$2:$C$14,3,FALSE))</f>
        <v/>
      </c>
      <c r="B4264" s="11" t="str">
        <f>IF(MATCHED!J4264&gt;A4264,"yes","")</f>
        <v/>
      </c>
      <c r="C4264" s="11" t="str">
        <f>IF(B4264="","",TEXT(MATCHED!C4264,"mm"))</f>
        <v/>
      </c>
    </row>
    <row r="4265" spans="1:3" x14ac:dyDescent="0.3">
      <c r="A4265" s="58" t="str">
        <f>IF(MATCHED!C4265="","",VLOOKUP(TEXT(MATCHED!C4265,"mmm"),CUTOFFDAY!$A$2:$C$14,3,FALSE))</f>
        <v/>
      </c>
      <c r="B4265" s="11" t="str">
        <f>IF(MATCHED!J4265&gt;A4265,"yes","")</f>
        <v/>
      </c>
      <c r="C4265" s="11" t="str">
        <f>IF(B4265="","",TEXT(MATCHED!C4265,"mm"))</f>
        <v/>
      </c>
    </row>
    <row r="4266" spans="1:3" x14ac:dyDescent="0.3">
      <c r="A4266" s="58" t="str">
        <f>IF(MATCHED!C4266="","",VLOOKUP(TEXT(MATCHED!C4266,"mmm"),CUTOFFDAY!$A$2:$C$14,3,FALSE))</f>
        <v/>
      </c>
      <c r="B4266" s="11" t="str">
        <f>IF(MATCHED!J4266&gt;A4266,"yes","")</f>
        <v/>
      </c>
      <c r="C4266" s="11" t="str">
        <f>IF(B4266="","",TEXT(MATCHED!C4266,"mm"))</f>
        <v/>
      </c>
    </row>
    <row r="4267" spans="1:3" x14ac:dyDescent="0.3">
      <c r="A4267" s="58" t="str">
        <f>IF(MATCHED!C4267="","",VLOOKUP(TEXT(MATCHED!C4267,"mmm"),CUTOFFDAY!$A$2:$C$14,3,FALSE))</f>
        <v/>
      </c>
      <c r="B4267" s="11" t="str">
        <f>IF(MATCHED!J4267&gt;A4267,"yes","")</f>
        <v/>
      </c>
      <c r="C4267" s="11" t="str">
        <f>IF(B4267="","",TEXT(MATCHED!C4267,"mm"))</f>
        <v/>
      </c>
    </row>
    <row r="4268" spans="1:3" x14ac:dyDescent="0.3">
      <c r="A4268" s="58" t="str">
        <f>IF(MATCHED!C4268="","",VLOOKUP(TEXT(MATCHED!C4268,"mmm"),CUTOFFDAY!$A$2:$C$14,3,FALSE))</f>
        <v/>
      </c>
      <c r="B4268" s="11" t="str">
        <f>IF(MATCHED!J4268&gt;A4268,"yes","")</f>
        <v/>
      </c>
      <c r="C4268" s="11" t="str">
        <f>IF(B4268="","",TEXT(MATCHED!C4268,"mm"))</f>
        <v/>
      </c>
    </row>
    <row r="4269" spans="1:3" x14ac:dyDescent="0.3">
      <c r="A4269" s="58" t="str">
        <f>IF(MATCHED!C4269="","",VLOOKUP(TEXT(MATCHED!C4269,"mmm"),CUTOFFDAY!$A$2:$C$14,3,FALSE))</f>
        <v/>
      </c>
      <c r="B4269" s="11" t="str">
        <f>IF(MATCHED!J4269&gt;A4269,"yes","")</f>
        <v/>
      </c>
      <c r="C4269" s="11" t="str">
        <f>IF(B4269="","",TEXT(MATCHED!C4269,"mm"))</f>
        <v/>
      </c>
    </row>
    <row r="4270" spans="1:3" x14ac:dyDescent="0.3">
      <c r="A4270" s="58" t="str">
        <f>IF(MATCHED!C4270="","",VLOOKUP(TEXT(MATCHED!C4270,"mmm"),CUTOFFDAY!$A$2:$C$14,3,FALSE))</f>
        <v/>
      </c>
      <c r="B4270" s="11" t="str">
        <f>IF(MATCHED!J4270&gt;A4270,"yes","")</f>
        <v/>
      </c>
      <c r="C4270" s="11" t="str">
        <f>IF(B4270="","",TEXT(MATCHED!C4270,"mm"))</f>
        <v/>
      </c>
    </row>
    <row r="4271" spans="1:3" x14ac:dyDescent="0.3">
      <c r="A4271" s="58" t="str">
        <f>IF(MATCHED!C4271="","",VLOOKUP(TEXT(MATCHED!C4271,"mmm"),CUTOFFDAY!$A$2:$C$14,3,FALSE))</f>
        <v/>
      </c>
      <c r="B4271" s="11" t="str">
        <f>IF(MATCHED!J4271&gt;A4271,"yes","")</f>
        <v/>
      </c>
      <c r="C4271" s="11" t="str">
        <f>IF(B4271="","",TEXT(MATCHED!C4271,"mm"))</f>
        <v/>
      </c>
    </row>
    <row r="4272" spans="1:3" x14ac:dyDescent="0.3">
      <c r="A4272" s="58" t="str">
        <f>IF(MATCHED!C4272="","",VLOOKUP(TEXT(MATCHED!C4272,"mmm"),CUTOFFDAY!$A$2:$C$14,3,FALSE))</f>
        <v/>
      </c>
      <c r="B4272" s="11" t="str">
        <f>IF(MATCHED!J4272&gt;A4272,"yes","")</f>
        <v/>
      </c>
      <c r="C4272" s="11" t="str">
        <f>IF(B4272="","",TEXT(MATCHED!C4272,"mm"))</f>
        <v/>
      </c>
    </row>
    <row r="4273" spans="1:3" x14ac:dyDescent="0.3">
      <c r="A4273" s="58" t="str">
        <f>IF(MATCHED!C4273="","",VLOOKUP(TEXT(MATCHED!C4273,"mmm"),CUTOFFDAY!$A$2:$C$14,3,FALSE))</f>
        <v/>
      </c>
      <c r="B4273" s="11" t="str">
        <f>IF(MATCHED!J4273&gt;A4273,"yes","")</f>
        <v/>
      </c>
      <c r="C4273" s="11" t="str">
        <f>IF(B4273="","",TEXT(MATCHED!C4273,"mm"))</f>
        <v/>
      </c>
    </row>
    <row r="4274" spans="1:3" x14ac:dyDescent="0.3">
      <c r="A4274" s="58" t="str">
        <f>IF(MATCHED!C4274="","",VLOOKUP(TEXT(MATCHED!C4274,"mmm"),CUTOFFDAY!$A$2:$C$14,3,FALSE))</f>
        <v/>
      </c>
      <c r="B4274" s="11" t="str">
        <f>IF(MATCHED!J4274&gt;A4274,"yes","")</f>
        <v/>
      </c>
      <c r="C4274" s="11" t="str">
        <f>IF(B4274="","",TEXT(MATCHED!C4274,"mm"))</f>
        <v/>
      </c>
    </row>
    <row r="4275" spans="1:3" x14ac:dyDescent="0.3">
      <c r="A4275" s="58" t="str">
        <f>IF(MATCHED!C4275="","",VLOOKUP(TEXT(MATCHED!C4275,"mmm"),CUTOFFDAY!$A$2:$C$14,3,FALSE))</f>
        <v/>
      </c>
      <c r="B4275" s="11" t="str">
        <f>IF(MATCHED!J4275&gt;A4275,"yes","")</f>
        <v/>
      </c>
      <c r="C4275" s="11" t="str">
        <f>IF(B4275="","",TEXT(MATCHED!C4275,"mm"))</f>
        <v/>
      </c>
    </row>
    <row r="4276" spans="1:3" x14ac:dyDescent="0.3">
      <c r="A4276" s="58" t="str">
        <f>IF(MATCHED!C4276="","",VLOOKUP(TEXT(MATCHED!C4276,"mmm"),CUTOFFDAY!$A$2:$C$14,3,FALSE))</f>
        <v/>
      </c>
      <c r="B4276" s="11" t="str">
        <f>IF(MATCHED!J4276&gt;A4276,"yes","")</f>
        <v/>
      </c>
      <c r="C4276" s="11" t="str">
        <f>IF(B4276="","",TEXT(MATCHED!C4276,"mm"))</f>
        <v/>
      </c>
    </row>
    <row r="4277" spans="1:3" x14ac:dyDescent="0.3">
      <c r="A4277" s="58" t="str">
        <f>IF(MATCHED!C4277="","",VLOOKUP(TEXT(MATCHED!C4277,"mmm"),CUTOFFDAY!$A$2:$C$14,3,FALSE))</f>
        <v/>
      </c>
      <c r="B4277" s="11" t="str">
        <f>IF(MATCHED!J4277&gt;A4277,"yes","")</f>
        <v/>
      </c>
      <c r="C4277" s="11" t="str">
        <f>IF(B4277="","",TEXT(MATCHED!C4277,"mm"))</f>
        <v/>
      </c>
    </row>
    <row r="4278" spans="1:3" x14ac:dyDescent="0.3">
      <c r="A4278" s="58" t="str">
        <f>IF(MATCHED!C4278="","",VLOOKUP(TEXT(MATCHED!C4278,"mmm"),CUTOFFDAY!$A$2:$C$14,3,FALSE))</f>
        <v/>
      </c>
      <c r="B4278" s="11" t="str">
        <f>IF(MATCHED!J4278&gt;A4278,"yes","")</f>
        <v/>
      </c>
      <c r="C4278" s="11" t="str">
        <f>IF(B4278="","",TEXT(MATCHED!C4278,"mm"))</f>
        <v/>
      </c>
    </row>
    <row r="4279" spans="1:3" x14ac:dyDescent="0.3">
      <c r="A4279" s="58" t="str">
        <f>IF(MATCHED!C4279="","",VLOOKUP(TEXT(MATCHED!C4279,"mmm"),CUTOFFDAY!$A$2:$C$14,3,FALSE))</f>
        <v/>
      </c>
      <c r="B4279" s="11" t="str">
        <f>IF(MATCHED!J4279&gt;A4279,"yes","")</f>
        <v/>
      </c>
      <c r="C4279" s="11" t="str">
        <f>IF(B4279="","",TEXT(MATCHED!C4279,"mm"))</f>
        <v/>
      </c>
    </row>
    <row r="4280" spans="1:3" x14ac:dyDescent="0.3">
      <c r="A4280" s="58" t="str">
        <f>IF(MATCHED!C4280="","",VLOOKUP(TEXT(MATCHED!C4280,"mmm"),CUTOFFDAY!$A$2:$C$14,3,FALSE))</f>
        <v/>
      </c>
      <c r="B4280" s="11" t="str">
        <f>IF(MATCHED!J4280&gt;A4280,"yes","")</f>
        <v/>
      </c>
      <c r="C4280" s="11" t="str">
        <f>IF(B4280="","",TEXT(MATCHED!C4280,"mm"))</f>
        <v/>
      </c>
    </row>
    <row r="4281" spans="1:3" x14ac:dyDescent="0.3">
      <c r="A4281" s="58" t="str">
        <f>IF(MATCHED!C4281="","",VLOOKUP(TEXT(MATCHED!C4281,"mmm"),CUTOFFDAY!$A$2:$C$14,3,FALSE))</f>
        <v/>
      </c>
      <c r="B4281" s="11" t="str">
        <f>IF(MATCHED!J4281&gt;A4281,"yes","")</f>
        <v/>
      </c>
      <c r="C4281" s="11" t="str">
        <f>IF(B4281="","",TEXT(MATCHED!C4281,"mm"))</f>
        <v/>
      </c>
    </row>
    <row r="4282" spans="1:3" x14ac:dyDescent="0.3">
      <c r="A4282" s="58" t="str">
        <f>IF(MATCHED!C4282="","",VLOOKUP(TEXT(MATCHED!C4282,"mmm"),CUTOFFDAY!$A$2:$C$14,3,FALSE))</f>
        <v/>
      </c>
      <c r="B4282" s="11" t="str">
        <f>IF(MATCHED!J4282&gt;A4282,"yes","")</f>
        <v/>
      </c>
      <c r="C4282" s="11" t="str">
        <f>IF(B4282="","",TEXT(MATCHED!C4282,"mm"))</f>
        <v/>
      </c>
    </row>
    <row r="4283" spans="1:3" x14ac:dyDescent="0.3">
      <c r="A4283" s="58" t="str">
        <f>IF(MATCHED!C4283="","",VLOOKUP(TEXT(MATCHED!C4283,"mmm"),CUTOFFDAY!$A$2:$C$14,3,FALSE))</f>
        <v/>
      </c>
      <c r="B4283" s="11" t="str">
        <f>IF(MATCHED!J4283&gt;A4283,"yes","")</f>
        <v/>
      </c>
      <c r="C4283" s="11" t="str">
        <f>IF(B4283="","",TEXT(MATCHED!C4283,"mm"))</f>
        <v/>
      </c>
    </row>
    <row r="4284" spans="1:3" x14ac:dyDescent="0.3">
      <c r="A4284" s="58" t="str">
        <f>IF(MATCHED!C4284="","",VLOOKUP(TEXT(MATCHED!C4284,"mmm"),CUTOFFDAY!$A$2:$C$14,3,FALSE))</f>
        <v/>
      </c>
      <c r="B4284" s="11" t="str">
        <f>IF(MATCHED!J4284&gt;A4284,"yes","")</f>
        <v/>
      </c>
      <c r="C4284" s="11" t="str">
        <f>IF(B4284="","",TEXT(MATCHED!C4284,"mm"))</f>
        <v/>
      </c>
    </row>
    <row r="4285" spans="1:3" x14ac:dyDescent="0.3">
      <c r="A4285" s="58" t="str">
        <f>IF(MATCHED!C4285="","",VLOOKUP(TEXT(MATCHED!C4285,"mmm"),CUTOFFDAY!$A$2:$C$14,3,FALSE))</f>
        <v/>
      </c>
      <c r="B4285" s="11" t="str">
        <f>IF(MATCHED!J4285&gt;A4285,"yes","")</f>
        <v/>
      </c>
      <c r="C4285" s="11" t="str">
        <f>IF(B4285="","",TEXT(MATCHED!C4285,"mm"))</f>
        <v/>
      </c>
    </row>
    <row r="4286" spans="1:3" x14ac:dyDescent="0.3">
      <c r="A4286" s="58" t="str">
        <f>IF(MATCHED!C4286="","",VLOOKUP(TEXT(MATCHED!C4286,"mmm"),CUTOFFDAY!$A$2:$C$14,3,FALSE))</f>
        <v/>
      </c>
      <c r="B4286" s="11" t="str">
        <f>IF(MATCHED!J4286&gt;A4286,"yes","")</f>
        <v/>
      </c>
      <c r="C4286" s="11" t="str">
        <f>IF(B4286="","",TEXT(MATCHED!C4286,"mm"))</f>
        <v/>
      </c>
    </row>
    <row r="4287" spans="1:3" x14ac:dyDescent="0.3">
      <c r="A4287" s="58" t="str">
        <f>IF(MATCHED!C4287="","",VLOOKUP(TEXT(MATCHED!C4287,"mmm"),CUTOFFDAY!$A$2:$C$14,3,FALSE))</f>
        <v/>
      </c>
      <c r="B4287" s="11" t="str">
        <f>IF(MATCHED!J4287&gt;A4287,"yes","")</f>
        <v/>
      </c>
      <c r="C4287" s="11" t="str">
        <f>IF(B4287="","",TEXT(MATCHED!C4287,"mm"))</f>
        <v/>
      </c>
    </row>
    <row r="4288" spans="1:3" x14ac:dyDescent="0.3">
      <c r="A4288" s="58" t="str">
        <f>IF(MATCHED!C4288="","",VLOOKUP(TEXT(MATCHED!C4288,"mmm"),CUTOFFDAY!$A$2:$C$14,3,FALSE))</f>
        <v/>
      </c>
      <c r="B4288" s="11" t="str">
        <f>IF(MATCHED!J4288&gt;A4288,"yes","")</f>
        <v/>
      </c>
      <c r="C4288" s="11" t="str">
        <f>IF(B4288="","",TEXT(MATCHED!C4288,"mm"))</f>
        <v/>
      </c>
    </row>
    <row r="4289" spans="1:3" x14ac:dyDescent="0.3">
      <c r="A4289" s="58" t="str">
        <f>IF(MATCHED!C4289="","",VLOOKUP(TEXT(MATCHED!C4289,"mmm"),CUTOFFDAY!$A$2:$C$14,3,FALSE))</f>
        <v/>
      </c>
      <c r="B4289" s="11" t="str">
        <f>IF(MATCHED!J4289&gt;A4289,"yes","")</f>
        <v/>
      </c>
      <c r="C4289" s="11" t="str">
        <f>IF(B4289="","",TEXT(MATCHED!C4289,"mm"))</f>
        <v/>
      </c>
    </row>
    <row r="4290" spans="1:3" x14ac:dyDescent="0.3">
      <c r="A4290" s="58" t="str">
        <f>IF(MATCHED!C4290="","",VLOOKUP(TEXT(MATCHED!C4290,"mmm"),CUTOFFDAY!$A$2:$C$14,3,FALSE))</f>
        <v/>
      </c>
      <c r="B4290" s="11" t="str">
        <f>IF(MATCHED!J4290&gt;A4290,"yes","")</f>
        <v/>
      </c>
      <c r="C4290" s="11" t="str">
        <f>IF(B4290="","",TEXT(MATCHED!C4290,"mm"))</f>
        <v/>
      </c>
    </row>
    <row r="4291" spans="1:3" x14ac:dyDescent="0.3">
      <c r="A4291" s="58" t="str">
        <f>IF(MATCHED!C4291="","",VLOOKUP(TEXT(MATCHED!C4291,"mmm"),CUTOFFDAY!$A$2:$C$14,3,FALSE))</f>
        <v/>
      </c>
      <c r="B4291" s="11" t="str">
        <f>IF(MATCHED!J4291&gt;A4291,"yes","")</f>
        <v/>
      </c>
      <c r="C4291" s="11" t="str">
        <f>IF(B4291="","",TEXT(MATCHED!C4291,"mm"))</f>
        <v/>
      </c>
    </row>
    <row r="4292" spans="1:3" x14ac:dyDescent="0.3">
      <c r="A4292" s="58" t="str">
        <f>IF(MATCHED!C4292="","",VLOOKUP(TEXT(MATCHED!C4292,"mmm"),CUTOFFDAY!$A$2:$C$14,3,FALSE))</f>
        <v/>
      </c>
      <c r="B4292" s="11" t="str">
        <f>IF(MATCHED!J4292&gt;A4292,"yes","")</f>
        <v/>
      </c>
      <c r="C4292" s="11" t="str">
        <f>IF(B4292="","",TEXT(MATCHED!C4292,"mm"))</f>
        <v/>
      </c>
    </row>
    <row r="4293" spans="1:3" x14ac:dyDescent="0.3">
      <c r="A4293" s="58" t="str">
        <f>IF(MATCHED!C4293="","",VLOOKUP(TEXT(MATCHED!C4293,"mmm"),CUTOFFDAY!$A$2:$C$14,3,FALSE))</f>
        <v/>
      </c>
      <c r="B4293" s="11" t="str">
        <f>IF(MATCHED!J4293&gt;A4293,"yes","")</f>
        <v/>
      </c>
      <c r="C4293" s="11" t="str">
        <f>IF(B4293="","",TEXT(MATCHED!C4293,"mm"))</f>
        <v/>
      </c>
    </row>
    <row r="4294" spans="1:3" x14ac:dyDescent="0.3">
      <c r="A4294" s="58" t="str">
        <f>IF(MATCHED!C4294="","",VLOOKUP(TEXT(MATCHED!C4294,"mmm"),CUTOFFDAY!$A$2:$C$14,3,FALSE))</f>
        <v/>
      </c>
      <c r="B4294" s="11" t="str">
        <f>IF(MATCHED!J4294&gt;A4294,"yes","")</f>
        <v/>
      </c>
      <c r="C4294" s="11" t="str">
        <f>IF(B4294="","",TEXT(MATCHED!C4294,"mm"))</f>
        <v/>
      </c>
    </row>
    <row r="4295" spans="1:3" x14ac:dyDescent="0.3">
      <c r="A4295" s="58" t="str">
        <f>IF(MATCHED!C4295="","",VLOOKUP(TEXT(MATCHED!C4295,"mmm"),CUTOFFDAY!$A$2:$C$14,3,FALSE))</f>
        <v/>
      </c>
      <c r="B4295" s="11" t="str">
        <f>IF(MATCHED!J4295&gt;A4295,"yes","")</f>
        <v/>
      </c>
      <c r="C4295" s="11" t="str">
        <f>IF(B4295="","",TEXT(MATCHED!C4295,"mm"))</f>
        <v/>
      </c>
    </row>
    <row r="4296" spans="1:3" x14ac:dyDescent="0.3">
      <c r="A4296" s="58" t="str">
        <f>IF(MATCHED!C4296="","",VLOOKUP(TEXT(MATCHED!C4296,"mmm"),CUTOFFDAY!$A$2:$C$14,3,FALSE))</f>
        <v/>
      </c>
      <c r="B4296" s="11" t="str">
        <f>IF(MATCHED!J4296&gt;A4296,"yes","")</f>
        <v/>
      </c>
      <c r="C4296" s="11" t="str">
        <f>IF(B4296="","",TEXT(MATCHED!C4296,"mm"))</f>
        <v/>
      </c>
    </row>
    <row r="4297" spans="1:3" x14ac:dyDescent="0.3">
      <c r="A4297" s="58" t="str">
        <f>IF(MATCHED!C4297="","",VLOOKUP(TEXT(MATCHED!C4297,"mmm"),CUTOFFDAY!$A$2:$C$14,3,FALSE))</f>
        <v/>
      </c>
      <c r="B4297" s="11" t="str">
        <f>IF(MATCHED!J4297&gt;A4297,"yes","")</f>
        <v/>
      </c>
      <c r="C4297" s="11" t="str">
        <f>IF(B4297="","",TEXT(MATCHED!C4297,"mm"))</f>
        <v/>
      </c>
    </row>
    <row r="4298" spans="1:3" x14ac:dyDescent="0.3">
      <c r="A4298" s="58" t="str">
        <f>IF(MATCHED!C4298="","",VLOOKUP(TEXT(MATCHED!C4298,"mmm"),CUTOFFDAY!$A$2:$C$14,3,FALSE))</f>
        <v/>
      </c>
      <c r="B4298" s="11" t="str">
        <f>IF(MATCHED!J4298&gt;A4298,"yes","")</f>
        <v/>
      </c>
      <c r="C4298" s="11" t="str">
        <f>IF(B4298="","",TEXT(MATCHED!C4298,"mm"))</f>
        <v/>
      </c>
    </row>
    <row r="4299" spans="1:3" x14ac:dyDescent="0.3">
      <c r="A4299" s="58" t="str">
        <f>IF(MATCHED!C4299="","",VLOOKUP(TEXT(MATCHED!C4299,"mmm"),CUTOFFDAY!$A$2:$C$14,3,FALSE))</f>
        <v/>
      </c>
      <c r="B4299" s="11" t="str">
        <f>IF(MATCHED!J4299&gt;A4299,"yes","")</f>
        <v/>
      </c>
      <c r="C4299" s="11" t="str">
        <f>IF(B4299="","",TEXT(MATCHED!C4299,"mm"))</f>
        <v/>
      </c>
    </row>
    <row r="4300" spans="1:3" x14ac:dyDescent="0.3">
      <c r="A4300" s="58" t="str">
        <f>IF(MATCHED!C4300="","",VLOOKUP(TEXT(MATCHED!C4300,"mmm"),CUTOFFDAY!$A$2:$C$14,3,FALSE))</f>
        <v/>
      </c>
      <c r="B4300" s="11" t="str">
        <f>IF(MATCHED!J4300&gt;A4300,"yes","")</f>
        <v/>
      </c>
      <c r="C4300" s="11" t="str">
        <f>IF(B4300="","",TEXT(MATCHED!C4300,"mm"))</f>
        <v/>
      </c>
    </row>
    <row r="4301" spans="1:3" x14ac:dyDescent="0.3">
      <c r="A4301" s="58" t="str">
        <f>IF(MATCHED!C4301="","",VLOOKUP(TEXT(MATCHED!C4301,"mmm"),CUTOFFDAY!$A$2:$C$14,3,FALSE))</f>
        <v/>
      </c>
      <c r="B4301" s="11" t="str">
        <f>IF(MATCHED!J4301&gt;A4301,"yes","")</f>
        <v/>
      </c>
      <c r="C4301" s="11" t="str">
        <f>IF(B4301="","",TEXT(MATCHED!C4301,"mm"))</f>
        <v/>
      </c>
    </row>
    <row r="4302" spans="1:3" x14ac:dyDescent="0.3">
      <c r="A4302" s="58" t="str">
        <f>IF(MATCHED!C4302="","",VLOOKUP(TEXT(MATCHED!C4302,"mmm"),CUTOFFDAY!$A$2:$C$14,3,FALSE))</f>
        <v/>
      </c>
      <c r="B4302" s="11" t="str">
        <f>IF(MATCHED!J4302&gt;A4302,"yes","")</f>
        <v/>
      </c>
      <c r="C4302" s="11" t="str">
        <f>IF(B4302="","",TEXT(MATCHED!C4302,"mm"))</f>
        <v/>
      </c>
    </row>
    <row r="4303" spans="1:3" x14ac:dyDescent="0.3">
      <c r="A4303" s="58" t="str">
        <f>IF(MATCHED!C4303="","",VLOOKUP(TEXT(MATCHED!C4303,"mmm"),CUTOFFDAY!$A$2:$C$14,3,FALSE))</f>
        <v/>
      </c>
      <c r="B4303" s="11" t="str">
        <f>IF(MATCHED!J4303&gt;A4303,"yes","")</f>
        <v/>
      </c>
      <c r="C4303" s="11" t="str">
        <f>IF(B4303="","",TEXT(MATCHED!C4303,"mm"))</f>
        <v/>
      </c>
    </row>
    <row r="4304" spans="1:3" x14ac:dyDescent="0.3">
      <c r="A4304" s="58" t="str">
        <f>IF(MATCHED!C4304="","",VLOOKUP(TEXT(MATCHED!C4304,"mmm"),CUTOFFDAY!$A$2:$C$14,3,FALSE))</f>
        <v/>
      </c>
      <c r="B4304" s="11" t="str">
        <f>IF(MATCHED!J4304&gt;A4304,"yes","")</f>
        <v/>
      </c>
      <c r="C4304" s="11" t="str">
        <f>IF(B4304="","",TEXT(MATCHED!C4304,"mm"))</f>
        <v/>
      </c>
    </row>
    <row r="4305" spans="1:3" x14ac:dyDescent="0.3">
      <c r="A4305" s="58" t="str">
        <f>IF(MATCHED!C4305="","",VLOOKUP(TEXT(MATCHED!C4305,"mmm"),CUTOFFDAY!$A$2:$C$14,3,FALSE))</f>
        <v/>
      </c>
      <c r="B4305" s="11" t="str">
        <f>IF(MATCHED!J4305&gt;A4305,"yes","")</f>
        <v/>
      </c>
      <c r="C4305" s="11" t="str">
        <f>IF(B4305="","",TEXT(MATCHED!C4305,"mm"))</f>
        <v/>
      </c>
    </row>
    <row r="4306" spans="1:3" x14ac:dyDescent="0.3">
      <c r="A4306" s="58" t="str">
        <f>IF(MATCHED!C4306="","",VLOOKUP(TEXT(MATCHED!C4306,"mmm"),CUTOFFDAY!$A$2:$C$14,3,FALSE))</f>
        <v/>
      </c>
      <c r="B4306" s="11" t="str">
        <f>IF(MATCHED!J4306&gt;A4306,"yes","")</f>
        <v/>
      </c>
      <c r="C4306" s="11" t="str">
        <f>IF(B4306="","",TEXT(MATCHED!C4306,"mm"))</f>
        <v/>
      </c>
    </row>
    <row r="4307" spans="1:3" x14ac:dyDescent="0.3">
      <c r="A4307" s="58" t="str">
        <f>IF(MATCHED!C4307="","",VLOOKUP(TEXT(MATCHED!C4307,"mmm"),CUTOFFDAY!$A$2:$C$14,3,FALSE))</f>
        <v/>
      </c>
      <c r="B4307" s="11" t="str">
        <f>IF(MATCHED!J4307&gt;A4307,"yes","")</f>
        <v/>
      </c>
      <c r="C4307" s="11" t="str">
        <f>IF(B4307="","",TEXT(MATCHED!C4307,"mm"))</f>
        <v/>
      </c>
    </row>
    <row r="4308" spans="1:3" x14ac:dyDescent="0.3">
      <c r="A4308" s="58" t="str">
        <f>IF(MATCHED!C4308="","",VLOOKUP(TEXT(MATCHED!C4308,"mmm"),CUTOFFDAY!$A$2:$C$14,3,FALSE))</f>
        <v/>
      </c>
      <c r="B4308" s="11" t="str">
        <f>IF(MATCHED!J4308&gt;A4308,"yes","")</f>
        <v/>
      </c>
      <c r="C4308" s="11" t="str">
        <f>IF(B4308="","",TEXT(MATCHED!C4308,"mm"))</f>
        <v/>
      </c>
    </row>
    <row r="4309" spans="1:3" x14ac:dyDescent="0.3">
      <c r="A4309" s="58" t="str">
        <f>IF(MATCHED!C4309="","",VLOOKUP(TEXT(MATCHED!C4309,"mmm"),CUTOFFDAY!$A$2:$C$14,3,FALSE))</f>
        <v/>
      </c>
      <c r="B4309" s="11" t="str">
        <f>IF(MATCHED!J4309&gt;A4309,"yes","")</f>
        <v/>
      </c>
      <c r="C4309" s="11" t="str">
        <f>IF(B4309="","",TEXT(MATCHED!C4309,"mm"))</f>
        <v/>
      </c>
    </row>
    <row r="4310" spans="1:3" x14ac:dyDescent="0.3">
      <c r="A4310" s="58" t="str">
        <f>IF(MATCHED!C4310="","",VLOOKUP(TEXT(MATCHED!C4310,"mmm"),CUTOFFDAY!$A$2:$C$14,3,FALSE))</f>
        <v/>
      </c>
      <c r="B4310" s="11" t="str">
        <f>IF(MATCHED!J4310&gt;A4310,"yes","")</f>
        <v/>
      </c>
      <c r="C4310" s="11" t="str">
        <f>IF(B4310="","",TEXT(MATCHED!C4310,"mm"))</f>
        <v/>
      </c>
    </row>
    <row r="4311" spans="1:3" x14ac:dyDescent="0.3">
      <c r="A4311" s="58" t="str">
        <f>IF(MATCHED!C4311="","",VLOOKUP(TEXT(MATCHED!C4311,"mmm"),CUTOFFDAY!$A$2:$C$14,3,FALSE))</f>
        <v/>
      </c>
      <c r="B4311" s="11" t="str">
        <f>IF(MATCHED!J4311&gt;A4311,"yes","")</f>
        <v/>
      </c>
      <c r="C4311" s="11" t="str">
        <f>IF(B4311="","",TEXT(MATCHED!C4311,"mm"))</f>
        <v/>
      </c>
    </row>
    <row r="4312" spans="1:3" x14ac:dyDescent="0.3">
      <c r="A4312" s="58" t="str">
        <f>IF(MATCHED!C4312="","",VLOOKUP(TEXT(MATCHED!C4312,"mmm"),CUTOFFDAY!$A$2:$C$14,3,FALSE))</f>
        <v/>
      </c>
      <c r="B4312" s="11" t="str">
        <f>IF(MATCHED!J4312&gt;A4312,"yes","")</f>
        <v/>
      </c>
      <c r="C4312" s="11" t="str">
        <f>IF(B4312="","",TEXT(MATCHED!C4312,"mm"))</f>
        <v/>
      </c>
    </row>
    <row r="4313" spans="1:3" x14ac:dyDescent="0.3">
      <c r="A4313" s="58" t="str">
        <f>IF(MATCHED!C4313="","",VLOOKUP(TEXT(MATCHED!C4313,"mmm"),CUTOFFDAY!$A$2:$C$14,3,FALSE))</f>
        <v/>
      </c>
      <c r="B4313" s="11" t="str">
        <f>IF(MATCHED!J4313&gt;A4313,"yes","")</f>
        <v/>
      </c>
      <c r="C4313" s="11" t="str">
        <f>IF(B4313="","",TEXT(MATCHED!C4313,"mm"))</f>
        <v/>
      </c>
    </row>
    <row r="4314" spans="1:3" x14ac:dyDescent="0.3">
      <c r="A4314" s="58" t="str">
        <f>IF(MATCHED!C4314="","",VLOOKUP(TEXT(MATCHED!C4314,"mmm"),CUTOFFDAY!$A$2:$C$14,3,FALSE))</f>
        <v/>
      </c>
      <c r="B4314" s="11" t="str">
        <f>IF(MATCHED!J4314&gt;A4314,"yes","")</f>
        <v/>
      </c>
      <c r="C4314" s="11" t="str">
        <f>IF(B4314="","",TEXT(MATCHED!C4314,"mm"))</f>
        <v/>
      </c>
    </row>
    <row r="4315" spans="1:3" x14ac:dyDescent="0.3">
      <c r="A4315" s="58" t="str">
        <f>IF(MATCHED!C4315="","",VLOOKUP(TEXT(MATCHED!C4315,"mmm"),CUTOFFDAY!$A$2:$C$14,3,FALSE))</f>
        <v/>
      </c>
      <c r="B4315" s="11" t="str">
        <f>IF(MATCHED!J4315&gt;A4315,"yes","")</f>
        <v/>
      </c>
      <c r="C4315" s="11" t="str">
        <f>IF(B4315="","",TEXT(MATCHED!C4315,"mm"))</f>
        <v/>
      </c>
    </row>
    <row r="4316" spans="1:3" x14ac:dyDescent="0.3">
      <c r="A4316" s="58" t="str">
        <f>IF(MATCHED!C4316="","",VLOOKUP(TEXT(MATCHED!C4316,"mmm"),CUTOFFDAY!$A$2:$C$14,3,FALSE))</f>
        <v/>
      </c>
      <c r="B4316" s="11" t="str">
        <f>IF(MATCHED!J4316&gt;A4316,"yes","")</f>
        <v/>
      </c>
      <c r="C4316" s="11" t="str">
        <f>IF(B4316="","",TEXT(MATCHED!C4316,"mm"))</f>
        <v/>
      </c>
    </row>
    <row r="4317" spans="1:3" x14ac:dyDescent="0.3">
      <c r="A4317" s="58" t="str">
        <f>IF(MATCHED!C4317="","",VLOOKUP(TEXT(MATCHED!C4317,"mmm"),CUTOFFDAY!$A$2:$C$14,3,FALSE))</f>
        <v/>
      </c>
      <c r="B4317" s="11" t="str">
        <f>IF(MATCHED!J4317&gt;A4317,"yes","")</f>
        <v/>
      </c>
      <c r="C4317" s="11" t="str">
        <f>IF(B4317="","",TEXT(MATCHED!C4317,"mm"))</f>
        <v/>
      </c>
    </row>
    <row r="4318" spans="1:3" x14ac:dyDescent="0.3">
      <c r="A4318" s="58" t="str">
        <f>IF(MATCHED!C4318="","",VLOOKUP(TEXT(MATCHED!C4318,"mmm"),CUTOFFDAY!$A$2:$C$14,3,FALSE))</f>
        <v/>
      </c>
      <c r="B4318" s="11" t="str">
        <f>IF(MATCHED!J4318&gt;A4318,"yes","")</f>
        <v/>
      </c>
      <c r="C4318" s="11" t="str">
        <f>IF(B4318="","",TEXT(MATCHED!C4318,"mm"))</f>
        <v/>
      </c>
    </row>
    <row r="4319" spans="1:3" x14ac:dyDescent="0.3">
      <c r="A4319" s="58" t="str">
        <f>IF(MATCHED!C4319="","",VLOOKUP(TEXT(MATCHED!C4319,"mmm"),CUTOFFDAY!$A$2:$C$14,3,FALSE))</f>
        <v/>
      </c>
      <c r="B4319" s="11" t="str">
        <f>IF(MATCHED!J4319&gt;A4319,"yes","")</f>
        <v/>
      </c>
      <c r="C4319" s="11" t="str">
        <f>IF(B4319="","",TEXT(MATCHED!C4319,"mm"))</f>
        <v/>
      </c>
    </row>
    <row r="4320" spans="1:3" x14ac:dyDescent="0.3">
      <c r="A4320" s="58" t="str">
        <f>IF(MATCHED!C4320="","",VLOOKUP(TEXT(MATCHED!C4320,"mmm"),CUTOFFDAY!$A$2:$C$14,3,FALSE))</f>
        <v/>
      </c>
      <c r="B4320" s="11" t="str">
        <f>IF(MATCHED!J4320&gt;A4320,"yes","")</f>
        <v/>
      </c>
      <c r="C4320" s="11" t="str">
        <f>IF(B4320="","",TEXT(MATCHED!C4320,"mm"))</f>
        <v/>
      </c>
    </row>
    <row r="4321" spans="1:3" x14ac:dyDescent="0.3">
      <c r="A4321" s="58" t="str">
        <f>IF(MATCHED!C4321="","",VLOOKUP(TEXT(MATCHED!C4321,"mmm"),CUTOFFDAY!$A$2:$C$14,3,FALSE))</f>
        <v/>
      </c>
      <c r="B4321" s="11" t="str">
        <f>IF(MATCHED!J4321&gt;A4321,"yes","")</f>
        <v/>
      </c>
      <c r="C4321" s="11" t="str">
        <f>IF(B4321="","",TEXT(MATCHED!C4321,"mm"))</f>
        <v/>
      </c>
    </row>
    <row r="4322" spans="1:3" x14ac:dyDescent="0.3">
      <c r="A4322" s="58" t="str">
        <f>IF(MATCHED!C4322="","",VLOOKUP(TEXT(MATCHED!C4322,"mmm"),CUTOFFDAY!$A$2:$C$14,3,FALSE))</f>
        <v/>
      </c>
      <c r="B4322" s="11" t="str">
        <f>IF(MATCHED!J4322&gt;A4322,"yes","")</f>
        <v/>
      </c>
      <c r="C4322" s="11" t="str">
        <f>IF(B4322="","",TEXT(MATCHED!C4322,"mm"))</f>
        <v/>
      </c>
    </row>
    <row r="4323" spans="1:3" x14ac:dyDescent="0.3">
      <c r="A4323" s="58" t="str">
        <f>IF(MATCHED!C4323="","",VLOOKUP(TEXT(MATCHED!C4323,"mmm"),CUTOFFDAY!$A$2:$C$14,3,FALSE))</f>
        <v/>
      </c>
      <c r="B4323" s="11" t="str">
        <f>IF(MATCHED!J4323&gt;A4323,"yes","")</f>
        <v/>
      </c>
      <c r="C4323" s="11" t="str">
        <f>IF(B4323="","",TEXT(MATCHED!C4323,"mm"))</f>
        <v/>
      </c>
    </row>
    <row r="4324" spans="1:3" x14ac:dyDescent="0.3">
      <c r="A4324" s="58" t="str">
        <f>IF(MATCHED!C4324="","",VLOOKUP(TEXT(MATCHED!C4324,"mmm"),CUTOFFDAY!$A$2:$C$14,3,FALSE))</f>
        <v/>
      </c>
      <c r="B4324" s="11" t="str">
        <f>IF(MATCHED!J4324&gt;A4324,"yes","")</f>
        <v/>
      </c>
      <c r="C4324" s="11" t="str">
        <f>IF(B4324="","",TEXT(MATCHED!C4324,"mm"))</f>
        <v/>
      </c>
    </row>
    <row r="4325" spans="1:3" x14ac:dyDescent="0.3">
      <c r="A4325" s="58" t="str">
        <f>IF(MATCHED!C4325="","",VLOOKUP(TEXT(MATCHED!C4325,"mmm"),CUTOFFDAY!$A$2:$C$14,3,FALSE))</f>
        <v/>
      </c>
      <c r="B4325" s="11" t="str">
        <f>IF(MATCHED!J4325&gt;A4325,"yes","")</f>
        <v/>
      </c>
      <c r="C4325" s="11" t="str">
        <f>IF(B4325="","",TEXT(MATCHED!C4325,"mm"))</f>
        <v/>
      </c>
    </row>
    <row r="4326" spans="1:3" x14ac:dyDescent="0.3">
      <c r="A4326" s="58" t="str">
        <f>IF(MATCHED!C4326="","",VLOOKUP(TEXT(MATCHED!C4326,"mmm"),CUTOFFDAY!$A$2:$C$14,3,FALSE))</f>
        <v/>
      </c>
      <c r="B4326" s="11" t="str">
        <f>IF(MATCHED!J4326&gt;A4326,"yes","")</f>
        <v/>
      </c>
      <c r="C4326" s="11" t="str">
        <f>IF(B4326="","",TEXT(MATCHED!C4326,"mm"))</f>
        <v/>
      </c>
    </row>
    <row r="4327" spans="1:3" x14ac:dyDescent="0.3">
      <c r="A4327" s="58" t="str">
        <f>IF(MATCHED!C4327="","",VLOOKUP(TEXT(MATCHED!C4327,"mmm"),CUTOFFDAY!$A$2:$C$14,3,FALSE))</f>
        <v/>
      </c>
      <c r="B4327" s="11" t="str">
        <f>IF(MATCHED!J4327&gt;A4327,"yes","")</f>
        <v/>
      </c>
      <c r="C4327" s="11" t="str">
        <f>IF(B4327="","",TEXT(MATCHED!C4327,"mm"))</f>
        <v/>
      </c>
    </row>
    <row r="4328" spans="1:3" x14ac:dyDescent="0.3">
      <c r="A4328" s="58" t="str">
        <f>IF(MATCHED!C4328="","",VLOOKUP(TEXT(MATCHED!C4328,"mmm"),CUTOFFDAY!$A$2:$C$14,3,FALSE))</f>
        <v/>
      </c>
      <c r="B4328" s="11" t="str">
        <f>IF(MATCHED!J4328&gt;A4328,"yes","")</f>
        <v/>
      </c>
      <c r="C4328" s="11" t="str">
        <f>IF(B4328="","",TEXT(MATCHED!C4328,"mm"))</f>
        <v/>
      </c>
    </row>
    <row r="4329" spans="1:3" x14ac:dyDescent="0.3">
      <c r="A4329" s="58" t="str">
        <f>IF(MATCHED!C4329="","",VLOOKUP(TEXT(MATCHED!C4329,"mmm"),CUTOFFDAY!$A$2:$C$14,3,FALSE))</f>
        <v/>
      </c>
      <c r="B4329" s="11" t="str">
        <f>IF(MATCHED!J4329&gt;A4329,"yes","")</f>
        <v/>
      </c>
      <c r="C4329" s="11" t="str">
        <f>IF(B4329="","",TEXT(MATCHED!C4329,"mm"))</f>
        <v/>
      </c>
    </row>
    <row r="4330" spans="1:3" x14ac:dyDescent="0.3">
      <c r="A4330" s="58" t="str">
        <f>IF(MATCHED!C4330="","",VLOOKUP(TEXT(MATCHED!C4330,"mmm"),CUTOFFDAY!$A$2:$C$14,3,FALSE))</f>
        <v/>
      </c>
      <c r="B4330" s="11" t="str">
        <f>IF(MATCHED!J4330&gt;A4330,"yes","")</f>
        <v/>
      </c>
      <c r="C4330" s="11" t="str">
        <f>IF(B4330="","",TEXT(MATCHED!C4330,"mm"))</f>
        <v/>
      </c>
    </row>
    <row r="4331" spans="1:3" x14ac:dyDescent="0.3">
      <c r="A4331" s="58" t="str">
        <f>IF(MATCHED!C4331="","",VLOOKUP(TEXT(MATCHED!C4331,"mmm"),CUTOFFDAY!$A$2:$C$14,3,FALSE))</f>
        <v/>
      </c>
      <c r="B4331" s="11" t="str">
        <f>IF(MATCHED!J4331&gt;A4331,"yes","")</f>
        <v/>
      </c>
      <c r="C4331" s="11" t="str">
        <f>IF(B4331="","",TEXT(MATCHED!C4331,"mm"))</f>
        <v/>
      </c>
    </row>
    <row r="4332" spans="1:3" x14ac:dyDescent="0.3">
      <c r="A4332" s="58" t="str">
        <f>IF(MATCHED!C4332="","",VLOOKUP(TEXT(MATCHED!C4332,"mmm"),CUTOFFDAY!$A$2:$C$14,3,FALSE))</f>
        <v/>
      </c>
      <c r="B4332" s="11" t="str">
        <f>IF(MATCHED!J4332&gt;A4332,"yes","")</f>
        <v/>
      </c>
      <c r="C4332" s="11" t="str">
        <f>IF(B4332="","",TEXT(MATCHED!C4332,"mm"))</f>
        <v/>
      </c>
    </row>
    <row r="4333" spans="1:3" x14ac:dyDescent="0.3">
      <c r="A4333" s="58" t="str">
        <f>IF(MATCHED!C4333="","",VLOOKUP(TEXT(MATCHED!C4333,"mmm"),CUTOFFDAY!$A$2:$C$14,3,FALSE))</f>
        <v/>
      </c>
      <c r="B4333" s="11" t="str">
        <f>IF(MATCHED!J4333&gt;A4333,"yes","")</f>
        <v/>
      </c>
      <c r="C4333" s="11" t="str">
        <f>IF(B4333="","",TEXT(MATCHED!C4333,"mm"))</f>
        <v/>
      </c>
    </row>
    <row r="4334" spans="1:3" x14ac:dyDescent="0.3">
      <c r="A4334" s="58" t="str">
        <f>IF(MATCHED!C4334="","",VLOOKUP(TEXT(MATCHED!C4334,"mmm"),CUTOFFDAY!$A$2:$C$14,3,FALSE))</f>
        <v/>
      </c>
      <c r="B4334" s="11" t="str">
        <f>IF(MATCHED!J4334&gt;A4334,"yes","")</f>
        <v/>
      </c>
      <c r="C4334" s="11" t="str">
        <f>IF(B4334="","",TEXT(MATCHED!C4334,"mm"))</f>
        <v/>
      </c>
    </row>
    <row r="4335" spans="1:3" x14ac:dyDescent="0.3">
      <c r="A4335" s="58" t="str">
        <f>IF(MATCHED!C4335="","",VLOOKUP(TEXT(MATCHED!C4335,"mmm"),CUTOFFDAY!$A$2:$C$14,3,FALSE))</f>
        <v/>
      </c>
      <c r="B4335" s="11" t="str">
        <f>IF(MATCHED!J4335&gt;A4335,"yes","")</f>
        <v/>
      </c>
      <c r="C4335" s="11" t="str">
        <f>IF(B4335="","",TEXT(MATCHED!C4335,"mm"))</f>
        <v/>
      </c>
    </row>
    <row r="4336" spans="1:3" x14ac:dyDescent="0.3">
      <c r="A4336" s="58" t="str">
        <f>IF(MATCHED!C4336="","",VLOOKUP(TEXT(MATCHED!C4336,"mmm"),CUTOFFDAY!$A$2:$C$14,3,FALSE))</f>
        <v/>
      </c>
      <c r="B4336" s="11" t="str">
        <f>IF(MATCHED!J4336&gt;A4336,"yes","")</f>
        <v/>
      </c>
      <c r="C4336" s="11" t="str">
        <f>IF(B4336="","",TEXT(MATCHED!C4336,"mm"))</f>
        <v/>
      </c>
    </row>
    <row r="4337" spans="1:3" x14ac:dyDescent="0.3">
      <c r="A4337" s="58" t="str">
        <f>IF(MATCHED!C4337="","",VLOOKUP(TEXT(MATCHED!C4337,"mmm"),CUTOFFDAY!$A$2:$C$14,3,FALSE))</f>
        <v/>
      </c>
      <c r="B4337" s="11" t="str">
        <f>IF(MATCHED!J4337&gt;A4337,"yes","")</f>
        <v/>
      </c>
      <c r="C4337" s="11" t="str">
        <f>IF(B4337="","",TEXT(MATCHED!C4337,"mm"))</f>
        <v/>
      </c>
    </row>
    <row r="4338" spans="1:3" x14ac:dyDescent="0.3">
      <c r="A4338" s="58" t="str">
        <f>IF(MATCHED!C4338="","",VLOOKUP(TEXT(MATCHED!C4338,"mmm"),CUTOFFDAY!$A$2:$C$14,3,FALSE))</f>
        <v/>
      </c>
      <c r="B4338" s="11" t="str">
        <f>IF(MATCHED!J4338&gt;A4338,"yes","")</f>
        <v/>
      </c>
      <c r="C4338" s="11" t="str">
        <f>IF(B4338="","",TEXT(MATCHED!C4338,"mm"))</f>
        <v/>
      </c>
    </row>
    <row r="4339" spans="1:3" x14ac:dyDescent="0.3">
      <c r="A4339" s="58" t="str">
        <f>IF(MATCHED!C4339="","",VLOOKUP(TEXT(MATCHED!C4339,"mmm"),CUTOFFDAY!$A$2:$C$14,3,FALSE))</f>
        <v/>
      </c>
      <c r="B4339" s="11" t="str">
        <f>IF(MATCHED!J4339&gt;A4339,"yes","")</f>
        <v/>
      </c>
      <c r="C4339" s="11" t="str">
        <f>IF(B4339="","",TEXT(MATCHED!C4339,"mm"))</f>
        <v/>
      </c>
    </row>
    <row r="4340" spans="1:3" x14ac:dyDescent="0.3">
      <c r="A4340" s="58" t="str">
        <f>IF(MATCHED!C4340="","",VLOOKUP(TEXT(MATCHED!C4340,"mmm"),CUTOFFDAY!$A$2:$C$14,3,FALSE))</f>
        <v/>
      </c>
      <c r="B4340" s="11" t="str">
        <f>IF(MATCHED!J4340&gt;A4340,"yes","")</f>
        <v/>
      </c>
      <c r="C4340" s="11" t="str">
        <f>IF(B4340="","",TEXT(MATCHED!C4340,"mm"))</f>
        <v/>
      </c>
    </row>
    <row r="4341" spans="1:3" x14ac:dyDescent="0.3">
      <c r="A4341" s="58" t="str">
        <f>IF(MATCHED!C4341="","",VLOOKUP(TEXT(MATCHED!C4341,"mmm"),CUTOFFDAY!$A$2:$C$14,3,FALSE))</f>
        <v/>
      </c>
      <c r="B4341" s="11" t="str">
        <f>IF(MATCHED!J4341&gt;A4341,"yes","")</f>
        <v/>
      </c>
      <c r="C4341" s="11" t="str">
        <f>IF(B4341="","",TEXT(MATCHED!C4341,"mm"))</f>
        <v/>
      </c>
    </row>
    <row r="4342" spans="1:3" x14ac:dyDescent="0.3">
      <c r="A4342" s="58" t="str">
        <f>IF(MATCHED!C4342="","",VLOOKUP(TEXT(MATCHED!C4342,"mmm"),CUTOFFDAY!$A$2:$C$14,3,FALSE))</f>
        <v/>
      </c>
      <c r="B4342" s="11" t="str">
        <f>IF(MATCHED!J4342&gt;A4342,"yes","")</f>
        <v/>
      </c>
      <c r="C4342" s="11" t="str">
        <f>IF(B4342="","",TEXT(MATCHED!C4342,"mm"))</f>
        <v/>
      </c>
    </row>
    <row r="4343" spans="1:3" x14ac:dyDescent="0.3">
      <c r="A4343" s="58" t="str">
        <f>IF(MATCHED!C4343="","",VLOOKUP(TEXT(MATCHED!C4343,"mmm"),CUTOFFDAY!$A$2:$C$14,3,FALSE))</f>
        <v/>
      </c>
      <c r="B4343" s="11" t="str">
        <f>IF(MATCHED!J4343&gt;A4343,"yes","")</f>
        <v/>
      </c>
      <c r="C4343" s="11" t="str">
        <f>IF(B4343="","",TEXT(MATCHED!C4343,"mm"))</f>
        <v/>
      </c>
    </row>
    <row r="4344" spans="1:3" x14ac:dyDescent="0.3">
      <c r="A4344" s="58" t="str">
        <f>IF(MATCHED!C4344="","",VLOOKUP(TEXT(MATCHED!C4344,"mmm"),CUTOFFDAY!$A$2:$C$14,3,FALSE))</f>
        <v/>
      </c>
      <c r="B4344" s="11" t="str">
        <f>IF(MATCHED!J4344&gt;A4344,"yes","")</f>
        <v/>
      </c>
      <c r="C4344" s="11" t="str">
        <f>IF(B4344="","",TEXT(MATCHED!C4344,"mm"))</f>
        <v/>
      </c>
    </row>
    <row r="4345" spans="1:3" x14ac:dyDescent="0.3">
      <c r="A4345" s="58" t="str">
        <f>IF(MATCHED!C4345="","",VLOOKUP(TEXT(MATCHED!C4345,"mmm"),CUTOFFDAY!$A$2:$C$14,3,FALSE))</f>
        <v/>
      </c>
      <c r="B4345" s="11" t="str">
        <f>IF(MATCHED!J4345&gt;A4345,"yes","")</f>
        <v/>
      </c>
      <c r="C4345" s="11" t="str">
        <f>IF(B4345="","",TEXT(MATCHED!C4345,"mm"))</f>
        <v/>
      </c>
    </row>
    <row r="4346" spans="1:3" x14ac:dyDescent="0.3">
      <c r="A4346" s="58" t="str">
        <f>IF(MATCHED!C4346="","",VLOOKUP(TEXT(MATCHED!C4346,"mmm"),CUTOFFDAY!$A$2:$C$14,3,FALSE))</f>
        <v/>
      </c>
      <c r="B4346" s="11" t="str">
        <f>IF(MATCHED!J4346&gt;A4346,"yes","")</f>
        <v/>
      </c>
      <c r="C4346" s="11" t="str">
        <f>IF(B4346="","",TEXT(MATCHED!C4346,"mm"))</f>
        <v/>
      </c>
    </row>
    <row r="4347" spans="1:3" x14ac:dyDescent="0.3">
      <c r="A4347" s="58" t="str">
        <f>IF(MATCHED!C4347="","",VLOOKUP(TEXT(MATCHED!C4347,"mmm"),CUTOFFDAY!$A$2:$C$14,3,FALSE))</f>
        <v/>
      </c>
      <c r="B4347" s="11" t="str">
        <f>IF(MATCHED!J4347&gt;A4347,"yes","")</f>
        <v/>
      </c>
      <c r="C4347" s="11" t="str">
        <f>IF(B4347="","",TEXT(MATCHED!C4347,"mm"))</f>
        <v/>
      </c>
    </row>
    <row r="4348" spans="1:3" x14ac:dyDescent="0.3">
      <c r="A4348" s="58" t="str">
        <f>IF(MATCHED!C4348="","",VLOOKUP(TEXT(MATCHED!C4348,"mmm"),CUTOFFDAY!$A$2:$C$14,3,FALSE))</f>
        <v/>
      </c>
      <c r="B4348" s="11" t="str">
        <f>IF(MATCHED!J4348&gt;A4348,"yes","")</f>
        <v/>
      </c>
      <c r="C4348" s="11" t="str">
        <f>IF(B4348="","",TEXT(MATCHED!C4348,"mm"))</f>
        <v/>
      </c>
    </row>
    <row r="4349" spans="1:3" x14ac:dyDescent="0.3">
      <c r="A4349" s="58" t="str">
        <f>IF(MATCHED!C4349="","",VLOOKUP(TEXT(MATCHED!C4349,"mmm"),CUTOFFDAY!$A$2:$C$14,3,FALSE))</f>
        <v/>
      </c>
      <c r="B4349" s="11" t="str">
        <f>IF(MATCHED!J4349&gt;A4349,"yes","")</f>
        <v/>
      </c>
      <c r="C4349" s="11" t="str">
        <f>IF(B4349="","",TEXT(MATCHED!C4349,"mm"))</f>
        <v/>
      </c>
    </row>
    <row r="4350" spans="1:3" x14ac:dyDescent="0.3">
      <c r="A4350" s="58" t="str">
        <f>IF(MATCHED!C4350="","",VLOOKUP(TEXT(MATCHED!C4350,"mmm"),CUTOFFDAY!$A$2:$C$14,3,FALSE))</f>
        <v/>
      </c>
      <c r="B4350" s="11" t="str">
        <f>IF(MATCHED!J4350&gt;A4350,"yes","")</f>
        <v/>
      </c>
      <c r="C4350" s="11" t="str">
        <f>IF(B4350="","",TEXT(MATCHED!C4350,"mm"))</f>
        <v/>
      </c>
    </row>
    <row r="4351" spans="1:3" x14ac:dyDescent="0.3">
      <c r="A4351" s="58" t="str">
        <f>IF(MATCHED!C4351="","",VLOOKUP(TEXT(MATCHED!C4351,"mmm"),CUTOFFDAY!$A$2:$C$14,3,FALSE))</f>
        <v/>
      </c>
      <c r="B4351" s="11" t="str">
        <f>IF(MATCHED!J4351&gt;A4351,"yes","")</f>
        <v/>
      </c>
      <c r="C4351" s="11" t="str">
        <f>IF(B4351="","",TEXT(MATCHED!C4351,"mm"))</f>
        <v/>
      </c>
    </row>
    <row r="4352" spans="1:3" x14ac:dyDescent="0.3">
      <c r="A4352" s="58" t="str">
        <f>IF(MATCHED!C4352="","",VLOOKUP(TEXT(MATCHED!C4352,"mmm"),CUTOFFDAY!$A$2:$C$14,3,FALSE))</f>
        <v/>
      </c>
      <c r="B4352" s="11" t="str">
        <f>IF(MATCHED!J4352&gt;A4352,"yes","")</f>
        <v/>
      </c>
      <c r="C4352" s="11" t="str">
        <f>IF(B4352="","",TEXT(MATCHED!C4352,"mm"))</f>
        <v/>
      </c>
    </row>
    <row r="4353" spans="1:3" x14ac:dyDescent="0.3">
      <c r="A4353" s="58" t="str">
        <f>IF(MATCHED!C4353="","",VLOOKUP(TEXT(MATCHED!C4353,"mmm"),CUTOFFDAY!$A$2:$C$14,3,FALSE))</f>
        <v/>
      </c>
      <c r="B4353" s="11" t="str">
        <f>IF(MATCHED!J4353&gt;A4353,"yes","")</f>
        <v/>
      </c>
      <c r="C4353" s="11" t="str">
        <f>IF(B4353="","",TEXT(MATCHED!C4353,"mm"))</f>
        <v/>
      </c>
    </row>
    <row r="4354" spans="1:3" x14ac:dyDescent="0.3">
      <c r="A4354" s="58" t="str">
        <f>IF(MATCHED!C4354="","",VLOOKUP(TEXT(MATCHED!C4354,"mmm"),CUTOFFDAY!$A$2:$C$14,3,FALSE))</f>
        <v/>
      </c>
      <c r="B4354" s="11" t="str">
        <f>IF(MATCHED!J4354&gt;A4354,"yes","")</f>
        <v/>
      </c>
      <c r="C4354" s="11" t="str">
        <f>IF(B4354="","",TEXT(MATCHED!C4354,"mm"))</f>
        <v/>
      </c>
    </row>
    <row r="4355" spans="1:3" x14ac:dyDescent="0.3">
      <c r="A4355" s="58" t="str">
        <f>IF(MATCHED!C4355="","",VLOOKUP(TEXT(MATCHED!C4355,"mmm"),CUTOFFDAY!$A$2:$C$14,3,FALSE))</f>
        <v/>
      </c>
      <c r="B4355" s="11" t="str">
        <f>IF(MATCHED!J4355&gt;A4355,"yes","")</f>
        <v/>
      </c>
      <c r="C4355" s="11" t="str">
        <f>IF(B4355="","",TEXT(MATCHED!C4355,"mm"))</f>
        <v/>
      </c>
    </row>
    <row r="4356" spans="1:3" x14ac:dyDescent="0.3">
      <c r="A4356" s="58" t="str">
        <f>IF(MATCHED!C4356="","",VLOOKUP(TEXT(MATCHED!C4356,"mmm"),CUTOFFDAY!$A$2:$C$14,3,FALSE))</f>
        <v/>
      </c>
      <c r="B4356" s="11" t="str">
        <f>IF(MATCHED!J4356&gt;A4356,"yes","")</f>
        <v/>
      </c>
      <c r="C4356" s="11" t="str">
        <f>IF(B4356="","",TEXT(MATCHED!C4356,"mm"))</f>
        <v/>
      </c>
    </row>
    <row r="4357" spans="1:3" x14ac:dyDescent="0.3">
      <c r="A4357" s="58" t="str">
        <f>IF(MATCHED!C4357="","",VLOOKUP(TEXT(MATCHED!C4357,"mmm"),CUTOFFDAY!$A$2:$C$14,3,FALSE))</f>
        <v/>
      </c>
      <c r="B4357" s="11" t="str">
        <f>IF(MATCHED!J4357&gt;A4357,"yes","")</f>
        <v/>
      </c>
      <c r="C4357" s="11" t="str">
        <f>IF(B4357="","",TEXT(MATCHED!C4357,"mm"))</f>
        <v/>
      </c>
    </row>
    <row r="4358" spans="1:3" x14ac:dyDescent="0.3">
      <c r="A4358" s="58" t="str">
        <f>IF(MATCHED!C4358="","",VLOOKUP(TEXT(MATCHED!C4358,"mmm"),CUTOFFDAY!$A$2:$C$14,3,FALSE))</f>
        <v/>
      </c>
      <c r="B4358" s="11" t="str">
        <f>IF(MATCHED!J4358&gt;A4358,"yes","")</f>
        <v/>
      </c>
      <c r="C4358" s="11" t="str">
        <f>IF(B4358="","",TEXT(MATCHED!C4358,"mm"))</f>
        <v/>
      </c>
    </row>
    <row r="4359" spans="1:3" x14ac:dyDescent="0.3">
      <c r="A4359" s="58" t="str">
        <f>IF(MATCHED!C4359="","",VLOOKUP(TEXT(MATCHED!C4359,"mmm"),CUTOFFDAY!$A$2:$C$14,3,FALSE))</f>
        <v/>
      </c>
      <c r="B4359" s="11" t="str">
        <f>IF(MATCHED!J4359&gt;A4359,"yes","")</f>
        <v/>
      </c>
      <c r="C4359" s="11" t="str">
        <f>IF(B4359="","",TEXT(MATCHED!C4359,"mm"))</f>
        <v/>
      </c>
    </row>
    <row r="4360" spans="1:3" x14ac:dyDescent="0.3">
      <c r="A4360" s="58" t="str">
        <f>IF(MATCHED!C4360="","",VLOOKUP(TEXT(MATCHED!C4360,"mmm"),CUTOFFDAY!$A$2:$C$14,3,FALSE))</f>
        <v/>
      </c>
      <c r="B4360" s="11" t="str">
        <f>IF(MATCHED!J4360&gt;A4360,"yes","")</f>
        <v/>
      </c>
      <c r="C4360" s="11" t="str">
        <f>IF(B4360="","",TEXT(MATCHED!C4360,"mm"))</f>
        <v/>
      </c>
    </row>
    <row r="4361" spans="1:3" x14ac:dyDescent="0.3">
      <c r="A4361" s="58" t="str">
        <f>IF(MATCHED!C4361="","",VLOOKUP(TEXT(MATCHED!C4361,"mmm"),CUTOFFDAY!$A$2:$C$14,3,FALSE))</f>
        <v/>
      </c>
      <c r="B4361" s="11" t="str">
        <f>IF(MATCHED!J4361&gt;A4361,"yes","")</f>
        <v/>
      </c>
      <c r="C4361" s="11" t="str">
        <f>IF(B4361="","",TEXT(MATCHED!C4361,"mm"))</f>
        <v/>
      </c>
    </row>
    <row r="4362" spans="1:3" x14ac:dyDescent="0.3">
      <c r="A4362" s="58" t="str">
        <f>IF(MATCHED!C4362="","",VLOOKUP(TEXT(MATCHED!C4362,"mmm"),CUTOFFDAY!$A$2:$C$14,3,FALSE))</f>
        <v/>
      </c>
      <c r="B4362" s="11" t="str">
        <f>IF(MATCHED!J4362&gt;A4362,"yes","")</f>
        <v/>
      </c>
      <c r="C4362" s="11" t="str">
        <f>IF(B4362="","",TEXT(MATCHED!C4362,"mm"))</f>
        <v/>
      </c>
    </row>
    <row r="4363" spans="1:3" x14ac:dyDescent="0.3">
      <c r="A4363" s="58" t="str">
        <f>IF(MATCHED!C4363="","",VLOOKUP(TEXT(MATCHED!C4363,"mmm"),CUTOFFDAY!$A$2:$C$14,3,FALSE))</f>
        <v/>
      </c>
      <c r="B4363" s="11" t="str">
        <f>IF(MATCHED!J4363&gt;A4363,"yes","")</f>
        <v/>
      </c>
      <c r="C4363" s="11" t="str">
        <f>IF(B4363="","",TEXT(MATCHED!C4363,"mm"))</f>
        <v/>
      </c>
    </row>
    <row r="4364" spans="1:3" x14ac:dyDescent="0.3">
      <c r="A4364" s="58" t="str">
        <f>IF(MATCHED!C4364="","",VLOOKUP(TEXT(MATCHED!C4364,"mmm"),CUTOFFDAY!$A$2:$C$14,3,FALSE))</f>
        <v/>
      </c>
      <c r="B4364" s="11" t="str">
        <f>IF(MATCHED!J4364&gt;A4364,"yes","")</f>
        <v/>
      </c>
      <c r="C4364" s="11" t="str">
        <f>IF(B4364="","",TEXT(MATCHED!C4364,"mm"))</f>
        <v/>
      </c>
    </row>
    <row r="4365" spans="1:3" x14ac:dyDescent="0.3">
      <c r="A4365" s="58" t="str">
        <f>IF(MATCHED!C4365="","",VLOOKUP(TEXT(MATCHED!C4365,"mmm"),CUTOFFDAY!$A$2:$C$14,3,FALSE))</f>
        <v/>
      </c>
      <c r="B4365" s="11" t="str">
        <f>IF(MATCHED!J4365&gt;A4365,"yes","")</f>
        <v/>
      </c>
      <c r="C4365" s="11" t="str">
        <f>IF(B4365="","",TEXT(MATCHED!C4365,"mm"))</f>
        <v/>
      </c>
    </row>
    <row r="4366" spans="1:3" x14ac:dyDescent="0.3">
      <c r="A4366" s="58" t="str">
        <f>IF(MATCHED!C4366="","",VLOOKUP(TEXT(MATCHED!C4366,"mmm"),CUTOFFDAY!$A$2:$C$14,3,FALSE))</f>
        <v/>
      </c>
      <c r="B4366" s="11" t="str">
        <f>IF(MATCHED!J4366&gt;A4366,"yes","")</f>
        <v/>
      </c>
      <c r="C4366" s="11" t="str">
        <f>IF(B4366="","",TEXT(MATCHED!C4366,"mm"))</f>
        <v/>
      </c>
    </row>
    <row r="4367" spans="1:3" x14ac:dyDescent="0.3">
      <c r="A4367" s="58" t="str">
        <f>IF(MATCHED!C4367="","",VLOOKUP(TEXT(MATCHED!C4367,"mmm"),CUTOFFDAY!$A$2:$C$14,3,FALSE))</f>
        <v/>
      </c>
      <c r="B4367" s="11" t="str">
        <f>IF(MATCHED!J4367&gt;A4367,"yes","")</f>
        <v/>
      </c>
      <c r="C4367" s="11" t="str">
        <f>IF(B4367="","",TEXT(MATCHED!C4367,"mm"))</f>
        <v/>
      </c>
    </row>
    <row r="4368" spans="1:3" x14ac:dyDescent="0.3">
      <c r="A4368" s="58" t="str">
        <f>IF(MATCHED!C4368="","",VLOOKUP(TEXT(MATCHED!C4368,"mmm"),CUTOFFDAY!$A$2:$C$14,3,FALSE))</f>
        <v/>
      </c>
      <c r="B4368" s="11" t="str">
        <f>IF(MATCHED!J4368&gt;A4368,"yes","")</f>
        <v/>
      </c>
      <c r="C4368" s="11" t="str">
        <f>IF(B4368="","",TEXT(MATCHED!C4368,"mm"))</f>
        <v/>
      </c>
    </row>
    <row r="4369" spans="1:3" x14ac:dyDescent="0.3">
      <c r="A4369" s="58" t="str">
        <f>IF(MATCHED!C4369="","",VLOOKUP(TEXT(MATCHED!C4369,"mmm"),CUTOFFDAY!$A$2:$C$14,3,FALSE))</f>
        <v/>
      </c>
      <c r="B4369" s="11" t="str">
        <f>IF(MATCHED!J4369&gt;A4369,"yes","")</f>
        <v/>
      </c>
      <c r="C4369" s="11" t="str">
        <f>IF(B4369="","",TEXT(MATCHED!C4369,"mm"))</f>
        <v/>
      </c>
    </row>
    <row r="4370" spans="1:3" x14ac:dyDescent="0.3">
      <c r="A4370" s="58" t="str">
        <f>IF(MATCHED!C4370="","",VLOOKUP(TEXT(MATCHED!C4370,"mmm"),CUTOFFDAY!$A$2:$C$14,3,FALSE))</f>
        <v/>
      </c>
      <c r="B4370" s="11" t="str">
        <f>IF(MATCHED!J4370&gt;A4370,"yes","")</f>
        <v/>
      </c>
      <c r="C4370" s="11" t="str">
        <f>IF(B4370="","",TEXT(MATCHED!C4370,"mm"))</f>
        <v/>
      </c>
    </row>
    <row r="4371" spans="1:3" x14ac:dyDescent="0.3">
      <c r="A4371" s="58" t="str">
        <f>IF(MATCHED!C4371="","",VLOOKUP(TEXT(MATCHED!C4371,"mmm"),CUTOFFDAY!$A$2:$C$14,3,FALSE))</f>
        <v/>
      </c>
      <c r="B4371" s="11" t="str">
        <f>IF(MATCHED!J4371&gt;A4371,"yes","")</f>
        <v/>
      </c>
      <c r="C4371" s="11" t="str">
        <f>IF(B4371="","",TEXT(MATCHED!C4371,"mm"))</f>
        <v/>
      </c>
    </row>
    <row r="4372" spans="1:3" x14ac:dyDescent="0.3">
      <c r="A4372" s="58" t="str">
        <f>IF(MATCHED!C4372="","",VLOOKUP(TEXT(MATCHED!C4372,"mmm"),CUTOFFDAY!$A$2:$C$14,3,FALSE))</f>
        <v/>
      </c>
      <c r="B4372" s="11" t="str">
        <f>IF(MATCHED!J4372&gt;A4372,"yes","")</f>
        <v/>
      </c>
      <c r="C4372" s="11" t="str">
        <f>IF(B4372="","",TEXT(MATCHED!C4372,"mm"))</f>
        <v/>
      </c>
    </row>
    <row r="4373" spans="1:3" x14ac:dyDescent="0.3">
      <c r="A4373" s="58" t="str">
        <f>IF(MATCHED!C4373="","",VLOOKUP(TEXT(MATCHED!C4373,"mmm"),CUTOFFDAY!$A$2:$C$14,3,FALSE))</f>
        <v/>
      </c>
      <c r="B4373" s="11" t="str">
        <f>IF(MATCHED!J4373&gt;A4373,"yes","")</f>
        <v/>
      </c>
      <c r="C4373" s="11" t="str">
        <f>IF(B4373="","",TEXT(MATCHED!C4373,"mm"))</f>
        <v/>
      </c>
    </row>
    <row r="4374" spans="1:3" x14ac:dyDescent="0.3">
      <c r="A4374" s="58" t="str">
        <f>IF(MATCHED!C4374="","",VLOOKUP(TEXT(MATCHED!C4374,"mmm"),CUTOFFDAY!$A$2:$C$14,3,FALSE))</f>
        <v/>
      </c>
      <c r="B4374" s="11" t="str">
        <f>IF(MATCHED!J4374&gt;A4374,"yes","")</f>
        <v/>
      </c>
      <c r="C4374" s="11" t="str">
        <f>IF(B4374="","",TEXT(MATCHED!C4374,"mm"))</f>
        <v/>
      </c>
    </row>
    <row r="4375" spans="1:3" x14ac:dyDescent="0.3">
      <c r="A4375" s="58" t="str">
        <f>IF(MATCHED!C4375="","",VLOOKUP(TEXT(MATCHED!C4375,"mmm"),CUTOFFDAY!$A$2:$C$14,3,FALSE))</f>
        <v/>
      </c>
      <c r="B4375" s="11" t="str">
        <f>IF(MATCHED!J4375&gt;A4375,"yes","")</f>
        <v/>
      </c>
      <c r="C4375" s="11" t="str">
        <f>IF(B4375="","",TEXT(MATCHED!C4375,"mm"))</f>
        <v/>
      </c>
    </row>
    <row r="4376" spans="1:3" x14ac:dyDescent="0.3">
      <c r="A4376" s="58" t="str">
        <f>IF(MATCHED!C4376="","",VLOOKUP(TEXT(MATCHED!C4376,"mmm"),CUTOFFDAY!$A$2:$C$14,3,FALSE))</f>
        <v/>
      </c>
      <c r="B4376" s="11" t="str">
        <f>IF(MATCHED!J4376&gt;A4376,"yes","")</f>
        <v/>
      </c>
      <c r="C4376" s="11" t="str">
        <f>IF(B4376="","",TEXT(MATCHED!C4376,"mm"))</f>
        <v/>
      </c>
    </row>
    <row r="4377" spans="1:3" x14ac:dyDescent="0.3">
      <c r="A4377" s="58" t="str">
        <f>IF(MATCHED!C4377="","",VLOOKUP(TEXT(MATCHED!C4377,"mmm"),CUTOFFDAY!$A$2:$C$14,3,FALSE))</f>
        <v/>
      </c>
      <c r="B4377" s="11" t="str">
        <f>IF(MATCHED!J4377&gt;A4377,"yes","")</f>
        <v/>
      </c>
      <c r="C4377" s="11" t="str">
        <f>IF(B4377="","",TEXT(MATCHED!C4377,"mm"))</f>
        <v/>
      </c>
    </row>
    <row r="4378" spans="1:3" x14ac:dyDescent="0.3">
      <c r="A4378" s="58" t="str">
        <f>IF(MATCHED!C4378="","",VLOOKUP(TEXT(MATCHED!C4378,"mmm"),CUTOFFDAY!$A$2:$C$14,3,FALSE))</f>
        <v/>
      </c>
      <c r="B4378" s="11" t="str">
        <f>IF(MATCHED!J4378&gt;A4378,"yes","")</f>
        <v/>
      </c>
      <c r="C4378" s="11" t="str">
        <f>IF(B4378="","",TEXT(MATCHED!C4378,"mm"))</f>
        <v/>
      </c>
    </row>
    <row r="4379" spans="1:3" x14ac:dyDescent="0.3">
      <c r="A4379" s="58" t="str">
        <f>IF(MATCHED!C4379="","",VLOOKUP(TEXT(MATCHED!C4379,"mmm"),CUTOFFDAY!$A$2:$C$14,3,FALSE))</f>
        <v/>
      </c>
      <c r="B4379" s="11" t="str">
        <f>IF(MATCHED!J4379&gt;A4379,"yes","")</f>
        <v/>
      </c>
      <c r="C4379" s="11" t="str">
        <f>IF(B4379="","",TEXT(MATCHED!C4379,"mm"))</f>
        <v/>
      </c>
    </row>
    <row r="4380" spans="1:3" x14ac:dyDescent="0.3">
      <c r="A4380" s="58" t="str">
        <f>IF(MATCHED!C4380="","",VLOOKUP(TEXT(MATCHED!C4380,"mmm"),CUTOFFDAY!$A$2:$C$14,3,FALSE))</f>
        <v/>
      </c>
      <c r="B4380" s="11" t="str">
        <f>IF(MATCHED!J4380&gt;A4380,"yes","")</f>
        <v/>
      </c>
      <c r="C4380" s="11" t="str">
        <f>IF(B4380="","",TEXT(MATCHED!C4380,"mm"))</f>
        <v/>
      </c>
    </row>
    <row r="4381" spans="1:3" x14ac:dyDescent="0.3">
      <c r="A4381" s="58" t="str">
        <f>IF(MATCHED!C4381="","",VLOOKUP(TEXT(MATCHED!C4381,"mmm"),CUTOFFDAY!$A$2:$C$14,3,FALSE))</f>
        <v/>
      </c>
      <c r="B4381" s="11" t="str">
        <f>IF(MATCHED!J4381&gt;A4381,"yes","")</f>
        <v/>
      </c>
      <c r="C4381" s="11" t="str">
        <f>IF(B4381="","",TEXT(MATCHED!C4381,"mm"))</f>
        <v/>
      </c>
    </row>
    <row r="4382" spans="1:3" x14ac:dyDescent="0.3">
      <c r="A4382" s="58" t="str">
        <f>IF(MATCHED!C4382="","",VLOOKUP(TEXT(MATCHED!C4382,"mmm"),CUTOFFDAY!$A$2:$C$14,3,FALSE))</f>
        <v/>
      </c>
      <c r="B4382" s="11" t="str">
        <f>IF(MATCHED!J4382&gt;A4382,"yes","")</f>
        <v/>
      </c>
      <c r="C4382" s="11" t="str">
        <f>IF(B4382="","",TEXT(MATCHED!C4382,"mm"))</f>
        <v/>
      </c>
    </row>
    <row r="4383" spans="1:3" x14ac:dyDescent="0.3">
      <c r="A4383" s="58" t="str">
        <f>IF(MATCHED!C4383="","",VLOOKUP(TEXT(MATCHED!C4383,"mmm"),CUTOFFDAY!$A$2:$C$14,3,FALSE))</f>
        <v/>
      </c>
      <c r="B4383" s="11" t="str">
        <f>IF(MATCHED!J4383&gt;A4383,"yes","")</f>
        <v/>
      </c>
      <c r="C4383" s="11" t="str">
        <f>IF(B4383="","",TEXT(MATCHED!C4383,"mm"))</f>
        <v/>
      </c>
    </row>
    <row r="4384" spans="1:3" x14ac:dyDescent="0.3">
      <c r="A4384" s="58" t="str">
        <f>IF(MATCHED!C4384="","",VLOOKUP(TEXT(MATCHED!C4384,"mmm"),CUTOFFDAY!$A$2:$C$14,3,FALSE))</f>
        <v/>
      </c>
      <c r="B4384" s="11" t="str">
        <f>IF(MATCHED!J4384&gt;A4384,"yes","")</f>
        <v/>
      </c>
      <c r="C4384" s="11" t="str">
        <f>IF(B4384="","",TEXT(MATCHED!C4384,"mm"))</f>
        <v/>
      </c>
    </row>
    <row r="4385" spans="1:3" x14ac:dyDescent="0.3">
      <c r="A4385" s="58" t="str">
        <f>IF(MATCHED!C4385="","",VLOOKUP(TEXT(MATCHED!C4385,"mmm"),CUTOFFDAY!$A$2:$C$14,3,FALSE))</f>
        <v/>
      </c>
      <c r="B4385" s="11" t="str">
        <f>IF(MATCHED!J4385&gt;A4385,"yes","")</f>
        <v/>
      </c>
      <c r="C4385" s="11" t="str">
        <f>IF(B4385="","",TEXT(MATCHED!C4385,"mm"))</f>
        <v/>
      </c>
    </row>
    <row r="4386" spans="1:3" x14ac:dyDescent="0.3">
      <c r="A4386" s="58" t="str">
        <f>IF(MATCHED!C4386="","",VLOOKUP(TEXT(MATCHED!C4386,"mmm"),CUTOFFDAY!$A$2:$C$14,3,FALSE))</f>
        <v/>
      </c>
      <c r="B4386" s="11" t="str">
        <f>IF(MATCHED!J4386&gt;A4386,"yes","")</f>
        <v/>
      </c>
      <c r="C4386" s="11" t="str">
        <f>IF(B4386="","",TEXT(MATCHED!C4386,"mm"))</f>
        <v/>
      </c>
    </row>
    <row r="4387" spans="1:3" x14ac:dyDescent="0.3">
      <c r="A4387" s="58" t="str">
        <f>IF(MATCHED!C4387="","",VLOOKUP(TEXT(MATCHED!C4387,"mmm"),CUTOFFDAY!$A$2:$C$14,3,FALSE))</f>
        <v/>
      </c>
      <c r="B4387" s="11" t="str">
        <f>IF(MATCHED!J4387&gt;A4387,"yes","")</f>
        <v/>
      </c>
      <c r="C4387" s="11" t="str">
        <f>IF(B4387="","",TEXT(MATCHED!C4387,"mm"))</f>
        <v/>
      </c>
    </row>
    <row r="4388" spans="1:3" x14ac:dyDescent="0.3">
      <c r="A4388" s="58" t="str">
        <f>IF(MATCHED!C4388="","",VLOOKUP(TEXT(MATCHED!C4388,"mmm"),CUTOFFDAY!$A$2:$C$14,3,FALSE))</f>
        <v/>
      </c>
      <c r="B4388" s="11" t="str">
        <f>IF(MATCHED!J4388&gt;A4388,"yes","")</f>
        <v/>
      </c>
      <c r="C4388" s="11" t="str">
        <f>IF(B4388="","",TEXT(MATCHED!C4388,"mm"))</f>
        <v/>
      </c>
    </row>
    <row r="4389" spans="1:3" x14ac:dyDescent="0.3">
      <c r="A4389" s="58" t="str">
        <f>IF(MATCHED!C4389="","",VLOOKUP(TEXT(MATCHED!C4389,"mmm"),CUTOFFDAY!$A$2:$C$14,3,FALSE))</f>
        <v/>
      </c>
      <c r="B4389" s="11" t="str">
        <f>IF(MATCHED!J4389&gt;A4389,"yes","")</f>
        <v/>
      </c>
      <c r="C4389" s="11" t="str">
        <f>IF(B4389="","",TEXT(MATCHED!C4389,"mm"))</f>
        <v/>
      </c>
    </row>
    <row r="4390" spans="1:3" x14ac:dyDescent="0.3">
      <c r="A4390" s="58" t="str">
        <f>IF(MATCHED!C4390="","",VLOOKUP(TEXT(MATCHED!C4390,"mmm"),CUTOFFDAY!$A$2:$C$14,3,FALSE))</f>
        <v/>
      </c>
      <c r="B4390" s="11" t="str">
        <f>IF(MATCHED!J4390&gt;A4390,"yes","")</f>
        <v/>
      </c>
      <c r="C4390" s="11" t="str">
        <f>IF(B4390="","",TEXT(MATCHED!C4390,"mm"))</f>
        <v/>
      </c>
    </row>
    <row r="4391" spans="1:3" x14ac:dyDescent="0.3">
      <c r="A4391" s="58" t="str">
        <f>IF(MATCHED!C4391="","",VLOOKUP(TEXT(MATCHED!C4391,"mmm"),CUTOFFDAY!$A$2:$C$14,3,FALSE))</f>
        <v/>
      </c>
      <c r="B4391" s="11" t="str">
        <f>IF(MATCHED!J4391&gt;A4391,"yes","")</f>
        <v/>
      </c>
      <c r="C4391" s="11" t="str">
        <f>IF(B4391="","",TEXT(MATCHED!C4391,"mm"))</f>
        <v/>
      </c>
    </row>
    <row r="4392" spans="1:3" x14ac:dyDescent="0.3">
      <c r="A4392" s="58" t="str">
        <f>IF(MATCHED!C4392="","",VLOOKUP(TEXT(MATCHED!C4392,"mmm"),CUTOFFDAY!$A$2:$C$14,3,FALSE))</f>
        <v/>
      </c>
      <c r="B4392" s="11" t="str">
        <f>IF(MATCHED!J4392&gt;A4392,"yes","")</f>
        <v/>
      </c>
      <c r="C4392" s="11" t="str">
        <f>IF(B4392="","",TEXT(MATCHED!C4392,"mm"))</f>
        <v/>
      </c>
    </row>
    <row r="4393" spans="1:3" x14ac:dyDescent="0.3">
      <c r="A4393" s="58" t="str">
        <f>IF(MATCHED!C4393="","",VLOOKUP(TEXT(MATCHED!C4393,"mmm"),CUTOFFDAY!$A$2:$C$14,3,FALSE))</f>
        <v/>
      </c>
      <c r="B4393" s="11" t="str">
        <f>IF(MATCHED!J4393&gt;A4393,"yes","")</f>
        <v/>
      </c>
      <c r="C4393" s="11" t="str">
        <f>IF(B4393="","",TEXT(MATCHED!C4393,"mm"))</f>
        <v/>
      </c>
    </row>
    <row r="4394" spans="1:3" x14ac:dyDescent="0.3">
      <c r="A4394" s="58" t="str">
        <f>IF(MATCHED!C4394="","",VLOOKUP(TEXT(MATCHED!C4394,"mmm"),CUTOFFDAY!$A$2:$C$14,3,FALSE))</f>
        <v/>
      </c>
      <c r="B4394" s="11" t="str">
        <f>IF(MATCHED!J4394&gt;A4394,"yes","")</f>
        <v/>
      </c>
      <c r="C4394" s="11" t="str">
        <f>IF(B4394="","",TEXT(MATCHED!C4394,"mm"))</f>
        <v/>
      </c>
    </row>
    <row r="4395" spans="1:3" x14ac:dyDescent="0.3">
      <c r="A4395" s="58" t="str">
        <f>IF(MATCHED!C4395="","",VLOOKUP(TEXT(MATCHED!C4395,"mmm"),CUTOFFDAY!$A$2:$C$14,3,FALSE))</f>
        <v/>
      </c>
      <c r="B4395" s="11" t="str">
        <f>IF(MATCHED!J4395&gt;A4395,"yes","")</f>
        <v/>
      </c>
      <c r="C4395" s="11" t="str">
        <f>IF(B4395="","",TEXT(MATCHED!C4395,"mm"))</f>
        <v/>
      </c>
    </row>
    <row r="4396" spans="1:3" x14ac:dyDescent="0.3">
      <c r="A4396" s="58" t="str">
        <f>IF(MATCHED!C4396="","",VLOOKUP(TEXT(MATCHED!C4396,"mmm"),CUTOFFDAY!$A$2:$C$14,3,FALSE))</f>
        <v/>
      </c>
      <c r="B4396" s="11" t="str">
        <f>IF(MATCHED!J4396&gt;A4396,"yes","")</f>
        <v/>
      </c>
      <c r="C4396" s="11" t="str">
        <f>IF(B4396="","",TEXT(MATCHED!C4396,"mm"))</f>
        <v/>
      </c>
    </row>
    <row r="4397" spans="1:3" x14ac:dyDescent="0.3">
      <c r="A4397" s="58" t="str">
        <f>IF(MATCHED!C4397="","",VLOOKUP(TEXT(MATCHED!C4397,"mmm"),CUTOFFDAY!$A$2:$C$14,3,FALSE))</f>
        <v/>
      </c>
      <c r="B4397" s="11" t="str">
        <f>IF(MATCHED!J4397&gt;A4397,"yes","")</f>
        <v/>
      </c>
      <c r="C4397" s="11" t="str">
        <f>IF(B4397="","",TEXT(MATCHED!C4397,"mm"))</f>
        <v/>
      </c>
    </row>
    <row r="4398" spans="1:3" x14ac:dyDescent="0.3">
      <c r="A4398" s="58" t="str">
        <f>IF(MATCHED!C4398="","",VLOOKUP(TEXT(MATCHED!C4398,"mmm"),CUTOFFDAY!$A$2:$C$14,3,FALSE))</f>
        <v/>
      </c>
      <c r="B4398" s="11" t="str">
        <f>IF(MATCHED!J4398&gt;A4398,"yes","")</f>
        <v/>
      </c>
      <c r="C4398" s="11" t="str">
        <f>IF(B4398="","",TEXT(MATCHED!C4398,"mm"))</f>
        <v/>
      </c>
    </row>
    <row r="4399" spans="1:3" x14ac:dyDescent="0.3">
      <c r="A4399" s="58" t="str">
        <f>IF(MATCHED!C4399="","",VLOOKUP(TEXT(MATCHED!C4399,"mmm"),CUTOFFDAY!$A$2:$C$14,3,FALSE))</f>
        <v/>
      </c>
      <c r="B4399" s="11" t="str">
        <f>IF(MATCHED!J4399&gt;A4399,"yes","")</f>
        <v/>
      </c>
      <c r="C4399" s="11" t="str">
        <f>IF(B4399="","",TEXT(MATCHED!C4399,"mm"))</f>
        <v/>
      </c>
    </row>
    <row r="4400" spans="1:3" x14ac:dyDescent="0.3">
      <c r="A4400" s="58" t="str">
        <f>IF(MATCHED!C4400="","",VLOOKUP(TEXT(MATCHED!C4400,"mmm"),CUTOFFDAY!$A$2:$C$14,3,FALSE))</f>
        <v/>
      </c>
      <c r="B4400" s="11" t="str">
        <f>IF(MATCHED!J4400&gt;A4400,"yes","")</f>
        <v/>
      </c>
      <c r="C4400" s="11" t="str">
        <f>IF(B4400="","",TEXT(MATCHED!C4400,"mm"))</f>
        <v/>
      </c>
    </row>
    <row r="4401" spans="1:3" x14ac:dyDescent="0.3">
      <c r="A4401" s="58" t="str">
        <f>IF(MATCHED!C4401="","",VLOOKUP(TEXT(MATCHED!C4401,"mmm"),CUTOFFDAY!$A$2:$C$14,3,FALSE))</f>
        <v/>
      </c>
      <c r="B4401" s="11" t="str">
        <f>IF(MATCHED!J4401&gt;A4401,"yes","")</f>
        <v/>
      </c>
      <c r="C4401" s="11" t="str">
        <f>IF(B4401="","",TEXT(MATCHED!C4401,"mm"))</f>
        <v/>
      </c>
    </row>
    <row r="4402" spans="1:3" x14ac:dyDescent="0.3">
      <c r="A4402" s="58" t="str">
        <f>IF(MATCHED!C4402="","",VLOOKUP(TEXT(MATCHED!C4402,"mmm"),CUTOFFDAY!$A$2:$C$14,3,FALSE))</f>
        <v/>
      </c>
      <c r="B4402" s="11" t="str">
        <f>IF(MATCHED!J4402&gt;A4402,"yes","")</f>
        <v/>
      </c>
      <c r="C4402" s="11" t="str">
        <f>IF(B4402="","",TEXT(MATCHED!C4402,"mm"))</f>
        <v/>
      </c>
    </row>
    <row r="4403" spans="1:3" x14ac:dyDescent="0.3">
      <c r="A4403" s="58" t="str">
        <f>IF(MATCHED!C4403="","",VLOOKUP(TEXT(MATCHED!C4403,"mmm"),CUTOFFDAY!$A$2:$C$14,3,FALSE))</f>
        <v/>
      </c>
      <c r="B4403" s="11" t="str">
        <f>IF(MATCHED!J4403&gt;A4403,"yes","")</f>
        <v/>
      </c>
      <c r="C4403" s="11" t="str">
        <f>IF(B4403="","",TEXT(MATCHED!C4403,"mm"))</f>
        <v/>
      </c>
    </row>
    <row r="4404" spans="1:3" x14ac:dyDescent="0.3">
      <c r="A4404" s="58" t="str">
        <f>IF(MATCHED!C4404="","",VLOOKUP(TEXT(MATCHED!C4404,"mmm"),CUTOFFDAY!$A$2:$C$14,3,FALSE))</f>
        <v/>
      </c>
      <c r="B4404" s="11" t="str">
        <f>IF(MATCHED!J4404&gt;A4404,"yes","")</f>
        <v/>
      </c>
      <c r="C4404" s="11" t="str">
        <f>IF(B4404="","",TEXT(MATCHED!C4404,"mm"))</f>
        <v/>
      </c>
    </row>
    <row r="4405" spans="1:3" x14ac:dyDescent="0.3">
      <c r="A4405" s="58" t="str">
        <f>IF(MATCHED!C4405="","",VLOOKUP(TEXT(MATCHED!C4405,"mmm"),CUTOFFDAY!$A$2:$C$14,3,FALSE))</f>
        <v/>
      </c>
      <c r="B4405" s="11" t="str">
        <f>IF(MATCHED!J4405&gt;A4405,"yes","")</f>
        <v/>
      </c>
      <c r="C4405" s="11" t="str">
        <f>IF(B4405="","",TEXT(MATCHED!C4405,"mm"))</f>
        <v/>
      </c>
    </row>
    <row r="4406" spans="1:3" x14ac:dyDescent="0.3">
      <c r="A4406" s="58" t="str">
        <f>IF(MATCHED!C4406="","",VLOOKUP(TEXT(MATCHED!C4406,"mmm"),CUTOFFDAY!$A$2:$C$14,3,FALSE))</f>
        <v/>
      </c>
      <c r="B4406" s="11" t="str">
        <f>IF(MATCHED!J4406&gt;A4406,"yes","")</f>
        <v/>
      </c>
      <c r="C4406" s="11" t="str">
        <f>IF(B4406="","",TEXT(MATCHED!C4406,"mm"))</f>
        <v/>
      </c>
    </row>
    <row r="4407" spans="1:3" x14ac:dyDescent="0.3">
      <c r="A4407" s="58" t="str">
        <f>IF(MATCHED!C4407="","",VLOOKUP(TEXT(MATCHED!C4407,"mmm"),CUTOFFDAY!$A$2:$C$14,3,FALSE))</f>
        <v/>
      </c>
      <c r="B4407" s="11" t="str">
        <f>IF(MATCHED!J4407&gt;A4407,"yes","")</f>
        <v/>
      </c>
      <c r="C4407" s="11" t="str">
        <f>IF(B4407="","",TEXT(MATCHED!C4407,"mm"))</f>
        <v/>
      </c>
    </row>
    <row r="4408" spans="1:3" x14ac:dyDescent="0.3">
      <c r="A4408" s="58" t="str">
        <f>IF(MATCHED!C4408="","",VLOOKUP(TEXT(MATCHED!C4408,"mmm"),CUTOFFDAY!$A$2:$C$14,3,FALSE))</f>
        <v/>
      </c>
      <c r="B4408" s="11" t="str">
        <f>IF(MATCHED!J4408&gt;A4408,"yes","")</f>
        <v/>
      </c>
      <c r="C4408" s="11" t="str">
        <f>IF(B4408="","",TEXT(MATCHED!C4408,"mm"))</f>
        <v/>
      </c>
    </row>
    <row r="4409" spans="1:3" x14ac:dyDescent="0.3">
      <c r="A4409" s="58" t="str">
        <f>IF(MATCHED!C4409="","",VLOOKUP(TEXT(MATCHED!C4409,"mmm"),CUTOFFDAY!$A$2:$C$14,3,FALSE))</f>
        <v/>
      </c>
      <c r="B4409" s="11" t="str">
        <f>IF(MATCHED!J4409&gt;A4409,"yes","")</f>
        <v/>
      </c>
      <c r="C4409" s="11" t="str">
        <f>IF(B4409="","",TEXT(MATCHED!C4409,"mm"))</f>
        <v/>
      </c>
    </row>
    <row r="4410" spans="1:3" x14ac:dyDescent="0.3">
      <c r="A4410" s="58" t="str">
        <f>IF(MATCHED!C4410="","",VLOOKUP(TEXT(MATCHED!C4410,"mmm"),CUTOFFDAY!$A$2:$C$14,3,FALSE))</f>
        <v/>
      </c>
      <c r="B4410" s="11" t="str">
        <f>IF(MATCHED!J4410&gt;A4410,"yes","")</f>
        <v/>
      </c>
      <c r="C4410" s="11" t="str">
        <f>IF(B4410="","",TEXT(MATCHED!C4410,"mm"))</f>
        <v/>
      </c>
    </row>
    <row r="4411" spans="1:3" x14ac:dyDescent="0.3">
      <c r="A4411" s="58" t="str">
        <f>IF(MATCHED!C4411="","",VLOOKUP(TEXT(MATCHED!C4411,"mmm"),CUTOFFDAY!$A$2:$C$14,3,FALSE))</f>
        <v/>
      </c>
      <c r="B4411" s="11" t="str">
        <f>IF(MATCHED!J4411&gt;A4411,"yes","")</f>
        <v/>
      </c>
      <c r="C4411" s="11" t="str">
        <f>IF(B4411="","",TEXT(MATCHED!C4411,"mm"))</f>
        <v/>
      </c>
    </row>
    <row r="4412" spans="1:3" x14ac:dyDescent="0.3">
      <c r="A4412" s="58" t="str">
        <f>IF(MATCHED!C4412="","",VLOOKUP(TEXT(MATCHED!C4412,"mmm"),CUTOFFDAY!$A$2:$C$14,3,FALSE))</f>
        <v/>
      </c>
      <c r="B4412" s="11" t="str">
        <f>IF(MATCHED!J4412&gt;A4412,"yes","")</f>
        <v/>
      </c>
      <c r="C4412" s="11" t="str">
        <f>IF(B4412="","",TEXT(MATCHED!C4412,"mm"))</f>
        <v/>
      </c>
    </row>
    <row r="4413" spans="1:3" x14ac:dyDescent="0.3">
      <c r="A4413" s="58" t="str">
        <f>IF(MATCHED!C4413="","",VLOOKUP(TEXT(MATCHED!C4413,"mmm"),CUTOFFDAY!$A$2:$C$14,3,FALSE))</f>
        <v/>
      </c>
      <c r="B4413" s="11" t="str">
        <f>IF(MATCHED!J4413&gt;A4413,"yes","")</f>
        <v/>
      </c>
      <c r="C4413" s="11" t="str">
        <f>IF(B4413="","",TEXT(MATCHED!C4413,"mm"))</f>
        <v/>
      </c>
    </row>
    <row r="4414" spans="1:3" x14ac:dyDescent="0.3">
      <c r="A4414" s="58" t="str">
        <f>IF(MATCHED!C4414="","",VLOOKUP(TEXT(MATCHED!C4414,"mmm"),CUTOFFDAY!$A$2:$C$14,3,FALSE))</f>
        <v/>
      </c>
      <c r="B4414" s="11" t="str">
        <f>IF(MATCHED!J4414&gt;A4414,"yes","")</f>
        <v/>
      </c>
      <c r="C4414" s="11" t="str">
        <f>IF(B4414="","",TEXT(MATCHED!C4414,"mm"))</f>
        <v/>
      </c>
    </row>
    <row r="4415" spans="1:3" x14ac:dyDescent="0.3">
      <c r="A4415" s="58" t="str">
        <f>IF(MATCHED!C4415="","",VLOOKUP(TEXT(MATCHED!C4415,"mmm"),CUTOFFDAY!$A$2:$C$14,3,FALSE))</f>
        <v/>
      </c>
      <c r="B4415" s="11" t="str">
        <f>IF(MATCHED!J4415&gt;A4415,"yes","")</f>
        <v/>
      </c>
      <c r="C4415" s="11" t="str">
        <f>IF(B4415="","",TEXT(MATCHED!C4415,"mm"))</f>
        <v/>
      </c>
    </row>
    <row r="4416" spans="1:3" x14ac:dyDescent="0.3">
      <c r="A4416" s="58" t="str">
        <f>IF(MATCHED!C4416="","",VLOOKUP(TEXT(MATCHED!C4416,"mmm"),CUTOFFDAY!$A$2:$C$14,3,FALSE))</f>
        <v/>
      </c>
      <c r="B4416" s="11" t="str">
        <f>IF(MATCHED!J4416&gt;A4416,"yes","")</f>
        <v/>
      </c>
      <c r="C4416" s="11" t="str">
        <f>IF(B4416="","",TEXT(MATCHED!C4416,"mm"))</f>
        <v/>
      </c>
    </row>
    <row r="4417" spans="1:3" x14ac:dyDescent="0.3">
      <c r="A4417" s="58" t="str">
        <f>IF(MATCHED!C4417="","",VLOOKUP(TEXT(MATCHED!C4417,"mmm"),CUTOFFDAY!$A$2:$C$14,3,FALSE))</f>
        <v/>
      </c>
      <c r="B4417" s="11" t="str">
        <f>IF(MATCHED!J4417&gt;A4417,"yes","")</f>
        <v/>
      </c>
      <c r="C4417" s="11" t="str">
        <f>IF(B4417="","",TEXT(MATCHED!C4417,"mm"))</f>
        <v/>
      </c>
    </row>
    <row r="4418" spans="1:3" x14ac:dyDescent="0.3">
      <c r="A4418" s="58" t="str">
        <f>IF(MATCHED!C4418="","",VLOOKUP(TEXT(MATCHED!C4418,"mmm"),CUTOFFDAY!$A$2:$C$14,3,FALSE))</f>
        <v/>
      </c>
      <c r="B4418" s="11" t="str">
        <f>IF(MATCHED!J4418&gt;A4418,"yes","")</f>
        <v/>
      </c>
      <c r="C4418" s="11" t="str">
        <f>IF(B4418="","",TEXT(MATCHED!C4418,"mm"))</f>
        <v/>
      </c>
    </row>
    <row r="4419" spans="1:3" x14ac:dyDescent="0.3">
      <c r="A4419" s="58" t="str">
        <f>IF(MATCHED!C4419="","",VLOOKUP(TEXT(MATCHED!C4419,"mmm"),CUTOFFDAY!$A$2:$C$14,3,FALSE))</f>
        <v/>
      </c>
      <c r="B4419" s="11" t="str">
        <f>IF(MATCHED!J4419&gt;A4419,"yes","")</f>
        <v/>
      </c>
      <c r="C4419" s="11" t="str">
        <f>IF(B4419="","",TEXT(MATCHED!C4419,"mm"))</f>
        <v/>
      </c>
    </row>
    <row r="4420" spans="1:3" x14ac:dyDescent="0.3">
      <c r="A4420" s="58" t="str">
        <f>IF(MATCHED!C4420="","",VLOOKUP(TEXT(MATCHED!C4420,"mmm"),CUTOFFDAY!$A$2:$C$14,3,FALSE))</f>
        <v/>
      </c>
      <c r="B4420" s="11" t="str">
        <f>IF(MATCHED!J4420&gt;A4420,"yes","")</f>
        <v/>
      </c>
      <c r="C4420" s="11" t="str">
        <f>IF(B4420="","",TEXT(MATCHED!C4420,"mm"))</f>
        <v/>
      </c>
    </row>
    <row r="4421" spans="1:3" x14ac:dyDescent="0.3">
      <c r="A4421" s="58" t="str">
        <f>IF(MATCHED!C4421="","",VLOOKUP(TEXT(MATCHED!C4421,"mmm"),CUTOFFDAY!$A$2:$C$14,3,FALSE))</f>
        <v/>
      </c>
      <c r="B4421" s="11" t="str">
        <f>IF(MATCHED!J4421&gt;A4421,"yes","")</f>
        <v/>
      </c>
      <c r="C4421" s="11" t="str">
        <f>IF(B4421="","",TEXT(MATCHED!C4421,"mm"))</f>
        <v/>
      </c>
    </row>
    <row r="4422" spans="1:3" x14ac:dyDescent="0.3">
      <c r="A4422" s="58" t="str">
        <f>IF(MATCHED!C4422="","",VLOOKUP(TEXT(MATCHED!C4422,"mmm"),CUTOFFDAY!$A$2:$C$14,3,FALSE))</f>
        <v/>
      </c>
      <c r="B4422" s="11" t="str">
        <f>IF(MATCHED!J4422&gt;A4422,"yes","")</f>
        <v/>
      </c>
      <c r="C4422" s="11" t="str">
        <f>IF(B4422="","",TEXT(MATCHED!C4422,"mm"))</f>
        <v/>
      </c>
    </row>
    <row r="4423" spans="1:3" x14ac:dyDescent="0.3">
      <c r="A4423" s="58" t="str">
        <f>IF(MATCHED!C4423="","",VLOOKUP(TEXT(MATCHED!C4423,"mmm"),CUTOFFDAY!$A$2:$C$14,3,FALSE))</f>
        <v/>
      </c>
      <c r="B4423" s="11" t="str">
        <f>IF(MATCHED!J4423&gt;A4423,"yes","")</f>
        <v/>
      </c>
      <c r="C4423" s="11" t="str">
        <f>IF(B4423="","",TEXT(MATCHED!C4423,"mm"))</f>
        <v/>
      </c>
    </row>
    <row r="4424" spans="1:3" x14ac:dyDescent="0.3">
      <c r="A4424" s="58" t="str">
        <f>IF(MATCHED!C4424="","",VLOOKUP(TEXT(MATCHED!C4424,"mmm"),CUTOFFDAY!$A$2:$C$14,3,FALSE))</f>
        <v/>
      </c>
      <c r="B4424" s="11" t="str">
        <f>IF(MATCHED!J4424&gt;A4424,"yes","")</f>
        <v/>
      </c>
      <c r="C4424" s="11" t="str">
        <f>IF(B4424="","",TEXT(MATCHED!C4424,"mm"))</f>
        <v/>
      </c>
    </row>
    <row r="4425" spans="1:3" x14ac:dyDescent="0.3">
      <c r="A4425" s="58" t="str">
        <f>IF(MATCHED!C4425="","",VLOOKUP(TEXT(MATCHED!C4425,"mmm"),CUTOFFDAY!$A$2:$C$14,3,FALSE))</f>
        <v/>
      </c>
      <c r="B4425" s="11" t="str">
        <f>IF(MATCHED!J4425&gt;A4425,"yes","")</f>
        <v/>
      </c>
      <c r="C4425" s="11" t="str">
        <f>IF(B4425="","",TEXT(MATCHED!C4425,"mm"))</f>
        <v/>
      </c>
    </row>
    <row r="4426" spans="1:3" x14ac:dyDescent="0.3">
      <c r="A4426" s="58" t="str">
        <f>IF(MATCHED!C4426="","",VLOOKUP(TEXT(MATCHED!C4426,"mmm"),CUTOFFDAY!$A$2:$C$14,3,FALSE))</f>
        <v/>
      </c>
      <c r="B4426" s="11" t="str">
        <f>IF(MATCHED!J4426&gt;A4426,"yes","")</f>
        <v/>
      </c>
      <c r="C4426" s="11" t="str">
        <f>IF(B4426="","",TEXT(MATCHED!C4426,"mm"))</f>
        <v/>
      </c>
    </row>
    <row r="4427" spans="1:3" x14ac:dyDescent="0.3">
      <c r="A4427" s="58" t="str">
        <f>IF(MATCHED!C4427="","",VLOOKUP(TEXT(MATCHED!C4427,"mmm"),CUTOFFDAY!$A$2:$C$14,3,FALSE))</f>
        <v/>
      </c>
      <c r="B4427" s="11" t="str">
        <f>IF(MATCHED!J4427&gt;A4427,"yes","")</f>
        <v/>
      </c>
      <c r="C4427" s="11" t="str">
        <f>IF(B4427="","",TEXT(MATCHED!C4427,"mm"))</f>
        <v/>
      </c>
    </row>
    <row r="4428" spans="1:3" x14ac:dyDescent="0.3">
      <c r="A4428" s="58" t="str">
        <f>IF(MATCHED!C4428="","",VLOOKUP(TEXT(MATCHED!C4428,"mmm"),CUTOFFDAY!$A$2:$C$14,3,FALSE))</f>
        <v/>
      </c>
      <c r="B4428" s="11" t="str">
        <f>IF(MATCHED!J4428&gt;A4428,"yes","")</f>
        <v/>
      </c>
      <c r="C4428" s="11" t="str">
        <f>IF(B4428="","",TEXT(MATCHED!C4428,"mm"))</f>
        <v/>
      </c>
    </row>
    <row r="4429" spans="1:3" x14ac:dyDescent="0.3">
      <c r="A4429" s="58" t="str">
        <f>IF(MATCHED!C4429="","",VLOOKUP(TEXT(MATCHED!C4429,"mmm"),CUTOFFDAY!$A$2:$C$14,3,FALSE))</f>
        <v/>
      </c>
      <c r="B4429" s="11" t="str">
        <f>IF(MATCHED!J4429&gt;A4429,"yes","")</f>
        <v/>
      </c>
      <c r="C4429" s="11" t="str">
        <f>IF(B4429="","",TEXT(MATCHED!C4429,"mm"))</f>
        <v/>
      </c>
    </row>
    <row r="4430" spans="1:3" x14ac:dyDescent="0.3">
      <c r="A4430" s="58" t="str">
        <f>IF(MATCHED!C4430="","",VLOOKUP(TEXT(MATCHED!C4430,"mmm"),CUTOFFDAY!$A$2:$C$14,3,FALSE))</f>
        <v/>
      </c>
      <c r="B4430" s="11" t="str">
        <f>IF(MATCHED!J4430&gt;A4430,"yes","")</f>
        <v/>
      </c>
      <c r="C4430" s="11" t="str">
        <f>IF(B4430="","",TEXT(MATCHED!C4430,"mm"))</f>
        <v/>
      </c>
    </row>
    <row r="4431" spans="1:3" x14ac:dyDescent="0.3">
      <c r="A4431" s="58" t="str">
        <f>IF(MATCHED!C4431="","",VLOOKUP(TEXT(MATCHED!C4431,"mmm"),CUTOFFDAY!$A$2:$C$14,3,FALSE))</f>
        <v/>
      </c>
      <c r="B4431" s="11" t="str">
        <f>IF(MATCHED!J4431&gt;A4431,"yes","")</f>
        <v/>
      </c>
      <c r="C4431" s="11" t="str">
        <f>IF(B4431="","",TEXT(MATCHED!C4431,"mm"))</f>
        <v/>
      </c>
    </row>
    <row r="4432" spans="1:3" x14ac:dyDescent="0.3">
      <c r="A4432" s="58" t="str">
        <f>IF(MATCHED!C4432="","",VLOOKUP(TEXT(MATCHED!C4432,"mmm"),CUTOFFDAY!$A$2:$C$14,3,FALSE))</f>
        <v/>
      </c>
      <c r="B4432" s="11" t="str">
        <f>IF(MATCHED!J4432&gt;A4432,"yes","")</f>
        <v/>
      </c>
      <c r="C4432" s="11" t="str">
        <f>IF(B4432="","",TEXT(MATCHED!C4432,"mm"))</f>
        <v/>
      </c>
    </row>
    <row r="4433" spans="1:3" x14ac:dyDescent="0.3">
      <c r="A4433" s="58" t="str">
        <f>IF(MATCHED!C4433="","",VLOOKUP(TEXT(MATCHED!C4433,"mmm"),CUTOFFDAY!$A$2:$C$14,3,FALSE))</f>
        <v/>
      </c>
      <c r="B4433" s="11" t="str">
        <f>IF(MATCHED!J4433&gt;A4433,"yes","")</f>
        <v/>
      </c>
      <c r="C4433" s="11" t="str">
        <f>IF(B4433="","",TEXT(MATCHED!C4433,"mm"))</f>
        <v/>
      </c>
    </row>
    <row r="4434" spans="1:3" x14ac:dyDescent="0.3">
      <c r="A4434" s="58" t="str">
        <f>IF(MATCHED!C4434="","",VLOOKUP(TEXT(MATCHED!C4434,"mmm"),CUTOFFDAY!$A$2:$C$14,3,FALSE))</f>
        <v/>
      </c>
      <c r="B4434" s="11" t="str">
        <f>IF(MATCHED!J4434&gt;A4434,"yes","")</f>
        <v/>
      </c>
      <c r="C4434" s="11" t="str">
        <f>IF(B4434="","",TEXT(MATCHED!C4434,"mm"))</f>
        <v/>
      </c>
    </row>
    <row r="4435" spans="1:3" x14ac:dyDescent="0.3">
      <c r="A4435" s="58" t="str">
        <f>IF(MATCHED!C4435="","",VLOOKUP(TEXT(MATCHED!C4435,"mmm"),CUTOFFDAY!$A$2:$C$14,3,FALSE))</f>
        <v/>
      </c>
      <c r="B4435" s="11" t="str">
        <f>IF(MATCHED!J4435&gt;A4435,"yes","")</f>
        <v/>
      </c>
      <c r="C4435" s="11" t="str">
        <f>IF(B4435="","",TEXT(MATCHED!C4435,"mm"))</f>
        <v/>
      </c>
    </row>
    <row r="4436" spans="1:3" x14ac:dyDescent="0.3">
      <c r="A4436" s="58" t="str">
        <f>IF(MATCHED!C4436="","",VLOOKUP(TEXT(MATCHED!C4436,"mmm"),CUTOFFDAY!$A$2:$C$14,3,FALSE))</f>
        <v/>
      </c>
      <c r="B4436" s="11" t="str">
        <f>IF(MATCHED!J4436&gt;A4436,"yes","")</f>
        <v/>
      </c>
      <c r="C4436" s="11" t="str">
        <f>IF(B4436="","",TEXT(MATCHED!C4436,"mm"))</f>
        <v/>
      </c>
    </row>
    <row r="4437" spans="1:3" x14ac:dyDescent="0.3">
      <c r="A4437" s="58" t="str">
        <f>IF(MATCHED!C4437="","",VLOOKUP(TEXT(MATCHED!C4437,"mmm"),CUTOFFDAY!$A$2:$C$14,3,FALSE))</f>
        <v/>
      </c>
      <c r="B4437" s="11" t="str">
        <f>IF(MATCHED!J4437&gt;A4437,"yes","")</f>
        <v/>
      </c>
      <c r="C4437" s="11" t="str">
        <f>IF(B4437="","",TEXT(MATCHED!C4437,"mm"))</f>
        <v/>
      </c>
    </row>
    <row r="4438" spans="1:3" x14ac:dyDescent="0.3">
      <c r="A4438" s="58" t="str">
        <f>IF(MATCHED!C4438="","",VLOOKUP(TEXT(MATCHED!C4438,"mmm"),CUTOFFDAY!$A$2:$C$14,3,FALSE))</f>
        <v/>
      </c>
      <c r="B4438" s="11" t="str">
        <f>IF(MATCHED!J4438&gt;A4438,"yes","")</f>
        <v/>
      </c>
      <c r="C4438" s="11" t="str">
        <f>IF(B4438="","",TEXT(MATCHED!C4438,"mm"))</f>
        <v/>
      </c>
    </row>
    <row r="4439" spans="1:3" x14ac:dyDescent="0.3">
      <c r="A4439" s="58" t="str">
        <f>IF(MATCHED!C4439="","",VLOOKUP(TEXT(MATCHED!C4439,"mmm"),CUTOFFDAY!$A$2:$C$14,3,FALSE))</f>
        <v/>
      </c>
      <c r="B4439" s="11" t="str">
        <f>IF(MATCHED!J4439&gt;A4439,"yes","")</f>
        <v/>
      </c>
      <c r="C4439" s="11" t="str">
        <f>IF(B4439="","",TEXT(MATCHED!C4439,"mm"))</f>
        <v/>
      </c>
    </row>
    <row r="4440" spans="1:3" x14ac:dyDescent="0.3">
      <c r="A4440" s="58" t="str">
        <f>IF(MATCHED!C4440="","",VLOOKUP(TEXT(MATCHED!C4440,"mmm"),CUTOFFDAY!$A$2:$C$14,3,FALSE))</f>
        <v/>
      </c>
      <c r="B4440" s="11" t="str">
        <f>IF(MATCHED!J4440&gt;A4440,"yes","")</f>
        <v/>
      </c>
      <c r="C4440" s="11" t="str">
        <f>IF(B4440="","",TEXT(MATCHED!C4440,"mm"))</f>
        <v/>
      </c>
    </row>
    <row r="4441" spans="1:3" x14ac:dyDescent="0.3">
      <c r="A4441" s="58" t="str">
        <f>IF(MATCHED!C4441="","",VLOOKUP(TEXT(MATCHED!C4441,"mmm"),CUTOFFDAY!$A$2:$C$14,3,FALSE))</f>
        <v/>
      </c>
      <c r="B4441" s="11" t="str">
        <f>IF(MATCHED!J4441&gt;A4441,"yes","")</f>
        <v/>
      </c>
      <c r="C4441" s="11" t="str">
        <f>IF(B4441="","",TEXT(MATCHED!C4441,"mm"))</f>
        <v/>
      </c>
    </row>
    <row r="4442" spans="1:3" x14ac:dyDescent="0.3">
      <c r="A4442" s="58" t="str">
        <f>IF(MATCHED!C4442="","",VLOOKUP(TEXT(MATCHED!C4442,"mmm"),CUTOFFDAY!$A$2:$C$14,3,FALSE))</f>
        <v/>
      </c>
      <c r="B4442" s="11" t="str">
        <f>IF(MATCHED!J4442&gt;A4442,"yes","")</f>
        <v/>
      </c>
      <c r="C4442" s="11" t="str">
        <f>IF(B4442="","",TEXT(MATCHED!C4442,"mm"))</f>
        <v/>
      </c>
    </row>
    <row r="4443" spans="1:3" x14ac:dyDescent="0.3">
      <c r="A4443" s="58" t="str">
        <f>IF(MATCHED!C4443="","",VLOOKUP(TEXT(MATCHED!C4443,"mmm"),CUTOFFDAY!$A$2:$C$14,3,FALSE))</f>
        <v/>
      </c>
      <c r="B4443" s="11" t="str">
        <f>IF(MATCHED!J4443&gt;A4443,"yes","")</f>
        <v/>
      </c>
      <c r="C4443" s="11" t="str">
        <f>IF(B4443="","",TEXT(MATCHED!C4443,"mm"))</f>
        <v/>
      </c>
    </row>
    <row r="4444" spans="1:3" x14ac:dyDescent="0.3">
      <c r="A4444" s="58" t="str">
        <f>IF(MATCHED!C4444="","",VLOOKUP(TEXT(MATCHED!C4444,"mmm"),CUTOFFDAY!$A$2:$C$14,3,FALSE))</f>
        <v/>
      </c>
      <c r="B4444" s="11" t="str">
        <f>IF(MATCHED!J4444&gt;A4444,"yes","")</f>
        <v/>
      </c>
      <c r="C4444" s="11" t="str">
        <f>IF(B4444="","",TEXT(MATCHED!C4444,"mm"))</f>
        <v/>
      </c>
    </row>
    <row r="4445" spans="1:3" x14ac:dyDescent="0.3">
      <c r="A4445" s="58" t="str">
        <f>IF(MATCHED!C4445="","",VLOOKUP(TEXT(MATCHED!C4445,"mmm"),CUTOFFDAY!$A$2:$C$14,3,FALSE))</f>
        <v/>
      </c>
      <c r="B4445" s="11" t="str">
        <f>IF(MATCHED!J4445&gt;A4445,"yes","")</f>
        <v/>
      </c>
      <c r="C4445" s="11" t="str">
        <f>IF(B4445="","",TEXT(MATCHED!C4445,"mm"))</f>
        <v/>
      </c>
    </row>
    <row r="4446" spans="1:3" x14ac:dyDescent="0.3">
      <c r="A4446" s="58" t="str">
        <f>IF(MATCHED!C4446="","",VLOOKUP(TEXT(MATCHED!C4446,"mmm"),CUTOFFDAY!$A$2:$C$14,3,FALSE))</f>
        <v/>
      </c>
      <c r="B4446" s="11" t="str">
        <f>IF(MATCHED!J4446&gt;A4446,"yes","")</f>
        <v/>
      </c>
      <c r="C4446" s="11" t="str">
        <f>IF(B4446="","",TEXT(MATCHED!C4446,"mm"))</f>
        <v/>
      </c>
    </row>
    <row r="4447" spans="1:3" x14ac:dyDescent="0.3">
      <c r="A4447" s="58" t="str">
        <f>IF(MATCHED!C4447="","",VLOOKUP(TEXT(MATCHED!C4447,"mmm"),CUTOFFDAY!$A$2:$C$14,3,FALSE))</f>
        <v/>
      </c>
      <c r="B4447" s="11" t="str">
        <f>IF(MATCHED!J4447&gt;A4447,"yes","")</f>
        <v/>
      </c>
      <c r="C4447" s="11" t="str">
        <f>IF(B4447="","",TEXT(MATCHED!C4447,"mm"))</f>
        <v/>
      </c>
    </row>
    <row r="4448" spans="1:3" x14ac:dyDescent="0.3">
      <c r="A4448" s="58" t="str">
        <f>IF(MATCHED!C4448="","",VLOOKUP(TEXT(MATCHED!C4448,"mmm"),CUTOFFDAY!$A$2:$C$14,3,FALSE))</f>
        <v/>
      </c>
      <c r="B4448" s="11" t="str">
        <f>IF(MATCHED!J4448&gt;A4448,"yes","")</f>
        <v/>
      </c>
      <c r="C4448" s="11" t="str">
        <f>IF(B4448="","",TEXT(MATCHED!C4448,"mm"))</f>
        <v/>
      </c>
    </row>
    <row r="4449" spans="1:3" x14ac:dyDescent="0.3">
      <c r="A4449" s="58" t="str">
        <f>IF(MATCHED!C4449="","",VLOOKUP(TEXT(MATCHED!C4449,"mmm"),CUTOFFDAY!$A$2:$C$14,3,FALSE))</f>
        <v/>
      </c>
      <c r="B4449" s="11" t="str">
        <f>IF(MATCHED!J4449&gt;A4449,"yes","")</f>
        <v/>
      </c>
      <c r="C4449" s="11" t="str">
        <f>IF(B4449="","",TEXT(MATCHED!C4449,"mm"))</f>
        <v/>
      </c>
    </row>
    <row r="4450" spans="1:3" x14ac:dyDescent="0.3">
      <c r="A4450" s="58" t="str">
        <f>IF(MATCHED!C4450="","",VLOOKUP(TEXT(MATCHED!C4450,"mmm"),CUTOFFDAY!$A$2:$C$14,3,FALSE))</f>
        <v/>
      </c>
      <c r="B4450" s="11" t="str">
        <f>IF(MATCHED!J4450&gt;A4450,"yes","")</f>
        <v/>
      </c>
      <c r="C4450" s="11" t="str">
        <f>IF(B4450="","",TEXT(MATCHED!C4450,"mm"))</f>
        <v/>
      </c>
    </row>
    <row r="4451" spans="1:3" x14ac:dyDescent="0.3">
      <c r="A4451" s="58" t="str">
        <f>IF(MATCHED!C4451="","",VLOOKUP(TEXT(MATCHED!C4451,"mmm"),CUTOFFDAY!$A$2:$C$14,3,FALSE))</f>
        <v/>
      </c>
      <c r="B4451" s="11" t="str">
        <f>IF(MATCHED!J4451&gt;A4451,"yes","")</f>
        <v/>
      </c>
      <c r="C4451" s="11" t="str">
        <f>IF(B4451="","",TEXT(MATCHED!C4451,"mm"))</f>
        <v/>
      </c>
    </row>
    <row r="4452" spans="1:3" x14ac:dyDescent="0.3">
      <c r="A4452" s="58" t="str">
        <f>IF(MATCHED!C4452="","",VLOOKUP(TEXT(MATCHED!C4452,"mmm"),CUTOFFDAY!$A$2:$C$14,3,FALSE))</f>
        <v/>
      </c>
      <c r="B4452" s="11" t="str">
        <f>IF(MATCHED!J4452&gt;A4452,"yes","")</f>
        <v/>
      </c>
      <c r="C4452" s="11" t="str">
        <f>IF(B4452="","",TEXT(MATCHED!C4452,"mm"))</f>
        <v/>
      </c>
    </row>
    <row r="4453" spans="1:3" x14ac:dyDescent="0.3">
      <c r="A4453" s="58" t="str">
        <f>IF(MATCHED!C4453="","",VLOOKUP(TEXT(MATCHED!C4453,"mmm"),CUTOFFDAY!$A$2:$C$14,3,FALSE))</f>
        <v/>
      </c>
      <c r="B4453" s="11" t="str">
        <f>IF(MATCHED!J4453&gt;A4453,"yes","")</f>
        <v/>
      </c>
      <c r="C4453" s="11" t="str">
        <f>IF(B4453="","",TEXT(MATCHED!C4453,"mm"))</f>
        <v/>
      </c>
    </row>
    <row r="4454" spans="1:3" x14ac:dyDescent="0.3">
      <c r="A4454" s="58" t="str">
        <f>IF(MATCHED!C4454="","",VLOOKUP(TEXT(MATCHED!C4454,"mmm"),CUTOFFDAY!$A$2:$C$14,3,FALSE))</f>
        <v/>
      </c>
      <c r="B4454" s="11" t="str">
        <f>IF(MATCHED!J4454&gt;A4454,"yes","")</f>
        <v/>
      </c>
      <c r="C4454" s="11" t="str">
        <f>IF(B4454="","",TEXT(MATCHED!C4454,"mm"))</f>
        <v/>
      </c>
    </row>
    <row r="4455" spans="1:3" x14ac:dyDescent="0.3">
      <c r="A4455" s="58" t="str">
        <f>IF(MATCHED!C4455="","",VLOOKUP(TEXT(MATCHED!C4455,"mmm"),CUTOFFDAY!$A$2:$C$14,3,FALSE))</f>
        <v/>
      </c>
      <c r="B4455" s="11" t="str">
        <f>IF(MATCHED!J4455&gt;A4455,"yes","")</f>
        <v/>
      </c>
      <c r="C4455" s="11" t="str">
        <f>IF(B4455="","",TEXT(MATCHED!C4455,"mm"))</f>
        <v/>
      </c>
    </row>
    <row r="4456" spans="1:3" x14ac:dyDescent="0.3">
      <c r="A4456" s="58" t="str">
        <f>IF(MATCHED!C4456="","",VLOOKUP(TEXT(MATCHED!C4456,"mmm"),CUTOFFDAY!$A$2:$C$14,3,FALSE))</f>
        <v/>
      </c>
      <c r="B4456" s="11" t="str">
        <f>IF(MATCHED!J4456&gt;A4456,"yes","")</f>
        <v/>
      </c>
      <c r="C4456" s="11" t="str">
        <f>IF(B4456="","",TEXT(MATCHED!C4456,"mm"))</f>
        <v/>
      </c>
    </row>
    <row r="4457" spans="1:3" x14ac:dyDescent="0.3">
      <c r="A4457" s="58" t="str">
        <f>IF(MATCHED!C4457="","",VLOOKUP(TEXT(MATCHED!C4457,"mmm"),CUTOFFDAY!$A$2:$C$14,3,FALSE))</f>
        <v/>
      </c>
      <c r="B4457" s="11" t="str">
        <f>IF(MATCHED!J4457&gt;A4457,"yes","")</f>
        <v/>
      </c>
      <c r="C4457" s="11" t="str">
        <f>IF(B4457="","",TEXT(MATCHED!C4457,"mm"))</f>
        <v/>
      </c>
    </row>
    <row r="4458" spans="1:3" x14ac:dyDescent="0.3">
      <c r="A4458" s="58" t="str">
        <f>IF(MATCHED!C4458="","",VLOOKUP(TEXT(MATCHED!C4458,"mmm"),CUTOFFDAY!$A$2:$C$14,3,FALSE))</f>
        <v/>
      </c>
      <c r="B4458" s="11" t="str">
        <f>IF(MATCHED!J4458&gt;A4458,"yes","")</f>
        <v/>
      </c>
      <c r="C4458" s="11" t="str">
        <f>IF(B4458="","",TEXT(MATCHED!C4458,"mm"))</f>
        <v/>
      </c>
    </row>
    <row r="4459" spans="1:3" x14ac:dyDescent="0.3">
      <c r="A4459" s="58" t="str">
        <f>IF(MATCHED!C4459="","",VLOOKUP(TEXT(MATCHED!C4459,"mmm"),CUTOFFDAY!$A$2:$C$14,3,FALSE))</f>
        <v/>
      </c>
      <c r="B4459" s="11" t="str">
        <f>IF(MATCHED!J4459&gt;A4459,"yes","")</f>
        <v/>
      </c>
      <c r="C4459" s="11" t="str">
        <f>IF(B4459="","",TEXT(MATCHED!C4459,"mm"))</f>
        <v/>
      </c>
    </row>
    <row r="4460" spans="1:3" x14ac:dyDescent="0.3">
      <c r="A4460" s="58" t="str">
        <f>IF(MATCHED!C4460="","",VLOOKUP(TEXT(MATCHED!C4460,"mmm"),CUTOFFDAY!$A$2:$C$14,3,FALSE))</f>
        <v/>
      </c>
      <c r="B4460" s="11" t="str">
        <f>IF(MATCHED!J4460&gt;A4460,"yes","")</f>
        <v/>
      </c>
      <c r="C4460" s="11" t="str">
        <f>IF(B4460="","",TEXT(MATCHED!C4460,"mm"))</f>
        <v/>
      </c>
    </row>
    <row r="4461" spans="1:3" x14ac:dyDescent="0.3">
      <c r="A4461" s="58" t="str">
        <f>IF(MATCHED!C4461="","",VLOOKUP(TEXT(MATCHED!C4461,"mmm"),CUTOFFDAY!$A$2:$C$14,3,FALSE))</f>
        <v/>
      </c>
      <c r="B4461" s="11" t="str">
        <f>IF(MATCHED!J4461&gt;A4461,"yes","")</f>
        <v/>
      </c>
      <c r="C4461" s="11" t="str">
        <f>IF(B4461="","",TEXT(MATCHED!C4461,"mm"))</f>
        <v/>
      </c>
    </row>
    <row r="4462" spans="1:3" x14ac:dyDescent="0.3">
      <c r="A4462" s="58" t="str">
        <f>IF(MATCHED!C4462="","",VLOOKUP(TEXT(MATCHED!C4462,"mmm"),CUTOFFDAY!$A$2:$C$14,3,FALSE))</f>
        <v/>
      </c>
      <c r="B4462" s="11" t="str">
        <f>IF(MATCHED!J4462&gt;A4462,"yes","")</f>
        <v/>
      </c>
      <c r="C4462" s="11" t="str">
        <f>IF(B4462="","",TEXT(MATCHED!C4462,"mm"))</f>
        <v/>
      </c>
    </row>
    <row r="4463" spans="1:3" x14ac:dyDescent="0.3">
      <c r="A4463" s="58" t="str">
        <f>IF(MATCHED!C4463="","",VLOOKUP(TEXT(MATCHED!C4463,"mmm"),CUTOFFDAY!$A$2:$C$14,3,FALSE))</f>
        <v/>
      </c>
      <c r="B4463" s="11" t="str">
        <f>IF(MATCHED!J4463&gt;A4463,"yes","")</f>
        <v/>
      </c>
      <c r="C4463" s="11" t="str">
        <f>IF(B4463="","",TEXT(MATCHED!C4463,"mm"))</f>
        <v/>
      </c>
    </row>
    <row r="4464" spans="1:3" x14ac:dyDescent="0.3">
      <c r="A4464" s="58" t="str">
        <f>IF(MATCHED!C4464="","",VLOOKUP(TEXT(MATCHED!C4464,"mmm"),CUTOFFDAY!$A$2:$C$14,3,FALSE))</f>
        <v/>
      </c>
      <c r="B4464" s="11" t="str">
        <f>IF(MATCHED!J4464&gt;A4464,"yes","")</f>
        <v/>
      </c>
      <c r="C4464" s="11" t="str">
        <f>IF(B4464="","",TEXT(MATCHED!C4464,"mm"))</f>
        <v/>
      </c>
    </row>
    <row r="4465" spans="1:3" x14ac:dyDescent="0.3">
      <c r="A4465" s="58" t="str">
        <f>IF(MATCHED!C4465="","",VLOOKUP(TEXT(MATCHED!C4465,"mmm"),CUTOFFDAY!$A$2:$C$14,3,FALSE))</f>
        <v/>
      </c>
      <c r="B4465" s="11" t="str">
        <f>IF(MATCHED!J4465&gt;A4465,"yes","")</f>
        <v/>
      </c>
      <c r="C4465" s="11" t="str">
        <f>IF(B4465="","",TEXT(MATCHED!C4465,"mm"))</f>
        <v/>
      </c>
    </row>
    <row r="4466" spans="1:3" x14ac:dyDescent="0.3">
      <c r="A4466" s="58" t="str">
        <f>IF(MATCHED!C4466="","",VLOOKUP(TEXT(MATCHED!C4466,"mmm"),CUTOFFDAY!$A$2:$C$14,3,FALSE))</f>
        <v/>
      </c>
      <c r="B4466" s="11" t="str">
        <f>IF(MATCHED!J4466&gt;A4466,"yes","")</f>
        <v/>
      </c>
      <c r="C4466" s="11" t="str">
        <f>IF(B4466="","",TEXT(MATCHED!C4466,"mm"))</f>
        <v/>
      </c>
    </row>
    <row r="4467" spans="1:3" x14ac:dyDescent="0.3">
      <c r="A4467" s="58" t="str">
        <f>IF(MATCHED!C4467="","",VLOOKUP(TEXT(MATCHED!C4467,"mmm"),CUTOFFDAY!$A$2:$C$14,3,FALSE))</f>
        <v/>
      </c>
      <c r="B4467" s="11" t="str">
        <f>IF(MATCHED!J4467&gt;A4467,"yes","")</f>
        <v/>
      </c>
      <c r="C4467" s="11" t="str">
        <f>IF(B4467="","",TEXT(MATCHED!C4467,"mm"))</f>
        <v/>
      </c>
    </row>
    <row r="4468" spans="1:3" x14ac:dyDescent="0.3">
      <c r="A4468" s="58" t="str">
        <f>IF(MATCHED!C4468="","",VLOOKUP(TEXT(MATCHED!C4468,"mmm"),CUTOFFDAY!$A$2:$C$14,3,FALSE))</f>
        <v/>
      </c>
      <c r="B4468" s="11" t="str">
        <f>IF(MATCHED!J4468&gt;A4468,"yes","")</f>
        <v/>
      </c>
      <c r="C4468" s="11" t="str">
        <f>IF(B4468="","",TEXT(MATCHED!C4468,"mm"))</f>
        <v/>
      </c>
    </row>
    <row r="4469" spans="1:3" x14ac:dyDescent="0.3">
      <c r="A4469" s="58" t="str">
        <f>IF(MATCHED!C4469="","",VLOOKUP(TEXT(MATCHED!C4469,"mmm"),CUTOFFDAY!$A$2:$C$14,3,FALSE))</f>
        <v/>
      </c>
      <c r="B4469" s="11" t="str">
        <f>IF(MATCHED!J4469&gt;A4469,"yes","")</f>
        <v/>
      </c>
      <c r="C4469" s="11" t="str">
        <f>IF(B4469="","",TEXT(MATCHED!C4469,"mm"))</f>
        <v/>
      </c>
    </row>
    <row r="4470" spans="1:3" x14ac:dyDescent="0.3">
      <c r="A4470" s="58" t="str">
        <f>IF(MATCHED!C4470="","",VLOOKUP(TEXT(MATCHED!C4470,"mmm"),CUTOFFDAY!$A$2:$C$14,3,FALSE))</f>
        <v/>
      </c>
      <c r="B4470" s="11" t="str">
        <f>IF(MATCHED!J4470&gt;A4470,"yes","")</f>
        <v/>
      </c>
      <c r="C4470" s="11" t="str">
        <f>IF(B4470="","",TEXT(MATCHED!C4470,"mm"))</f>
        <v/>
      </c>
    </row>
    <row r="4471" spans="1:3" x14ac:dyDescent="0.3">
      <c r="A4471" s="58" t="str">
        <f>IF(MATCHED!C4471="","",VLOOKUP(TEXT(MATCHED!C4471,"mmm"),CUTOFFDAY!$A$2:$C$14,3,FALSE))</f>
        <v/>
      </c>
      <c r="B4471" s="11" t="str">
        <f>IF(MATCHED!J4471&gt;A4471,"yes","")</f>
        <v/>
      </c>
      <c r="C4471" s="11" t="str">
        <f>IF(B4471="","",TEXT(MATCHED!C4471,"mm"))</f>
        <v/>
      </c>
    </row>
    <row r="4472" spans="1:3" x14ac:dyDescent="0.3">
      <c r="A4472" s="58" t="str">
        <f>IF(MATCHED!C4472="","",VLOOKUP(TEXT(MATCHED!C4472,"mmm"),CUTOFFDAY!$A$2:$C$14,3,FALSE))</f>
        <v/>
      </c>
      <c r="B4472" s="11" t="str">
        <f>IF(MATCHED!J4472&gt;A4472,"yes","")</f>
        <v/>
      </c>
      <c r="C4472" s="11" t="str">
        <f>IF(B4472="","",TEXT(MATCHED!C4472,"mm"))</f>
        <v/>
      </c>
    </row>
    <row r="4473" spans="1:3" x14ac:dyDescent="0.3">
      <c r="A4473" s="58" t="str">
        <f>IF(MATCHED!C4473="","",VLOOKUP(TEXT(MATCHED!C4473,"mmm"),CUTOFFDAY!$A$2:$C$14,3,FALSE))</f>
        <v/>
      </c>
      <c r="B4473" s="11" t="str">
        <f>IF(MATCHED!J4473&gt;A4473,"yes","")</f>
        <v/>
      </c>
      <c r="C4473" s="11" t="str">
        <f>IF(B4473="","",TEXT(MATCHED!C4473,"mm"))</f>
        <v/>
      </c>
    </row>
    <row r="4474" spans="1:3" x14ac:dyDescent="0.3">
      <c r="A4474" s="58" t="str">
        <f>IF(MATCHED!C4474="","",VLOOKUP(TEXT(MATCHED!C4474,"mmm"),CUTOFFDAY!$A$2:$C$14,3,FALSE))</f>
        <v/>
      </c>
      <c r="B4474" s="11" t="str">
        <f>IF(MATCHED!J4474&gt;A4474,"yes","")</f>
        <v/>
      </c>
      <c r="C4474" s="11" t="str">
        <f>IF(B4474="","",TEXT(MATCHED!C4474,"mm"))</f>
        <v/>
      </c>
    </row>
    <row r="4475" spans="1:3" x14ac:dyDescent="0.3">
      <c r="A4475" s="58" t="str">
        <f>IF(MATCHED!C4475="","",VLOOKUP(TEXT(MATCHED!C4475,"mmm"),CUTOFFDAY!$A$2:$C$14,3,FALSE))</f>
        <v/>
      </c>
      <c r="B4475" s="11" t="str">
        <f>IF(MATCHED!J4475&gt;A4475,"yes","")</f>
        <v/>
      </c>
      <c r="C4475" s="11" t="str">
        <f>IF(B4475="","",TEXT(MATCHED!C4475,"mm"))</f>
        <v/>
      </c>
    </row>
    <row r="4476" spans="1:3" x14ac:dyDescent="0.3">
      <c r="A4476" s="58" t="str">
        <f>IF(MATCHED!C4476="","",VLOOKUP(TEXT(MATCHED!C4476,"mmm"),CUTOFFDAY!$A$2:$C$14,3,FALSE))</f>
        <v/>
      </c>
      <c r="B4476" s="11" t="str">
        <f>IF(MATCHED!J4476&gt;A4476,"yes","")</f>
        <v/>
      </c>
      <c r="C4476" s="11" t="str">
        <f>IF(B4476="","",TEXT(MATCHED!C4476,"mm"))</f>
        <v/>
      </c>
    </row>
    <row r="4477" spans="1:3" x14ac:dyDescent="0.3">
      <c r="A4477" s="58" t="str">
        <f>IF(MATCHED!C4477="","",VLOOKUP(TEXT(MATCHED!C4477,"mmm"),CUTOFFDAY!$A$2:$C$14,3,FALSE))</f>
        <v/>
      </c>
      <c r="B4477" s="11" t="str">
        <f>IF(MATCHED!J4477&gt;A4477,"yes","")</f>
        <v/>
      </c>
      <c r="C4477" s="11" t="str">
        <f>IF(B4477="","",TEXT(MATCHED!C4477,"mm"))</f>
        <v/>
      </c>
    </row>
    <row r="4478" spans="1:3" x14ac:dyDescent="0.3">
      <c r="A4478" s="58" t="str">
        <f>IF(MATCHED!C4478="","",VLOOKUP(TEXT(MATCHED!C4478,"mmm"),CUTOFFDAY!$A$2:$C$14,3,FALSE))</f>
        <v/>
      </c>
      <c r="B4478" s="11" t="str">
        <f>IF(MATCHED!J4478&gt;A4478,"yes","")</f>
        <v/>
      </c>
      <c r="C4478" s="11" t="str">
        <f>IF(B4478="","",TEXT(MATCHED!C4478,"mm"))</f>
        <v/>
      </c>
    </row>
    <row r="4479" spans="1:3" x14ac:dyDescent="0.3">
      <c r="A4479" s="58" t="str">
        <f>IF(MATCHED!C4479="","",VLOOKUP(TEXT(MATCHED!C4479,"mmm"),CUTOFFDAY!$A$2:$C$14,3,FALSE))</f>
        <v/>
      </c>
      <c r="B4479" s="11" t="str">
        <f>IF(MATCHED!J4479&gt;A4479,"yes","")</f>
        <v/>
      </c>
      <c r="C4479" s="11" t="str">
        <f>IF(B4479="","",TEXT(MATCHED!C4479,"mm"))</f>
        <v/>
      </c>
    </row>
    <row r="4480" spans="1:3" x14ac:dyDescent="0.3">
      <c r="A4480" s="58" t="str">
        <f>IF(MATCHED!C4480="","",VLOOKUP(TEXT(MATCHED!C4480,"mmm"),CUTOFFDAY!$A$2:$C$14,3,FALSE))</f>
        <v/>
      </c>
      <c r="B4480" s="11" t="str">
        <f>IF(MATCHED!J4480&gt;A4480,"yes","")</f>
        <v/>
      </c>
      <c r="C4480" s="11" t="str">
        <f>IF(B4480="","",TEXT(MATCHED!C4480,"mm"))</f>
        <v/>
      </c>
    </row>
    <row r="4481" spans="1:3" x14ac:dyDescent="0.3">
      <c r="A4481" s="58" t="str">
        <f>IF(MATCHED!C4481="","",VLOOKUP(TEXT(MATCHED!C4481,"mmm"),CUTOFFDAY!$A$2:$C$14,3,FALSE))</f>
        <v/>
      </c>
      <c r="B4481" s="11" t="str">
        <f>IF(MATCHED!J4481&gt;A4481,"yes","")</f>
        <v/>
      </c>
      <c r="C4481" s="11" t="str">
        <f>IF(B4481="","",TEXT(MATCHED!C4481,"mm"))</f>
        <v/>
      </c>
    </row>
    <row r="4482" spans="1:3" x14ac:dyDescent="0.3">
      <c r="A4482" s="58" t="str">
        <f>IF(MATCHED!C4482="","",VLOOKUP(TEXT(MATCHED!C4482,"mmm"),CUTOFFDAY!$A$2:$C$14,3,FALSE))</f>
        <v/>
      </c>
      <c r="B4482" s="11" t="str">
        <f>IF(MATCHED!J4482&gt;A4482,"yes","")</f>
        <v/>
      </c>
      <c r="C4482" s="11" t="str">
        <f>IF(B4482="","",TEXT(MATCHED!C4482,"mm"))</f>
        <v/>
      </c>
    </row>
    <row r="4483" spans="1:3" x14ac:dyDescent="0.3">
      <c r="A4483" s="58" t="str">
        <f>IF(MATCHED!C4483="","",VLOOKUP(TEXT(MATCHED!C4483,"mmm"),CUTOFFDAY!$A$2:$C$14,3,FALSE))</f>
        <v/>
      </c>
      <c r="B4483" s="11" t="str">
        <f>IF(MATCHED!J4483&gt;A4483,"yes","")</f>
        <v/>
      </c>
      <c r="C4483" s="11" t="str">
        <f>IF(B4483="","",TEXT(MATCHED!C4483,"mm"))</f>
        <v/>
      </c>
    </row>
    <row r="4484" spans="1:3" x14ac:dyDescent="0.3">
      <c r="A4484" s="58" t="str">
        <f>IF(MATCHED!C4484="","",VLOOKUP(TEXT(MATCHED!C4484,"mmm"),CUTOFFDAY!$A$2:$C$14,3,FALSE))</f>
        <v/>
      </c>
      <c r="B4484" s="11" t="str">
        <f>IF(MATCHED!J4484&gt;A4484,"yes","")</f>
        <v/>
      </c>
      <c r="C4484" s="11" t="str">
        <f>IF(B4484="","",TEXT(MATCHED!C4484,"mm"))</f>
        <v/>
      </c>
    </row>
    <row r="4485" spans="1:3" x14ac:dyDescent="0.3">
      <c r="A4485" s="58" t="str">
        <f>IF(MATCHED!C4485="","",VLOOKUP(TEXT(MATCHED!C4485,"mmm"),CUTOFFDAY!$A$2:$C$14,3,FALSE))</f>
        <v/>
      </c>
      <c r="B4485" s="11" t="str">
        <f>IF(MATCHED!J4485&gt;A4485,"yes","")</f>
        <v/>
      </c>
      <c r="C4485" s="11" t="str">
        <f>IF(B4485="","",TEXT(MATCHED!C4485,"mm"))</f>
        <v/>
      </c>
    </row>
    <row r="4486" spans="1:3" x14ac:dyDescent="0.3">
      <c r="A4486" s="58" t="str">
        <f>IF(MATCHED!C4486="","",VLOOKUP(TEXT(MATCHED!C4486,"mmm"),CUTOFFDAY!$A$2:$C$14,3,FALSE))</f>
        <v/>
      </c>
      <c r="B4486" s="11" t="str">
        <f>IF(MATCHED!J4486&gt;A4486,"yes","")</f>
        <v/>
      </c>
      <c r="C4486" s="11" t="str">
        <f>IF(B4486="","",TEXT(MATCHED!C4486,"mm"))</f>
        <v/>
      </c>
    </row>
    <row r="4487" spans="1:3" x14ac:dyDescent="0.3">
      <c r="A4487" s="58" t="str">
        <f>IF(MATCHED!C4487="","",VLOOKUP(TEXT(MATCHED!C4487,"mmm"),CUTOFFDAY!$A$2:$C$14,3,FALSE))</f>
        <v/>
      </c>
      <c r="B4487" s="11" t="str">
        <f>IF(MATCHED!J4487&gt;A4487,"yes","")</f>
        <v/>
      </c>
      <c r="C4487" s="11" t="str">
        <f>IF(B4487="","",TEXT(MATCHED!C4487,"mm"))</f>
        <v/>
      </c>
    </row>
    <row r="4488" spans="1:3" x14ac:dyDescent="0.3">
      <c r="A4488" s="58" t="str">
        <f>IF(MATCHED!C4488="","",VLOOKUP(TEXT(MATCHED!C4488,"mmm"),CUTOFFDAY!$A$2:$C$14,3,FALSE))</f>
        <v/>
      </c>
      <c r="B4488" s="11" t="str">
        <f>IF(MATCHED!J4488&gt;A4488,"yes","")</f>
        <v/>
      </c>
      <c r="C4488" s="11" t="str">
        <f>IF(B4488="","",TEXT(MATCHED!C4488,"mm"))</f>
        <v/>
      </c>
    </row>
    <row r="4489" spans="1:3" x14ac:dyDescent="0.3">
      <c r="A4489" s="58" t="str">
        <f>IF(MATCHED!C4489="","",VLOOKUP(TEXT(MATCHED!C4489,"mmm"),CUTOFFDAY!$A$2:$C$14,3,FALSE))</f>
        <v/>
      </c>
      <c r="B4489" s="11" t="str">
        <f>IF(MATCHED!J4489&gt;A4489,"yes","")</f>
        <v/>
      </c>
      <c r="C4489" s="11" t="str">
        <f>IF(B4489="","",TEXT(MATCHED!C4489,"mm"))</f>
        <v/>
      </c>
    </row>
    <row r="4490" spans="1:3" x14ac:dyDescent="0.3">
      <c r="A4490" s="58" t="str">
        <f>IF(MATCHED!C4490="","",VLOOKUP(TEXT(MATCHED!C4490,"mmm"),CUTOFFDAY!$A$2:$C$14,3,FALSE))</f>
        <v/>
      </c>
      <c r="B4490" s="11" t="str">
        <f>IF(MATCHED!J4490&gt;A4490,"yes","")</f>
        <v/>
      </c>
      <c r="C4490" s="11" t="str">
        <f>IF(B4490="","",TEXT(MATCHED!C4490,"mm"))</f>
        <v/>
      </c>
    </row>
    <row r="4491" spans="1:3" x14ac:dyDescent="0.3">
      <c r="A4491" s="58" t="str">
        <f>IF(MATCHED!C4491="","",VLOOKUP(TEXT(MATCHED!C4491,"mmm"),CUTOFFDAY!$A$2:$C$14,3,FALSE))</f>
        <v/>
      </c>
      <c r="B4491" s="11" t="str">
        <f>IF(MATCHED!J4491&gt;A4491,"yes","")</f>
        <v/>
      </c>
      <c r="C4491" s="11" t="str">
        <f>IF(B4491="","",TEXT(MATCHED!C4491,"mm"))</f>
        <v/>
      </c>
    </row>
    <row r="4492" spans="1:3" x14ac:dyDescent="0.3">
      <c r="A4492" s="58" t="str">
        <f>IF(MATCHED!C4492="","",VLOOKUP(TEXT(MATCHED!C4492,"mmm"),CUTOFFDAY!$A$2:$C$14,3,FALSE))</f>
        <v/>
      </c>
      <c r="B4492" s="11" t="str">
        <f>IF(MATCHED!J4492&gt;A4492,"yes","")</f>
        <v/>
      </c>
      <c r="C4492" s="11" t="str">
        <f>IF(B4492="","",TEXT(MATCHED!C4492,"mm"))</f>
        <v/>
      </c>
    </row>
    <row r="4493" spans="1:3" x14ac:dyDescent="0.3">
      <c r="A4493" s="58" t="str">
        <f>IF(MATCHED!C4493="","",VLOOKUP(TEXT(MATCHED!C4493,"mmm"),CUTOFFDAY!$A$2:$C$14,3,FALSE))</f>
        <v/>
      </c>
      <c r="B4493" s="11" t="str">
        <f>IF(MATCHED!J4493&gt;A4493,"yes","")</f>
        <v/>
      </c>
      <c r="C4493" s="11" t="str">
        <f>IF(B4493="","",TEXT(MATCHED!C4493,"mm"))</f>
        <v/>
      </c>
    </row>
    <row r="4494" spans="1:3" x14ac:dyDescent="0.3">
      <c r="A4494" s="58" t="str">
        <f>IF(MATCHED!C4494="","",VLOOKUP(TEXT(MATCHED!C4494,"mmm"),CUTOFFDAY!$A$2:$C$14,3,FALSE))</f>
        <v/>
      </c>
      <c r="B4494" s="11" t="str">
        <f>IF(MATCHED!J4494&gt;A4494,"yes","")</f>
        <v/>
      </c>
      <c r="C4494" s="11" t="str">
        <f>IF(B4494="","",TEXT(MATCHED!C4494,"mm"))</f>
        <v/>
      </c>
    </row>
    <row r="4495" spans="1:3" x14ac:dyDescent="0.3">
      <c r="A4495" s="58" t="str">
        <f>IF(MATCHED!C4495="","",VLOOKUP(TEXT(MATCHED!C4495,"mmm"),CUTOFFDAY!$A$2:$C$14,3,FALSE))</f>
        <v/>
      </c>
      <c r="B4495" s="11" t="str">
        <f>IF(MATCHED!J4495&gt;A4495,"yes","")</f>
        <v/>
      </c>
      <c r="C4495" s="11" t="str">
        <f>IF(B4495="","",TEXT(MATCHED!C4495,"mm"))</f>
        <v/>
      </c>
    </row>
    <row r="4496" spans="1:3" x14ac:dyDescent="0.3">
      <c r="A4496" s="58" t="str">
        <f>IF(MATCHED!C4496="","",VLOOKUP(TEXT(MATCHED!C4496,"mmm"),CUTOFFDAY!$A$2:$C$14,3,FALSE))</f>
        <v/>
      </c>
      <c r="B4496" s="11" t="str">
        <f>IF(MATCHED!J4496&gt;A4496,"yes","")</f>
        <v/>
      </c>
      <c r="C4496" s="11" t="str">
        <f>IF(B4496="","",TEXT(MATCHED!C4496,"mm"))</f>
        <v/>
      </c>
    </row>
    <row r="4497" spans="1:3" x14ac:dyDescent="0.3">
      <c r="A4497" s="58" t="str">
        <f>IF(MATCHED!C4497="","",VLOOKUP(TEXT(MATCHED!C4497,"mmm"),CUTOFFDAY!$A$2:$C$14,3,FALSE))</f>
        <v/>
      </c>
      <c r="B4497" s="11" t="str">
        <f>IF(MATCHED!J4497&gt;A4497,"yes","")</f>
        <v/>
      </c>
      <c r="C4497" s="11" t="str">
        <f>IF(B4497="","",TEXT(MATCHED!C4497,"mm"))</f>
        <v/>
      </c>
    </row>
    <row r="4498" spans="1:3" x14ac:dyDescent="0.3">
      <c r="A4498" s="58" t="str">
        <f>IF(MATCHED!C4498="","",VLOOKUP(TEXT(MATCHED!C4498,"mmm"),CUTOFFDAY!$A$2:$C$14,3,FALSE))</f>
        <v/>
      </c>
      <c r="B4498" s="11" t="str">
        <f>IF(MATCHED!J4498&gt;A4498,"yes","")</f>
        <v/>
      </c>
      <c r="C4498" s="11" t="str">
        <f>IF(B4498="","",TEXT(MATCHED!C4498,"mm"))</f>
        <v/>
      </c>
    </row>
    <row r="4499" spans="1:3" x14ac:dyDescent="0.3">
      <c r="A4499" s="58" t="str">
        <f>IF(MATCHED!C4499="","",VLOOKUP(TEXT(MATCHED!C4499,"mmm"),CUTOFFDAY!$A$2:$C$14,3,FALSE))</f>
        <v/>
      </c>
      <c r="B4499" s="11" t="str">
        <f>IF(MATCHED!J4499&gt;A4499,"yes","")</f>
        <v/>
      </c>
      <c r="C4499" s="11" t="str">
        <f>IF(B4499="","",TEXT(MATCHED!C4499,"mm"))</f>
        <v/>
      </c>
    </row>
    <row r="4500" spans="1:3" x14ac:dyDescent="0.3">
      <c r="A4500" s="58" t="str">
        <f>IF(MATCHED!C4500="","",VLOOKUP(TEXT(MATCHED!C4500,"mmm"),CUTOFFDAY!$A$2:$C$14,3,FALSE))</f>
        <v/>
      </c>
      <c r="B4500" s="11" t="str">
        <f>IF(MATCHED!J4500&gt;A4500,"yes","")</f>
        <v/>
      </c>
      <c r="C4500" s="11" t="str">
        <f>IF(B4500="","",TEXT(MATCHED!C4500,"mm"))</f>
        <v/>
      </c>
    </row>
    <row r="4501" spans="1:3" x14ac:dyDescent="0.3">
      <c r="A4501" s="58" t="str">
        <f>IF(MATCHED!C4501="","",VLOOKUP(TEXT(MATCHED!C4501,"mmm"),CUTOFFDAY!$A$2:$C$14,3,FALSE))</f>
        <v/>
      </c>
      <c r="B4501" s="11" t="str">
        <f>IF(MATCHED!J4501&gt;A4501,"yes","")</f>
        <v/>
      </c>
      <c r="C4501" s="11" t="str">
        <f>IF(B4501="","",TEXT(MATCHED!C4501,"mm"))</f>
        <v/>
      </c>
    </row>
    <row r="4502" spans="1:3" x14ac:dyDescent="0.3">
      <c r="A4502" s="58" t="str">
        <f>IF(MATCHED!C4502="","",VLOOKUP(TEXT(MATCHED!C4502,"mmm"),CUTOFFDAY!$A$2:$C$14,3,FALSE))</f>
        <v/>
      </c>
      <c r="B4502" s="11" t="str">
        <f>IF(MATCHED!J4502&gt;A4502,"yes","")</f>
        <v/>
      </c>
      <c r="C4502" s="11" t="str">
        <f>IF(B4502="","",TEXT(MATCHED!C4502,"mm"))</f>
        <v/>
      </c>
    </row>
    <row r="4503" spans="1:3" x14ac:dyDescent="0.3">
      <c r="A4503" s="58" t="str">
        <f>IF(MATCHED!C4503="","",VLOOKUP(TEXT(MATCHED!C4503,"mmm"),CUTOFFDAY!$A$2:$C$14,3,FALSE))</f>
        <v/>
      </c>
      <c r="B4503" s="11" t="str">
        <f>IF(MATCHED!J4503&gt;A4503,"yes","")</f>
        <v/>
      </c>
      <c r="C4503" s="11" t="str">
        <f>IF(B4503="","",TEXT(MATCHED!C4503,"mm"))</f>
        <v/>
      </c>
    </row>
    <row r="4504" spans="1:3" x14ac:dyDescent="0.3">
      <c r="A4504" s="58" t="str">
        <f>IF(MATCHED!C4504="","",VLOOKUP(TEXT(MATCHED!C4504,"mmm"),CUTOFFDAY!$A$2:$C$14,3,FALSE))</f>
        <v/>
      </c>
      <c r="B4504" s="11" t="str">
        <f>IF(MATCHED!J4504&gt;A4504,"yes","")</f>
        <v/>
      </c>
      <c r="C4504" s="11" t="str">
        <f>IF(B4504="","",TEXT(MATCHED!C4504,"mm"))</f>
        <v/>
      </c>
    </row>
    <row r="4505" spans="1:3" x14ac:dyDescent="0.3">
      <c r="A4505" s="58" t="str">
        <f>IF(MATCHED!C4505="","",VLOOKUP(TEXT(MATCHED!C4505,"mmm"),CUTOFFDAY!$A$2:$C$14,3,FALSE))</f>
        <v/>
      </c>
      <c r="B4505" s="11" t="str">
        <f>IF(MATCHED!J4505&gt;A4505,"yes","")</f>
        <v/>
      </c>
      <c r="C4505" s="11" t="str">
        <f>IF(B4505="","",TEXT(MATCHED!C4505,"mm"))</f>
        <v/>
      </c>
    </row>
    <row r="4506" spans="1:3" x14ac:dyDescent="0.3">
      <c r="A4506" s="58" t="str">
        <f>IF(MATCHED!C4506="","",VLOOKUP(TEXT(MATCHED!C4506,"mmm"),CUTOFFDAY!$A$2:$C$14,3,FALSE))</f>
        <v/>
      </c>
      <c r="B4506" s="11" t="str">
        <f>IF(MATCHED!J4506&gt;A4506,"yes","")</f>
        <v/>
      </c>
      <c r="C4506" s="11" t="str">
        <f>IF(B4506="","",TEXT(MATCHED!C4506,"mm"))</f>
        <v/>
      </c>
    </row>
    <row r="4507" spans="1:3" x14ac:dyDescent="0.3">
      <c r="A4507" s="58" t="str">
        <f>IF(MATCHED!C4507="","",VLOOKUP(TEXT(MATCHED!C4507,"mmm"),CUTOFFDAY!$A$2:$C$14,3,FALSE))</f>
        <v/>
      </c>
      <c r="B4507" s="11" t="str">
        <f>IF(MATCHED!J4507&gt;A4507,"yes","")</f>
        <v/>
      </c>
      <c r="C4507" s="11" t="str">
        <f>IF(B4507="","",TEXT(MATCHED!C4507,"mm"))</f>
        <v/>
      </c>
    </row>
    <row r="4508" spans="1:3" x14ac:dyDescent="0.3">
      <c r="A4508" s="58" t="str">
        <f>IF(MATCHED!C4508="","",VLOOKUP(TEXT(MATCHED!C4508,"mmm"),CUTOFFDAY!$A$2:$C$14,3,FALSE))</f>
        <v/>
      </c>
      <c r="B4508" s="11" t="str">
        <f>IF(MATCHED!J4508&gt;A4508,"yes","")</f>
        <v/>
      </c>
      <c r="C4508" s="11" t="str">
        <f>IF(B4508="","",TEXT(MATCHED!C4508,"mm"))</f>
        <v/>
      </c>
    </row>
    <row r="4509" spans="1:3" x14ac:dyDescent="0.3">
      <c r="A4509" s="58" t="str">
        <f>IF(MATCHED!C4509="","",VLOOKUP(TEXT(MATCHED!C4509,"mmm"),CUTOFFDAY!$A$2:$C$14,3,FALSE))</f>
        <v/>
      </c>
      <c r="B4509" s="11" t="str">
        <f>IF(MATCHED!J4509&gt;A4509,"yes","")</f>
        <v/>
      </c>
      <c r="C4509" s="11" t="str">
        <f>IF(B4509="","",TEXT(MATCHED!C4509,"mm"))</f>
        <v/>
      </c>
    </row>
    <row r="4510" spans="1:3" x14ac:dyDescent="0.3">
      <c r="A4510" s="58" t="str">
        <f>IF(MATCHED!C4510="","",VLOOKUP(TEXT(MATCHED!C4510,"mmm"),CUTOFFDAY!$A$2:$C$14,3,FALSE))</f>
        <v/>
      </c>
      <c r="B4510" s="11" t="str">
        <f>IF(MATCHED!J4510&gt;A4510,"yes","")</f>
        <v/>
      </c>
      <c r="C4510" s="11" t="str">
        <f>IF(B4510="","",TEXT(MATCHED!C4510,"mm"))</f>
        <v/>
      </c>
    </row>
    <row r="4511" spans="1:3" x14ac:dyDescent="0.3">
      <c r="A4511" s="58" t="str">
        <f>IF(MATCHED!C4511="","",VLOOKUP(TEXT(MATCHED!C4511,"mmm"),CUTOFFDAY!$A$2:$C$14,3,FALSE))</f>
        <v/>
      </c>
      <c r="B4511" s="11" t="str">
        <f>IF(MATCHED!J4511&gt;A4511,"yes","")</f>
        <v/>
      </c>
      <c r="C4511" s="11" t="str">
        <f>IF(B4511="","",TEXT(MATCHED!C4511,"mm"))</f>
        <v/>
      </c>
    </row>
    <row r="4512" spans="1:3" x14ac:dyDescent="0.3">
      <c r="A4512" s="58" t="str">
        <f>IF(MATCHED!C4512="","",VLOOKUP(TEXT(MATCHED!C4512,"mmm"),CUTOFFDAY!$A$2:$C$14,3,FALSE))</f>
        <v/>
      </c>
      <c r="B4512" s="11" t="str">
        <f>IF(MATCHED!J4512&gt;A4512,"yes","")</f>
        <v/>
      </c>
      <c r="C4512" s="11" t="str">
        <f>IF(B4512="","",TEXT(MATCHED!C4512,"mm"))</f>
        <v/>
      </c>
    </row>
    <row r="4513" spans="1:3" x14ac:dyDescent="0.3">
      <c r="A4513" s="58" t="str">
        <f>IF(MATCHED!C4513="","",VLOOKUP(TEXT(MATCHED!C4513,"mmm"),CUTOFFDAY!$A$2:$C$14,3,FALSE))</f>
        <v/>
      </c>
      <c r="B4513" s="11" t="str">
        <f>IF(MATCHED!J4513&gt;A4513,"yes","")</f>
        <v/>
      </c>
      <c r="C4513" s="11" t="str">
        <f>IF(B4513="","",TEXT(MATCHED!C4513,"mm"))</f>
        <v/>
      </c>
    </row>
    <row r="4514" spans="1:3" x14ac:dyDescent="0.3">
      <c r="A4514" s="58" t="str">
        <f>IF(MATCHED!C4514="","",VLOOKUP(TEXT(MATCHED!C4514,"mmm"),CUTOFFDAY!$A$2:$C$14,3,FALSE))</f>
        <v/>
      </c>
      <c r="B4514" s="11" t="str">
        <f>IF(MATCHED!J4514&gt;A4514,"yes","")</f>
        <v/>
      </c>
      <c r="C4514" s="11" t="str">
        <f>IF(B4514="","",TEXT(MATCHED!C4514,"mm"))</f>
        <v/>
      </c>
    </row>
    <row r="4515" spans="1:3" x14ac:dyDescent="0.3">
      <c r="A4515" s="58" t="str">
        <f>IF(MATCHED!C4515="","",VLOOKUP(TEXT(MATCHED!C4515,"mmm"),CUTOFFDAY!$A$2:$C$14,3,FALSE))</f>
        <v/>
      </c>
      <c r="B4515" s="11" t="str">
        <f>IF(MATCHED!J4515&gt;A4515,"yes","")</f>
        <v/>
      </c>
      <c r="C4515" s="11" t="str">
        <f>IF(B4515="","",TEXT(MATCHED!C4515,"mm"))</f>
        <v/>
      </c>
    </row>
    <row r="4516" spans="1:3" x14ac:dyDescent="0.3">
      <c r="A4516" s="58" t="str">
        <f>IF(MATCHED!C4516="","",VLOOKUP(TEXT(MATCHED!C4516,"mmm"),CUTOFFDAY!$A$2:$C$14,3,FALSE))</f>
        <v/>
      </c>
      <c r="B4516" s="11" t="str">
        <f>IF(MATCHED!J4516&gt;A4516,"yes","")</f>
        <v/>
      </c>
      <c r="C4516" s="11" t="str">
        <f>IF(B4516="","",TEXT(MATCHED!C4516,"mm"))</f>
        <v/>
      </c>
    </row>
    <row r="4517" spans="1:3" x14ac:dyDescent="0.3">
      <c r="A4517" s="58" t="str">
        <f>IF(MATCHED!C4517="","",VLOOKUP(TEXT(MATCHED!C4517,"mmm"),CUTOFFDAY!$A$2:$C$14,3,FALSE))</f>
        <v/>
      </c>
      <c r="B4517" s="11" t="str">
        <f>IF(MATCHED!J4517&gt;A4517,"yes","")</f>
        <v/>
      </c>
      <c r="C4517" s="11" t="str">
        <f>IF(B4517="","",TEXT(MATCHED!C4517,"mm"))</f>
        <v/>
      </c>
    </row>
    <row r="4518" spans="1:3" x14ac:dyDescent="0.3">
      <c r="A4518" s="58" t="str">
        <f>IF(MATCHED!C4518="","",VLOOKUP(TEXT(MATCHED!C4518,"mmm"),CUTOFFDAY!$A$2:$C$14,3,FALSE))</f>
        <v/>
      </c>
      <c r="B4518" s="11" t="str">
        <f>IF(MATCHED!J4518&gt;A4518,"yes","")</f>
        <v/>
      </c>
      <c r="C4518" s="11" t="str">
        <f>IF(B4518="","",TEXT(MATCHED!C4518,"mm"))</f>
        <v/>
      </c>
    </row>
    <row r="4519" spans="1:3" x14ac:dyDescent="0.3">
      <c r="A4519" s="58" t="str">
        <f>IF(MATCHED!C4519="","",VLOOKUP(TEXT(MATCHED!C4519,"mmm"),CUTOFFDAY!$A$2:$C$14,3,FALSE))</f>
        <v/>
      </c>
      <c r="B4519" s="11" t="str">
        <f>IF(MATCHED!J4519&gt;A4519,"yes","")</f>
        <v/>
      </c>
      <c r="C4519" s="11" t="str">
        <f>IF(B4519="","",TEXT(MATCHED!C4519,"mm"))</f>
        <v/>
      </c>
    </row>
    <row r="4520" spans="1:3" x14ac:dyDescent="0.3">
      <c r="A4520" s="58" t="str">
        <f>IF(MATCHED!C4520="","",VLOOKUP(TEXT(MATCHED!C4520,"mmm"),CUTOFFDAY!$A$2:$C$14,3,FALSE))</f>
        <v/>
      </c>
      <c r="B4520" s="11" t="str">
        <f>IF(MATCHED!J4520&gt;A4520,"yes","")</f>
        <v/>
      </c>
      <c r="C4520" s="11" t="str">
        <f>IF(B4520="","",TEXT(MATCHED!C4520,"mm"))</f>
        <v/>
      </c>
    </row>
    <row r="4521" spans="1:3" x14ac:dyDescent="0.3">
      <c r="A4521" s="58" t="str">
        <f>IF(MATCHED!C4521="","",VLOOKUP(TEXT(MATCHED!C4521,"mmm"),CUTOFFDAY!$A$2:$C$14,3,FALSE))</f>
        <v/>
      </c>
      <c r="B4521" s="11" t="str">
        <f>IF(MATCHED!J4521&gt;A4521,"yes","")</f>
        <v/>
      </c>
      <c r="C4521" s="11" t="str">
        <f>IF(B4521="","",TEXT(MATCHED!C4521,"mm"))</f>
        <v/>
      </c>
    </row>
    <row r="4522" spans="1:3" x14ac:dyDescent="0.3">
      <c r="A4522" s="58" t="str">
        <f>IF(MATCHED!C4522="","",VLOOKUP(TEXT(MATCHED!C4522,"mmm"),CUTOFFDAY!$A$2:$C$14,3,FALSE))</f>
        <v/>
      </c>
      <c r="B4522" s="11" t="str">
        <f>IF(MATCHED!J4522&gt;A4522,"yes","")</f>
        <v/>
      </c>
      <c r="C4522" s="11" t="str">
        <f>IF(B4522="","",TEXT(MATCHED!C4522,"mm"))</f>
        <v/>
      </c>
    </row>
    <row r="4523" spans="1:3" x14ac:dyDescent="0.3">
      <c r="A4523" s="58" t="str">
        <f>IF(MATCHED!C4523="","",VLOOKUP(TEXT(MATCHED!C4523,"mmm"),CUTOFFDAY!$A$2:$C$14,3,FALSE))</f>
        <v/>
      </c>
      <c r="B4523" s="11" t="str">
        <f>IF(MATCHED!J4523&gt;A4523,"yes","")</f>
        <v/>
      </c>
      <c r="C4523" s="11" t="str">
        <f>IF(B4523="","",TEXT(MATCHED!C4523,"mm"))</f>
        <v/>
      </c>
    </row>
    <row r="4524" spans="1:3" x14ac:dyDescent="0.3">
      <c r="A4524" s="58" t="str">
        <f>IF(MATCHED!C4524="","",VLOOKUP(TEXT(MATCHED!C4524,"mmm"),CUTOFFDAY!$A$2:$C$14,3,FALSE))</f>
        <v/>
      </c>
      <c r="B4524" s="11" t="str">
        <f>IF(MATCHED!J4524&gt;A4524,"yes","")</f>
        <v/>
      </c>
      <c r="C4524" s="11" t="str">
        <f>IF(B4524="","",TEXT(MATCHED!C4524,"mm"))</f>
        <v/>
      </c>
    </row>
    <row r="4525" spans="1:3" x14ac:dyDescent="0.3">
      <c r="A4525" s="58" t="str">
        <f>IF(MATCHED!C4525="","",VLOOKUP(TEXT(MATCHED!C4525,"mmm"),CUTOFFDAY!$A$2:$C$14,3,FALSE))</f>
        <v/>
      </c>
      <c r="B4525" s="11" t="str">
        <f>IF(MATCHED!J4525&gt;A4525,"yes","")</f>
        <v/>
      </c>
      <c r="C4525" s="11" t="str">
        <f>IF(B4525="","",TEXT(MATCHED!C4525,"mm"))</f>
        <v/>
      </c>
    </row>
    <row r="4526" spans="1:3" x14ac:dyDescent="0.3">
      <c r="A4526" s="58" t="str">
        <f>IF(MATCHED!C4526="","",VLOOKUP(TEXT(MATCHED!C4526,"mmm"),CUTOFFDAY!$A$2:$C$14,3,FALSE))</f>
        <v/>
      </c>
      <c r="B4526" s="11" t="str">
        <f>IF(MATCHED!J4526&gt;A4526,"yes","")</f>
        <v/>
      </c>
      <c r="C4526" s="11" t="str">
        <f>IF(B4526="","",TEXT(MATCHED!C4526,"mm"))</f>
        <v/>
      </c>
    </row>
    <row r="4527" spans="1:3" x14ac:dyDescent="0.3">
      <c r="A4527" s="58" t="str">
        <f>IF(MATCHED!C4527="","",VLOOKUP(TEXT(MATCHED!C4527,"mmm"),CUTOFFDAY!$A$2:$C$14,3,FALSE))</f>
        <v/>
      </c>
      <c r="B4527" s="11" t="str">
        <f>IF(MATCHED!J4527&gt;A4527,"yes","")</f>
        <v/>
      </c>
      <c r="C4527" s="11" t="str">
        <f>IF(B4527="","",TEXT(MATCHED!C4527,"mm"))</f>
        <v/>
      </c>
    </row>
    <row r="4528" spans="1:3" x14ac:dyDescent="0.3">
      <c r="A4528" s="58" t="str">
        <f>IF(MATCHED!C4528="","",VLOOKUP(TEXT(MATCHED!C4528,"mmm"),CUTOFFDAY!$A$2:$C$14,3,FALSE))</f>
        <v/>
      </c>
      <c r="B4528" s="11" t="str">
        <f>IF(MATCHED!J4528&gt;A4528,"yes","")</f>
        <v/>
      </c>
      <c r="C4528" s="11" t="str">
        <f>IF(B4528="","",TEXT(MATCHED!C4528,"mm"))</f>
        <v/>
      </c>
    </row>
    <row r="4529" spans="1:3" x14ac:dyDescent="0.3">
      <c r="A4529" s="58" t="str">
        <f>IF(MATCHED!C4529="","",VLOOKUP(TEXT(MATCHED!C4529,"mmm"),CUTOFFDAY!$A$2:$C$14,3,FALSE))</f>
        <v/>
      </c>
      <c r="B4529" s="11" t="str">
        <f>IF(MATCHED!J4529&gt;A4529,"yes","")</f>
        <v/>
      </c>
      <c r="C4529" s="11" t="str">
        <f>IF(B4529="","",TEXT(MATCHED!C4529,"mm"))</f>
        <v/>
      </c>
    </row>
    <row r="4530" spans="1:3" x14ac:dyDescent="0.3">
      <c r="A4530" s="58" t="str">
        <f>IF(MATCHED!C4530="","",VLOOKUP(TEXT(MATCHED!C4530,"mmm"),CUTOFFDAY!$A$2:$C$14,3,FALSE))</f>
        <v/>
      </c>
      <c r="B4530" s="11" t="str">
        <f>IF(MATCHED!J4530&gt;A4530,"yes","")</f>
        <v/>
      </c>
      <c r="C4530" s="11" t="str">
        <f>IF(B4530="","",TEXT(MATCHED!C4530,"mm"))</f>
        <v/>
      </c>
    </row>
    <row r="4531" spans="1:3" x14ac:dyDescent="0.3">
      <c r="A4531" s="58" t="str">
        <f>IF(MATCHED!C4531="","",VLOOKUP(TEXT(MATCHED!C4531,"mmm"),CUTOFFDAY!$A$2:$C$14,3,FALSE))</f>
        <v/>
      </c>
      <c r="B4531" s="11" t="str">
        <f>IF(MATCHED!J4531&gt;A4531,"yes","")</f>
        <v/>
      </c>
      <c r="C4531" s="11" t="str">
        <f>IF(B4531="","",TEXT(MATCHED!C4531,"mm"))</f>
        <v/>
      </c>
    </row>
    <row r="4532" spans="1:3" x14ac:dyDescent="0.3">
      <c r="A4532" s="58" t="str">
        <f>IF(MATCHED!C4532="","",VLOOKUP(TEXT(MATCHED!C4532,"mmm"),CUTOFFDAY!$A$2:$C$14,3,FALSE))</f>
        <v/>
      </c>
      <c r="B4532" s="11" t="str">
        <f>IF(MATCHED!J4532&gt;A4532,"yes","")</f>
        <v/>
      </c>
      <c r="C4532" s="11" t="str">
        <f>IF(B4532="","",TEXT(MATCHED!C4532,"mm"))</f>
        <v/>
      </c>
    </row>
    <row r="4533" spans="1:3" x14ac:dyDescent="0.3">
      <c r="A4533" s="58" t="str">
        <f>IF(MATCHED!C4533="","",VLOOKUP(TEXT(MATCHED!C4533,"mmm"),CUTOFFDAY!$A$2:$C$14,3,FALSE))</f>
        <v/>
      </c>
      <c r="B4533" s="11" t="str">
        <f>IF(MATCHED!J4533&gt;A4533,"yes","")</f>
        <v/>
      </c>
      <c r="C4533" s="11" t="str">
        <f>IF(B4533="","",TEXT(MATCHED!C4533,"mm"))</f>
        <v/>
      </c>
    </row>
    <row r="4534" spans="1:3" x14ac:dyDescent="0.3">
      <c r="A4534" s="58" t="str">
        <f>IF(MATCHED!C4534="","",VLOOKUP(TEXT(MATCHED!C4534,"mmm"),CUTOFFDAY!$A$2:$C$14,3,FALSE))</f>
        <v/>
      </c>
      <c r="B4534" s="11" t="str">
        <f>IF(MATCHED!J4534&gt;A4534,"yes","")</f>
        <v/>
      </c>
      <c r="C4534" s="11" t="str">
        <f>IF(B4534="","",TEXT(MATCHED!C4534,"mm"))</f>
        <v/>
      </c>
    </row>
    <row r="4535" spans="1:3" x14ac:dyDescent="0.3">
      <c r="A4535" s="58" t="str">
        <f>IF(MATCHED!C4535="","",VLOOKUP(TEXT(MATCHED!C4535,"mmm"),CUTOFFDAY!$A$2:$C$14,3,FALSE))</f>
        <v/>
      </c>
      <c r="B4535" s="11" t="str">
        <f>IF(MATCHED!J4535&gt;A4535,"yes","")</f>
        <v/>
      </c>
      <c r="C4535" s="11" t="str">
        <f>IF(B4535="","",TEXT(MATCHED!C4535,"mm"))</f>
        <v/>
      </c>
    </row>
    <row r="4536" spans="1:3" x14ac:dyDescent="0.3">
      <c r="A4536" s="58" t="str">
        <f>IF(MATCHED!C4536="","",VLOOKUP(TEXT(MATCHED!C4536,"mmm"),CUTOFFDAY!$A$2:$C$14,3,FALSE))</f>
        <v/>
      </c>
      <c r="B4536" s="11" t="str">
        <f>IF(MATCHED!J4536&gt;A4536,"yes","")</f>
        <v/>
      </c>
      <c r="C4536" s="11" t="str">
        <f>IF(B4536="","",TEXT(MATCHED!C4536,"mm"))</f>
        <v/>
      </c>
    </row>
    <row r="4537" spans="1:3" x14ac:dyDescent="0.3">
      <c r="A4537" s="58" t="str">
        <f>IF(MATCHED!C4537="","",VLOOKUP(TEXT(MATCHED!C4537,"mmm"),CUTOFFDAY!$A$2:$C$14,3,FALSE))</f>
        <v/>
      </c>
      <c r="B4537" s="11" t="str">
        <f>IF(MATCHED!J4537&gt;A4537,"yes","")</f>
        <v/>
      </c>
      <c r="C4537" s="11" t="str">
        <f>IF(B4537="","",TEXT(MATCHED!C4537,"mm"))</f>
        <v/>
      </c>
    </row>
    <row r="4538" spans="1:3" x14ac:dyDescent="0.3">
      <c r="A4538" s="58" t="str">
        <f>IF(MATCHED!C4538="","",VLOOKUP(TEXT(MATCHED!C4538,"mmm"),CUTOFFDAY!$A$2:$C$14,3,FALSE))</f>
        <v/>
      </c>
      <c r="B4538" s="11" t="str">
        <f>IF(MATCHED!J4538&gt;A4538,"yes","")</f>
        <v/>
      </c>
      <c r="C4538" s="11" t="str">
        <f>IF(B4538="","",TEXT(MATCHED!C4538,"mm"))</f>
        <v/>
      </c>
    </row>
    <row r="4539" spans="1:3" x14ac:dyDescent="0.3">
      <c r="A4539" s="58" t="str">
        <f>IF(MATCHED!C4539="","",VLOOKUP(TEXT(MATCHED!C4539,"mmm"),CUTOFFDAY!$A$2:$C$14,3,FALSE))</f>
        <v/>
      </c>
      <c r="B4539" s="11" t="str">
        <f>IF(MATCHED!J4539&gt;A4539,"yes","")</f>
        <v/>
      </c>
      <c r="C4539" s="11" t="str">
        <f>IF(B4539="","",TEXT(MATCHED!C4539,"mm"))</f>
        <v/>
      </c>
    </row>
    <row r="4540" spans="1:3" x14ac:dyDescent="0.3">
      <c r="A4540" s="58" t="str">
        <f>IF(MATCHED!C4540="","",VLOOKUP(TEXT(MATCHED!C4540,"mmm"),CUTOFFDAY!$A$2:$C$14,3,FALSE))</f>
        <v/>
      </c>
      <c r="B4540" s="11" t="str">
        <f>IF(MATCHED!J4540&gt;A4540,"yes","")</f>
        <v/>
      </c>
      <c r="C4540" s="11" t="str">
        <f>IF(B4540="","",TEXT(MATCHED!C4540,"mm"))</f>
        <v/>
      </c>
    </row>
    <row r="4541" spans="1:3" x14ac:dyDescent="0.3">
      <c r="A4541" s="58" t="str">
        <f>IF(MATCHED!C4541="","",VLOOKUP(TEXT(MATCHED!C4541,"mmm"),CUTOFFDAY!$A$2:$C$14,3,FALSE))</f>
        <v/>
      </c>
      <c r="B4541" s="11" t="str">
        <f>IF(MATCHED!J4541&gt;A4541,"yes","")</f>
        <v/>
      </c>
      <c r="C4541" s="11" t="str">
        <f>IF(B4541="","",TEXT(MATCHED!C4541,"mm"))</f>
        <v/>
      </c>
    </row>
    <row r="4542" spans="1:3" x14ac:dyDescent="0.3">
      <c r="A4542" s="58" t="str">
        <f>IF(MATCHED!C4542="","",VLOOKUP(TEXT(MATCHED!C4542,"mmm"),CUTOFFDAY!$A$2:$C$14,3,FALSE))</f>
        <v/>
      </c>
      <c r="B4542" s="11" t="str">
        <f>IF(MATCHED!J4542&gt;A4542,"yes","")</f>
        <v/>
      </c>
      <c r="C4542" s="11" t="str">
        <f>IF(B4542="","",TEXT(MATCHED!C4542,"mm"))</f>
        <v/>
      </c>
    </row>
    <row r="4543" spans="1:3" x14ac:dyDescent="0.3">
      <c r="A4543" s="58" t="str">
        <f>IF(MATCHED!C4543="","",VLOOKUP(TEXT(MATCHED!C4543,"mmm"),CUTOFFDAY!$A$2:$C$14,3,FALSE))</f>
        <v/>
      </c>
      <c r="B4543" s="11" t="str">
        <f>IF(MATCHED!J4543&gt;A4543,"yes","")</f>
        <v/>
      </c>
      <c r="C4543" s="11" t="str">
        <f>IF(B4543="","",TEXT(MATCHED!C4543,"mm"))</f>
        <v/>
      </c>
    </row>
    <row r="4544" spans="1:3" x14ac:dyDescent="0.3">
      <c r="A4544" s="58" t="str">
        <f>IF(MATCHED!C4544="","",VLOOKUP(TEXT(MATCHED!C4544,"mmm"),CUTOFFDAY!$A$2:$C$14,3,FALSE))</f>
        <v/>
      </c>
      <c r="B4544" s="11" t="str">
        <f>IF(MATCHED!J4544&gt;A4544,"yes","")</f>
        <v/>
      </c>
      <c r="C4544" s="11" t="str">
        <f>IF(B4544="","",TEXT(MATCHED!C4544,"mm"))</f>
        <v/>
      </c>
    </row>
    <row r="4545" spans="1:3" x14ac:dyDescent="0.3">
      <c r="A4545" s="58" t="str">
        <f>IF(MATCHED!C4545="","",VLOOKUP(TEXT(MATCHED!C4545,"mmm"),CUTOFFDAY!$A$2:$C$14,3,FALSE))</f>
        <v/>
      </c>
      <c r="B4545" s="11" t="str">
        <f>IF(MATCHED!J4545&gt;A4545,"yes","")</f>
        <v/>
      </c>
      <c r="C4545" s="11" t="str">
        <f>IF(B4545="","",TEXT(MATCHED!C4545,"mm"))</f>
        <v/>
      </c>
    </row>
    <row r="4546" spans="1:3" x14ac:dyDescent="0.3">
      <c r="A4546" s="58" t="str">
        <f>IF(MATCHED!C4546="","",VLOOKUP(TEXT(MATCHED!C4546,"mmm"),CUTOFFDAY!$A$2:$C$14,3,FALSE))</f>
        <v/>
      </c>
      <c r="B4546" s="11" t="str">
        <f>IF(MATCHED!J4546&gt;A4546,"yes","")</f>
        <v/>
      </c>
      <c r="C4546" s="11" t="str">
        <f>IF(B4546="","",TEXT(MATCHED!C4546,"mm"))</f>
        <v/>
      </c>
    </row>
    <row r="4547" spans="1:3" x14ac:dyDescent="0.3">
      <c r="A4547" s="58" t="str">
        <f>IF(MATCHED!C4547="","",VLOOKUP(TEXT(MATCHED!C4547,"mmm"),CUTOFFDAY!$A$2:$C$14,3,FALSE))</f>
        <v/>
      </c>
      <c r="B4547" s="11" t="str">
        <f>IF(MATCHED!J4547&gt;A4547,"yes","")</f>
        <v/>
      </c>
      <c r="C4547" s="11" t="str">
        <f>IF(B4547="","",TEXT(MATCHED!C4547,"mm"))</f>
        <v/>
      </c>
    </row>
    <row r="4548" spans="1:3" x14ac:dyDescent="0.3">
      <c r="A4548" s="58" t="str">
        <f>IF(MATCHED!C4548="","",VLOOKUP(TEXT(MATCHED!C4548,"mmm"),CUTOFFDAY!$A$2:$C$14,3,FALSE))</f>
        <v/>
      </c>
      <c r="B4548" s="11" t="str">
        <f>IF(MATCHED!J4548&gt;A4548,"yes","")</f>
        <v/>
      </c>
      <c r="C4548" s="11" t="str">
        <f>IF(B4548="","",TEXT(MATCHED!C4548,"mm"))</f>
        <v/>
      </c>
    </row>
    <row r="4549" spans="1:3" x14ac:dyDescent="0.3">
      <c r="A4549" s="58" t="str">
        <f>IF(MATCHED!C4549="","",VLOOKUP(TEXT(MATCHED!C4549,"mmm"),CUTOFFDAY!$A$2:$C$14,3,FALSE))</f>
        <v/>
      </c>
      <c r="B4549" s="11" t="str">
        <f>IF(MATCHED!J4549&gt;A4549,"yes","")</f>
        <v/>
      </c>
      <c r="C4549" s="11" t="str">
        <f>IF(B4549="","",TEXT(MATCHED!C4549,"mm"))</f>
        <v/>
      </c>
    </row>
    <row r="4550" spans="1:3" x14ac:dyDescent="0.3">
      <c r="A4550" s="58" t="str">
        <f>IF(MATCHED!C4550="","",VLOOKUP(TEXT(MATCHED!C4550,"mmm"),CUTOFFDAY!$A$2:$C$14,3,FALSE))</f>
        <v/>
      </c>
      <c r="B4550" s="11" t="str">
        <f>IF(MATCHED!J4550&gt;A4550,"yes","")</f>
        <v/>
      </c>
      <c r="C4550" s="11" t="str">
        <f>IF(B4550="","",TEXT(MATCHED!C4550,"mm"))</f>
        <v/>
      </c>
    </row>
    <row r="4551" spans="1:3" x14ac:dyDescent="0.3">
      <c r="A4551" s="58" t="str">
        <f>IF(MATCHED!C4551="","",VLOOKUP(TEXT(MATCHED!C4551,"mmm"),CUTOFFDAY!$A$2:$C$14,3,FALSE))</f>
        <v/>
      </c>
      <c r="B4551" s="11" t="str">
        <f>IF(MATCHED!J4551&gt;A4551,"yes","")</f>
        <v/>
      </c>
      <c r="C4551" s="11" t="str">
        <f>IF(B4551="","",TEXT(MATCHED!C4551,"mm"))</f>
        <v/>
      </c>
    </row>
    <row r="4552" spans="1:3" x14ac:dyDescent="0.3">
      <c r="A4552" s="58" t="str">
        <f>IF(MATCHED!C4552="","",VLOOKUP(TEXT(MATCHED!C4552,"mmm"),CUTOFFDAY!$A$2:$C$14,3,FALSE))</f>
        <v/>
      </c>
      <c r="B4552" s="11" t="str">
        <f>IF(MATCHED!J4552&gt;A4552,"yes","")</f>
        <v/>
      </c>
      <c r="C4552" s="11" t="str">
        <f>IF(B4552="","",TEXT(MATCHED!C4552,"mm"))</f>
        <v/>
      </c>
    </row>
    <row r="4553" spans="1:3" x14ac:dyDescent="0.3">
      <c r="A4553" s="58" t="str">
        <f>IF(MATCHED!C4553="","",VLOOKUP(TEXT(MATCHED!C4553,"mmm"),CUTOFFDAY!$A$2:$C$14,3,FALSE))</f>
        <v/>
      </c>
      <c r="B4553" s="11" t="str">
        <f>IF(MATCHED!J4553&gt;A4553,"yes","")</f>
        <v/>
      </c>
      <c r="C4553" s="11" t="str">
        <f>IF(B4553="","",TEXT(MATCHED!C4553,"mm"))</f>
        <v/>
      </c>
    </row>
    <row r="4554" spans="1:3" x14ac:dyDescent="0.3">
      <c r="A4554" s="58" t="str">
        <f>IF(MATCHED!C4554="","",VLOOKUP(TEXT(MATCHED!C4554,"mmm"),CUTOFFDAY!$A$2:$C$14,3,FALSE))</f>
        <v/>
      </c>
      <c r="B4554" s="11" t="str">
        <f>IF(MATCHED!J4554&gt;A4554,"yes","")</f>
        <v/>
      </c>
      <c r="C4554" s="11" t="str">
        <f>IF(B4554="","",TEXT(MATCHED!C4554,"mm"))</f>
        <v/>
      </c>
    </row>
    <row r="4555" spans="1:3" x14ac:dyDescent="0.3">
      <c r="A4555" s="58" t="str">
        <f>IF(MATCHED!C4555="","",VLOOKUP(TEXT(MATCHED!C4555,"mmm"),CUTOFFDAY!$A$2:$C$14,3,FALSE))</f>
        <v/>
      </c>
      <c r="B4555" s="11" t="str">
        <f>IF(MATCHED!J4555&gt;A4555,"yes","")</f>
        <v/>
      </c>
      <c r="C4555" s="11" t="str">
        <f>IF(B4555="","",TEXT(MATCHED!C4555,"mm"))</f>
        <v/>
      </c>
    </row>
    <row r="4556" spans="1:3" x14ac:dyDescent="0.3">
      <c r="A4556" s="58" t="str">
        <f>IF(MATCHED!C4556="","",VLOOKUP(TEXT(MATCHED!C4556,"mmm"),CUTOFFDAY!$A$2:$C$14,3,FALSE))</f>
        <v/>
      </c>
      <c r="B4556" s="11" t="str">
        <f>IF(MATCHED!J4556&gt;A4556,"yes","")</f>
        <v/>
      </c>
      <c r="C4556" s="11" t="str">
        <f>IF(B4556="","",TEXT(MATCHED!C4556,"mm"))</f>
        <v/>
      </c>
    </row>
    <row r="4557" spans="1:3" x14ac:dyDescent="0.3">
      <c r="A4557" s="58" t="str">
        <f>IF(MATCHED!C4557="","",VLOOKUP(TEXT(MATCHED!C4557,"mmm"),CUTOFFDAY!$A$2:$C$14,3,FALSE))</f>
        <v/>
      </c>
      <c r="B4557" s="11" t="str">
        <f>IF(MATCHED!J4557&gt;A4557,"yes","")</f>
        <v/>
      </c>
      <c r="C4557" s="11" t="str">
        <f>IF(B4557="","",TEXT(MATCHED!C4557,"mm"))</f>
        <v/>
      </c>
    </row>
    <row r="4558" spans="1:3" x14ac:dyDescent="0.3">
      <c r="A4558" s="58" t="str">
        <f>IF(MATCHED!C4558="","",VLOOKUP(TEXT(MATCHED!C4558,"mmm"),CUTOFFDAY!$A$2:$C$14,3,FALSE))</f>
        <v/>
      </c>
      <c r="B4558" s="11" t="str">
        <f>IF(MATCHED!J4558&gt;A4558,"yes","")</f>
        <v/>
      </c>
      <c r="C4558" s="11" t="str">
        <f>IF(B4558="","",TEXT(MATCHED!C4558,"mm"))</f>
        <v/>
      </c>
    </row>
    <row r="4559" spans="1:3" x14ac:dyDescent="0.3">
      <c r="A4559" s="58" t="str">
        <f>IF(MATCHED!C4559="","",VLOOKUP(TEXT(MATCHED!C4559,"mmm"),CUTOFFDAY!$A$2:$C$14,3,FALSE))</f>
        <v/>
      </c>
      <c r="B4559" s="11" t="str">
        <f>IF(MATCHED!J4559&gt;A4559,"yes","")</f>
        <v/>
      </c>
      <c r="C4559" s="11" t="str">
        <f>IF(B4559="","",TEXT(MATCHED!C4559,"mm"))</f>
        <v/>
      </c>
    </row>
    <row r="4560" spans="1:3" x14ac:dyDescent="0.3">
      <c r="A4560" s="58" t="str">
        <f>IF(MATCHED!C4560="","",VLOOKUP(TEXT(MATCHED!C4560,"mmm"),CUTOFFDAY!$A$2:$C$14,3,FALSE))</f>
        <v/>
      </c>
      <c r="B4560" s="11" t="str">
        <f>IF(MATCHED!J4560&gt;A4560,"yes","")</f>
        <v/>
      </c>
      <c r="C4560" s="11" t="str">
        <f>IF(B4560="","",TEXT(MATCHED!C4560,"mm"))</f>
        <v/>
      </c>
    </row>
    <row r="4561" spans="1:3" x14ac:dyDescent="0.3">
      <c r="A4561" s="58" t="str">
        <f>IF(MATCHED!C4561="","",VLOOKUP(TEXT(MATCHED!C4561,"mmm"),CUTOFFDAY!$A$2:$C$14,3,FALSE))</f>
        <v/>
      </c>
      <c r="B4561" s="11" t="str">
        <f>IF(MATCHED!J4561&gt;A4561,"yes","")</f>
        <v/>
      </c>
      <c r="C4561" s="11" t="str">
        <f>IF(B4561="","",TEXT(MATCHED!C4561,"mm"))</f>
        <v/>
      </c>
    </row>
    <row r="4562" spans="1:3" x14ac:dyDescent="0.3">
      <c r="A4562" s="58" t="str">
        <f>IF(MATCHED!C4562="","",VLOOKUP(TEXT(MATCHED!C4562,"mmm"),CUTOFFDAY!$A$2:$C$14,3,FALSE))</f>
        <v/>
      </c>
      <c r="B4562" s="11" t="str">
        <f>IF(MATCHED!J4562&gt;A4562,"yes","")</f>
        <v/>
      </c>
      <c r="C4562" s="11" t="str">
        <f>IF(B4562="","",TEXT(MATCHED!C4562,"mm"))</f>
        <v/>
      </c>
    </row>
    <row r="4563" spans="1:3" x14ac:dyDescent="0.3">
      <c r="A4563" s="58" t="str">
        <f>IF(MATCHED!C4563="","",VLOOKUP(TEXT(MATCHED!C4563,"mmm"),CUTOFFDAY!$A$2:$C$14,3,FALSE))</f>
        <v/>
      </c>
      <c r="B4563" s="11" t="str">
        <f>IF(MATCHED!J4563&gt;A4563,"yes","")</f>
        <v/>
      </c>
      <c r="C4563" s="11" t="str">
        <f>IF(B4563="","",TEXT(MATCHED!C4563,"mm"))</f>
        <v/>
      </c>
    </row>
    <row r="4564" spans="1:3" x14ac:dyDescent="0.3">
      <c r="A4564" s="58" t="str">
        <f>IF(MATCHED!C4564="","",VLOOKUP(TEXT(MATCHED!C4564,"mmm"),CUTOFFDAY!$A$2:$C$14,3,FALSE))</f>
        <v/>
      </c>
      <c r="B4564" s="11" t="str">
        <f>IF(MATCHED!J4564&gt;A4564,"yes","")</f>
        <v/>
      </c>
      <c r="C4564" s="11" t="str">
        <f>IF(B4564="","",TEXT(MATCHED!C4564,"mm"))</f>
        <v/>
      </c>
    </row>
    <row r="4565" spans="1:3" x14ac:dyDescent="0.3">
      <c r="A4565" s="58" t="str">
        <f>IF(MATCHED!C4565="","",VLOOKUP(TEXT(MATCHED!C4565,"mmm"),CUTOFFDAY!$A$2:$C$14,3,FALSE))</f>
        <v/>
      </c>
      <c r="B4565" s="11" t="str">
        <f>IF(MATCHED!J4565&gt;A4565,"yes","")</f>
        <v/>
      </c>
      <c r="C4565" s="11" t="str">
        <f>IF(B4565="","",TEXT(MATCHED!C4565,"mm"))</f>
        <v/>
      </c>
    </row>
    <row r="4566" spans="1:3" x14ac:dyDescent="0.3">
      <c r="A4566" s="58" t="str">
        <f>IF(MATCHED!C4566="","",VLOOKUP(TEXT(MATCHED!C4566,"mmm"),CUTOFFDAY!$A$2:$C$14,3,FALSE))</f>
        <v/>
      </c>
      <c r="B4566" s="11" t="str">
        <f>IF(MATCHED!J4566&gt;A4566,"yes","")</f>
        <v/>
      </c>
      <c r="C4566" s="11" t="str">
        <f>IF(B4566="","",TEXT(MATCHED!C4566,"mm"))</f>
        <v/>
      </c>
    </row>
    <row r="4567" spans="1:3" x14ac:dyDescent="0.3">
      <c r="A4567" s="58" t="str">
        <f>IF(MATCHED!C4567="","",VLOOKUP(TEXT(MATCHED!C4567,"mmm"),CUTOFFDAY!$A$2:$C$14,3,FALSE))</f>
        <v/>
      </c>
      <c r="B4567" s="11" t="str">
        <f>IF(MATCHED!J4567&gt;A4567,"yes","")</f>
        <v/>
      </c>
      <c r="C4567" s="11" t="str">
        <f>IF(B4567="","",TEXT(MATCHED!C4567,"mm"))</f>
        <v/>
      </c>
    </row>
    <row r="4568" spans="1:3" x14ac:dyDescent="0.3">
      <c r="A4568" s="58" t="str">
        <f>IF(MATCHED!C4568="","",VLOOKUP(TEXT(MATCHED!C4568,"mmm"),CUTOFFDAY!$A$2:$C$14,3,FALSE))</f>
        <v/>
      </c>
      <c r="B4568" s="11" t="str">
        <f>IF(MATCHED!J4568&gt;A4568,"yes","")</f>
        <v/>
      </c>
      <c r="C4568" s="11" t="str">
        <f>IF(B4568="","",TEXT(MATCHED!C4568,"mm"))</f>
        <v/>
      </c>
    </row>
    <row r="4569" spans="1:3" x14ac:dyDescent="0.3">
      <c r="A4569" s="58" t="str">
        <f>IF(MATCHED!C4569="","",VLOOKUP(TEXT(MATCHED!C4569,"mmm"),CUTOFFDAY!$A$2:$C$14,3,FALSE))</f>
        <v/>
      </c>
      <c r="B4569" s="11" t="str">
        <f>IF(MATCHED!J4569&gt;A4569,"yes","")</f>
        <v/>
      </c>
      <c r="C4569" s="11" t="str">
        <f>IF(B4569="","",TEXT(MATCHED!C4569,"mm"))</f>
        <v/>
      </c>
    </row>
    <row r="4570" spans="1:3" x14ac:dyDescent="0.3">
      <c r="A4570" s="58" t="str">
        <f>IF(MATCHED!C4570="","",VLOOKUP(TEXT(MATCHED!C4570,"mmm"),CUTOFFDAY!$A$2:$C$14,3,FALSE))</f>
        <v/>
      </c>
      <c r="B4570" s="11" t="str">
        <f>IF(MATCHED!J4570&gt;A4570,"yes","")</f>
        <v/>
      </c>
      <c r="C4570" s="11" t="str">
        <f>IF(B4570="","",TEXT(MATCHED!C4570,"mm"))</f>
        <v/>
      </c>
    </row>
    <row r="4571" spans="1:3" x14ac:dyDescent="0.3">
      <c r="A4571" s="58" t="str">
        <f>IF(MATCHED!C4571="","",VLOOKUP(TEXT(MATCHED!C4571,"mmm"),CUTOFFDAY!$A$2:$C$14,3,FALSE))</f>
        <v/>
      </c>
      <c r="B4571" s="11" t="str">
        <f>IF(MATCHED!J4571&gt;A4571,"yes","")</f>
        <v/>
      </c>
      <c r="C4571" s="11" t="str">
        <f>IF(B4571="","",TEXT(MATCHED!C4571,"mm"))</f>
        <v/>
      </c>
    </row>
    <row r="4572" spans="1:3" x14ac:dyDescent="0.3">
      <c r="A4572" s="58" t="str">
        <f>IF(MATCHED!C4572="","",VLOOKUP(TEXT(MATCHED!C4572,"mmm"),CUTOFFDAY!$A$2:$C$14,3,FALSE))</f>
        <v/>
      </c>
      <c r="B4572" s="11" t="str">
        <f>IF(MATCHED!J4572&gt;A4572,"yes","")</f>
        <v/>
      </c>
      <c r="C4572" s="11" t="str">
        <f>IF(B4572="","",TEXT(MATCHED!C4572,"mm"))</f>
        <v/>
      </c>
    </row>
    <row r="4573" spans="1:3" x14ac:dyDescent="0.3">
      <c r="A4573" s="58" t="str">
        <f>IF(MATCHED!C4573="","",VLOOKUP(TEXT(MATCHED!C4573,"mmm"),CUTOFFDAY!$A$2:$C$14,3,FALSE))</f>
        <v/>
      </c>
      <c r="B4573" s="11" t="str">
        <f>IF(MATCHED!J4573&gt;A4573,"yes","")</f>
        <v/>
      </c>
      <c r="C4573" s="11" t="str">
        <f>IF(B4573="","",TEXT(MATCHED!C4573,"mm"))</f>
        <v/>
      </c>
    </row>
    <row r="4574" spans="1:3" x14ac:dyDescent="0.3">
      <c r="A4574" s="58" t="str">
        <f>IF(MATCHED!C4574="","",VLOOKUP(TEXT(MATCHED!C4574,"mmm"),CUTOFFDAY!$A$2:$C$14,3,FALSE))</f>
        <v/>
      </c>
      <c r="B4574" s="11" t="str">
        <f>IF(MATCHED!J4574&gt;A4574,"yes","")</f>
        <v/>
      </c>
      <c r="C4574" s="11" t="str">
        <f>IF(B4574="","",TEXT(MATCHED!C4574,"mm"))</f>
        <v/>
      </c>
    </row>
    <row r="4575" spans="1:3" x14ac:dyDescent="0.3">
      <c r="A4575" s="58" t="str">
        <f>IF(MATCHED!C4575="","",VLOOKUP(TEXT(MATCHED!C4575,"mmm"),CUTOFFDAY!$A$2:$C$14,3,FALSE))</f>
        <v/>
      </c>
      <c r="B4575" s="11" t="str">
        <f>IF(MATCHED!J4575&gt;A4575,"yes","")</f>
        <v/>
      </c>
      <c r="C4575" s="11" t="str">
        <f>IF(B4575="","",TEXT(MATCHED!C4575,"mm"))</f>
        <v/>
      </c>
    </row>
    <row r="4576" spans="1:3" x14ac:dyDescent="0.3">
      <c r="A4576" s="58" t="str">
        <f>IF(MATCHED!C4576="","",VLOOKUP(TEXT(MATCHED!C4576,"mmm"),CUTOFFDAY!$A$2:$C$14,3,FALSE))</f>
        <v/>
      </c>
      <c r="B4576" s="11" t="str">
        <f>IF(MATCHED!J4576&gt;A4576,"yes","")</f>
        <v/>
      </c>
      <c r="C4576" s="11" t="str">
        <f>IF(B4576="","",TEXT(MATCHED!C4576,"mm"))</f>
        <v/>
      </c>
    </row>
    <row r="4577" spans="1:3" x14ac:dyDescent="0.3">
      <c r="A4577" s="58" t="str">
        <f>IF(MATCHED!C4577="","",VLOOKUP(TEXT(MATCHED!C4577,"mmm"),CUTOFFDAY!$A$2:$C$14,3,FALSE))</f>
        <v/>
      </c>
      <c r="B4577" s="11" t="str">
        <f>IF(MATCHED!J4577&gt;A4577,"yes","")</f>
        <v/>
      </c>
      <c r="C4577" s="11" t="str">
        <f>IF(B4577="","",TEXT(MATCHED!C4577,"mm"))</f>
        <v/>
      </c>
    </row>
    <row r="4578" spans="1:3" x14ac:dyDescent="0.3">
      <c r="A4578" s="58" t="str">
        <f>IF(MATCHED!C4578="","",VLOOKUP(TEXT(MATCHED!C4578,"mmm"),CUTOFFDAY!$A$2:$C$14,3,FALSE))</f>
        <v/>
      </c>
      <c r="B4578" s="11" t="str">
        <f>IF(MATCHED!J4578&gt;A4578,"yes","")</f>
        <v/>
      </c>
      <c r="C4578" s="11" t="str">
        <f>IF(B4578="","",TEXT(MATCHED!C4578,"mm"))</f>
        <v/>
      </c>
    </row>
    <row r="4579" spans="1:3" x14ac:dyDescent="0.3">
      <c r="A4579" s="58" t="str">
        <f>IF(MATCHED!C4579="","",VLOOKUP(TEXT(MATCHED!C4579,"mmm"),CUTOFFDAY!$A$2:$C$14,3,FALSE))</f>
        <v/>
      </c>
      <c r="B4579" s="11" t="str">
        <f>IF(MATCHED!J4579&gt;A4579,"yes","")</f>
        <v/>
      </c>
      <c r="C4579" s="11" t="str">
        <f>IF(B4579="","",TEXT(MATCHED!C4579,"mm"))</f>
        <v/>
      </c>
    </row>
    <row r="4580" spans="1:3" x14ac:dyDescent="0.3">
      <c r="A4580" s="58" t="str">
        <f>IF(MATCHED!C4580="","",VLOOKUP(TEXT(MATCHED!C4580,"mmm"),CUTOFFDAY!$A$2:$C$14,3,FALSE))</f>
        <v/>
      </c>
      <c r="B4580" s="11" t="str">
        <f>IF(MATCHED!J4580&gt;A4580,"yes","")</f>
        <v/>
      </c>
      <c r="C4580" s="11" t="str">
        <f>IF(B4580="","",TEXT(MATCHED!C4580,"mm"))</f>
        <v/>
      </c>
    </row>
    <row r="4581" spans="1:3" x14ac:dyDescent="0.3">
      <c r="A4581" s="58" t="str">
        <f>IF(MATCHED!C4581="","",VLOOKUP(TEXT(MATCHED!C4581,"mmm"),CUTOFFDAY!$A$2:$C$14,3,FALSE))</f>
        <v/>
      </c>
      <c r="B4581" s="11" t="str">
        <f>IF(MATCHED!J4581&gt;A4581,"yes","")</f>
        <v/>
      </c>
      <c r="C4581" s="11" t="str">
        <f>IF(B4581="","",TEXT(MATCHED!C4581,"mm"))</f>
        <v/>
      </c>
    </row>
    <row r="4582" spans="1:3" x14ac:dyDescent="0.3">
      <c r="A4582" s="58" t="str">
        <f>IF(MATCHED!C4582="","",VLOOKUP(TEXT(MATCHED!C4582,"mmm"),CUTOFFDAY!$A$2:$C$14,3,FALSE))</f>
        <v/>
      </c>
      <c r="B4582" s="11" t="str">
        <f>IF(MATCHED!J4582&gt;A4582,"yes","")</f>
        <v/>
      </c>
      <c r="C4582" s="11" t="str">
        <f>IF(B4582="","",TEXT(MATCHED!C4582,"mm"))</f>
        <v/>
      </c>
    </row>
    <row r="4583" spans="1:3" x14ac:dyDescent="0.3">
      <c r="A4583" s="58" t="str">
        <f>IF(MATCHED!C4583="","",VLOOKUP(TEXT(MATCHED!C4583,"mmm"),CUTOFFDAY!$A$2:$C$14,3,FALSE))</f>
        <v/>
      </c>
      <c r="B4583" s="11" t="str">
        <f>IF(MATCHED!J4583&gt;A4583,"yes","")</f>
        <v/>
      </c>
      <c r="C4583" s="11" t="str">
        <f>IF(B4583="","",TEXT(MATCHED!C4583,"mm"))</f>
        <v/>
      </c>
    </row>
    <row r="4584" spans="1:3" x14ac:dyDescent="0.3">
      <c r="A4584" s="58" t="str">
        <f>IF(MATCHED!C4584="","",VLOOKUP(TEXT(MATCHED!C4584,"mmm"),CUTOFFDAY!$A$2:$C$14,3,FALSE))</f>
        <v/>
      </c>
      <c r="B4584" s="11" t="str">
        <f>IF(MATCHED!J4584&gt;A4584,"yes","")</f>
        <v/>
      </c>
      <c r="C4584" s="11" t="str">
        <f>IF(B4584="","",TEXT(MATCHED!C4584,"mm"))</f>
        <v/>
      </c>
    </row>
    <row r="4585" spans="1:3" x14ac:dyDescent="0.3">
      <c r="A4585" s="58" t="str">
        <f>IF(MATCHED!C4585="","",VLOOKUP(TEXT(MATCHED!C4585,"mmm"),CUTOFFDAY!$A$2:$C$14,3,FALSE))</f>
        <v/>
      </c>
      <c r="B4585" s="11" t="str">
        <f>IF(MATCHED!J4585&gt;A4585,"yes","")</f>
        <v/>
      </c>
      <c r="C4585" s="11" t="str">
        <f>IF(B4585="","",TEXT(MATCHED!C4585,"mm"))</f>
        <v/>
      </c>
    </row>
    <row r="4586" spans="1:3" x14ac:dyDescent="0.3">
      <c r="A4586" s="58" t="str">
        <f>IF(MATCHED!C4586="","",VLOOKUP(TEXT(MATCHED!C4586,"mmm"),CUTOFFDAY!$A$2:$C$14,3,FALSE))</f>
        <v/>
      </c>
      <c r="B4586" s="11" t="str">
        <f>IF(MATCHED!J4586&gt;A4586,"yes","")</f>
        <v/>
      </c>
      <c r="C4586" s="11" t="str">
        <f>IF(B4586="","",TEXT(MATCHED!C4586,"mm"))</f>
        <v/>
      </c>
    </row>
    <row r="4587" spans="1:3" x14ac:dyDescent="0.3">
      <c r="A4587" s="58" t="str">
        <f>IF(MATCHED!C4587="","",VLOOKUP(TEXT(MATCHED!C4587,"mmm"),CUTOFFDAY!$A$2:$C$14,3,FALSE))</f>
        <v/>
      </c>
      <c r="B4587" s="11" t="str">
        <f>IF(MATCHED!J4587&gt;A4587,"yes","")</f>
        <v/>
      </c>
      <c r="C4587" s="11" t="str">
        <f>IF(B4587="","",TEXT(MATCHED!C4587,"mm"))</f>
        <v/>
      </c>
    </row>
    <row r="4588" spans="1:3" x14ac:dyDescent="0.3">
      <c r="A4588" s="58" t="str">
        <f>IF(MATCHED!C4588="","",VLOOKUP(TEXT(MATCHED!C4588,"mmm"),CUTOFFDAY!$A$2:$C$14,3,FALSE))</f>
        <v/>
      </c>
      <c r="B4588" s="11" t="str">
        <f>IF(MATCHED!J4588&gt;A4588,"yes","")</f>
        <v/>
      </c>
      <c r="C4588" s="11" t="str">
        <f>IF(B4588="","",TEXT(MATCHED!C4588,"mm"))</f>
        <v/>
      </c>
    </row>
    <row r="4589" spans="1:3" x14ac:dyDescent="0.3">
      <c r="A4589" s="58" t="str">
        <f>IF(MATCHED!C4589="","",VLOOKUP(TEXT(MATCHED!C4589,"mmm"),CUTOFFDAY!$A$2:$C$14,3,FALSE))</f>
        <v/>
      </c>
      <c r="B4589" s="11" t="str">
        <f>IF(MATCHED!J4589&gt;A4589,"yes","")</f>
        <v/>
      </c>
      <c r="C4589" s="11" t="str">
        <f>IF(B4589="","",TEXT(MATCHED!C4589,"mm"))</f>
        <v/>
      </c>
    </row>
    <row r="4590" spans="1:3" x14ac:dyDescent="0.3">
      <c r="A4590" s="58" t="str">
        <f>IF(MATCHED!C4590="","",VLOOKUP(TEXT(MATCHED!C4590,"mmm"),CUTOFFDAY!$A$2:$C$14,3,FALSE))</f>
        <v/>
      </c>
      <c r="B4590" s="11" t="str">
        <f>IF(MATCHED!J4590&gt;A4590,"yes","")</f>
        <v/>
      </c>
      <c r="C4590" s="11" t="str">
        <f>IF(B4590="","",TEXT(MATCHED!C4590,"mm"))</f>
        <v/>
      </c>
    </row>
    <row r="4591" spans="1:3" x14ac:dyDescent="0.3">
      <c r="A4591" s="58" t="str">
        <f>IF(MATCHED!C4591="","",VLOOKUP(TEXT(MATCHED!C4591,"mmm"),CUTOFFDAY!$A$2:$C$14,3,FALSE))</f>
        <v/>
      </c>
      <c r="B4591" s="11" t="str">
        <f>IF(MATCHED!J4591&gt;A4591,"yes","")</f>
        <v/>
      </c>
      <c r="C4591" s="11" t="str">
        <f>IF(B4591="","",TEXT(MATCHED!C4591,"mm"))</f>
        <v/>
      </c>
    </row>
    <row r="4592" spans="1:3" x14ac:dyDescent="0.3">
      <c r="A4592" s="58" t="str">
        <f>IF(MATCHED!C4592="","",VLOOKUP(TEXT(MATCHED!C4592,"mmm"),CUTOFFDAY!$A$2:$C$14,3,FALSE))</f>
        <v/>
      </c>
      <c r="B4592" s="11" t="str">
        <f>IF(MATCHED!J4592&gt;A4592,"yes","")</f>
        <v/>
      </c>
      <c r="C4592" s="11" t="str">
        <f>IF(B4592="","",TEXT(MATCHED!C4592,"mm"))</f>
        <v/>
      </c>
    </row>
    <row r="4593" spans="1:3" x14ac:dyDescent="0.3">
      <c r="A4593" s="58" t="str">
        <f>IF(MATCHED!C4593="","",VLOOKUP(TEXT(MATCHED!C4593,"mmm"),CUTOFFDAY!$A$2:$C$14,3,FALSE))</f>
        <v/>
      </c>
      <c r="B4593" s="11" t="str">
        <f>IF(MATCHED!J4593&gt;A4593,"yes","")</f>
        <v/>
      </c>
      <c r="C4593" s="11" t="str">
        <f>IF(B4593="","",TEXT(MATCHED!C4593,"mm"))</f>
        <v/>
      </c>
    </row>
    <row r="4594" spans="1:3" x14ac:dyDescent="0.3">
      <c r="A4594" s="58" t="str">
        <f>IF(MATCHED!C4594="","",VLOOKUP(TEXT(MATCHED!C4594,"mmm"),CUTOFFDAY!$A$2:$C$14,3,FALSE))</f>
        <v/>
      </c>
      <c r="B4594" s="11" t="str">
        <f>IF(MATCHED!J4594&gt;A4594,"yes","")</f>
        <v/>
      </c>
      <c r="C4594" s="11" t="str">
        <f>IF(B4594="","",TEXT(MATCHED!C4594,"mm"))</f>
        <v/>
      </c>
    </row>
    <row r="4595" spans="1:3" x14ac:dyDescent="0.3">
      <c r="A4595" s="58" t="str">
        <f>IF(MATCHED!C4595="","",VLOOKUP(TEXT(MATCHED!C4595,"mmm"),CUTOFFDAY!$A$2:$C$14,3,FALSE))</f>
        <v/>
      </c>
      <c r="B4595" s="11" t="str">
        <f>IF(MATCHED!J4595&gt;A4595,"yes","")</f>
        <v/>
      </c>
      <c r="C4595" s="11" t="str">
        <f>IF(B4595="","",TEXT(MATCHED!C4595,"mm"))</f>
        <v/>
      </c>
    </row>
    <row r="4596" spans="1:3" x14ac:dyDescent="0.3">
      <c r="A4596" s="58" t="str">
        <f>IF(MATCHED!C4596="","",VLOOKUP(TEXT(MATCHED!C4596,"mmm"),CUTOFFDAY!$A$2:$C$14,3,FALSE))</f>
        <v/>
      </c>
      <c r="B4596" s="11" t="str">
        <f>IF(MATCHED!J4596&gt;A4596,"yes","")</f>
        <v/>
      </c>
      <c r="C4596" s="11" t="str">
        <f>IF(B4596="","",TEXT(MATCHED!C4596,"mm"))</f>
        <v/>
      </c>
    </row>
    <row r="4597" spans="1:3" x14ac:dyDescent="0.3">
      <c r="A4597" s="58" t="str">
        <f>IF(MATCHED!C4597="","",VLOOKUP(TEXT(MATCHED!C4597,"mmm"),CUTOFFDAY!$A$2:$C$14,3,FALSE))</f>
        <v/>
      </c>
      <c r="B4597" s="11" t="str">
        <f>IF(MATCHED!J4597&gt;A4597,"yes","")</f>
        <v/>
      </c>
      <c r="C4597" s="11" t="str">
        <f>IF(B4597="","",TEXT(MATCHED!C4597,"mm"))</f>
        <v/>
      </c>
    </row>
    <row r="4598" spans="1:3" x14ac:dyDescent="0.3">
      <c r="A4598" s="58" t="str">
        <f>IF(MATCHED!C4598="","",VLOOKUP(TEXT(MATCHED!C4598,"mmm"),CUTOFFDAY!$A$2:$C$14,3,FALSE))</f>
        <v/>
      </c>
      <c r="B4598" s="11" t="str">
        <f>IF(MATCHED!J4598&gt;A4598,"yes","")</f>
        <v/>
      </c>
      <c r="C4598" s="11" t="str">
        <f>IF(B4598="","",TEXT(MATCHED!C4598,"mm"))</f>
        <v/>
      </c>
    </row>
    <row r="4599" spans="1:3" x14ac:dyDescent="0.3">
      <c r="A4599" s="58" t="str">
        <f>IF(MATCHED!C4599="","",VLOOKUP(TEXT(MATCHED!C4599,"mmm"),CUTOFFDAY!$A$2:$C$14,3,FALSE))</f>
        <v/>
      </c>
      <c r="B4599" s="11" t="str">
        <f>IF(MATCHED!J4599&gt;A4599,"yes","")</f>
        <v/>
      </c>
      <c r="C4599" s="11" t="str">
        <f>IF(B4599="","",TEXT(MATCHED!C4599,"mm"))</f>
        <v/>
      </c>
    </row>
    <row r="4600" spans="1:3" x14ac:dyDescent="0.3">
      <c r="A4600" s="58" t="str">
        <f>IF(MATCHED!C4600="","",VLOOKUP(TEXT(MATCHED!C4600,"mmm"),CUTOFFDAY!$A$2:$C$14,3,FALSE))</f>
        <v/>
      </c>
      <c r="B4600" s="11" t="str">
        <f>IF(MATCHED!J4600&gt;A4600,"yes","")</f>
        <v/>
      </c>
      <c r="C4600" s="11" t="str">
        <f>IF(B4600="","",TEXT(MATCHED!C4600,"mm"))</f>
        <v/>
      </c>
    </row>
    <row r="4601" spans="1:3" x14ac:dyDescent="0.3">
      <c r="A4601" s="58" t="str">
        <f>IF(MATCHED!C4601="","",VLOOKUP(TEXT(MATCHED!C4601,"mmm"),CUTOFFDAY!$A$2:$C$14,3,FALSE))</f>
        <v/>
      </c>
      <c r="B4601" s="11" t="str">
        <f>IF(MATCHED!J4601&gt;A4601,"yes","")</f>
        <v/>
      </c>
      <c r="C4601" s="11" t="str">
        <f>IF(B4601="","",TEXT(MATCHED!C4601,"mm"))</f>
        <v/>
      </c>
    </row>
    <row r="4602" spans="1:3" x14ac:dyDescent="0.3">
      <c r="A4602" s="58" t="str">
        <f>IF(MATCHED!C4602="","",VLOOKUP(TEXT(MATCHED!C4602,"mmm"),CUTOFFDAY!$A$2:$C$14,3,FALSE))</f>
        <v/>
      </c>
      <c r="B4602" s="11" t="str">
        <f>IF(MATCHED!J4602&gt;A4602,"yes","")</f>
        <v/>
      </c>
      <c r="C4602" s="11" t="str">
        <f>IF(B4602="","",TEXT(MATCHED!C4602,"mm"))</f>
        <v/>
      </c>
    </row>
    <row r="4603" spans="1:3" x14ac:dyDescent="0.3">
      <c r="A4603" s="58" t="str">
        <f>IF(MATCHED!C4603="","",VLOOKUP(TEXT(MATCHED!C4603,"mmm"),CUTOFFDAY!$A$2:$C$14,3,FALSE))</f>
        <v/>
      </c>
      <c r="B4603" s="11" t="str">
        <f>IF(MATCHED!J4603&gt;A4603,"yes","")</f>
        <v/>
      </c>
      <c r="C4603" s="11" t="str">
        <f>IF(B4603="","",TEXT(MATCHED!C4603,"mm"))</f>
        <v/>
      </c>
    </row>
    <row r="4604" spans="1:3" x14ac:dyDescent="0.3">
      <c r="A4604" s="58" t="str">
        <f>IF(MATCHED!C4604="","",VLOOKUP(TEXT(MATCHED!C4604,"mmm"),CUTOFFDAY!$A$2:$C$14,3,FALSE))</f>
        <v/>
      </c>
      <c r="B4604" s="11" t="str">
        <f>IF(MATCHED!J4604&gt;A4604,"yes","")</f>
        <v/>
      </c>
      <c r="C4604" s="11" t="str">
        <f>IF(B4604="","",TEXT(MATCHED!C4604,"mm"))</f>
        <v/>
      </c>
    </row>
    <row r="4605" spans="1:3" x14ac:dyDescent="0.3">
      <c r="A4605" s="58" t="str">
        <f>IF(MATCHED!C4605="","",VLOOKUP(TEXT(MATCHED!C4605,"mmm"),CUTOFFDAY!$A$2:$C$14,3,FALSE))</f>
        <v/>
      </c>
      <c r="B4605" s="11" t="str">
        <f>IF(MATCHED!J4605&gt;A4605,"yes","")</f>
        <v/>
      </c>
      <c r="C4605" s="11" t="str">
        <f>IF(B4605="","",TEXT(MATCHED!C4605,"mm"))</f>
        <v/>
      </c>
    </row>
    <row r="4606" spans="1:3" x14ac:dyDescent="0.3">
      <c r="A4606" s="58" t="str">
        <f>IF(MATCHED!C4606="","",VLOOKUP(TEXT(MATCHED!C4606,"mmm"),CUTOFFDAY!$A$2:$C$14,3,FALSE))</f>
        <v/>
      </c>
      <c r="B4606" s="11" t="str">
        <f>IF(MATCHED!J4606&gt;A4606,"yes","")</f>
        <v/>
      </c>
      <c r="C4606" s="11" t="str">
        <f>IF(B4606="","",TEXT(MATCHED!C4606,"mm"))</f>
        <v/>
      </c>
    </row>
    <row r="4607" spans="1:3" x14ac:dyDescent="0.3">
      <c r="A4607" s="58" t="str">
        <f>IF(MATCHED!C4607="","",VLOOKUP(TEXT(MATCHED!C4607,"mmm"),CUTOFFDAY!$A$2:$C$14,3,FALSE))</f>
        <v/>
      </c>
      <c r="B4607" s="11" t="str">
        <f>IF(MATCHED!J4607&gt;A4607,"yes","")</f>
        <v/>
      </c>
      <c r="C4607" s="11" t="str">
        <f>IF(B4607="","",TEXT(MATCHED!C4607,"mm"))</f>
        <v/>
      </c>
    </row>
    <row r="4608" spans="1:3" x14ac:dyDescent="0.3">
      <c r="A4608" s="58" t="str">
        <f>IF(MATCHED!C4608="","",VLOOKUP(TEXT(MATCHED!C4608,"mmm"),CUTOFFDAY!$A$2:$C$14,3,FALSE))</f>
        <v/>
      </c>
      <c r="B4608" s="11" t="str">
        <f>IF(MATCHED!J4608&gt;A4608,"yes","")</f>
        <v/>
      </c>
      <c r="C4608" s="11" t="str">
        <f>IF(B4608="","",TEXT(MATCHED!C4608,"mm"))</f>
        <v/>
      </c>
    </row>
    <row r="4609" spans="1:3" x14ac:dyDescent="0.3">
      <c r="A4609" s="58" t="str">
        <f>IF(MATCHED!C4609="","",VLOOKUP(TEXT(MATCHED!C4609,"mmm"),CUTOFFDAY!$A$2:$C$14,3,FALSE))</f>
        <v/>
      </c>
      <c r="B4609" s="11" t="str">
        <f>IF(MATCHED!J4609&gt;A4609,"yes","")</f>
        <v/>
      </c>
      <c r="C4609" s="11" t="str">
        <f>IF(B4609="","",TEXT(MATCHED!C4609,"mm"))</f>
        <v/>
      </c>
    </row>
    <row r="4610" spans="1:3" x14ac:dyDescent="0.3">
      <c r="A4610" s="58" t="str">
        <f>IF(MATCHED!C4610="","",VLOOKUP(TEXT(MATCHED!C4610,"mmm"),CUTOFFDAY!$A$2:$C$14,3,FALSE))</f>
        <v/>
      </c>
      <c r="B4610" s="11" t="str">
        <f>IF(MATCHED!J4610&gt;A4610,"yes","")</f>
        <v/>
      </c>
      <c r="C4610" s="11" t="str">
        <f>IF(B4610="","",TEXT(MATCHED!C4610,"mm"))</f>
        <v/>
      </c>
    </row>
    <row r="4611" spans="1:3" x14ac:dyDescent="0.3">
      <c r="A4611" s="58" t="str">
        <f>IF(MATCHED!C4611="","",VLOOKUP(TEXT(MATCHED!C4611,"mmm"),CUTOFFDAY!$A$2:$C$14,3,FALSE))</f>
        <v/>
      </c>
      <c r="B4611" s="11" t="str">
        <f>IF(MATCHED!J4611&gt;A4611,"yes","")</f>
        <v/>
      </c>
      <c r="C4611" s="11" t="str">
        <f>IF(B4611="","",TEXT(MATCHED!C4611,"mm"))</f>
        <v/>
      </c>
    </row>
    <row r="4612" spans="1:3" x14ac:dyDescent="0.3">
      <c r="A4612" s="58" t="str">
        <f>IF(MATCHED!C4612="","",VLOOKUP(TEXT(MATCHED!C4612,"mmm"),CUTOFFDAY!$A$2:$C$14,3,FALSE))</f>
        <v/>
      </c>
      <c r="B4612" s="11" t="str">
        <f>IF(MATCHED!J4612&gt;A4612,"yes","")</f>
        <v/>
      </c>
      <c r="C4612" s="11" t="str">
        <f>IF(B4612="","",TEXT(MATCHED!C4612,"mm"))</f>
        <v/>
      </c>
    </row>
    <row r="4613" spans="1:3" x14ac:dyDescent="0.3">
      <c r="A4613" s="58" t="str">
        <f>IF(MATCHED!C4613="","",VLOOKUP(TEXT(MATCHED!C4613,"mmm"),CUTOFFDAY!$A$2:$C$14,3,FALSE))</f>
        <v/>
      </c>
      <c r="B4613" s="11" t="str">
        <f>IF(MATCHED!J4613&gt;A4613,"yes","")</f>
        <v/>
      </c>
      <c r="C4613" s="11" t="str">
        <f>IF(B4613="","",TEXT(MATCHED!C4613,"mm"))</f>
        <v/>
      </c>
    </row>
    <row r="4614" spans="1:3" x14ac:dyDescent="0.3">
      <c r="A4614" s="58" t="str">
        <f>IF(MATCHED!C4614="","",VLOOKUP(TEXT(MATCHED!C4614,"mmm"),CUTOFFDAY!$A$2:$C$14,3,FALSE))</f>
        <v/>
      </c>
      <c r="B4614" s="11" t="str">
        <f>IF(MATCHED!J4614&gt;A4614,"yes","")</f>
        <v/>
      </c>
      <c r="C4614" s="11" t="str">
        <f>IF(B4614="","",TEXT(MATCHED!C4614,"mm"))</f>
        <v/>
      </c>
    </row>
    <row r="4615" spans="1:3" x14ac:dyDescent="0.3">
      <c r="A4615" s="58" t="str">
        <f>IF(MATCHED!C4615="","",VLOOKUP(TEXT(MATCHED!C4615,"mmm"),CUTOFFDAY!$A$2:$C$14,3,FALSE))</f>
        <v/>
      </c>
      <c r="B4615" s="11" t="str">
        <f>IF(MATCHED!J4615&gt;A4615,"yes","")</f>
        <v/>
      </c>
      <c r="C4615" s="11" t="str">
        <f>IF(B4615="","",TEXT(MATCHED!C4615,"mm"))</f>
        <v/>
      </c>
    </row>
    <row r="4616" spans="1:3" x14ac:dyDescent="0.3">
      <c r="A4616" s="58" t="str">
        <f>IF(MATCHED!C4616="","",VLOOKUP(TEXT(MATCHED!C4616,"mmm"),CUTOFFDAY!$A$2:$C$14,3,FALSE))</f>
        <v/>
      </c>
      <c r="B4616" s="11" t="str">
        <f>IF(MATCHED!J4616&gt;A4616,"yes","")</f>
        <v/>
      </c>
      <c r="C4616" s="11" t="str">
        <f>IF(B4616="","",TEXT(MATCHED!C4616,"mm"))</f>
        <v/>
      </c>
    </row>
    <row r="4617" spans="1:3" x14ac:dyDescent="0.3">
      <c r="A4617" s="58" t="str">
        <f>IF(MATCHED!C4617="","",VLOOKUP(TEXT(MATCHED!C4617,"mmm"),CUTOFFDAY!$A$2:$C$14,3,FALSE))</f>
        <v/>
      </c>
      <c r="B4617" s="11" t="str">
        <f>IF(MATCHED!J4617&gt;A4617,"yes","")</f>
        <v/>
      </c>
      <c r="C4617" s="11" t="str">
        <f>IF(B4617="","",TEXT(MATCHED!C4617,"mm"))</f>
        <v/>
      </c>
    </row>
    <row r="4618" spans="1:3" x14ac:dyDescent="0.3">
      <c r="A4618" s="58" t="str">
        <f>IF(MATCHED!C4618="","",VLOOKUP(TEXT(MATCHED!C4618,"mmm"),CUTOFFDAY!$A$2:$C$14,3,FALSE))</f>
        <v/>
      </c>
      <c r="B4618" s="11" t="str">
        <f>IF(MATCHED!J4618&gt;A4618,"yes","")</f>
        <v/>
      </c>
      <c r="C4618" s="11" t="str">
        <f>IF(B4618="","",TEXT(MATCHED!C4618,"mm"))</f>
        <v/>
      </c>
    </row>
    <row r="4619" spans="1:3" x14ac:dyDescent="0.3">
      <c r="A4619" s="58" t="str">
        <f>IF(MATCHED!C4619="","",VLOOKUP(TEXT(MATCHED!C4619,"mmm"),CUTOFFDAY!$A$2:$C$14,3,FALSE))</f>
        <v/>
      </c>
      <c r="B4619" s="11" t="str">
        <f>IF(MATCHED!J4619&gt;A4619,"yes","")</f>
        <v/>
      </c>
      <c r="C4619" s="11" t="str">
        <f>IF(B4619="","",TEXT(MATCHED!C4619,"mm"))</f>
        <v/>
      </c>
    </row>
    <row r="4620" spans="1:3" x14ac:dyDescent="0.3">
      <c r="A4620" s="58" t="str">
        <f>IF(MATCHED!C4620="","",VLOOKUP(TEXT(MATCHED!C4620,"mmm"),CUTOFFDAY!$A$2:$C$14,3,FALSE))</f>
        <v/>
      </c>
      <c r="B4620" s="11" t="str">
        <f>IF(MATCHED!J4620&gt;A4620,"yes","")</f>
        <v/>
      </c>
      <c r="C4620" s="11" t="str">
        <f>IF(B4620="","",TEXT(MATCHED!C4620,"mm"))</f>
        <v/>
      </c>
    </row>
    <row r="4621" spans="1:3" x14ac:dyDescent="0.3">
      <c r="A4621" s="58" t="str">
        <f>IF(MATCHED!C4621="","",VLOOKUP(TEXT(MATCHED!C4621,"mmm"),CUTOFFDAY!$A$2:$C$14,3,FALSE))</f>
        <v/>
      </c>
      <c r="B4621" s="11" t="str">
        <f>IF(MATCHED!J4621&gt;A4621,"yes","")</f>
        <v/>
      </c>
      <c r="C4621" s="11" t="str">
        <f>IF(B4621="","",TEXT(MATCHED!C4621,"mm"))</f>
        <v/>
      </c>
    </row>
    <row r="4622" spans="1:3" x14ac:dyDescent="0.3">
      <c r="A4622" s="58" t="str">
        <f>IF(MATCHED!C4622="","",VLOOKUP(TEXT(MATCHED!C4622,"mmm"),CUTOFFDAY!$A$2:$C$14,3,FALSE))</f>
        <v/>
      </c>
      <c r="B4622" s="11" t="str">
        <f>IF(MATCHED!J4622&gt;A4622,"yes","")</f>
        <v/>
      </c>
      <c r="C4622" s="11" t="str">
        <f>IF(B4622="","",TEXT(MATCHED!C4622,"mm"))</f>
        <v/>
      </c>
    </row>
    <row r="4623" spans="1:3" x14ac:dyDescent="0.3">
      <c r="A4623" s="58" t="str">
        <f>IF(MATCHED!C4623="","",VLOOKUP(TEXT(MATCHED!C4623,"mmm"),CUTOFFDAY!$A$2:$C$14,3,FALSE))</f>
        <v/>
      </c>
      <c r="B4623" s="11" t="str">
        <f>IF(MATCHED!J4623&gt;A4623,"yes","")</f>
        <v/>
      </c>
      <c r="C4623" s="11" t="str">
        <f>IF(B4623="","",TEXT(MATCHED!C4623,"mm"))</f>
        <v/>
      </c>
    </row>
    <row r="4624" spans="1:3" x14ac:dyDescent="0.3">
      <c r="A4624" s="58" t="str">
        <f>IF(MATCHED!C4624="","",VLOOKUP(TEXT(MATCHED!C4624,"mmm"),CUTOFFDAY!$A$2:$C$14,3,FALSE))</f>
        <v/>
      </c>
      <c r="B4624" s="11" t="str">
        <f>IF(MATCHED!J4624&gt;A4624,"yes","")</f>
        <v/>
      </c>
      <c r="C4624" s="11" t="str">
        <f>IF(B4624="","",TEXT(MATCHED!C4624,"mm"))</f>
        <v/>
      </c>
    </row>
    <row r="4625" spans="1:3" x14ac:dyDescent="0.3">
      <c r="A4625" s="58" t="str">
        <f>IF(MATCHED!C4625="","",VLOOKUP(TEXT(MATCHED!C4625,"mmm"),CUTOFFDAY!$A$2:$C$14,3,FALSE))</f>
        <v/>
      </c>
      <c r="B4625" s="11" t="str">
        <f>IF(MATCHED!J4625&gt;A4625,"yes","")</f>
        <v/>
      </c>
      <c r="C4625" s="11" t="str">
        <f>IF(B4625="","",TEXT(MATCHED!C4625,"mm"))</f>
        <v/>
      </c>
    </row>
    <row r="4626" spans="1:3" x14ac:dyDescent="0.3">
      <c r="A4626" s="58" t="str">
        <f>IF(MATCHED!C4626="","",VLOOKUP(TEXT(MATCHED!C4626,"mmm"),CUTOFFDAY!$A$2:$C$14,3,FALSE))</f>
        <v/>
      </c>
      <c r="B4626" s="11" t="str">
        <f>IF(MATCHED!J4626&gt;A4626,"yes","")</f>
        <v/>
      </c>
      <c r="C4626" s="11" t="str">
        <f>IF(B4626="","",TEXT(MATCHED!C4626,"mm"))</f>
        <v/>
      </c>
    </row>
    <row r="4627" spans="1:3" x14ac:dyDescent="0.3">
      <c r="A4627" s="58" t="str">
        <f>IF(MATCHED!C4627="","",VLOOKUP(TEXT(MATCHED!C4627,"mmm"),CUTOFFDAY!$A$2:$C$14,3,FALSE))</f>
        <v/>
      </c>
      <c r="B4627" s="11" t="str">
        <f>IF(MATCHED!J4627&gt;A4627,"yes","")</f>
        <v/>
      </c>
      <c r="C4627" s="11" t="str">
        <f>IF(B4627="","",TEXT(MATCHED!C4627,"mm"))</f>
        <v/>
      </c>
    </row>
    <row r="4628" spans="1:3" x14ac:dyDescent="0.3">
      <c r="A4628" s="58" t="str">
        <f>IF(MATCHED!C4628="","",VLOOKUP(TEXT(MATCHED!C4628,"mmm"),CUTOFFDAY!$A$2:$C$14,3,FALSE))</f>
        <v/>
      </c>
      <c r="B4628" s="11" t="str">
        <f>IF(MATCHED!J4628&gt;A4628,"yes","")</f>
        <v/>
      </c>
      <c r="C4628" s="11" t="str">
        <f>IF(B4628="","",TEXT(MATCHED!C4628,"mm"))</f>
        <v/>
      </c>
    </row>
    <row r="4629" spans="1:3" x14ac:dyDescent="0.3">
      <c r="A4629" s="58" t="str">
        <f>IF(MATCHED!C4629="","",VLOOKUP(TEXT(MATCHED!C4629,"mmm"),CUTOFFDAY!$A$2:$C$14,3,FALSE))</f>
        <v/>
      </c>
      <c r="B4629" s="11" t="str">
        <f>IF(MATCHED!J4629&gt;A4629,"yes","")</f>
        <v/>
      </c>
      <c r="C4629" s="11" t="str">
        <f>IF(B4629="","",TEXT(MATCHED!C4629,"mm"))</f>
        <v/>
      </c>
    </row>
    <row r="4630" spans="1:3" x14ac:dyDescent="0.3">
      <c r="A4630" s="58" t="str">
        <f>IF(MATCHED!C4630="","",VLOOKUP(TEXT(MATCHED!C4630,"mmm"),CUTOFFDAY!$A$2:$C$14,3,FALSE))</f>
        <v/>
      </c>
      <c r="B4630" s="11" t="str">
        <f>IF(MATCHED!J4630&gt;A4630,"yes","")</f>
        <v/>
      </c>
      <c r="C4630" s="11" t="str">
        <f>IF(B4630="","",TEXT(MATCHED!C4630,"mm"))</f>
        <v/>
      </c>
    </row>
    <row r="4631" spans="1:3" x14ac:dyDescent="0.3">
      <c r="A4631" s="58" t="str">
        <f>IF(MATCHED!C4631="","",VLOOKUP(TEXT(MATCHED!C4631,"mmm"),CUTOFFDAY!$A$2:$C$14,3,FALSE))</f>
        <v/>
      </c>
      <c r="B4631" s="11" t="str">
        <f>IF(MATCHED!J4631&gt;A4631,"yes","")</f>
        <v/>
      </c>
      <c r="C4631" s="11" t="str">
        <f>IF(B4631="","",TEXT(MATCHED!C4631,"mm"))</f>
        <v/>
      </c>
    </row>
    <row r="4632" spans="1:3" x14ac:dyDescent="0.3">
      <c r="A4632" s="58" t="str">
        <f>IF(MATCHED!C4632="","",VLOOKUP(TEXT(MATCHED!C4632,"mmm"),CUTOFFDAY!$A$2:$C$14,3,FALSE))</f>
        <v/>
      </c>
      <c r="B4632" s="11" t="str">
        <f>IF(MATCHED!J4632&gt;A4632,"yes","")</f>
        <v/>
      </c>
      <c r="C4632" s="11" t="str">
        <f>IF(B4632="","",TEXT(MATCHED!C4632,"mm"))</f>
        <v/>
      </c>
    </row>
    <row r="4633" spans="1:3" x14ac:dyDescent="0.3">
      <c r="A4633" s="58" t="str">
        <f>IF(MATCHED!C4633="","",VLOOKUP(TEXT(MATCHED!C4633,"mmm"),CUTOFFDAY!$A$2:$C$14,3,FALSE))</f>
        <v/>
      </c>
      <c r="B4633" s="11" t="str">
        <f>IF(MATCHED!J4633&gt;A4633,"yes","")</f>
        <v/>
      </c>
      <c r="C4633" s="11" t="str">
        <f>IF(B4633="","",TEXT(MATCHED!C4633,"mm"))</f>
        <v/>
      </c>
    </row>
    <row r="4634" spans="1:3" x14ac:dyDescent="0.3">
      <c r="A4634" s="58" t="str">
        <f>IF(MATCHED!C4634="","",VLOOKUP(TEXT(MATCHED!C4634,"mmm"),CUTOFFDAY!$A$2:$C$14,3,FALSE))</f>
        <v/>
      </c>
      <c r="B4634" s="11" t="str">
        <f>IF(MATCHED!J4634&gt;A4634,"yes","")</f>
        <v/>
      </c>
      <c r="C4634" s="11" t="str">
        <f>IF(B4634="","",TEXT(MATCHED!C4634,"mm"))</f>
        <v/>
      </c>
    </row>
    <row r="4635" spans="1:3" x14ac:dyDescent="0.3">
      <c r="A4635" s="58" t="str">
        <f>IF(MATCHED!C4635="","",VLOOKUP(TEXT(MATCHED!C4635,"mmm"),CUTOFFDAY!$A$2:$C$14,3,FALSE))</f>
        <v/>
      </c>
      <c r="B4635" s="11" t="str">
        <f>IF(MATCHED!J4635&gt;A4635,"yes","")</f>
        <v/>
      </c>
      <c r="C4635" s="11" t="str">
        <f>IF(B4635="","",TEXT(MATCHED!C4635,"mm"))</f>
        <v/>
      </c>
    </row>
    <row r="4636" spans="1:3" x14ac:dyDescent="0.3">
      <c r="A4636" s="58" t="str">
        <f>IF(MATCHED!C4636="","",VLOOKUP(TEXT(MATCHED!C4636,"mmm"),CUTOFFDAY!$A$2:$C$14,3,FALSE))</f>
        <v/>
      </c>
      <c r="B4636" s="11" t="str">
        <f>IF(MATCHED!J4636&gt;A4636,"yes","")</f>
        <v/>
      </c>
      <c r="C4636" s="11" t="str">
        <f>IF(B4636="","",TEXT(MATCHED!C4636,"mm"))</f>
        <v/>
      </c>
    </row>
    <row r="4637" spans="1:3" x14ac:dyDescent="0.3">
      <c r="A4637" s="58" t="str">
        <f>IF(MATCHED!C4637="","",VLOOKUP(TEXT(MATCHED!C4637,"mmm"),CUTOFFDAY!$A$2:$C$14,3,FALSE))</f>
        <v/>
      </c>
      <c r="B4637" s="11" t="str">
        <f>IF(MATCHED!J4637&gt;A4637,"yes","")</f>
        <v/>
      </c>
      <c r="C4637" s="11" t="str">
        <f>IF(B4637="","",TEXT(MATCHED!C4637,"mm"))</f>
        <v/>
      </c>
    </row>
    <row r="4638" spans="1:3" x14ac:dyDescent="0.3">
      <c r="A4638" s="58" t="str">
        <f>IF(MATCHED!C4638="","",VLOOKUP(TEXT(MATCHED!C4638,"mmm"),CUTOFFDAY!$A$2:$C$14,3,FALSE))</f>
        <v/>
      </c>
      <c r="B4638" s="11" t="str">
        <f>IF(MATCHED!J4638&gt;A4638,"yes","")</f>
        <v/>
      </c>
      <c r="C4638" s="11" t="str">
        <f>IF(B4638="","",TEXT(MATCHED!C4638,"mm"))</f>
        <v/>
      </c>
    </row>
    <row r="4639" spans="1:3" x14ac:dyDescent="0.3">
      <c r="A4639" s="58" t="str">
        <f>IF(MATCHED!C4639="","",VLOOKUP(TEXT(MATCHED!C4639,"mmm"),CUTOFFDAY!$A$2:$C$14,3,FALSE))</f>
        <v/>
      </c>
      <c r="B4639" s="11" t="str">
        <f>IF(MATCHED!J4639&gt;A4639,"yes","")</f>
        <v/>
      </c>
      <c r="C4639" s="11" t="str">
        <f>IF(B4639="","",TEXT(MATCHED!C4639,"mm"))</f>
        <v/>
      </c>
    </row>
    <row r="4640" spans="1:3" x14ac:dyDescent="0.3">
      <c r="A4640" s="58" t="str">
        <f>IF(MATCHED!C4640="","",VLOOKUP(TEXT(MATCHED!C4640,"mmm"),CUTOFFDAY!$A$2:$C$14,3,FALSE))</f>
        <v/>
      </c>
      <c r="B4640" s="11" t="str">
        <f>IF(MATCHED!J4640&gt;A4640,"yes","")</f>
        <v/>
      </c>
      <c r="C4640" s="11" t="str">
        <f>IF(B4640="","",TEXT(MATCHED!C4640,"mm"))</f>
        <v/>
      </c>
    </row>
    <row r="4641" spans="1:3" x14ac:dyDescent="0.3">
      <c r="A4641" s="58" t="str">
        <f>IF(MATCHED!C4641="","",VLOOKUP(TEXT(MATCHED!C4641,"mmm"),CUTOFFDAY!$A$2:$C$14,3,FALSE))</f>
        <v/>
      </c>
      <c r="B4641" s="11" t="str">
        <f>IF(MATCHED!J4641&gt;A4641,"yes","")</f>
        <v/>
      </c>
      <c r="C4641" s="11" t="str">
        <f>IF(B4641="","",TEXT(MATCHED!C4641,"mm"))</f>
        <v/>
      </c>
    </row>
    <row r="4642" spans="1:3" x14ac:dyDescent="0.3">
      <c r="A4642" s="58" t="str">
        <f>IF(MATCHED!C4642="","",VLOOKUP(TEXT(MATCHED!C4642,"mmm"),CUTOFFDAY!$A$2:$C$14,3,FALSE))</f>
        <v/>
      </c>
      <c r="B4642" s="11" t="str">
        <f>IF(MATCHED!J4642&gt;A4642,"yes","")</f>
        <v/>
      </c>
      <c r="C4642" s="11" t="str">
        <f>IF(B4642="","",TEXT(MATCHED!C4642,"mm"))</f>
        <v/>
      </c>
    </row>
    <row r="4643" spans="1:3" x14ac:dyDescent="0.3">
      <c r="A4643" s="58" t="str">
        <f>IF(MATCHED!C4643="","",VLOOKUP(TEXT(MATCHED!C4643,"mmm"),CUTOFFDAY!$A$2:$C$14,3,FALSE))</f>
        <v/>
      </c>
      <c r="B4643" s="11" t="str">
        <f>IF(MATCHED!J4643&gt;A4643,"yes","")</f>
        <v/>
      </c>
      <c r="C4643" s="11" t="str">
        <f>IF(B4643="","",TEXT(MATCHED!C4643,"mm"))</f>
        <v/>
      </c>
    </row>
    <row r="4644" spans="1:3" x14ac:dyDescent="0.3">
      <c r="A4644" s="58" t="str">
        <f>IF(MATCHED!C4644="","",VLOOKUP(TEXT(MATCHED!C4644,"mmm"),CUTOFFDAY!$A$2:$C$14,3,FALSE))</f>
        <v/>
      </c>
      <c r="B4644" s="11" t="str">
        <f>IF(MATCHED!J4644&gt;A4644,"yes","")</f>
        <v/>
      </c>
      <c r="C4644" s="11" t="str">
        <f>IF(B4644="","",TEXT(MATCHED!C4644,"mm"))</f>
        <v/>
      </c>
    </row>
    <row r="4645" spans="1:3" x14ac:dyDescent="0.3">
      <c r="A4645" s="58" t="str">
        <f>IF(MATCHED!C4645="","",VLOOKUP(TEXT(MATCHED!C4645,"mmm"),CUTOFFDAY!$A$2:$C$14,3,FALSE))</f>
        <v/>
      </c>
      <c r="B4645" s="11" t="str">
        <f>IF(MATCHED!J4645&gt;A4645,"yes","")</f>
        <v/>
      </c>
      <c r="C4645" s="11" t="str">
        <f>IF(B4645="","",TEXT(MATCHED!C4645,"mm"))</f>
        <v/>
      </c>
    </row>
    <row r="4646" spans="1:3" x14ac:dyDescent="0.3">
      <c r="A4646" s="58" t="str">
        <f>IF(MATCHED!C4646="","",VLOOKUP(TEXT(MATCHED!C4646,"mmm"),CUTOFFDAY!$A$2:$C$14,3,FALSE))</f>
        <v/>
      </c>
      <c r="B4646" s="11" t="str">
        <f>IF(MATCHED!J4646&gt;A4646,"yes","")</f>
        <v/>
      </c>
      <c r="C4646" s="11" t="str">
        <f>IF(B4646="","",TEXT(MATCHED!C4646,"mm"))</f>
        <v/>
      </c>
    </row>
    <row r="4647" spans="1:3" x14ac:dyDescent="0.3">
      <c r="A4647" s="58" t="str">
        <f>IF(MATCHED!C4647="","",VLOOKUP(TEXT(MATCHED!C4647,"mmm"),CUTOFFDAY!$A$2:$C$14,3,FALSE))</f>
        <v/>
      </c>
      <c r="B4647" s="11" t="str">
        <f>IF(MATCHED!J4647&gt;A4647,"yes","")</f>
        <v/>
      </c>
      <c r="C4647" s="11" t="str">
        <f>IF(B4647="","",TEXT(MATCHED!C4647,"mm"))</f>
        <v/>
      </c>
    </row>
    <row r="4648" spans="1:3" x14ac:dyDescent="0.3">
      <c r="A4648" s="58" t="str">
        <f>IF(MATCHED!C4648="","",VLOOKUP(TEXT(MATCHED!C4648,"mmm"),CUTOFFDAY!$A$2:$C$14,3,FALSE))</f>
        <v/>
      </c>
      <c r="B4648" s="11" t="str">
        <f>IF(MATCHED!J4648&gt;A4648,"yes","")</f>
        <v/>
      </c>
      <c r="C4648" s="11" t="str">
        <f>IF(B4648="","",TEXT(MATCHED!C4648,"mm"))</f>
        <v/>
      </c>
    </row>
    <row r="4649" spans="1:3" x14ac:dyDescent="0.3">
      <c r="A4649" s="58" t="str">
        <f>IF(MATCHED!C4649="","",VLOOKUP(TEXT(MATCHED!C4649,"mmm"),CUTOFFDAY!$A$2:$C$14,3,FALSE))</f>
        <v/>
      </c>
      <c r="B4649" s="11" t="str">
        <f>IF(MATCHED!J4649&gt;A4649,"yes","")</f>
        <v/>
      </c>
      <c r="C4649" s="11" t="str">
        <f>IF(B4649="","",TEXT(MATCHED!C4649,"mm"))</f>
        <v/>
      </c>
    </row>
    <row r="4650" spans="1:3" x14ac:dyDescent="0.3">
      <c r="A4650" s="58" t="str">
        <f>IF(MATCHED!C4650="","",VLOOKUP(TEXT(MATCHED!C4650,"mmm"),CUTOFFDAY!$A$2:$C$14,3,FALSE))</f>
        <v/>
      </c>
      <c r="B4650" s="11" t="str">
        <f>IF(MATCHED!J4650&gt;A4650,"yes","")</f>
        <v/>
      </c>
      <c r="C4650" s="11" t="str">
        <f>IF(B4650="","",TEXT(MATCHED!C4650,"mm"))</f>
        <v/>
      </c>
    </row>
    <row r="4651" spans="1:3" x14ac:dyDescent="0.3">
      <c r="A4651" s="58" t="str">
        <f>IF(MATCHED!C4651="","",VLOOKUP(TEXT(MATCHED!C4651,"mmm"),CUTOFFDAY!$A$2:$C$14,3,FALSE))</f>
        <v/>
      </c>
      <c r="B4651" s="11" t="str">
        <f>IF(MATCHED!J4651&gt;A4651,"yes","")</f>
        <v/>
      </c>
      <c r="C4651" s="11" t="str">
        <f>IF(B4651="","",TEXT(MATCHED!C4651,"mm"))</f>
        <v/>
      </c>
    </row>
    <row r="4652" spans="1:3" x14ac:dyDescent="0.3">
      <c r="A4652" s="58" t="str">
        <f>IF(MATCHED!C4652="","",VLOOKUP(TEXT(MATCHED!C4652,"mmm"),CUTOFFDAY!$A$2:$C$14,3,FALSE))</f>
        <v/>
      </c>
      <c r="B4652" s="11" t="str">
        <f>IF(MATCHED!J4652&gt;A4652,"yes","")</f>
        <v/>
      </c>
      <c r="C4652" s="11" t="str">
        <f>IF(B4652="","",TEXT(MATCHED!C4652,"mm"))</f>
        <v/>
      </c>
    </row>
    <row r="4653" spans="1:3" x14ac:dyDescent="0.3">
      <c r="A4653" s="58" t="str">
        <f>IF(MATCHED!C4653="","",VLOOKUP(TEXT(MATCHED!C4653,"mmm"),CUTOFFDAY!$A$2:$C$14,3,FALSE))</f>
        <v/>
      </c>
      <c r="B4653" s="11" t="str">
        <f>IF(MATCHED!J4653&gt;A4653,"yes","")</f>
        <v/>
      </c>
      <c r="C4653" s="11" t="str">
        <f>IF(B4653="","",TEXT(MATCHED!C4653,"mm"))</f>
        <v/>
      </c>
    </row>
    <row r="4654" spans="1:3" x14ac:dyDescent="0.3">
      <c r="A4654" s="58" t="str">
        <f>IF(MATCHED!C4654="","",VLOOKUP(TEXT(MATCHED!C4654,"mmm"),CUTOFFDAY!$A$2:$C$14,3,FALSE))</f>
        <v/>
      </c>
      <c r="B4654" s="11" t="str">
        <f>IF(MATCHED!J4654&gt;A4654,"yes","")</f>
        <v/>
      </c>
      <c r="C4654" s="11" t="str">
        <f>IF(B4654="","",TEXT(MATCHED!C4654,"mm"))</f>
        <v/>
      </c>
    </row>
    <row r="4655" spans="1:3" x14ac:dyDescent="0.3">
      <c r="A4655" s="58" t="str">
        <f>IF(MATCHED!C4655="","",VLOOKUP(TEXT(MATCHED!C4655,"mmm"),CUTOFFDAY!$A$2:$C$14,3,FALSE))</f>
        <v/>
      </c>
      <c r="B4655" s="11" t="str">
        <f>IF(MATCHED!J4655&gt;A4655,"yes","")</f>
        <v/>
      </c>
      <c r="C4655" s="11" t="str">
        <f>IF(B4655="","",TEXT(MATCHED!C4655,"mm"))</f>
        <v/>
      </c>
    </row>
    <row r="4656" spans="1:3" x14ac:dyDescent="0.3">
      <c r="A4656" s="58" t="str">
        <f>IF(MATCHED!C4656="","",VLOOKUP(TEXT(MATCHED!C4656,"mmm"),CUTOFFDAY!$A$2:$C$14,3,FALSE))</f>
        <v/>
      </c>
      <c r="B4656" s="11" t="str">
        <f>IF(MATCHED!J4656&gt;A4656,"yes","")</f>
        <v/>
      </c>
      <c r="C4656" s="11" t="str">
        <f>IF(B4656="","",TEXT(MATCHED!C4656,"mm"))</f>
        <v/>
      </c>
    </row>
    <row r="4657" spans="1:3" x14ac:dyDescent="0.3">
      <c r="A4657" s="58" t="str">
        <f>IF(MATCHED!C4657="","",VLOOKUP(TEXT(MATCHED!C4657,"mmm"),CUTOFFDAY!$A$2:$C$14,3,FALSE))</f>
        <v/>
      </c>
      <c r="B4657" s="11" t="str">
        <f>IF(MATCHED!J4657&gt;A4657,"yes","")</f>
        <v/>
      </c>
      <c r="C4657" s="11" t="str">
        <f>IF(B4657="","",TEXT(MATCHED!C4657,"mm"))</f>
        <v/>
      </c>
    </row>
    <row r="4658" spans="1:3" x14ac:dyDescent="0.3">
      <c r="A4658" s="58" t="str">
        <f>IF(MATCHED!C4658="","",VLOOKUP(TEXT(MATCHED!C4658,"mmm"),CUTOFFDAY!$A$2:$C$14,3,FALSE))</f>
        <v/>
      </c>
      <c r="B4658" s="11" t="str">
        <f>IF(MATCHED!J4658&gt;A4658,"yes","")</f>
        <v/>
      </c>
      <c r="C4658" s="11" t="str">
        <f>IF(B4658="","",TEXT(MATCHED!C4658,"mm"))</f>
        <v/>
      </c>
    </row>
    <row r="4659" spans="1:3" x14ac:dyDescent="0.3">
      <c r="A4659" s="58" t="str">
        <f>IF(MATCHED!C4659="","",VLOOKUP(TEXT(MATCHED!C4659,"mmm"),CUTOFFDAY!$A$2:$C$14,3,FALSE))</f>
        <v/>
      </c>
      <c r="B4659" s="11" t="str">
        <f>IF(MATCHED!J4659&gt;A4659,"yes","")</f>
        <v/>
      </c>
      <c r="C4659" s="11" t="str">
        <f>IF(B4659="","",TEXT(MATCHED!C4659,"mm"))</f>
        <v/>
      </c>
    </row>
    <row r="4660" spans="1:3" x14ac:dyDescent="0.3">
      <c r="A4660" s="58" t="str">
        <f>IF(MATCHED!C4660="","",VLOOKUP(TEXT(MATCHED!C4660,"mmm"),CUTOFFDAY!$A$2:$C$14,3,FALSE))</f>
        <v/>
      </c>
      <c r="B4660" s="11" t="str">
        <f>IF(MATCHED!J4660&gt;A4660,"yes","")</f>
        <v/>
      </c>
      <c r="C4660" s="11" t="str">
        <f>IF(B4660="","",TEXT(MATCHED!C4660,"mm"))</f>
        <v/>
      </c>
    </row>
    <row r="4661" spans="1:3" x14ac:dyDescent="0.3">
      <c r="A4661" s="58" t="str">
        <f>IF(MATCHED!C4661="","",VLOOKUP(TEXT(MATCHED!C4661,"mmm"),CUTOFFDAY!$A$2:$C$14,3,FALSE))</f>
        <v/>
      </c>
      <c r="B4661" s="11" t="str">
        <f>IF(MATCHED!J4661&gt;A4661,"yes","")</f>
        <v/>
      </c>
      <c r="C4661" s="11" t="str">
        <f>IF(B4661="","",TEXT(MATCHED!C4661,"mm"))</f>
        <v/>
      </c>
    </row>
    <row r="4662" spans="1:3" x14ac:dyDescent="0.3">
      <c r="A4662" s="58" t="str">
        <f>IF(MATCHED!C4662="","",VLOOKUP(TEXT(MATCHED!C4662,"mmm"),CUTOFFDAY!$A$2:$C$14,3,FALSE))</f>
        <v/>
      </c>
      <c r="B4662" s="11" t="str">
        <f>IF(MATCHED!J4662&gt;A4662,"yes","")</f>
        <v/>
      </c>
      <c r="C4662" s="11" t="str">
        <f>IF(B4662="","",TEXT(MATCHED!C4662,"mm"))</f>
        <v/>
      </c>
    </row>
    <row r="4663" spans="1:3" x14ac:dyDescent="0.3">
      <c r="A4663" s="58" t="str">
        <f>IF(MATCHED!C4663="","",VLOOKUP(TEXT(MATCHED!C4663,"mmm"),CUTOFFDAY!$A$2:$C$14,3,FALSE))</f>
        <v/>
      </c>
      <c r="B4663" s="11" t="str">
        <f>IF(MATCHED!J4663&gt;A4663,"yes","")</f>
        <v/>
      </c>
      <c r="C4663" s="11" t="str">
        <f>IF(B4663="","",TEXT(MATCHED!C4663,"mm"))</f>
        <v/>
      </c>
    </row>
    <row r="4664" spans="1:3" x14ac:dyDescent="0.3">
      <c r="A4664" s="58" t="str">
        <f>IF(MATCHED!C4664="","",VLOOKUP(TEXT(MATCHED!C4664,"mmm"),CUTOFFDAY!$A$2:$C$14,3,FALSE))</f>
        <v/>
      </c>
      <c r="B4664" s="11" t="str">
        <f>IF(MATCHED!J4664&gt;A4664,"yes","")</f>
        <v/>
      </c>
      <c r="C4664" s="11" t="str">
        <f>IF(B4664="","",TEXT(MATCHED!C4664,"mm"))</f>
        <v/>
      </c>
    </row>
    <row r="4665" spans="1:3" x14ac:dyDescent="0.3">
      <c r="A4665" s="58" t="str">
        <f>IF(MATCHED!C4665="","",VLOOKUP(TEXT(MATCHED!C4665,"mmm"),CUTOFFDAY!$A$2:$C$14,3,FALSE))</f>
        <v/>
      </c>
      <c r="B4665" s="11" t="str">
        <f>IF(MATCHED!J4665&gt;A4665,"yes","")</f>
        <v/>
      </c>
      <c r="C4665" s="11" t="str">
        <f>IF(B4665="","",TEXT(MATCHED!C4665,"mm"))</f>
        <v/>
      </c>
    </row>
    <row r="4666" spans="1:3" x14ac:dyDescent="0.3">
      <c r="A4666" s="58" t="str">
        <f>IF(MATCHED!C4666="","",VLOOKUP(TEXT(MATCHED!C4666,"mmm"),CUTOFFDAY!$A$2:$C$14,3,FALSE))</f>
        <v/>
      </c>
      <c r="B4666" s="11" t="str">
        <f>IF(MATCHED!J4666&gt;A4666,"yes","")</f>
        <v/>
      </c>
      <c r="C4666" s="11" t="str">
        <f>IF(B4666="","",TEXT(MATCHED!C4666,"mm"))</f>
        <v/>
      </c>
    </row>
    <row r="4667" spans="1:3" x14ac:dyDescent="0.3">
      <c r="A4667" s="58" t="str">
        <f>IF(MATCHED!C4667="","",VLOOKUP(TEXT(MATCHED!C4667,"mmm"),CUTOFFDAY!$A$2:$C$14,3,FALSE))</f>
        <v/>
      </c>
      <c r="B4667" s="11" t="str">
        <f>IF(MATCHED!J4667&gt;A4667,"yes","")</f>
        <v/>
      </c>
      <c r="C4667" s="11" t="str">
        <f>IF(B4667="","",TEXT(MATCHED!C4667,"mm"))</f>
        <v/>
      </c>
    </row>
    <row r="4668" spans="1:3" x14ac:dyDescent="0.3">
      <c r="A4668" s="58" t="str">
        <f>IF(MATCHED!C4668="","",VLOOKUP(TEXT(MATCHED!C4668,"mmm"),CUTOFFDAY!$A$2:$C$14,3,FALSE))</f>
        <v/>
      </c>
      <c r="B4668" s="11" t="str">
        <f>IF(MATCHED!J4668&gt;A4668,"yes","")</f>
        <v/>
      </c>
      <c r="C4668" s="11" t="str">
        <f>IF(B4668="","",TEXT(MATCHED!C4668,"mm"))</f>
        <v/>
      </c>
    </row>
    <row r="4669" spans="1:3" x14ac:dyDescent="0.3">
      <c r="A4669" s="58" t="str">
        <f>IF(MATCHED!C4669="","",VLOOKUP(TEXT(MATCHED!C4669,"mmm"),CUTOFFDAY!$A$2:$C$14,3,FALSE))</f>
        <v/>
      </c>
      <c r="B4669" s="11" t="str">
        <f>IF(MATCHED!J4669&gt;A4669,"yes","")</f>
        <v/>
      </c>
      <c r="C4669" s="11" t="str">
        <f>IF(B4669="","",TEXT(MATCHED!C4669,"mm"))</f>
        <v/>
      </c>
    </row>
    <row r="4670" spans="1:3" x14ac:dyDescent="0.3">
      <c r="A4670" s="58" t="str">
        <f>IF(MATCHED!C4670="","",VLOOKUP(TEXT(MATCHED!C4670,"mmm"),CUTOFFDAY!$A$2:$C$14,3,FALSE))</f>
        <v/>
      </c>
      <c r="B4670" s="11" t="str">
        <f>IF(MATCHED!J4670&gt;A4670,"yes","")</f>
        <v/>
      </c>
      <c r="C4670" s="11" t="str">
        <f>IF(B4670="","",TEXT(MATCHED!C4670,"mm"))</f>
        <v/>
      </c>
    </row>
    <row r="4671" spans="1:3" x14ac:dyDescent="0.3">
      <c r="A4671" s="58" t="str">
        <f>IF(MATCHED!C4671="","",VLOOKUP(TEXT(MATCHED!C4671,"mmm"),CUTOFFDAY!$A$2:$C$14,3,FALSE))</f>
        <v/>
      </c>
      <c r="B4671" s="11" t="str">
        <f>IF(MATCHED!J4671&gt;A4671,"yes","")</f>
        <v/>
      </c>
      <c r="C4671" s="11" t="str">
        <f>IF(B4671="","",TEXT(MATCHED!C4671,"mm"))</f>
        <v/>
      </c>
    </row>
    <row r="4672" spans="1:3" x14ac:dyDescent="0.3">
      <c r="A4672" s="58" t="str">
        <f>IF(MATCHED!C4672="","",VLOOKUP(TEXT(MATCHED!C4672,"mmm"),CUTOFFDAY!$A$2:$C$14,3,FALSE))</f>
        <v/>
      </c>
      <c r="B4672" s="11" t="str">
        <f>IF(MATCHED!J4672&gt;A4672,"yes","")</f>
        <v/>
      </c>
      <c r="C4672" s="11" t="str">
        <f>IF(B4672="","",TEXT(MATCHED!C4672,"mm"))</f>
        <v/>
      </c>
    </row>
    <row r="4673" spans="1:3" x14ac:dyDescent="0.3">
      <c r="A4673" s="58" t="str">
        <f>IF(MATCHED!C4673="","",VLOOKUP(TEXT(MATCHED!C4673,"mmm"),CUTOFFDAY!$A$2:$C$14,3,FALSE))</f>
        <v/>
      </c>
      <c r="B4673" s="11" t="str">
        <f>IF(MATCHED!J4673&gt;A4673,"yes","")</f>
        <v/>
      </c>
      <c r="C4673" s="11" t="str">
        <f>IF(B4673="","",TEXT(MATCHED!C4673,"mm"))</f>
        <v/>
      </c>
    </row>
    <row r="4674" spans="1:3" x14ac:dyDescent="0.3">
      <c r="A4674" s="58" t="str">
        <f>IF(MATCHED!C4674="","",VLOOKUP(TEXT(MATCHED!C4674,"mmm"),CUTOFFDAY!$A$2:$C$14,3,FALSE))</f>
        <v/>
      </c>
      <c r="B4674" s="11" t="str">
        <f>IF(MATCHED!J4674&gt;A4674,"yes","")</f>
        <v/>
      </c>
      <c r="C4674" s="11" t="str">
        <f>IF(B4674="","",TEXT(MATCHED!C4674,"mm"))</f>
        <v/>
      </c>
    </row>
    <row r="4675" spans="1:3" x14ac:dyDescent="0.3">
      <c r="A4675" s="58" t="str">
        <f>IF(MATCHED!C4675="","",VLOOKUP(TEXT(MATCHED!C4675,"mmm"),CUTOFFDAY!$A$2:$C$14,3,FALSE))</f>
        <v/>
      </c>
      <c r="B4675" s="11" t="str">
        <f>IF(MATCHED!J4675&gt;A4675,"yes","")</f>
        <v/>
      </c>
      <c r="C4675" s="11" t="str">
        <f>IF(B4675="","",TEXT(MATCHED!C4675,"mm"))</f>
        <v/>
      </c>
    </row>
    <row r="4676" spans="1:3" x14ac:dyDescent="0.3">
      <c r="A4676" s="58" t="str">
        <f>IF(MATCHED!C4676="","",VLOOKUP(TEXT(MATCHED!C4676,"mmm"),CUTOFFDAY!$A$2:$C$14,3,FALSE))</f>
        <v/>
      </c>
      <c r="B4676" s="11" t="str">
        <f>IF(MATCHED!J4676&gt;A4676,"yes","")</f>
        <v/>
      </c>
      <c r="C4676" s="11" t="str">
        <f>IF(B4676="","",TEXT(MATCHED!C4676,"mm"))</f>
        <v/>
      </c>
    </row>
    <row r="4677" spans="1:3" x14ac:dyDescent="0.3">
      <c r="A4677" s="58" t="str">
        <f>IF(MATCHED!C4677="","",VLOOKUP(TEXT(MATCHED!C4677,"mmm"),CUTOFFDAY!$A$2:$C$14,3,FALSE))</f>
        <v/>
      </c>
      <c r="B4677" s="11" t="str">
        <f>IF(MATCHED!J4677&gt;A4677,"yes","")</f>
        <v/>
      </c>
      <c r="C4677" s="11" t="str">
        <f>IF(B4677="","",TEXT(MATCHED!C4677,"mm"))</f>
        <v/>
      </c>
    </row>
    <row r="4678" spans="1:3" x14ac:dyDescent="0.3">
      <c r="A4678" s="58" t="str">
        <f>IF(MATCHED!C4678="","",VLOOKUP(TEXT(MATCHED!C4678,"mmm"),CUTOFFDAY!$A$2:$C$14,3,FALSE))</f>
        <v/>
      </c>
      <c r="B4678" s="11" t="str">
        <f>IF(MATCHED!J4678&gt;A4678,"yes","")</f>
        <v/>
      </c>
      <c r="C4678" s="11" t="str">
        <f>IF(B4678="","",TEXT(MATCHED!C4678,"mm"))</f>
        <v/>
      </c>
    </row>
    <row r="4679" spans="1:3" x14ac:dyDescent="0.3">
      <c r="A4679" s="58" t="str">
        <f>IF(MATCHED!C4679="","",VLOOKUP(TEXT(MATCHED!C4679,"mmm"),CUTOFFDAY!$A$2:$C$14,3,FALSE))</f>
        <v/>
      </c>
      <c r="B4679" s="11" t="str">
        <f>IF(MATCHED!J4679&gt;A4679,"yes","")</f>
        <v/>
      </c>
      <c r="C4679" s="11" t="str">
        <f>IF(B4679="","",TEXT(MATCHED!C4679,"mm"))</f>
        <v/>
      </c>
    </row>
    <row r="4680" spans="1:3" x14ac:dyDescent="0.3">
      <c r="A4680" s="58" t="str">
        <f>IF(MATCHED!C4680="","",VLOOKUP(TEXT(MATCHED!C4680,"mmm"),CUTOFFDAY!$A$2:$C$14,3,FALSE))</f>
        <v/>
      </c>
      <c r="B4680" s="11" t="str">
        <f>IF(MATCHED!J4680&gt;A4680,"yes","")</f>
        <v/>
      </c>
      <c r="C4680" s="11" t="str">
        <f>IF(B4680="","",TEXT(MATCHED!C4680,"mm"))</f>
        <v/>
      </c>
    </row>
    <row r="4681" spans="1:3" x14ac:dyDescent="0.3">
      <c r="A4681" s="58" t="str">
        <f>IF(MATCHED!C4681="","",VLOOKUP(TEXT(MATCHED!C4681,"mmm"),CUTOFFDAY!$A$2:$C$14,3,FALSE))</f>
        <v/>
      </c>
      <c r="B4681" s="11" t="str">
        <f>IF(MATCHED!J4681&gt;A4681,"yes","")</f>
        <v/>
      </c>
      <c r="C4681" s="11" t="str">
        <f>IF(B4681="","",TEXT(MATCHED!C4681,"mm"))</f>
        <v/>
      </c>
    </row>
    <row r="4682" spans="1:3" x14ac:dyDescent="0.3">
      <c r="A4682" s="58" t="str">
        <f>IF(MATCHED!C4682="","",VLOOKUP(TEXT(MATCHED!C4682,"mmm"),CUTOFFDAY!$A$2:$C$14,3,FALSE))</f>
        <v/>
      </c>
      <c r="B4682" s="11" t="str">
        <f>IF(MATCHED!J4682&gt;A4682,"yes","")</f>
        <v/>
      </c>
      <c r="C4682" s="11" t="str">
        <f>IF(B4682="","",TEXT(MATCHED!C4682,"mm"))</f>
        <v/>
      </c>
    </row>
    <row r="4683" spans="1:3" x14ac:dyDescent="0.3">
      <c r="A4683" s="58" t="str">
        <f>IF(MATCHED!C4683="","",VLOOKUP(TEXT(MATCHED!C4683,"mmm"),CUTOFFDAY!$A$2:$C$14,3,FALSE))</f>
        <v/>
      </c>
      <c r="B4683" s="11" t="str">
        <f>IF(MATCHED!J4683&gt;A4683,"yes","")</f>
        <v/>
      </c>
      <c r="C4683" s="11" t="str">
        <f>IF(B4683="","",TEXT(MATCHED!C4683,"mm"))</f>
        <v/>
      </c>
    </row>
    <row r="4684" spans="1:3" x14ac:dyDescent="0.3">
      <c r="A4684" s="58" t="str">
        <f>IF(MATCHED!C4684="","",VLOOKUP(TEXT(MATCHED!C4684,"mmm"),CUTOFFDAY!$A$2:$C$14,3,FALSE))</f>
        <v/>
      </c>
      <c r="B4684" s="11" t="str">
        <f>IF(MATCHED!J4684&gt;A4684,"yes","")</f>
        <v/>
      </c>
      <c r="C4684" s="11" t="str">
        <f>IF(B4684="","",TEXT(MATCHED!C4684,"mm"))</f>
        <v/>
      </c>
    </row>
    <row r="4685" spans="1:3" x14ac:dyDescent="0.3">
      <c r="A4685" s="58" t="str">
        <f>IF(MATCHED!C4685="","",VLOOKUP(TEXT(MATCHED!C4685,"mmm"),CUTOFFDAY!$A$2:$C$14,3,FALSE))</f>
        <v/>
      </c>
      <c r="B4685" s="11" t="str">
        <f>IF(MATCHED!J4685&gt;A4685,"yes","")</f>
        <v/>
      </c>
      <c r="C4685" s="11" t="str">
        <f>IF(B4685="","",TEXT(MATCHED!C4685,"mm"))</f>
        <v/>
      </c>
    </row>
    <row r="4686" spans="1:3" x14ac:dyDescent="0.3">
      <c r="A4686" s="58" t="str">
        <f>IF(MATCHED!C4686="","",VLOOKUP(TEXT(MATCHED!C4686,"mmm"),CUTOFFDAY!$A$2:$C$14,3,FALSE))</f>
        <v/>
      </c>
      <c r="B4686" s="11" t="str">
        <f>IF(MATCHED!J4686&gt;A4686,"yes","")</f>
        <v/>
      </c>
      <c r="C4686" s="11" t="str">
        <f>IF(B4686="","",TEXT(MATCHED!C4686,"mm"))</f>
        <v/>
      </c>
    </row>
    <row r="4687" spans="1:3" x14ac:dyDescent="0.3">
      <c r="A4687" s="58" t="str">
        <f>IF(MATCHED!C4687="","",VLOOKUP(TEXT(MATCHED!C4687,"mmm"),CUTOFFDAY!$A$2:$C$14,3,FALSE))</f>
        <v/>
      </c>
      <c r="B4687" s="11" t="str">
        <f>IF(MATCHED!J4687&gt;A4687,"yes","")</f>
        <v/>
      </c>
      <c r="C4687" s="11" t="str">
        <f>IF(B4687="","",TEXT(MATCHED!C4687,"mm"))</f>
        <v/>
      </c>
    </row>
    <row r="4688" spans="1:3" x14ac:dyDescent="0.3">
      <c r="A4688" s="58" t="str">
        <f>IF(MATCHED!C4688="","",VLOOKUP(TEXT(MATCHED!C4688,"mmm"),CUTOFFDAY!$A$2:$C$14,3,FALSE))</f>
        <v/>
      </c>
      <c r="B4688" s="11" t="str">
        <f>IF(MATCHED!J4688&gt;A4688,"yes","")</f>
        <v/>
      </c>
      <c r="C4688" s="11" t="str">
        <f>IF(B4688="","",TEXT(MATCHED!C4688,"mm"))</f>
        <v/>
      </c>
    </row>
    <row r="4689" spans="1:3" x14ac:dyDescent="0.3">
      <c r="A4689" s="58" t="str">
        <f>IF(MATCHED!C4689="","",VLOOKUP(TEXT(MATCHED!C4689,"mmm"),CUTOFFDAY!$A$2:$C$14,3,FALSE))</f>
        <v/>
      </c>
      <c r="B4689" s="11" t="str">
        <f>IF(MATCHED!J4689&gt;A4689,"yes","")</f>
        <v/>
      </c>
      <c r="C4689" s="11" t="str">
        <f>IF(B4689="","",TEXT(MATCHED!C4689,"mm"))</f>
        <v/>
      </c>
    </row>
    <row r="4690" spans="1:3" x14ac:dyDescent="0.3">
      <c r="A4690" s="58" t="str">
        <f>IF(MATCHED!C4690="","",VLOOKUP(TEXT(MATCHED!C4690,"mmm"),CUTOFFDAY!$A$2:$C$14,3,FALSE))</f>
        <v/>
      </c>
      <c r="B4690" s="11" t="str">
        <f>IF(MATCHED!J4690&gt;A4690,"yes","")</f>
        <v/>
      </c>
      <c r="C4690" s="11" t="str">
        <f>IF(B4690="","",TEXT(MATCHED!C4690,"mm"))</f>
        <v/>
      </c>
    </row>
    <row r="4691" spans="1:3" x14ac:dyDescent="0.3">
      <c r="A4691" s="58" t="str">
        <f>IF(MATCHED!C4691="","",VLOOKUP(TEXT(MATCHED!C4691,"mmm"),CUTOFFDAY!$A$2:$C$14,3,FALSE))</f>
        <v/>
      </c>
      <c r="B4691" s="11" t="str">
        <f>IF(MATCHED!J4691&gt;A4691,"yes","")</f>
        <v/>
      </c>
      <c r="C4691" s="11" t="str">
        <f>IF(B4691="","",TEXT(MATCHED!C4691,"mm"))</f>
        <v/>
      </c>
    </row>
    <row r="4692" spans="1:3" x14ac:dyDescent="0.3">
      <c r="A4692" s="58" t="str">
        <f>IF(MATCHED!C4692="","",VLOOKUP(TEXT(MATCHED!C4692,"mmm"),CUTOFFDAY!$A$2:$C$14,3,FALSE))</f>
        <v/>
      </c>
      <c r="B4692" s="11" t="str">
        <f>IF(MATCHED!J4692&gt;A4692,"yes","")</f>
        <v/>
      </c>
      <c r="C4692" s="11" t="str">
        <f>IF(B4692="","",TEXT(MATCHED!C4692,"mm"))</f>
        <v/>
      </c>
    </row>
    <row r="4693" spans="1:3" x14ac:dyDescent="0.3">
      <c r="A4693" s="58" t="str">
        <f>IF(MATCHED!C4693="","",VLOOKUP(TEXT(MATCHED!C4693,"mmm"),CUTOFFDAY!$A$2:$C$14,3,FALSE))</f>
        <v/>
      </c>
      <c r="B4693" s="11" t="str">
        <f>IF(MATCHED!J4693&gt;A4693,"yes","")</f>
        <v/>
      </c>
      <c r="C4693" s="11" t="str">
        <f>IF(B4693="","",TEXT(MATCHED!C4693,"mm"))</f>
        <v/>
      </c>
    </row>
    <row r="4694" spans="1:3" x14ac:dyDescent="0.3">
      <c r="A4694" s="58" t="str">
        <f>IF(MATCHED!C4694="","",VLOOKUP(TEXT(MATCHED!C4694,"mmm"),CUTOFFDAY!$A$2:$C$14,3,FALSE))</f>
        <v/>
      </c>
      <c r="B4694" s="11" t="str">
        <f>IF(MATCHED!J4694&gt;A4694,"yes","")</f>
        <v/>
      </c>
      <c r="C4694" s="11" t="str">
        <f>IF(B4694="","",TEXT(MATCHED!C4694,"mm"))</f>
        <v/>
      </c>
    </row>
    <row r="4695" spans="1:3" x14ac:dyDescent="0.3">
      <c r="A4695" s="58" t="str">
        <f>IF(MATCHED!C4695="","",VLOOKUP(TEXT(MATCHED!C4695,"mmm"),CUTOFFDAY!$A$2:$C$14,3,FALSE))</f>
        <v/>
      </c>
      <c r="B4695" s="11" t="str">
        <f>IF(MATCHED!J4695&gt;A4695,"yes","")</f>
        <v/>
      </c>
      <c r="C4695" s="11" t="str">
        <f>IF(B4695="","",TEXT(MATCHED!C4695,"mm"))</f>
        <v/>
      </c>
    </row>
    <row r="4696" spans="1:3" x14ac:dyDescent="0.3">
      <c r="A4696" s="58" t="str">
        <f>IF(MATCHED!C4696="","",VLOOKUP(TEXT(MATCHED!C4696,"mmm"),CUTOFFDAY!$A$2:$C$14,3,FALSE))</f>
        <v/>
      </c>
      <c r="B4696" s="11" t="str">
        <f>IF(MATCHED!J4696&gt;A4696,"yes","")</f>
        <v/>
      </c>
      <c r="C4696" s="11" t="str">
        <f>IF(B4696="","",TEXT(MATCHED!C4696,"mm"))</f>
        <v/>
      </c>
    </row>
    <row r="4697" spans="1:3" x14ac:dyDescent="0.3">
      <c r="A4697" s="58" t="str">
        <f>IF(MATCHED!C4697="","",VLOOKUP(TEXT(MATCHED!C4697,"mmm"),CUTOFFDAY!$A$2:$C$14,3,FALSE))</f>
        <v/>
      </c>
      <c r="B4697" s="11" t="str">
        <f>IF(MATCHED!J4697&gt;A4697,"yes","")</f>
        <v/>
      </c>
      <c r="C4697" s="11" t="str">
        <f>IF(B4697="","",TEXT(MATCHED!C4697,"mm"))</f>
        <v/>
      </c>
    </row>
    <row r="4698" spans="1:3" x14ac:dyDescent="0.3">
      <c r="A4698" s="58" t="str">
        <f>IF(MATCHED!C4698="","",VLOOKUP(TEXT(MATCHED!C4698,"mmm"),CUTOFFDAY!$A$2:$C$14,3,FALSE))</f>
        <v/>
      </c>
      <c r="B4698" s="11" t="str">
        <f>IF(MATCHED!J4698&gt;A4698,"yes","")</f>
        <v/>
      </c>
      <c r="C4698" s="11" t="str">
        <f>IF(B4698="","",TEXT(MATCHED!C4698,"mm"))</f>
        <v/>
      </c>
    </row>
    <row r="4699" spans="1:3" x14ac:dyDescent="0.3">
      <c r="A4699" s="58" t="str">
        <f>IF(MATCHED!C4699="","",VLOOKUP(TEXT(MATCHED!C4699,"mmm"),CUTOFFDAY!$A$2:$C$14,3,FALSE))</f>
        <v/>
      </c>
      <c r="B4699" s="11" t="str">
        <f>IF(MATCHED!J4699&gt;A4699,"yes","")</f>
        <v/>
      </c>
      <c r="C4699" s="11" t="str">
        <f>IF(B4699="","",TEXT(MATCHED!C4699,"mm"))</f>
        <v/>
      </c>
    </row>
    <row r="4700" spans="1:3" x14ac:dyDescent="0.3">
      <c r="A4700" s="58" t="str">
        <f>IF(MATCHED!C4700="","",VLOOKUP(TEXT(MATCHED!C4700,"mmm"),CUTOFFDAY!$A$2:$C$14,3,FALSE))</f>
        <v/>
      </c>
      <c r="B4700" s="11" t="str">
        <f>IF(MATCHED!J4700&gt;A4700,"yes","")</f>
        <v/>
      </c>
      <c r="C4700" s="11" t="str">
        <f>IF(B4700="","",TEXT(MATCHED!C4700,"mm"))</f>
        <v/>
      </c>
    </row>
    <row r="4701" spans="1:3" x14ac:dyDescent="0.3">
      <c r="A4701" s="58" t="str">
        <f>IF(MATCHED!C4701="","",VLOOKUP(TEXT(MATCHED!C4701,"mmm"),CUTOFFDAY!$A$2:$C$14,3,FALSE))</f>
        <v/>
      </c>
      <c r="B4701" s="11" t="str">
        <f>IF(MATCHED!J4701&gt;A4701,"yes","")</f>
        <v/>
      </c>
      <c r="C4701" s="11" t="str">
        <f>IF(B4701="","",TEXT(MATCHED!C4701,"mm"))</f>
        <v/>
      </c>
    </row>
    <row r="4702" spans="1:3" x14ac:dyDescent="0.3">
      <c r="A4702" s="58" t="str">
        <f>IF(MATCHED!C4702="","",VLOOKUP(TEXT(MATCHED!C4702,"mmm"),CUTOFFDAY!$A$2:$C$14,3,FALSE))</f>
        <v/>
      </c>
      <c r="B4702" s="11" t="str">
        <f>IF(MATCHED!J4702&gt;A4702,"yes","")</f>
        <v/>
      </c>
      <c r="C4702" s="11" t="str">
        <f>IF(B4702="","",TEXT(MATCHED!C4702,"mm"))</f>
        <v/>
      </c>
    </row>
    <row r="4703" spans="1:3" x14ac:dyDescent="0.3">
      <c r="A4703" s="58" t="str">
        <f>IF(MATCHED!C4703="","",VLOOKUP(TEXT(MATCHED!C4703,"mmm"),CUTOFFDAY!$A$2:$C$14,3,FALSE))</f>
        <v/>
      </c>
      <c r="B4703" s="11" t="str">
        <f>IF(MATCHED!J4703&gt;A4703,"yes","")</f>
        <v/>
      </c>
      <c r="C4703" s="11" t="str">
        <f>IF(B4703="","",TEXT(MATCHED!C4703,"mm"))</f>
        <v/>
      </c>
    </row>
    <row r="4704" spans="1:3" x14ac:dyDescent="0.3">
      <c r="A4704" s="58" t="str">
        <f>IF(MATCHED!C4704="","",VLOOKUP(TEXT(MATCHED!C4704,"mmm"),CUTOFFDAY!$A$2:$C$14,3,FALSE))</f>
        <v/>
      </c>
      <c r="B4704" s="11" t="str">
        <f>IF(MATCHED!J4704&gt;A4704,"yes","")</f>
        <v/>
      </c>
      <c r="C4704" s="11" t="str">
        <f>IF(B4704="","",TEXT(MATCHED!C4704,"mm"))</f>
        <v/>
      </c>
    </row>
    <row r="4705" spans="1:3" x14ac:dyDescent="0.3">
      <c r="A4705" s="58" t="str">
        <f>IF(MATCHED!C4705="","",VLOOKUP(TEXT(MATCHED!C4705,"mmm"),CUTOFFDAY!$A$2:$C$14,3,FALSE))</f>
        <v/>
      </c>
      <c r="B4705" s="11" t="str">
        <f>IF(MATCHED!J4705&gt;A4705,"yes","")</f>
        <v/>
      </c>
      <c r="C4705" s="11" t="str">
        <f>IF(B4705="","",TEXT(MATCHED!C4705,"mm"))</f>
        <v/>
      </c>
    </row>
    <row r="4706" spans="1:3" x14ac:dyDescent="0.3">
      <c r="A4706" s="58" t="str">
        <f>IF(MATCHED!C4706="","",VLOOKUP(TEXT(MATCHED!C4706,"mmm"),CUTOFFDAY!$A$2:$C$14,3,FALSE))</f>
        <v/>
      </c>
      <c r="B4706" s="11" t="str">
        <f>IF(MATCHED!J4706&gt;A4706,"yes","")</f>
        <v/>
      </c>
      <c r="C4706" s="11" t="str">
        <f>IF(B4706="","",TEXT(MATCHED!C4706,"mm"))</f>
        <v/>
      </c>
    </row>
    <row r="4707" spans="1:3" x14ac:dyDescent="0.3">
      <c r="A4707" s="58" t="str">
        <f>IF(MATCHED!C4707="","",VLOOKUP(TEXT(MATCHED!C4707,"mmm"),CUTOFFDAY!$A$2:$C$14,3,FALSE))</f>
        <v/>
      </c>
      <c r="B4707" s="11" t="str">
        <f>IF(MATCHED!J4707&gt;A4707,"yes","")</f>
        <v/>
      </c>
      <c r="C4707" s="11" t="str">
        <f>IF(B4707="","",TEXT(MATCHED!C4707,"mm"))</f>
        <v/>
      </c>
    </row>
    <row r="4708" spans="1:3" x14ac:dyDescent="0.3">
      <c r="A4708" s="58" t="str">
        <f>IF(MATCHED!C4708="","",VLOOKUP(TEXT(MATCHED!C4708,"mmm"),CUTOFFDAY!$A$2:$C$14,3,FALSE))</f>
        <v/>
      </c>
      <c r="B4708" s="11" t="str">
        <f>IF(MATCHED!J4708&gt;A4708,"yes","")</f>
        <v/>
      </c>
      <c r="C4708" s="11" t="str">
        <f>IF(B4708="","",TEXT(MATCHED!C4708,"mm"))</f>
        <v/>
      </c>
    </row>
    <row r="4709" spans="1:3" x14ac:dyDescent="0.3">
      <c r="A4709" s="58" t="str">
        <f>IF(MATCHED!C4709="","",VLOOKUP(TEXT(MATCHED!C4709,"mmm"),CUTOFFDAY!$A$2:$C$14,3,FALSE))</f>
        <v/>
      </c>
      <c r="B4709" s="11" t="str">
        <f>IF(MATCHED!J4709&gt;A4709,"yes","")</f>
        <v/>
      </c>
      <c r="C4709" s="11" t="str">
        <f>IF(B4709="","",TEXT(MATCHED!C4709,"mm"))</f>
        <v/>
      </c>
    </row>
    <row r="4710" spans="1:3" x14ac:dyDescent="0.3">
      <c r="A4710" s="58" t="str">
        <f>IF(MATCHED!C4710="","",VLOOKUP(TEXT(MATCHED!C4710,"mmm"),CUTOFFDAY!$A$2:$C$14,3,FALSE))</f>
        <v/>
      </c>
      <c r="B4710" s="11" t="str">
        <f>IF(MATCHED!J4710&gt;A4710,"yes","")</f>
        <v/>
      </c>
      <c r="C4710" s="11" t="str">
        <f>IF(B4710="","",TEXT(MATCHED!C4710,"mm"))</f>
        <v/>
      </c>
    </row>
    <row r="4711" spans="1:3" x14ac:dyDescent="0.3">
      <c r="A4711" s="58" t="str">
        <f>IF(MATCHED!C4711="","",VLOOKUP(TEXT(MATCHED!C4711,"mmm"),CUTOFFDAY!$A$2:$C$14,3,FALSE))</f>
        <v/>
      </c>
      <c r="B4711" s="11" t="str">
        <f>IF(MATCHED!J4711&gt;A4711,"yes","")</f>
        <v/>
      </c>
      <c r="C4711" s="11" t="str">
        <f>IF(B4711="","",TEXT(MATCHED!C4711,"mm"))</f>
        <v/>
      </c>
    </row>
    <row r="4712" spans="1:3" x14ac:dyDescent="0.3">
      <c r="A4712" s="58" t="str">
        <f>IF(MATCHED!C4712="","",VLOOKUP(TEXT(MATCHED!C4712,"mmm"),CUTOFFDAY!$A$2:$C$14,3,FALSE))</f>
        <v/>
      </c>
      <c r="B4712" s="11" t="str">
        <f>IF(MATCHED!J4712&gt;A4712,"yes","")</f>
        <v/>
      </c>
      <c r="C4712" s="11" t="str">
        <f>IF(B4712="","",TEXT(MATCHED!C4712,"mm"))</f>
        <v/>
      </c>
    </row>
    <row r="4713" spans="1:3" x14ac:dyDescent="0.3">
      <c r="A4713" s="58" t="str">
        <f>IF(MATCHED!C4713="","",VLOOKUP(TEXT(MATCHED!C4713,"mmm"),CUTOFFDAY!$A$2:$C$14,3,FALSE))</f>
        <v/>
      </c>
      <c r="B4713" s="11" t="str">
        <f>IF(MATCHED!J4713&gt;A4713,"yes","")</f>
        <v/>
      </c>
      <c r="C4713" s="11" t="str">
        <f>IF(B4713="","",TEXT(MATCHED!C4713,"mm"))</f>
        <v/>
      </c>
    </row>
    <row r="4714" spans="1:3" x14ac:dyDescent="0.3">
      <c r="A4714" s="58" t="str">
        <f>IF(MATCHED!C4714="","",VLOOKUP(TEXT(MATCHED!C4714,"mmm"),CUTOFFDAY!$A$2:$C$14,3,FALSE))</f>
        <v/>
      </c>
      <c r="B4714" s="11" t="str">
        <f>IF(MATCHED!J4714&gt;A4714,"yes","")</f>
        <v/>
      </c>
      <c r="C4714" s="11" t="str">
        <f>IF(B4714="","",TEXT(MATCHED!C4714,"mm"))</f>
        <v/>
      </c>
    </row>
    <row r="4715" spans="1:3" x14ac:dyDescent="0.3">
      <c r="A4715" s="58" t="str">
        <f>IF(MATCHED!C4715="","",VLOOKUP(TEXT(MATCHED!C4715,"mmm"),CUTOFFDAY!$A$2:$C$14,3,FALSE))</f>
        <v/>
      </c>
      <c r="B4715" s="11" t="str">
        <f>IF(MATCHED!J4715&gt;A4715,"yes","")</f>
        <v/>
      </c>
      <c r="C4715" s="11" t="str">
        <f>IF(B4715="","",TEXT(MATCHED!C4715,"mm"))</f>
        <v/>
      </c>
    </row>
    <row r="4716" spans="1:3" x14ac:dyDescent="0.3">
      <c r="A4716" s="58" t="str">
        <f>IF(MATCHED!C4716="","",VLOOKUP(TEXT(MATCHED!C4716,"mmm"),CUTOFFDAY!$A$2:$C$14,3,FALSE))</f>
        <v/>
      </c>
      <c r="B4716" s="11" t="str">
        <f>IF(MATCHED!J4716&gt;A4716,"yes","")</f>
        <v/>
      </c>
      <c r="C4716" s="11" t="str">
        <f>IF(B4716="","",TEXT(MATCHED!C4716,"mm"))</f>
        <v/>
      </c>
    </row>
    <row r="4717" spans="1:3" x14ac:dyDescent="0.3">
      <c r="A4717" s="58" t="str">
        <f>IF(MATCHED!C4717="","",VLOOKUP(TEXT(MATCHED!C4717,"mmm"),CUTOFFDAY!$A$2:$C$14,3,FALSE))</f>
        <v/>
      </c>
      <c r="B4717" s="11" t="str">
        <f>IF(MATCHED!J4717&gt;A4717,"yes","")</f>
        <v/>
      </c>
      <c r="C4717" s="11" t="str">
        <f>IF(B4717="","",TEXT(MATCHED!C4717,"mm"))</f>
        <v/>
      </c>
    </row>
    <row r="4718" spans="1:3" x14ac:dyDescent="0.3">
      <c r="A4718" s="58" t="str">
        <f>IF(MATCHED!C4718="","",VLOOKUP(TEXT(MATCHED!C4718,"mmm"),CUTOFFDAY!$A$2:$C$14,3,FALSE))</f>
        <v/>
      </c>
      <c r="B4718" s="11" t="str">
        <f>IF(MATCHED!J4718&gt;A4718,"yes","")</f>
        <v/>
      </c>
      <c r="C4718" s="11" t="str">
        <f>IF(B4718="","",TEXT(MATCHED!C4718,"mm"))</f>
        <v/>
      </c>
    </row>
    <row r="4719" spans="1:3" x14ac:dyDescent="0.3">
      <c r="A4719" s="58" t="str">
        <f>IF(MATCHED!C4719="","",VLOOKUP(TEXT(MATCHED!C4719,"mmm"),CUTOFFDAY!$A$2:$C$14,3,FALSE))</f>
        <v/>
      </c>
      <c r="B4719" s="11" t="str">
        <f>IF(MATCHED!J4719&gt;A4719,"yes","")</f>
        <v/>
      </c>
      <c r="C4719" s="11" t="str">
        <f>IF(B4719="","",TEXT(MATCHED!C4719,"mm"))</f>
        <v/>
      </c>
    </row>
    <row r="4720" spans="1:3" x14ac:dyDescent="0.3">
      <c r="A4720" s="58" t="str">
        <f>IF(MATCHED!C4720="","",VLOOKUP(TEXT(MATCHED!C4720,"mmm"),CUTOFFDAY!$A$2:$C$14,3,FALSE))</f>
        <v/>
      </c>
      <c r="B4720" s="11" t="str">
        <f>IF(MATCHED!J4720&gt;A4720,"yes","")</f>
        <v/>
      </c>
      <c r="C4720" s="11" t="str">
        <f>IF(B4720="","",TEXT(MATCHED!C4720,"mm"))</f>
        <v/>
      </c>
    </row>
    <row r="4721" spans="1:3" x14ac:dyDescent="0.3">
      <c r="A4721" s="58" t="str">
        <f>IF(MATCHED!C4721="","",VLOOKUP(TEXT(MATCHED!C4721,"mmm"),CUTOFFDAY!$A$2:$C$14,3,FALSE))</f>
        <v/>
      </c>
      <c r="B4721" s="11" t="str">
        <f>IF(MATCHED!J4721&gt;A4721,"yes","")</f>
        <v/>
      </c>
      <c r="C4721" s="11" t="str">
        <f>IF(B4721="","",TEXT(MATCHED!C4721,"mm"))</f>
        <v/>
      </c>
    </row>
    <row r="4722" spans="1:3" x14ac:dyDescent="0.3">
      <c r="A4722" s="58" t="str">
        <f>IF(MATCHED!C4722="","",VLOOKUP(TEXT(MATCHED!C4722,"mmm"),CUTOFFDAY!$A$2:$C$14,3,FALSE))</f>
        <v/>
      </c>
      <c r="B4722" s="11" t="str">
        <f>IF(MATCHED!J4722&gt;A4722,"yes","")</f>
        <v/>
      </c>
      <c r="C4722" s="11" t="str">
        <f>IF(B4722="","",TEXT(MATCHED!C4722,"mm"))</f>
        <v/>
      </c>
    </row>
    <row r="4723" spans="1:3" x14ac:dyDescent="0.3">
      <c r="A4723" s="58" t="str">
        <f>IF(MATCHED!C4723="","",VLOOKUP(TEXT(MATCHED!C4723,"mmm"),CUTOFFDAY!$A$2:$C$14,3,FALSE))</f>
        <v/>
      </c>
      <c r="B4723" s="11" t="str">
        <f>IF(MATCHED!J4723&gt;A4723,"yes","")</f>
        <v/>
      </c>
      <c r="C4723" s="11" t="str">
        <f>IF(B4723="","",TEXT(MATCHED!C4723,"mm"))</f>
        <v/>
      </c>
    </row>
    <row r="4724" spans="1:3" x14ac:dyDescent="0.3">
      <c r="A4724" s="58" t="str">
        <f>IF(MATCHED!C4724="","",VLOOKUP(TEXT(MATCHED!C4724,"mmm"),CUTOFFDAY!$A$2:$C$14,3,FALSE))</f>
        <v/>
      </c>
      <c r="B4724" s="11" t="str">
        <f>IF(MATCHED!J4724&gt;A4724,"yes","")</f>
        <v/>
      </c>
      <c r="C4724" s="11" t="str">
        <f>IF(B4724="","",TEXT(MATCHED!C4724,"mm"))</f>
        <v/>
      </c>
    </row>
    <row r="4725" spans="1:3" x14ac:dyDescent="0.3">
      <c r="A4725" s="58" t="str">
        <f>IF(MATCHED!C4725="","",VLOOKUP(TEXT(MATCHED!C4725,"mmm"),CUTOFFDAY!$A$2:$C$14,3,FALSE))</f>
        <v/>
      </c>
      <c r="B4725" s="11" t="str">
        <f>IF(MATCHED!J4725&gt;A4725,"yes","")</f>
        <v/>
      </c>
      <c r="C4725" s="11" t="str">
        <f>IF(B4725="","",TEXT(MATCHED!C4725,"mm"))</f>
        <v/>
      </c>
    </row>
    <row r="4726" spans="1:3" x14ac:dyDescent="0.3">
      <c r="A4726" s="58" t="str">
        <f>IF(MATCHED!C4726="","",VLOOKUP(TEXT(MATCHED!C4726,"mmm"),CUTOFFDAY!$A$2:$C$14,3,FALSE))</f>
        <v/>
      </c>
      <c r="B4726" s="11" t="str">
        <f>IF(MATCHED!J4726&gt;A4726,"yes","")</f>
        <v/>
      </c>
      <c r="C4726" s="11" t="str">
        <f>IF(B4726="","",TEXT(MATCHED!C4726,"mm"))</f>
        <v/>
      </c>
    </row>
    <row r="4727" spans="1:3" x14ac:dyDescent="0.3">
      <c r="A4727" s="58" t="str">
        <f>IF(MATCHED!C4727="","",VLOOKUP(TEXT(MATCHED!C4727,"mmm"),CUTOFFDAY!$A$2:$C$14,3,FALSE))</f>
        <v/>
      </c>
      <c r="B4727" s="11" t="str">
        <f>IF(MATCHED!J4727&gt;A4727,"yes","")</f>
        <v/>
      </c>
      <c r="C4727" s="11" t="str">
        <f>IF(B4727="","",TEXT(MATCHED!C4727,"mm"))</f>
        <v/>
      </c>
    </row>
    <row r="4728" spans="1:3" x14ac:dyDescent="0.3">
      <c r="A4728" s="58" t="str">
        <f>IF(MATCHED!C4728="","",VLOOKUP(TEXT(MATCHED!C4728,"mmm"),CUTOFFDAY!$A$2:$C$14,3,FALSE))</f>
        <v/>
      </c>
      <c r="B4728" s="11" t="str">
        <f>IF(MATCHED!J4728&gt;A4728,"yes","")</f>
        <v/>
      </c>
      <c r="C4728" s="11" t="str">
        <f>IF(B4728="","",TEXT(MATCHED!C4728,"mm"))</f>
        <v/>
      </c>
    </row>
    <row r="4729" spans="1:3" x14ac:dyDescent="0.3">
      <c r="A4729" s="58" t="str">
        <f>IF(MATCHED!C4729="","",VLOOKUP(TEXT(MATCHED!C4729,"mmm"),CUTOFFDAY!$A$2:$C$14,3,FALSE))</f>
        <v/>
      </c>
      <c r="B4729" s="11" t="str">
        <f>IF(MATCHED!J4729&gt;A4729,"yes","")</f>
        <v/>
      </c>
      <c r="C4729" s="11" t="str">
        <f>IF(B4729="","",TEXT(MATCHED!C4729,"mm"))</f>
        <v/>
      </c>
    </row>
    <row r="4730" spans="1:3" x14ac:dyDescent="0.3">
      <c r="A4730" s="58" t="str">
        <f>IF(MATCHED!C4730="","",VLOOKUP(TEXT(MATCHED!C4730,"mmm"),CUTOFFDAY!$A$2:$C$14,3,FALSE))</f>
        <v/>
      </c>
      <c r="B4730" s="11" t="str">
        <f>IF(MATCHED!J4730&gt;A4730,"yes","")</f>
        <v/>
      </c>
      <c r="C4730" s="11" t="str">
        <f>IF(B4730="","",TEXT(MATCHED!C4730,"mm"))</f>
        <v/>
      </c>
    </row>
    <row r="4731" spans="1:3" x14ac:dyDescent="0.3">
      <c r="A4731" s="58" t="str">
        <f>IF(MATCHED!C4731="","",VLOOKUP(TEXT(MATCHED!C4731,"mmm"),CUTOFFDAY!$A$2:$C$14,3,FALSE))</f>
        <v/>
      </c>
      <c r="B4731" s="11" t="str">
        <f>IF(MATCHED!J4731&gt;A4731,"yes","")</f>
        <v/>
      </c>
      <c r="C4731" s="11" t="str">
        <f>IF(B4731="","",TEXT(MATCHED!C4731,"mm"))</f>
        <v/>
      </c>
    </row>
    <row r="4732" spans="1:3" x14ac:dyDescent="0.3">
      <c r="A4732" s="58" t="str">
        <f>IF(MATCHED!C4732="","",VLOOKUP(TEXT(MATCHED!C4732,"mmm"),CUTOFFDAY!$A$2:$C$14,3,FALSE))</f>
        <v/>
      </c>
      <c r="B4732" s="11" t="str">
        <f>IF(MATCHED!J4732&gt;A4732,"yes","")</f>
        <v/>
      </c>
      <c r="C4732" s="11" t="str">
        <f>IF(B4732="","",TEXT(MATCHED!C4732,"mm"))</f>
        <v/>
      </c>
    </row>
    <row r="4733" spans="1:3" x14ac:dyDescent="0.3">
      <c r="A4733" s="58" t="str">
        <f>IF(MATCHED!C4733="","",VLOOKUP(TEXT(MATCHED!C4733,"mmm"),CUTOFFDAY!$A$2:$C$14,3,FALSE))</f>
        <v/>
      </c>
      <c r="B4733" s="11" t="str">
        <f>IF(MATCHED!J4733&gt;A4733,"yes","")</f>
        <v/>
      </c>
      <c r="C4733" s="11" t="str">
        <f>IF(B4733="","",TEXT(MATCHED!C4733,"mm"))</f>
        <v/>
      </c>
    </row>
    <row r="4734" spans="1:3" x14ac:dyDescent="0.3">
      <c r="A4734" s="58" t="str">
        <f>IF(MATCHED!C4734="","",VLOOKUP(TEXT(MATCHED!C4734,"mmm"),CUTOFFDAY!$A$2:$C$14,3,FALSE))</f>
        <v/>
      </c>
      <c r="B4734" s="11" t="str">
        <f>IF(MATCHED!J4734&gt;A4734,"yes","")</f>
        <v/>
      </c>
      <c r="C4734" s="11" t="str">
        <f>IF(B4734="","",TEXT(MATCHED!C4734,"mm"))</f>
        <v/>
      </c>
    </row>
    <row r="4735" spans="1:3" x14ac:dyDescent="0.3">
      <c r="A4735" s="58" t="str">
        <f>IF(MATCHED!C4735="","",VLOOKUP(TEXT(MATCHED!C4735,"mmm"),CUTOFFDAY!$A$2:$C$14,3,FALSE))</f>
        <v/>
      </c>
      <c r="B4735" s="11" t="str">
        <f>IF(MATCHED!J4735&gt;A4735,"yes","")</f>
        <v/>
      </c>
      <c r="C4735" s="11" t="str">
        <f>IF(B4735="","",TEXT(MATCHED!C4735,"mm"))</f>
        <v/>
      </c>
    </row>
    <row r="4736" spans="1:3" x14ac:dyDescent="0.3">
      <c r="A4736" s="58" t="str">
        <f>IF(MATCHED!C4736="","",VLOOKUP(TEXT(MATCHED!C4736,"mmm"),CUTOFFDAY!$A$2:$C$14,3,FALSE))</f>
        <v/>
      </c>
      <c r="B4736" s="11" t="str">
        <f>IF(MATCHED!J4736&gt;A4736,"yes","")</f>
        <v/>
      </c>
      <c r="C4736" s="11" t="str">
        <f>IF(B4736="","",TEXT(MATCHED!C4736,"mm"))</f>
        <v/>
      </c>
    </row>
    <row r="4737" spans="1:3" x14ac:dyDescent="0.3">
      <c r="A4737" s="58" t="str">
        <f>IF(MATCHED!C4737="","",VLOOKUP(TEXT(MATCHED!C4737,"mmm"),CUTOFFDAY!$A$2:$C$14,3,FALSE))</f>
        <v/>
      </c>
      <c r="B4737" s="11" t="str">
        <f>IF(MATCHED!J4737&gt;A4737,"yes","")</f>
        <v/>
      </c>
      <c r="C4737" s="11" t="str">
        <f>IF(B4737="","",TEXT(MATCHED!C4737,"mm"))</f>
        <v/>
      </c>
    </row>
    <row r="4738" spans="1:3" x14ac:dyDescent="0.3">
      <c r="A4738" s="58" t="str">
        <f>IF(MATCHED!C4738="","",VLOOKUP(TEXT(MATCHED!C4738,"mmm"),CUTOFFDAY!$A$2:$C$14,3,FALSE))</f>
        <v/>
      </c>
      <c r="B4738" s="11" t="str">
        <f>IF(MATCHED!J4738&gt;A4738,"yes","")</f>
        <v/>
      </c>
      <c r="C4738" s="11" t="str">
        <f>IF(B4738="","",TEXT(MATCHED!C4738,"mm"))</f>
        <v/>
      </c>
    </row>
    <row r="4739" spans="1:3" x14ac:dyDescent="0.3">
      <c r="A4739" s="58" t="str">
        <f>IF(MATCHED!C4739="","",VLOOKUP(TEXT(MATCHED!C4739,"mmm"),CUTOFFDAY!$A$2:$C$14,3,FALSE))</f>
        <v/>
      </c>
      <c r="B4739" s="11" t="str">
        <f>IF(MATCHED!J4739&gt;A4739,"yes","")</f>
        <v/>
      </c>
      <c r="C4739" s="11" t="str">
        <f>IF(B4739="","",TEXT(MATCHED!C4739,"mm"))</f>
        <v/>
      </c>
    </row>
    <row r="4740" spans="1:3" x14ac:dyDescent="0.3">
      <c r="A4740" s="58" t="str">
        <f>IF(MATCHED!C4740="","",VLOOKUP(TEXT(MATCHED!C4740,"mmm"),CUTOFFDAY!$A$2:$C$14,3,FALSE))</f>
        <v/>
      </c>
      <c r="B4740" s="11" t="str">
        <f>IF(MATCHED!J4740&gt;A4740,"yes","")</f>
        <v/>
      </c>
      <c r="C4740" s="11" t="str">
        <f>IF(B4740="","",TEXT(MATCHED!C4740,"mm"))</f>
        <v/>
      </c>
    </row>
    <row r="4741" spans="1:3" x14ac:dyDescent="0.3">
      <c r="A4741" s="58" t="str">
        <f>IF(MATCHED!C4741="","",VLOOKUP(TEXT(MATCHED!C4741,"mmm"),CUTOFFDAY!$A$2:$C$14,3,FALSE))</f>
        <v/>
      </c>
      <c r="B4741" s="11" t="str">
        <f>IF(MATCHED!J4741&gt;A4741,"yes","")</f>
        <v/>
      </c>
      <c r="C4741" s="11" t="str">
        <f>IF(B4741="","",TEXT(MATCHED!C4741,"mm"))</f>
        <v/>
      </c>
    </row>
    <row r="4742" spans="1:3" x14ac:dyDescent="0.3">
      <c r="A4742" s="58" t="str">
        <f>IF(MATCHED!C4742="","",VLOOKUP(TEXT(MATCHED!C4742,"mmm"),CUTOFFDAY!$A$2:$C$14,3,FALSE))</f>
        <v/>
      </c>
      <c r="B4742" s="11" t="str">
        <f>IF(MATCHED!J4742&gt;A4742,"yes","")</f>
        <v/>
      </c>
      <c r="C4742" s="11" t="str">
        <f>IF(B4742="","",TEXT(MATCHED!C4742,"mm"))</f>
        <v/>
      </c>
    </row>
    <row r="4743" spans="1:3" x14ac:dyDescent="0.3">
      <c r="A4743" s="58" t="str">
        <f>IF(MATCHED!C4743="","",VLOOKUP(TEXT(MATCHED!C4743,"mmm"),CUTOFFDAY!$A$2:$C$14,3,FALSE))</f>
        <v/>
      </c>
      <c r="B4743" s="11" t="str">
        <f>IF(MATCHED!J4743&gt;A4743,"yes","")</f>
        <v/>
      </c>
      <c r="C4743" s="11" t="str">
        <f>IF(B4743="","",TEXT(MATCHED!C4743,"mm"))</f>
        <v/>
      </c>
    </row>
    <row r="4744" spans="1:3" x14ac:dyDescent="0.3">
      <c r="A4744" s="58" t="str">
        <f>IF(MATCHED!C4744="","",VLOOKUP(TEXT(MATCHED!C4744,"mmm"),CUTOFFDAY!$A$2:$C$14,3,FALSE))</f>
        <v/>
      </c>
      <c r="B4744" s="11" t="str">
        <f>IF(MATCHED!J4744&gt;A4744,"yes","")</f>
        <v/>
      </c>
      <c r="C4744" s="11" t="str">
        <f>IF(B4744="","",TEXT(MATCHED!C4744,"mm"))</f>
        <v/>
      </c>
    </row>
    <row r="4745" spans="1:3" x14ac:dyDescent="0.3">
      <c r="A4745" s="58" t="str">
        <f>IF(MATCHED!C4745="","",VLOOKUP(TEXT(MATCHED!C4745,"mmm"),CUTOFFDAY!$A$2:$C$14,3,FALSE))</f>
        <v/>
      </c>
      <c r="B4745" s="11" t="str">
        <f>IF(MATCHED!J4745&gt;A4745,"yes","")</f>
        <v/>
      </c>
      <c r="C4745" s="11" t="str">
        <f>IF(B4745="","",TEXT(MATCHED!C4745,"mm"))</f>
        <v/>
      </c>
    </row>
    <row r="4746" spans="1:3" x14ac:dyDescent="0.3">
      <c r="A4746" s="58" t="str">
        <f>IF(MATCHED!C4746="","",VLOOKUP(TEXT(MATCHED!C4746,"mmm"),CUTOFFDAY!$A$2:$C$14,3,FALSE))</f>
        <v/>
      </c>
      <c r="B4746" s="11" t="str">
        <f>IF(MATCHED!J4746&gt;A4746,"yes","")</f>
        <v/>
      </c>
      <c r="C4746" s="11" t="str">
        <f>IF(B4746="","",TEXT(MATCHED!C4746,"mm"))</f>
        <v/>
      </c>
    </row>
    <row r="4747" spans="1:3" x14ac:dyDescent="0.3">
      <c r="A4747" s="58" t="str">
        <f>IF(MATCHED!C4747="","",VLOOKUP(TEXT(MATCHED!C4747,"mmm"),CUTOFFDAY!$A$2:$C$14,3,FALSE))</f>
        <v/>
      </c>
      <c r="B4747" s="11" t="str">
        <f>IF(MATCHED!J4747&gt;A4747,"yes","")</f>
        <v/>
      </c>
      <c r="C4747" s="11" t="str">
        <f>IF(B4747="","",TEXT(MATCHED!C4747,"mm"))</f>
        <v/>
      </c>
    </row>
    <row r="4748" spans="1:3" x14ac:dyDescent="0.3">
      <c r="A4748" s="58" t="str">
        <f>IF(MATCHED!C4748="","",VLOOKUP(TEXT(MATCHED!C4748,"mmm"),CUTOFFDAY!$A$2:$C$14,3,FALSE))</f>
        <v/>
      </c>
      <c r="B4748" s="11" t="str">
        <f>IF(MATCHED!J4748&gt;A4748,"yes","")</f>
        <v/>
      </c>
      <c r="C4748" s="11" t="str">
        <f>IF(B4748="","",TEXT(MATCHED!C4748,"mm"))</f>
        <v/>
      </c>
    </row>
    <row r="4749" spans="1:3" x14ac:dyDescent="0.3">
      <c r="A4749" s="58" t="str">
        <f>IF(MATCHED!C4749="","",VLOOKUP(TEXT(MATCHED!C4749,"mmm"),CUTOFFDAY!$A$2:$C$14,3,FALSE))</f>
        <v/>
      </c>
      <c r="B4749" s="11" t="str">
        <f>IF(MATCHED!J4749&gt;A4749,"yes","")</f>
        <v/>
      </c>
      <c r="C4749" s="11" t="str">
        <f>IF(B4749="","",TEXT(MATCHED!C4749,"mm"))</f>
        <v/>
      </c>
    </row>
    <row r="4750" spans="1:3" x14ac:dyDescent="0.3">
      <c r="A4750" s="58" t="str">
        <f>IF(MATCHED!C4750="","",VLOOKUP(TEXT(MATCHED!C4750,"mmm"),CUTOFFDAY!$A$2:$C$14,3,FALSE))</f>
        <v/>
      </c>
      <c r="B4750" s="11" t="str">
        <f>IF(MATCHED!J4750&gt;A4750,"yes","")</f>
        <v/>
      </c>
      <c r="C4750" s="11" t="str">
        <f>IF(B4750="","",TEXT(MATCHED!C4750,"mm"))</f>
        <v/>
      </c>
    </row>
    <row r="4751" spans="1:3" x14ac:dyDescent="0.3">
      <c r="A4751" s="58" t="str">
        <f>IF(MATCHED!C4751="","",VLOOKUP(TEXT(MATCHED!C4751,"mmm"),CUTOFFDAY!$A$2:$C$14,3,FALSE))</f>
        <v/>
      </c>
      <c r="B4751" s="11" t="str">
        <f>IF(MATCHED!J4751&gt;A4751,"yes","")</f>
        <v/>
      </c>
      <c r="C4751" s="11" t="str">
        <f>IF(B4751="","",TEXT(MATCHED!C4751,"mm"))</f>
        <v/>
      </c>
    </row>
    <row r="4752" spans="1:3" x14ac:dyDescent="0.3">
      <c r="A4752" s="58" t="str">
        <f>IF(MATCHED!C4752="","",VLOOKUP(TEXT(MATCHED!C4752,"mmm"),CUTOFFDAY!$A$2:$C$14,3,FALSE))</f>
        <v/>
      </c>
      <c r="B4752" s="11" t="str">
        <f>IF(MATCHED!J4752&gt;A4752,"yes","")</f>
        <v/>
      </c>
      <c r="C4752" s="11" t="str">
        <f>IF(B4752="","",TEXT(MATCHED!C4752,"mm"))</f>
        <v/>
      </c>
    </row>
    <row r="4753" spans="1:3" x14ac:dyDescent="0.3">
      <c r="A4753" s="58" t="str">
        <f>IF(MATCHED!C4753="","",VLOOKUP(TEXT(MATCHED!C4753,"mmm"),CUTOFFDAY!$A$2:$C$14,3,FALSE))</f>
        <v/>
      </c>
      <c r="B4753" s="11" t="str">
        <f>IF(MATCHED!J4753&gt;A4753,"yes","")</f>
        <v/>
      </c>
      <c r="C4753" s="11" t="str">
        <f>IF(B4753="","",TEXT(MATCHED!C4753,"mm"))</f>
        <v/>
      </c>
    </row>
    <row r="4754" spans="1:3" x14ac:dyDescent="0.3">
      <c r="A4754" s="58" t="str">
        <f>IF(MATCHED!C4754="","",VLOOKUP(TEXT(MATCHED!C4754,"mmm"),CUTOFFDAY!$A$2:$C$14,3,FALSE))</f>
        <v/>
      </c>
      <c r="B4754" s="11" t="str">
        <f>IF(MATCHED!J4754&gt;A4754,"yes","")</f>
        <v/>
      </c>
      <c r="C4754" s="11" t="str">
        <f>IF(B4754="","",TEXT(MATCHED!C4754,"mm"))</f>
        <v/>
      </c>
    </row>
    <row r="4755" spans="1:3" x14ac:dyDescent="0.3">
      <c r="A4755" s="58" t="str">
        <f>IF(MATCHED!C4755="","",VLOOKUP(TEXT(MATCHED!C4755,"mmm"),CUTOFFDAY!$A$2:$C$14,3,FALSE))</f>
        <v/>
      </c>
      <c r="B4755" s="11" t="str">
        <f>IF(MATCHED!J4755&gt;A4755,"yes","")</f>
        <v/>
      </c>
      <c r="C4755" s="11" t="str">
        <f>IF(B4755="","",TEXT(MATCHED!C4755,"mm"))</f>
        <v/>
      </c>
    </row>
    <row r="4756" spans="1:3" x14ac:dyDescent="0.3">
      <c r="A4756" s="58" t="str">
        <f>IF(MATCHED!C4756="","",VLOOKUP(TEXT(MATCHED!C4756,"mmm"),CUTOFFDAY!$A$2:$C$14,3,FALSE))</f>
        <v/>
      </c>
      <c r="B4756" s="11" t="str">
        <f>IF(MATCHED!J4756&gt;A4756,"yes","")</f>
        <v/>
      </c>
      <c r="C4756" s="11" t="str">
        <f>IF(B4756="","",TEXT(MATCHED!C4756,"mm"))</f>
        <v/>
      </c>
    </row>
    <row r="4757" spans="1:3" x14ac:dyDescent="0.3">
      <c r="A4757" s="58" t="str">
        <f>IF(MATCHED!C4757="","",VLOOKUP(TEXT(MATCHED!C4757,"mmm"),CUTOFFDAY!$A$2:$C$14,3,FALSE))</f>
        <v/>
      </c>
      <c r="B4757" s="11" t="str">
        <f>IF(MATCHED!J4757&gt;A4757,"yes","")</f>
        <v/>
      </c>
      <c r="C4757" s="11" t="str">
        <f>IF(B4757="","",TEXT(MATCHED!C4757,"mm"))</f>
        <v/>
      </c>
    </row>
    <row r="4758" spans="1:3" x14ac:dyDescent="0.3">
      <c r="A4758" s="58" t="str">
        <f>IF(MATCHED!C4758="","",VLOOKUP(TEXT(MATCHED!C4758,"mmm"),CUTOFFDAY!$A$2:$C$14,3,FALSE))</f>
        <v/>
      </c>
      <c r="B4758" s="11" t="str">
        <f>IF(MATCHED!J4758&gt;A4758,"yes","")</f>
        <v/>
      </c>
      <c r="C4758" s="11" t="str">
        <f>IF(B4758="","",TEXT(MATCHED!C4758,"mm"))</f>
        <v/>
      </c>
    </row>
    <row r="4759" spans="1:3" x14ac:dyDescent="0.3">
      <c r="A4759" s="58" t="str">
        <f>IF(MATCHED!C4759="","",VLOOKUP(TEXT(MATCHED!C4759,"mmm"),CUTOFFDAY!$A$2:$C$14,3,FALSE))</f>
        <v/>
      </c>
      <c r="B4759" s="11" t="str">
        <f>IF(MATCHED!J4759&gt;A4759,"yes","")</f>
        <v/>
      </c>
      <c r="C4759" s="11" t="str">
        <f>IF(B4759="","",TEXT(MATCHED!C4759,"mm"))</f>
        <v/>
      </c>
    </row>
    <row r="4760" spans="1:3" x14ac:dyDescent="0.3">
      <c r="A4760" s="58" t="str">
        <f>IF(MATCHED!C4760="","",VLOOKUP(TEXT(MATCHED!C4760,"mmm"),CUTOFFDAY!$A$2:$C$14,3,FALSE))</f>
        <v/>
      </c>
      <c r="B4760" s="11" t="str">
        <f>IF(MATCHED!J4760&gt;A4760,"yes","")</f>
        <v/>
      </c>
      <c r="C4760" s="11" t="str">
        <f>IF(B4760="","",TEXT(MATCHED!C4760,"mm"))</f>
        <v/>
      </c>
    </row>
    <row r="4761" spans="1:3" x14ac:dyDescent="0.3">
      <c r="A4761" s="58" t="str">
        <f>IF(MATCHED!C4761="","",VLOOKUP(TEXT(MATCHED!C4761,"mmm"),CUTOFFDAY!$A$2:$C$14,3,FALSE))</f>
        <v/>
      </c>
      <c r="B4761" s="11" t="str">
        <f>IF(MATCHED!J4761&gt;A4761,"yes","")</f>
        <v/>
      </c>
      <c r="C4761" s="11" t="str">
        <f>IF(B4761="","",TEXT(MATCHED!C4761,"mm"))</f>
        <v/>
      </c>
    </row>
    <row r="4762" spans="1:3" x14ac:dyDescent="0.3">
      <c r="A4762" s="58" t="str">
        <f>IF(MATCHED!C4762="","",VLOOKUP(TEXT(MATCHED!C4762,"mmm"),CUTOFFDAY!$A$2:$C$14,3,FALSE))</f>
        <v/>
      </c>
      <c r="B4762" s="11" t="str">
        <f>IF(MATCHED!J4762&gt;A4762,"yes","")</f>
        <v/>
      </c>
      <c r="C4762" s="11" t="str">
        <f>IF(B4762="","",TEXT(MATCHED!C4762,"mm"))</f>
        <v/>
      </c>
    </row>
    <row r="4763" spans="1:3" x14ac:dyDescent="0.3">
      <c r="A4763" s="58" t="str">
        <f>IF(MATCHED!C4763="","",VLOOKUP(TEXT(MATCHED!C4763,"mmm"),CUTOFFDAY!$A$2:$C$14,3,FALSE))</f>
        <v/>
      </c>
      <c r="B4763" s="11" t="str">
        <f>IF(MATCHED!J4763&gt;A4763,"yes","")</f>
        <v/>
      </c>
      <c r="C4763" s="11" t="str">
        <f>IF(B4763="","",TEXT(MATCHED!C4763,"mm"))</f>
        <v/>
      </c>
    </row>
    <row r="4764" spans="1:3" x14ac:dyDescent="0.3">
      <c r="A4764" s="58" t="str">
        <f>IF(MATCHED!C4764="","",VLOOKUP(TEXT(MATCHED!C4764,"mmm"),CUTOFFDAY!$A$2:$C$14,3,FALSE))</f>
        <v/>
      </c>
      <c r="B4764" s="11" t="str">
        <f>IF(MATCHED!J4764&gt;A4764,"yes","")</f>
        <v/>
      </c>
      <c r="C4764" s="11" t="str">
        <f>IF(B4764="","",TEXT(MATCHED!C4764,"mm"))</f>
        <v/>
      </c>
    </row>
    <row r="4765" spans="1:3" x14ac:dyDescent="0.3">
      <c r="A4765" s="58" t="str">
        <f>IF(MATCHED!C4765="","",VLOOKUP(TEXT(MATCHED!C4765,"mmm"),CUTOFFDAY!$A$2:$C$14,3,FALSE))</f>
        <v/>
      </c>
      <c r="B4765" s="11" t="str">
        <f>IF(MATCHED!J4765&gt;A4765,"yes","")</f>
        <v/>
      </c>
      <c r="C4765" s="11" t="str">
        <f>IF(B4765="","",TEXT(MATCHED!C4765,"mm"))</f>
        <v/>
      </c>
    </row>
    <row r="4766" spans="1:3" x14ac:dyDescent="0.3">
      <c r="A4766" s="58" t="str">
        <f>IF(MATCHED!C4766="","",VLOOKUP(TEXT(MATCHED!C4766,"mmm"),CUTOFFDAY!$A$2:$C$14,3,FALSE))</f>
        <v/>
      </c>
      <c r="B4766" s="11" t="str">
        <f>IF(MATCHED!J4766&gt;A4766,"yes","")</f>
        <v/>
      </c>
      <c r="C4766" s="11" t="str">
        <f>IF(B4766="","",TEXT(MATCHED!C4766,"mm"))</f>
        <v/>
      </c>
    </row>
    <row r="4767" spans="1:3" x14ac:dyDescent="0.3">
      <c r="A4767" s="58" t="str">
        <f>IF(MATCHED!C4767="","",VLOOKUP(TEXT(MATCHED!C4767,"mmm"),CUTOFFDAY!$A$2:$C$14,3,FALSE))</f>
        <v/>
      </c>
      <c r="B4767" s="11" t="str">
        <f>IF(MATCHED!J4767&gt;A4767,"yes","")</f>
        <v/>
      </c>
      <c r="C4767" s="11" t="str">
        <f>IF(B4767="","",TEXT(MATCHED!C4767,"mm"))</f>
        <v/>
      </c>
    </row>
    <row r="4768" spans="1:3" x14ac:dyDescent="0.3">
      <c r="A4768" s="58" t="str">
        <f>IF(MATCHED!C4768="","",VLOOKUP(TEXT(MATCHED!C4768,"mmm"),CUTOFFDAY!$A$2:$C$14,3,FALSE))</f>
        <v/>
      </c>
      <c r="B4768" s="11" t="str">
        <f>IF(MATCHED!J4768&gt;A4768,"yes","")</f>
        <v/>
      </c>
      <c r="C4768" s="11" t="str">
        <f>IF(B4768="","",TEXT(MATCHED!C4768,"mm"))</f>
        <v/>
      </c>
    </row>
    <row r="4769" spans="1:3" x14ac:dyDescent="0.3">
      <c r="A4769" s="58" t="str">
        <f>IF(MATCHED!C4769="","",VLOOKUP(TEXT(MATCHED!C4769,"mmm"),CUTOFFDAY!$A$2:$C$14,3,FALSE))</f>
        <v/>
      </c>
      <c r="B4769" s="11" t="str">
        <f>IF(MATCHED!J4769&gt;A4769,"yes","")</f>
        <v/>
      </c>
      <c r="C4769" s="11" t="str">
        <f>IF(B4769="","",TEXT(MATCHED!C4769,"mm"))</f>
        <v/>
      </c>
    </row>
    <row r="4770" spans="1:3" x14ac:dyDescent="0.3">
      <c r="A4770" s="58" t="str">
        <f>IF(MATCHED!C4770="","",VLOOKUP(TEXT(MATCHED!C4770,"mmm"),CUTOFFDAY!$A$2:$C$14,3,FALSE))</f>
        <v/>
      </c>
      <c r="B4770" s="11" t="str">
        <f>IF(MATCHED!J4770&gt;A4770,"yes","")</f>
        <v/>
      </c>
      <c r="C4770" s="11" t="str">
        <f>IF(B4770="","",TEXT(MATCHED!C4770,"mm"))</f>
        <v/>
      </c>
    </row>
    <row r="4771" spans="1:3" x14ac:dyDescent="0.3">
      <c r="A4771" s="58" t="str">
        <f>IF(MATCHED!C4771="","",VLOOKUP(TEXT(MATCHED!C4771,"mmm"),CUTOFFDAY!$A$2:$C$14,3,FALSE))</f>
        <v/>
      </c>
      <c r="B4771" s="11" t="str">
        <f>IF(MATCHED!J4771&gt;A4771,"yes","")</f>
        <v/>
      </c>
      <c r="C4771" s="11" t="str">
        <f>IF(B4771="","",TEXT(MATCHED!C4771,"mm"))</f>
        <v/>
      </c>
    </row>
    <row r="4772" spans="1:3" x14ac:dyDescent="0.3">
      <c r="A4772" s="58" t="str">
        <f>IF(MATCHED!C4772="","",VLOOKUP(TEXT(MATCHED!C4772,"mmm"),CUTOFFDAY!$A$2:$C$14,3,FALSE))</f>
        <v/>
      </c>
      <c r="B4772" s="11" t="str">
        <f>IF(MATCHED!J4772&gt;A4772,"yes","")</f>
        <v/>
      </c>
      <c r="C4772" s="11" t="str">
        <f>IF(B4772="","",TEXT(MATCHED!C4772,"mm"))</f>
        <v/>
      </c>
    </row>
    <row r="4773" spans="1:3" x14ac:dyDescent="0.3">
      <c r="A4773" s="58" t="str">
        <f>IF(MATCHED!C4773="","",VLOOKUP(TEXT(MATCHED!C4773,"mmm"),CUTOFFDAY!$A$2:$C$14,3,FALSE))</f>
        <v/>
      </c>
      <c r="B4773" s="11" t="str">
        <f>IF(MATCHED!J4773&gt;A4773,"yes","")</f>
        <v/>
      </c>
      <c r="C4773" s="11" t="str">
        <f>IF(B4773="","",TEXT(MATCHED!C4773,"mm"))</f>
        <v/>
      </c>
    </row>
    <row r="4774" spans="1:3" x14ac:dyDescent="0.3">
      <c r="A4774" s="58" t="str">
        <f>IF(MATCHED!C4774="","",VLOOKUP(TEXT(MATCHED!C4774,"mmm"),CUTOFFDAY!$A$2:$C$14,3,FALSE))</f>
        <v/>
      </c>
      <c r="B4774" s="11" t="str">
        <f>IF(MATCHED!J4774&gt;A4774,"yes","")</f>
        <v/>
      </c>
      <c r="C4774" s="11" t="str">
        <f>IF(B4774="","",TEXT(MATCHED!C4774,"mm"))</f>
        <v/>
      </c>
    </row>
    <row r="4775" spans="1:3" x14ac:dyDescent="0.3">
      <c r="A4775" s="58" t="str">
        <f>IF(MATCHED!C4775="","",VLOOKUP(TEXT(MATCHED!C4775,"mmm"),CUTOFFDAY!$A$2:$C$14,3,FALSE))</f>
        <v/>
      </c>
      <c r="B4775" s="11" t="str">
        <f>IF(MATCHED!J4775&gt;A4775,"yes","")</f>
        <v/>
      </c>
      <c r="C4775" s="11" t="str">
        <f>IF(B4775="","",TEXT(MATCHED!C4775,"mm"))</f>
        <v/>
      </c>
    </row>
    <row r="4776" spans="1:3" x14ac:dyDescent="0.3">
      <c r="A4776" s="58" t="str">
        <f>IF(MATCHED!C4776="","",VLOOKUP(TEXT(MATCHED!C4776,"mmm"),CUTOFFDAY!$A$2:$C$14,3,FALSE))</f>
        <v/>
      </c>
      <c r="B4776" s="11" t="str">
        <f>IF(MATCHED!J4776&gt;A4776,"yes","")</f>
        <v/>
      </c>
      <c r="C4776" s="11" t="str">
        <f>IF(B4776="","",TEXT(MATCHED!C4776,"mm"))</f>
        <v/>
      </c>
    </row>
    <row r="4777" spans="1:3" x14ac:dyDescent="0.3">
      <c r="A4777" s="58" t="str">
        <f>IF(MATCHED!C4777="","",VLOOKUP(TEXT(MATCHED!C4777,"mmm"),CUTOFFDAY!$A$2:$C$14,3,FALSE))</f>
        <v/>
      </c>
      <c r="B4777" s="11" t="str">
        <f>IF(MATCHED!J4777&gt;A4777,"yes","")</f>
        <v/>
      </c>
      <c r="C4777" s="11" t="str">
        <f>IF(B4777="","",TEXT(MATCHED!C4777,"mm"))</f>
        <v/>
      </c>
    </row>
    <row r="4778" spans="1:3" x14ac:dyDescent="0.3">
      <c r="A4778" s="58" t="str">
        <f>IF(MATCHED!C4778="","",VLOOKUP(TEXT(MATCHED!C4778,"mmm"),CUTOFFDAY!$A$2:$C$14,3,FALSE))</f>
        <v/>
      </c>
      <c r="B4778" s="11" t="str">
        <f>IF(MATCHED!J4778&gt;A4778,"yes","")</f>
        <v/>
      </c>
      <c r="C4778" s="11" t="str">
        <f>IF(B4778="","",TEXT(MATCHED!C4778,"mm"))</f>
        <v/>
      </c>
    </row>
    <row r="4779" spans="1:3" x14ac:dyDescent="0.3">
      <c r="A4779" s="58" t="str">
        <f>IF(MATCHED!C4779="","",VLOOKUP(TEXT(MATCHED!C4779,"mmm"),CUTOFFDAY!$A$2:$C$14,3,FALSE))</f>
        <v/>
      </c>
      <c r="B4779" s="11" t="str">
        <f>IF(MATCHED!J4779&gt;A4779,"yes","")</f>
        <v/>
      </c>
      <c r="C4779" s="11" t="str">
        <f>IF(B4779="","",TEXT(MATCHED!C4779,"mm"))</f>
        <v/>
      </c>
    </row>
    <row r="4780" spans="1:3" x14ac:dyDescent="0.3">
      <c r="A4780" s="58" t="str">
        <f>IF(MATCHED!C4780="","",VLOOKUP(TEXT(MATCHED!C4780,"mmm"),CUTOFFDAY!$A$2:$C$14,3,FALSE))</f>
        <v/>
      </c>
      <c r="B4780" s="11" t="str">
        <f>IF(MATCHED!J4780&gt;A4780,"yes","")</f>
        <v/>
      </c>
      <c r="C4780" s="11" t="str">
        <f>IF(B4780="","",TEXT(MATCHED!C4780,"mm"))</f>
        <v/>
      </c>
    </row>
    <row r="4781" spans="1:3" x14ac:dyDescent="0.3">
      <c r="A4781" s="58" t="str">
        <f>IF(MATCHED!C4781="","",VLOOKUP(TEXT(MATCHED!C4781,"mmm"),CUTOFFDAY!$A$2:$C$14,3,FALSE))</f>
        <v/>
      </c>
      <c r="B4781" s="11" t="str">
        <f>IF(MATCHED!J4781&gt;A4781,"yes","")</f>
        <v/>
      </c>
      <c r="C4781" s="11" t="str">
        <f>IF(B4781="","",TEXT(MATCHED!C4781,"mm"))</f>
        <v/>
      </c>
    </row>
    <row r="4782" spans="1:3" x14ac:dyDescent="0.3">
      <c r="A4782" s="58" t="str">
        <f>IF(MATCHED!C4782="","",VLOOKUP(TEXT(MATCHED!C4782,"mmm"),CUTOFFDAY!$A$2:$C$14,3,FALSE))</f>
        <v/>
      </c>
      <c r="B4782" s="11" t="str">
        <f>IF(MATCHED!J4782&gt;A4782,"yes","")</f>
        <v/>
      </c>
      <c r="C4782" s="11" t="str">
        <f>IF(B4782="","",TEXT(MATCHED!C4782,"mm"))</f>
        <v/>
      </c>
    </row>
    <row r="4783" spans="1:3" x14ac:dyDescent="0.3">
      <c r="A4783" s="58" t="str">
        <f>IF(MATCHED!C4783="","",VLOOKUP(TEXT(MATCHED!C4783,"mmm"),CUTOFFDAY!$A$2:$C$14,3,FALSE))</f>
        <v/>
      </c>
      <c r="B4783" s="11" t="str">
        <f>IF(MATCHED!J4783&gt;A4783,"yes","")</f>
        <v/>
      </c>
      <c r="C4783" s="11" t="str">
        <f>IF(B4783="","",TEXT(MATCHED!C4783,"mm"))</f>
        <v/>
      </c>
    </row>
    <row r="4784" spans="1:3" x14ac:dyDescent="0.3">
      <c r="A4784" s="58" t="str">
        <f>IF(MATCHED!C4784="","",VLOOKUP(TEXT(MATCHED!C4784,"mmm"),CUTOFFDAY!$A$2:$C$14,3,FALSE))</f>
        <v/>
      </c>
      <c r="B4784" s="11" t="str">
        <f>IF(MATCHED!J4784&gt;A4784,"yes","")</f>
        <v/>
      </c>
      <c r="C4784" s="11" t="str">
        <f>IF(B4784="","",TEXT(MATCHED!C4784,"mm"))</f>
        <v/>
      </c>
    </row>
    <row r="4785" spans="1:3" x14ac:dyDescent="0.3">
      <c r="A4785" s="58" t="str">
        <f>IF(MATCHED!C4785="","",VLOOKUP(TEXT(MATCHED!C4785,"mmm"),CUTOFFDAY!$A$2:$C$14,3,FALSE))</f>
        <v/>
      </c>
      <c r="B4785" s="11" t="str">
        <f>IF(MATCHED!J4785&gt;A4785,"yes","")</f>
        <v/>
      </c>
      <c r="C4785" s="11" t="str">
        <f>IF(B4785="","",TEXT(MATCHED!C4785,"mm"))</f>
        <v/>
      </c>
    </row>
    <row r="4786" spans="1:3" x14ac:dyDescent="0.3">
      <c r="A4786" s="58" t="str">
        <f>IF(MATCHED!C4786="","",VLOOKUP(TEXT(MATCHED!C4786,"mmm"),CUTOFFDAY!$A$2:$C$14,3,FALSE))</f>
        <v/>
      </c>
      <c r="B4786" s="11" t="str">
        <f>IF(MATCHED!J4786&gt;A4786,"yes","")</f>
        <v/>
      </c>
      <c r="C4786" s="11" t="str">
        <f>IF(B4786="","",TEXT(MATCHED!C4786,"mm"))</f>
        <v/>
      </c>
    </row>
    <row r="4787" spans="1:3" x14ac:dyDescent="0.3">
      <c r="A4787" s="58" t="str">
        <f>IF(MATCHED!C4787="","",VLOOKUP(TEXT(MATCHED!C4787,"mmm"),CUTOFFDAY!$A$2:$C$14,3,FALSE))</f>
        <v/>
      </c>
      <c r="B4787" s="11" t="str">
        <f>IF(MATCHED!J4787&gt;A4787,"yes","")</f>
        <v/>
      </c>
      <c r="C4787" s="11" t="str">
        <f>IF(B4787="","",TEXT(MATCHED!C4787,"mm"))</f>
        <v/>
      </c>
    </row>
    <row r="4788" spans="1:3" x14ac:dyDescent="0.3">
      <c r="A4788" s="58" t="str">
        <f>IF(MATCHED!C4788="","",VLOOKUP(TEXT(MATCHED!C4788,"mmm"),CUTOFFDAY!$A$2:$C$14,3,FALSE))</f>
        <v/>
      </c>
      <c r="B4788" s="11" t="str">
        <f>IF(MATCHED!J4788&gt;A4788,"yes","")</f>
        <v/>
      </c>
      <c r="C4788" s="11" t="str">
        <f>IF(B4788="","",TEXT(MATCHED!C4788,"mm"))</f>
        <v/>
      </c>
    </row>
    <row r="4789" spans="1:3" x14ac:dyDescent="0.3">
      <c r="A4789" s="58" t="str">
        <f>IF(MATCHED!C4789="","",VLOOKUP(TEXT(MATCHED!C4789,"mmm"),CUTOFFDAY!$A$2:$C$14,3,FALSE))</f>
        <v/>
      </c>
      <c r="B4789" s="11" t="str">
        <f>IF(MATCHED!J4789&gt;A4789,"yes","")</f>
        <v/>
      </c>
      <c r="C4789" s="11" t="str">
        <f>IF(B4789="","",TEXT(MATCHED!C4789,"mm"))</f>
        <v/>
      </c>
    </row>
    <row r="4790" spans="1:3" x14ac:dyDescent="0.3">
      <c r="A4790" s="58" t="str">
        <f>IF(MATCHED!C4790="","",VLOOKUP(TEXT(MATCHED!C4790,"mmm"),CUTOFFDAY!$A$2:$C$14,3,FALSE))</f>
        <v/>
      </c>
      <c r="B4790" s="11" t="str">
        <f>IF(MATCHED!J4790&gt;A4790,"yes","")</f>
        <v/>
      </c>
      <c r="C4790" s="11" t="str">
        <f>IF(B4790="","",TEXT(MATCHED!C4790,"mm"))</f>
        <v/>
      </c>
    </row>
    <row r="4791" spans="1:3" x14ac:dyDescent="0.3">
      <c r="A4791" s="58" t="str">
        <f>IF(MATCHED!C4791="","",VLOOKUP(TEXT(MATCHED!C4791,"mmm"),CUTOFFDAY!$A$2:$C$14,3,FALSE))</f>
        <v/>
      </c>
      <c r="B4791" s="11" t="str">
        <f>IF(MATCHED!J4791&gt;A4791,"yes","")</f>
        <v/>
      </c>
      <c r="C4791" s="11" t="str">
        <f>IF(B4791="","",TEXT(MATCHED!C4791,"mm"))</f>
        <v/>
      </c>
    </row>
    <row r="4792" spans="1:3" x14ac:dyDescent="0.3">
      <c r="A4792" s="58" t="str">
        <f>IF(MATCHED!C4792="","",VLOOKUP(TEXT(MATCHED!C4792,"mmm"),CUTOFFDAY!$A$2:$C$14,3,FALSE))</f>
        <v/>
      </c>
      <c r="B4792" s="11" t="str">
        <f>IF(MATCHED!J4792&gt;A4792,"yes","")</f>
        <v/>
      </c>
      <c r="C4792" s="11" t="str">
        <f>IF(B4792="","",TEXT(MATCHED!C4792,"mm"))</f>
        <v/>
      </c>
    </row>
    <row r="4793" spans="1:3" x14ac:dyDescent="0.3">
      <c r="A4793" s="58" t="str">
        <f>IF(MATCHED!C4793="","",VLOOKUP(TEXT(MATCHED!C4793,"mmm"),CUTOFFDAY!$A$2:$C$14,3,FALSE))</f>
        <v/>
      </c>
      <c r="B4793" s="11" t="str">
        <f>IF(MATCHED!J4793&gt;A4793,"yes","")</f>
        <v/>
      </c>
      <c r="C4793" s="11" t="str">
        <f>IF(B4793="","",TEXT(MATCHED!C4793,"mm"))</f>
        <v/>
      </c>
    </row>
    <row r="4794" spans="1:3" x14ac:dyDescent="0.3">
      <c r="A4794" s="58" t="str">
        <f>IF(MATCHED!C4794="","",VLOOKUP(TEXT(MATCHED!C4794,"mmm"),CUTOFFDAY!$A$2:$C$14,3,FALSE))</f>
        <v/>
      </c>
      <c r="B4794" s="11" t="str">
        <f>IF(MATCHED!J4794&gt;A4794,"yes","")</f>
        <v/>
      </c>
      <c r="C4794" s="11" t="str">
        <f>IF(B4794="","",TEXT(MATCHED!C4794,"mm"))</f>
        <v/>
      </c>
    </row>
    <row r="4795" spans="1:3" x14ac:dyDescent="0.3">
      <c r="A4795" s="58" t="str">
        <f>IF(MATCHED!C4795="","",VLOOKUP(TEXT(MATCHED!C4795,"mmm"),CUTOFFDAY!$A$2:$C$14,3,FALSE))</f>
        <v/>
      </c>
      <c r="B4795" s="11" t="str">
        <f>IF(MATCHED!J4795&gt;A4795,"yes","")</f>
        <v/>
      </c>
      <c r="C4795" s="11" t="str">
        <f>IF(B4795="","",TEXT(MATCHED!C4795,"mm"))</f>
        <v/>
      </c>
    </row>
    <row r="4796" spans="1:3" x14ac:dyDescent="0.3">
      <c r="A4796" s="58" t="str">
        <f>IF(MATCHED!C4796="","",VLOOKUP(TEXT(MATCHED!C4796,"mmm"),CUTOFFDAY!$A$2:$C$14,3,FALSE))</f>
        <v/>
      </c>
      <c r="B4796" s="11" t="str">
        <f>IF(MATCHED!J4796&gt;A4796,"yes","")</f>
        <v/>
      </c>
      <c r="C4796" s="11" t="str">
        <f>IF(B4796="","",TEXT(MATCHED!C4796,"mm"))</f>
        <v/>
      </c>
    </row>
    <row r="4797" spans="1:3" x14ac:dyDescent="0.3">
      <c r="A4797" s="58" t="str">
        <f>IF(MATCHED!C4797="","",VLOOKUP(TEXT(MATCHED!C4797,"mmm"),CUTOFFDAY!$A$2:$C$14,3,FALSE))</f>
        <v/>
      </c>
      <c r="B4797" s="11" t="str">
        <f>IF(MATCHED!J4797&gt;A4797,"yes","")</f>
        <v/>
      </c>
      <c r="C4797" s="11" t="str">
        <f>IF(B4797="","",TEXT(MATCHED!C4797,"mm"))</f>
        <v/>
      </c>
    </row>
    <row r="4798" spans="1:3" x14ac:dyDescent="0.3">
      <c r="A4798" s="58" t="str">
        <f>IF(MATCHED!C4798="","",VLOOKUP(TEXT(MATCHED!C4798,"mmm"),CUTOFFDAY!$A$2:$C$14,3,FALSE))</f>
        <v/>
      </c>
      <c r="B4798" s="11" t="str">
        <f>IF(MATCHED!J4798&gt;A4798,"yes","")</f>
        <v/>
      </c>
      <c r="C4798" s="11" t="str">
        <f>IF(B4798="","",TEXT(MATCHED!C4798,"mm"))</f>
        <v/>
      </c>
    </row>
    <row r="4799" spans="1:3" x14ac:dyDescent="0.3">
      <c r="A4799" s="58" t="str">
        <f>IF(MATCHED!C4799="","",VLOOKUP(TEXT(MATCHED!C4799,"mmm"),CUTOFFDAY!$A$2:$C$14,3,FALSE))</f>
        <v/>
      </c>
      <c r="B4799" s="11" t="str">
        <f>IF(MATCHED!J4799&gt;A4799,"yes","")</f>
        <v/>
      </c>
      <c r="C4799" s="11" t="str">
        <f>IF(B4799="","",TEXT(MATCHED!C4799,"mm"))</f>
        <v/>
      </c>
    </row>
    <row r="4800" spans="1:3" x14ac:dyDescent="0.3">
      <c r="A4800" s="58" t="str">
        <f>IF(MATCHED!C4800="","",VLOOKUP(TEXT(MATCHED!C4800,"mmm"),CUTOFFDAY!$A$2:$C$14,3,FALSE))</f>
        <v/>
      </c>
      <c r="B4800" s="11" t="str">
        <f>IF(MATCHED!J4800&gt;A4800,"yes","")</f>
        <v/>
      </c>
      <c r="C4800" s="11" t="str">
        <f>IF(B4800="","",TEXT(MATCHED!C4800,"mm"))</f>
        <v/>
      </c>
    </row>
    <row r="4801" spans="1:3" x14ac:dyDescent="0.3">
      <c r="A4801" s="58" t="str">
        <f>IF(MATCHED!C4801="","",VLOOKUP(TEXT(MATCHED!C4801,"mmm"),CUTOFFDAY!$A$2:$C$14,3,FALSE))</f>
        <v/>
      </c>
      <c r="B4801" s="11" t="str">
        <f>IF(MATCHED!J4801&gt;A4801,"yes","")</f>
        <v/>
      </c>
      <c r="C4801" s="11" t="str">
        <f>IF(B4801="","",TEXT(MATCHED!C4801,"mm"))</f>
        <v/>
      </c>
    </row>
    <row r="4802" spans="1:3" x14ac:dyDescent="0.3">
      <c r="A4802" s="58" t="str">
        <f>IF(MATCHED!C4802="","",VLOOKUP(TEXT(MATCHED!C4802,"mmm"),CUTOFFDAY!$A$2:$C$14,3,FALSE))</f>
        <v/>
      </c>
      <c r="B4802" s="11" t="str">
        <f>IF(MATCHED!J4802&gt;A4802,"yes","")</f>
        <v/>
      </c>
      <c r="C4802" s="11" t="str">
        <f>IF(B4802="","",TEXT(MATCHED!C4802,"mm"))</f>
        <v/>
      </c>
    </row>
    <row r="4803" spans="1:3" x14ac:dyDescent="0.3">
      <c r="A4803" s="58" t="str">
        <f>IF(MATCHED!C4803="","",VLOOKUP(TEXT(MATCHED!C4803,"mmm"),CUTOFFDAY!$A$2:$C$14,3,FALSE))</f>
        <v/>
      </c>
      <c r="B4803" s="11" t="str">
        <f>IF(MATCHED!J4803&gt;A4803,"yes","")</f>
        <v/>
      </c>
      <c r="C4803" s="11" t="str">
        <f>IF(B4803="","",TEXT(MATCHED!C4803,"mm"))</f>
        <v/>
      </c>
    </row>
    <row r="4804" spans="1:3" x14ac:dyDescent="0.3">
      <c r="A4804" s="58" t="str">
        <f>IF(MATCHED!C4804="","",VLOOKUP(TEXT(MATCHED!C4804,"mmm"),CUTOFFDAY!$A$2:$C$14,3,FALSE))</f>
        <v/>
      </c>
      <c r="B4804" s="11" t="str">
        <f>IF(MATCHED!J4804&gt;A4804,"yes","")</f>
        <v/>
      </c>
      <c r="C4804" s="11" t="str">
        <f>IF(B4804="","",TEXT(MATCHED!C4804,"mm"))</f>
        <v/>
      </c>
    </row>
    <row r="4805" spans="1:3" x14ac:dyDescent="0.3">
      <c r="A4805" s="58" t="str">
        <f>IF(MATCHED!C4805="","",VLOOKUP(TEXT(MATCHED!C4805,"mmm"),CUTOFFDAY!$A$2:$C$14,3,FALSE))</f>
        <v/>
      </c>
      <c r="B4805" s="11" t="str">
        <f>IF(MATCHED!J4805&gt;A4805,"yes","")</f>
        <v/>
      </c>
      <c r="C4805" s="11" t="str">
        <f>IF(B4805="","",TEXT(MATCHED!C4805,"mm"))</f>
        <v/>
      </c>
    </row>
    <row r="4806" spans="1:3" x14ac:dyDescent="0.3">
      <c r="A4806" s="58" t="str">
        <f>IF(MATCHED!C4806="","",VLOOKUP(TEXT(MATCHED!C4806,"mmm"),CUTOFFDAY!$A$2:$C$14,3,FALSE))</f>
        <v/>
      </c>
      <c r="B4806" s="11" t="str">
        <f>IF(MATCHED!J4806&gt;A4806,"yes","")</f>
        <v/>
      </c>
      <c r="C4806" s="11" t="str">
        <f>IF(B4806="","",TEXT(MATCHED!C4806,"mm"))</f>
        <v/>
      </c>
    </row>
    <row r="4807" spans="1:3" x14ac:dyDescent="0.3">
      <c r="A4807" s="58" t="str">
        <f>IF(MATCHED!C4807="","",VLOOKUP(TEXT(MATCHED!C4807,"mmm"),CUTOFFDAY!$A$2:$C$14,3,FALSE))</f>
        <v/>
      </c>
      <c r="B4807" s="11" t="str">
        <f>IF(MATCHED!J4807&gt;A4807,"yes","")</f>
        <v/>
      </c>
      <c r="C4807" s="11" t="str">
        <f>IF(B4807="","",TEXT(MATCHED!C4807,"mm"))</f>
        <v/>
      </c>
    </row>
    <row r="4808" spans="1:3" x14ac:dyDescent="0.3">
      <c r="A4808" s="58" t="str">
        <f>IF(MATCHED!C4808="","",VLOOKUP(TEXT(MATCHED!C4808,"mmm"),CUTOFFDAY!$A$2:$C$14,3,FALSE))</f>
        <v/>
      </c>
      <c r="B4808" s="11" t="str">
        <f>IF(MATCHED!J4808&gt;A4808,"yes","")</f>
        <v/>
      </c>
      <c r="C4808" s="11" t="str">
        <f>IF(B4808="","",TEXT(MATCHED!C4808,"mm"))</f>
        <v/>
      </c>
    </row>
    <row r="4809" spans="1:3" x14ac:dyDescent="0.3">
      <c r="A4809" s="58" t="str">
        <f>IF(MATCHED!C4809="","",VLOOKUP(TEXT(MATCHED!C4809,"mmm"),CUTOFFDAY!$A$2:$C$14,3,FALSE))</f>
        <v/>
      </c>
      <c r="B4809" s="11" t="str">
        <f>IF(MATCHED!J4809&gt;A4809,"yes","")</f>
        <v/>
      </c>
      <c r="C4809" s="11" t="str">
        <f>IF(B4809="","",TEXT(MATCHED!C4809,"mm"))</f>
        <v/>
      </c>
    </row>
    <row r="4810" spans="1:3" x14ac:dyDescent="0.3">
      <c r="A4810" s="58" t="str">
        <f>IF(MATCHED!C4810="","",VLOOKUP(TEXT(MATCHED!C4810,"mmm"),CUTOFFDAY!$A$2:$C$14,3,FALSE))</f>
        <v/>
      </c>
      <c r="B4810" s="11" t="str">
        <f>IF(MATCHED!J4810&gt;A4810,"yes","")</f>
        <v/>
      </c>
      <c r="C4810" s="11" t="str">
        <f>IF(B4810="","",TEXT(MATCHED!C4810,"mm"))</f>
        <v/>
      </c>
    </row>
    <row r="4811" spans="1:3" x14ac:dyDescent="0.3">
      <c r="A4811" s="58" t="str">
        <f>IF(MATCHED!C4811="","",VLOOKUP(TEXT(MATCHED!C4811,"mmm"),CUTOFFDAY!$A$2:$C$14,3,FALSE))</f>
        <v/>
      </c>
      <c r="B4811" s="11" t="str">
        <f>IF(MATCHED!J4811&gt;A4811,"yes","")</f>
        <v/>
      </c>
      <c r="C4811" s="11" t="str">
        <f>IF(B4811="","",TEXT(MATCHED!C4811,"mm"))</f>
        <v/>
      </c>
    </row>
    <row r="4812" spans="1:3" x14ac:dyDescent="0.3">
      <c r="A4812" s="58" t="str">
        <f>IF(MATCHED!C4812="","",VLOOKUP(TEXT(MATCHED!C4812,"mmm"),CUTOFFDAY!$A$2:$C$14,3,FALSE))</f>
        <v/>
      </c>
      <c r="B4812" s="11" t="str">
        <f>IF(MATCHED!J4812&gt;A4812,"yes","")</f>
        <v/>
      </c>
      <c r="C4812" s="11" t="str">
        <f>IF(B4812="","",TEXT(MATCHED!C4812,"mm"))</f>
        <v/>
      </c>
    </row>
    <row r="4813" spans="1:3" x14ac:dyDescent="0.3">
      <c r="A4813" s="58" t="str">
        <f>IF(MATCHED!C4813="","",VLOOKUP(TEXT(MATCHED!C4813,"mmm"),CUTOFFDAY!$A$2:$C$14,3,FALSE))</f>
        <v/>
      </c>
      <c r="B4813" s="11" t="str">
        <f>IF(MATCHED!J4813&gt;A4813,"yes","")</f>
        <v/>
      </c>
      <c r="C4813" s="11" t="str">
        <f>IF(B4813="","",TEXT(MATCHED!C4813,"mm"))</f>
        <v/>
      </c>
    </row>
    <row r="4814" spans="1:3" x14ac:dyDescent="0.3">
      <c r="A4814" s="58" t="str">
        <f>IF(MATCHED!C4814="","",VLOOKUP(TEXT(MATCHED!C4814,"mmm"),CUTOFFDAY!$A$2:$C$14,3,FALSE))</f>
        <v/>
      </c>
      <c r="B4814" s="11" t="str">
        <f>IF(MATCHED!J4814&gt;A4814,"yes","")</f>
        <v/>
      </c>
      <c r="C4814" s="11" t="str">
        <f>IF(B4814="","",TEXT(MATCHED!C4814,"mm"))</f>
        <v/>
      </c>
    </row>
    <row r="4815" spans="1:3" x14ac:dyDescent="0.3">
      <c r="A4815" s="58" t="str">
        <f>IF(MATCHED!C4815="","",VLOOKUP(TEXT(MATCHED!C4815,"mmm"),CUTOFFDAY!$A$2:$C$14,3,FALSE))</f>
        <v/>
      </c>
      <c r="B4815" s="11" t="str">
        <f>IF(MATCHED!J4815&gt;A4815,"yes","")</f>
        <v/>
      </c>
      <c r="C4815" s="11" t="str">
        <f>IF(B4815="","",TEXT(MATCHED!C4815,"mm"))</f>
        <v/>
      </c>
    </row>
    <row r="4816" spans="1:3" x14ac:dyDescent="0.3">
      <c r="A4816" s="58" t="str">
        <f>IF(MATCHED!C4816="","",VLOOKUP(TEXT(MATCHED!C4816,"mmm"),CUTOFFDAY!$A$2:$C$14,3,FALSE))</f>
        <v/>
      </c>
      <c r="B4816" s="11" t="str">
        <f>IF(MATCHED!J4816&gt;A4816,"yes","")</f>
        <v/>
      </c>
      <c r="C4816" s="11" t="str">
        <f>IF(B4816="","",TEXT(MATCHED!C4816,"mm"))</f>
        <v/>
      </c>
    </row>
    <row r="4817" spans="1:3" x14ac:dyDescent="0.3">
      <c r="A4817" s="58" t="str">
        <f>IF(MATCHED!C4817="","",VLOOKUP(TEXT(MATCHED!C4817,"mmm"),CUTOFFDAY!$A$2:$C$14,3,FALSE))</f>
        <v/>
      </c>
      <c r="B4817" s="11" t="str">
        <f>IF(MATCHED!J4817&gt;A4817,"yes","")</f>
        <v/>
      </c>
      <c r="C4817" s="11" t="str">
        <f>IF(B4817="","",TEXT(MATCHED!C4817,"mm"))</f>
        <v/>
      </c>
    </row>
    <row r="4818" spans="1:3" x14ac:dyDescent="0.3">
      <c r="A4818" s="58" t="str">
        <f>IF(MATCHED!C4818="","",VLOOKUP(TEXT(MATCHED!C4818,"mmm"),CUTOFFDAY!$A$2:$C$14,3,FALSE))</f>
        <v/>
      </c>
      <c r="B4818" s="11" t="str">
        <f>IF(MATCHED!J4818&gt;A4818,"yes","")</f>
        <v/>
      </c>
      <c r="C4818" s="11" t="str">
        <f>IF(B4818="","",TEXT(MATCHED!C4818,"mm"))</f>
        <v/>
      </c>
    </row>
    <row r="4819" spans="1:3" x14ac:dyDescent="0.3">
      <c r="A4819" s="58" t="str">
        <f>IF(MATCHED!C4819="","",VLOOKUP(TEXT(MATCHED!C4819,"mmm"),CUTOFFDAY!$A$2:$C$14,3,FALSE))</f>
        <v/>
      </c>
      <c r="B4819" s="11" t="str">
        <f>IF(MATCHED!J4819&gt;A4819,"yes","")</f>
        <v/>
      </c>
      <c r="C4819" s="11" t="str">
        <f>IF(B4819="","",TEXT(MATCHED!C4819,"mm"))</f>
        <v/>
      </c>
    </row>
    <row r="4820" spans="1:3" x14ac:dyDescent="0.3">
      <c r="A4820" s="58" t="str">
        <f>IF(MATCHED!C4820="","",VLOOKUP(TEXT(MATCHED!C4820,"mmm"),CUTOFFDAY!$A$2:$C$14,3,FALSE))</f>
        <v/>
      </c>
      <c r="B4820" s="11" t="str">
        <f>IF(MATCHED!J4820&gt;A4820,"yes","")</f>
        <v/>
      </c>
      <c r="C4820" s="11" t="str">
        <f>IF(B4820="","",TEXT(MATCHED!C4820,"mm"))</f>
        <v/>
      </c>
    </row>
    <row r="4821" spans="1:3" x14ac:dyDescent="0.3">
      <c r="A4821" s="58" t="str">
        <f>IF(MATCHED!C4821="","",VLOOKUP(TEXT(MATCHED!C4821,"mmm"),CUTOFFDAY!$A$2:$C$14,3,FALSE))</f>
        <v/>
      </c>
      <c r="B4821" s="11" t="str">
        <f>IF(MATCHED!J4821&gt;A4821,"yes","")</f>
        <v/>
      </c>
      <c r="C4821" s="11" t="str">
        <f>IF(B4821="","",TEXT(MATCHED!C4821,"mm"))</f>
        <v/>
      </c>
    </row>
    <row r="4822" spans="1:3" x14ac:dyDescent="0.3">
      <c r="A4822" s="58" t="str">
        <f>IF(MATCHED!C4822="","",VLOOKUP(TEXT(MATCHED!C4822,"mmm"),CUTOFFDAY!$A$2:$C$14,3,FALSE))</f>
        <v/>
      </c>
      <c r="B4822" s="11" t="str">
        <f>IF(MATCHED!J4822&gt;A4822,"yes","")</f>
        <v/>
      </c>
      <c r="C4822" s="11" t="str">
        <f>IF(B4822="","",TEXT(MATCHED!C4822,"mm"))</f>
        <v/>
      </c>
    </row>
    <row r="4823" spans="1:3" x14ac:dyDescent="0.3">
      <c r="A4823" s="58" t="str">
        <f>IF(MATCHED!C4823="","",VLOOKUP(TEXT(MATCHED!C4823,"mmm"),CUTOFFDAY!$A$2:$C$14,3,FALSE))</f>
        <v/>
      </c>
      <c r="B4823" s="11" t="str">
        <f>IF(MATCHED!J4823&gt;A4823,"yes","")</f>
        <v/>
      </c>
      <c r="C4823" s="11" t="str">
        <f>IF(B4823="","",TEXT(MATCHED!C4823,"mm"))</f>
        <v/>
      </c>
    </row>
    <row r="4824" spans="1:3" x14ac:dyDescent="0.3">
      <c r="A4824" s="58" t="str">
        <f>IF(MATCHED!C4824="","",VLOOKUP(TEXT(MATCHED!C4824,"mmm"),CUTOFFDAY!$A$2:$C$14,3,FALSE))</f>
        <v/>
      </c>
      <c r="B4824" s="11" t="str">
        <f>IF(MATCHED!J4824&gt;A4824,"yes","")</f>
        <v/>
      </c>
      <c r="C4824" s="11" t="str">
        <f>IF(B4824="","",TEXT(MATCHED!C4824,"mm"))</f>
        <v/>
      </c>
    </row>
    <row r="4825" spans="1:3" x14ac:dyDescent="0.3">
      <c r="A4825" s="58" t="str">
        <f>IF(MATCHED!C4825="","",VLOOKUP(TEXT(MATCHED!C4825,"mmm"),CUTOFFDAY!$A$2:$C$14,3,FALSE))</f>
        <v/>
      </c>
      <c r="B4825" s="11" t="str">
        <f>IF(MATCHED!J4825&gt;A4825,"yes","")</f>
        <v/>
      </c>
      <c r="C4825" s="11" t="str">
        <f>IF(B4825="","",TEXT(MATCHED!C4825,"mm"))</f>
        <v/>
      </c>
    </row>
    <row r="4826" spans="1:3" x14ac:dyDescent="0.3">
      <c r="A4826" s="58" t="str">
        <f>IF(MATCHED!C4826="","",VLOOKUP(TEXT(MATCHED!C4826,"mmm"),CUTOFFDAY!$A$2:$C$14,3,FALSE))</f>
        <v/>
      </c>
      <c r="B4826" s="11" t="str">
        <f>IF(MATCHED!J4826&gt;A4826,"yes","")</f>
        <v/>
      </c>
      <c r="C4826" s="11" t="str">
        <f>IF(B4826="","",TEXT(MATCHED!C4826,"mm"))</f>
        <v/>
      </c>
    </row>
    <row r="4827" spans="1:3" x14ac:dyDescent="0.3">
      <c r="A4827" s="58" t="str">
        <f>IF(MATCHED!C4827="","",VLOOKUP(TEXT(MATCHED!C4827,"mmm"),CUTOFFDAY!$A$2:$C$14,3,FALSE))</f>
        <v/>
      </c>
      <c r="B4827" s="11" t="str">
        <f>IF(MATCHED!J4827&gt;A4827,"yes","")</f>
        <v/>
      </c>
      <c r="C4827" s="11" t="str">
        <f>IF(B4827="","",TEXT(MATCHED!C4827,"mm"))</f>
        <v/>
      </c>
    </row>
    <row r="4828" spans="1:3" x14ac:dyDescent="0.3">
      <c r="A4828" s="58" t="str">
        <f>IF(MATCHED!C4828="","",VLOOKUP(TEXT(MATCHED!C4828,"mmm"),CUTOFFDAY!$A$2:$C$14,3,FALSE))</f>
        <v/>
      </c>
      <c r="B4828" s="11" t="str">
        <f>IF(MATCHED!J4828&gt;A4828,"yes","")</f>
        <v/>
      </c>
      <c r="C4828" s="11" t="str">
        <f>IF(B4828="","",TEXT(MATCHED!C4828,"mm"))</f>
        <v/>
      </c>
    </row>
    <row r="4829" spans="1:3" x14ac:dyDescent="0.3">
      <c r="A4829" s="58" t="str">
        <f>IF(MATCHED!C4829="","",VLOOKUP(TEXT(MATCHED!C4829,"mmm"),CUTOFFDAY!$A$2:$C$14,3,FALSE))</f>
        <v/>
      </c>
      <c r="B4829" s="11" t="str">
        <f>IF(MATCHED!J4829&gt;A4829,"yes","")</f>
        <v/>
      </c>
      <c r="C4829" s="11" t="str">
        <f>IF(B4829="","",TEXT(MATCHED!C4829,"mm"))</f>
        <v/>
      </c>
    </row>
    <row r="4830" spans="1:3" x14ac:dyDescent="0.3">
      <c r="A4830" s="58" t="str">
        <f>IF(MATCHED!C4830="","",VLOOKUP(TEXT(MATCHED!C4830,"mmm"),CUTOFFDAY!$A$2:$C$14,3,FALSE))</f>
        <v/>
      </c>
      <c r="B4830" s="11" t="str">
        <f>IF(MATCHED!J4830&gt;A4830,"yes","")</f>
        <v/>
      </c>
      <c r="C4830" s="11" t="str">
        <f>IF(B4830="","",TEXT(MATCHED!C4830,"mm"))</f>
        <v/>
      </c>
    </row>
    <row r="4831" spans="1:3" x14ac:dyDescent="0.3">
      <c r="A4831" s="58" t="str">
        <f>IF(MATCHED!C4831="","",VLOOKUP(TEXT(MATCHED!C4831,"mmm"),CUTOFFDAY!$A$2:$C$14,3,FALSE))</f>
        <v/>
      </c>
      <c r="B4831" s="11" t="str">
        <f>IF(MATCHED!J4831&gt;A4831,"yes","")</f>
        <v/>
      </c>
      <c r="C4831" s="11" t="str">
        <f>IF(B4831="","",TEXT(MATCHED!C4831,"mm"))</f>
        <v/>
      </c>
    </row>
    <row r="4832" spans="1:3" x14ac:dyDescent="0.3">
      <c r="A4832" s="58" t="str">
        <f>IF(MATCHED!C4832="","",VLOOKUP(TEXT(MATCHED!C4832,"mmm"),CUTOFFDAY!$A$2:$C$14,3,FALSE))</f>
        <v/>
      </c>
      <c r="B4832" s="11" t="str">
        <f>IF(MATCHED!J4832&gt;A4832,"yes","")</f>
        <v/>
      </c>
      <c r="C4832" s="11" t="str">
        <f>IF(B4832="","",TEXT(MATCHED!C4832,"mm"))</f>
        <v/>
      </c>
    </row>
    <row r="4833" spans="1:3" x14ac:dyDescent="0.3">
      <c r="A4833" s="58" t="str">
        <f>IF(MATCHED!C4833="","",VLOOKUP(TEXT(MATCHED!C4833,"mmm"),CUTOFFDAY!$A$2:$C$14,3,FALSE))</f>
        <v/>
      </c>
      <c r="B4833" s="11" t="str">
        <f>IF(MATCHED!J4833&gt;A4833,"yes","")</f>
        <v/>
      </c>
      <c r="C4833" s="11" t="str">
        <f>IF(B4833="","",TEXT(MATCHED!C4833,"mm"))</f>
        <v/>
      </c>
    </row>
    <row r="4834" spans="1:3" x14ac:dyDescent="0.3">
      <c r="A4834" s="58" t="str">
        <f>IF(MATCHED!C4834="","",VLOOKUP(TEXT(MATCHED!C4834,"mmm"),CUTOFFDAY!$A$2:$C$14,3,FALSE))</f>
        <v/>
      </c>
      <c r="B4834" s="11" t="str">
        <f>IF(MATCHED!J4834&gt;A4834,"yes","")</f>
        <v/>
      </c>
      <c r="C4834" s="11" t="str">
        <f>IF(B4834="","",TEXT(MATCHED!C4834,"mm"))</f>
        <v/>
      </c>
    </row>
    <row r="4835" spans="1:3" x14ac:dyDescent="0.3">
      <c r="A4835" s="58" t="str">
        <f>IF(MATCHED!C4835="","",VLOOKUP(TEXT(MATCHED!C4835,"mmm"),CUTOFFDAY!$A$2:$C$14,3,FALSE))</f>
        <v/>
      </c>
      <c r="B4835" s="11" t="str">
        <f>IF(MATCHED!J4835&gt;A4835,"yes","")</f>
        <v/>
      </c>
      <c r="C4835" s="11" t="str">
        <f>IF(B4835="","",TEXT(MATCHED!C4835,"mm"))</f>
        <v/>
      </c>
    </row>
    <row r="4836" spans="1:3" x14ac:dyDescent="0.3">
      <c r="A4836" s="58" t="str">
        <f>IF(MATCHED!C4836="","",VLOOKUP(TEXT(MATCHED!C4836,"mmm"),CUTOFFDAY!$A$2:$C$14,3,FALSE))</f>
        <v/>
      </c>
      <c r="B4836" s="11" t="str">
        <f>IF(MATCHED!J4836&gt;A4836,"yes","")</f>
        <v/>
      </c>
      <c r="C4836" s="11" t="str">
        <f>IF(B4836="","",TEXT(MATCHED!C4836,"mm"))</f>
        <v/>
      </c>
    </row>
    <row r="4837" spans="1:3" x14ac:dyDescent="0.3">
      <c r="A4837" s="58" t="str">
        <f>IF(MATCHED!C4837="","",VLOOKUP(TEXT(MATCHED!C4837,"mmm"),CUTOFFDAY!$A$2:$C$14,3,FALSE))</f>
        <v/>
      </c>
      <c r="B4837" s="11" t="str">
        <f>IF(MATCHED!J4837&gt;A4837,"yes","")</f>
        <v/>
      </c>
      <c r="C4837" s="11" t="str">
        <f>IF(B4837="","",TEXT(MATCHED!C4837,"mm"))</f>
        <v/>
      </c>
    </row>
    <row r="4838" spans="1:3" x14ac:dyDescent="0.3">
      <c r="A4838" s="58" t="str">
        <f>IF(MATCHED!C4838="","",VLOOKUP(TEXT(MATCHED!C4838,"mmm"),CUTOFFDAY!$A$2:$C$14,3,FALSE))</f>
        <v/>
      </c>
      <c r="B4838" s="11" t="str">
        <f>IF(MATCHED!J4838&gt;A4838,"yes","")</f>
        <v/>
      </c>
      <c r="C4838" s="11" t="str">
        <f>IF(B4838="","",TEXT(MATCHED!C4838,"mm"))</f>
        <v/>
      </c>
    </row>
    <row r="4839" spans="1:3" x14ac:dyDescent="0.3">
      <c r="A4839" s="58" t="str">
        <f>IF(MATCHED!C4839="","",VLOOKUP(TEXT(MATCHED!C4839,"mmm"),CUTOFFDAY!$A$2:$C$14,3,FALSE))</f>
        <v/>
      </c>
      <c r="B4839" s="11" t="str">
        <f>IF(MATCHED!J4839&gt;A4839,"yes","")</f>
        <v/>
      </c>
      <c r="C4839" s="11" t="str">
        <f>IF(B4839="","",TEXT(MATCHED!C4839,"mm"))</f>
        <v/>
      </c>
    </row>
    <row r="4840" spans="1:3" x14ac:dyDescent="0.3">
      <c r="A4840" s="58" t="str">
        <f>IF(MATCHED!C4840="","",VLOOKUP(TEXT(MATCHED!C4840,"mmm"),CUTOFFDAY!$A$2:$C$14,3,FALSE))</f>
        <v/>
      </c>
      <c r="B4840" s="11" t="str">
        <f>IF(MATCHED!J4840&gt;A4840,"yes","")</f>
        <v/>
      </c>
      <c r="C4840" s="11" t="str">
        <f>IF(B4840="","",TEXT(MATCHED!C4840,"mm"))</f>
        <v/>
      </c>
    </row>
    <row r="4841" spans="1:3" x14ac:dyDescent="0.3">
      <c r="A4841" s="58" t="str">
        <f>IF(MATCHED!C4841="","",VLOOKUP(TEXT(MATCHED!C4841,"mmm"),CUTOFFDAY!$A$2:$C$14,3,FALSE))</f>
        <v/>
      </c>
      <c r="B4841" s="11" t="str">
        <f>IF(MATCHED!J4841&gt;A4841,"yes","")</f>
        <v/>
      </c>
      <c r="C4841" s="11" t="str">
        <f>IF(B4841="","",TEXT(MATCHED!C4841,"mm"))</f>
        <v/>
      </c>
    </row>
    <row r="4842" spans="1:3" x14ac:dyDescent="0.3">
      <c r="A4842" s="58" t="str">
        <f>IF(MATCHED!C4842="","",VLOOKUP(TEXT(MATCHED!C4842,"mmm"),CUTOFFDAY!$A$2:$C$14,3,FALSE))</f>
        <v/>
      </c>
      <c r="B4842" s="11" t="str">
        <f>IF(MATCHED!J4842&gt;A4842,"yes","")</f>
        <v/>
      </c>
      <c r="C4842" s="11" t="str">
        <f>IF(B4842="","",TEXT(MATCHED!C4842,"mm"))</f>
        <v/>
      </c>
    </row>
    <row r="4843" spans="1:3" x14ac:dyDescent="0.3">
      <c r="A4843" s="58" t="str">
        <f>IF(MATCHED!C4843="","",VLOOKUP(TEXT(MATCHED!C4843,"mmm"),CUTOFFDAY!$A$2:$C$14,3,FALSE))</f>
        <v/>
      </c>
      <c r="B4843" s="11" t="str">
        <f>IF(MATCHED!J4843&gt;A4843,"yes","")</f>
        <v/>
      </c>
      <c r="C4843" s="11" t="str">
        <f>IF(B4843="","",TEXT(MATCHED!C4843,"mm"))</f>
        <v/>
      </c>
    </row>
    <row r="4844" spans="1:3" x14ac:dyDescent="0.3">
      <c r="A4844" s="58" t="str">
        <f>IF(MATCHED!C4844="","",VLOOKUP(TEXT(MATCHED!C4844,"mmm"),CUTOFFDAY!$A$2:$C$14,3,FALSE))</f>
        <v/>
      </c>
      <c r="B4844" s="11" t="str">
        <f>IF(MATCHED!J4844&gt;A4844,"yes","")</f>
        <v/>
      </c>
      <c r="C4844" s="11" t="str">
        <f>IF(B4844="","",TEXT(MATCHED!C4844,"mm"))</f>
        <v/>
      </c>
    </row>
    <row r="4845" spans="1:3" x14ac:dyDescent="0.3">
      <c r="A4845" s="58" t="str">
        <f>IF(MATCHED!C4845="","",VLOOKUP(TEXT(MATCHED!C4845,"mmm"),CUTOFFDAY!$A$2:$C$14,3,FALSE))</f>
        <v/>
      </c>
      <c r="B4845" s="11" t="str">
        <f>IF(MATCHED!J4845&gt;A4845,"yes","")</f>
        <v/>
      </c>
      <c r="C4845" s="11" t="str">
        <f>IF(B4845="","",TEXT(MATCHED!C4845,"mm"))</f>
        <v/>
      </c>
    </row>
    <row r="4846" spans="1:3" x14ac:dyDescent="0.3">
      <c r="A4846" s="58" t="str">
        <f>IF(MATCHED!C4846="","",VLOOKUP(TEXT(MATCHED!C4846,"mmm"),CUTOFFDAY!$A$2:$C$14,3,FALSE))</f>
        <v/>
      </c>
      <c r="B4846" s="11" t="str">
        <f>IF(MATCHED!J4846&gt;A4846,"yes","")</f>
        <v/>
      </c>
      <c r="C4846" s="11" t="str">
        <f>IF(B4846="","",TEXT(MATCHED!C4846,"mm"))</f>
        <v/>
      </c>
    </row>
    <row r="4847" spans="1:3" x14ac:dyDescent="0.3">
      <c r="A4847" s="58" t="str">
        <f>IF(MATCHED!C4847="","",VLOOKUP(TEXT(MATCHED!C4847,"mmm"),CUTOFFDAY!$A$2:$C$14,3,FALSE))</f>
        <v/>
      </c>
      <c r="B4847" s="11" t="str">
        <f>IF(MATCHED!J4847&gt;A4847,"yes","")</f>
        <v/>
      </c>
      <c r="C4847" s="11" t="str">
        <f>IF(B4847="","",TEXT(MATCHED!C4847,"mm"))</f>
        <v/>
      </c>
    </row>
    <row r="4848" spans="1:3" x14ac:dyDescent="0.3">
      <c r="A4848" s="58" t="str">
        <f>IF(MATCHED!C4848="","",VLOOKUP(TEXT(MATCHED!C4848,"mmm"),CUTOFFDAY!$A$2:$C$14,3,FALSE))</f>
        <v/>
      </c>
      <c r="B4848" s="11" t="str">
        <f>IF(MATCHED!J4848&gt;A4848,"yes","")</f>
        <v/>
      </c>
      <c r="C4848" s="11" t="str">
        <f>IF(B4848="","",TEXT(MATCHED!C4848,"mm"))</f>
        <v/>
      </c>
    </row>
    <row r="4849" spans="1:3" x14ac:dyDescent="0.3">
      <c r="A4849" s="58" t="str">
        <f>IF(MATCHED!C4849="","",VLOOKUP(TEXT(MATCHED!C4849,"mmm"),CUTOFFDAY!$A$2:$C$14,3,FALSE))</f>
        <v/>
      </c>
      <c r="B4849" s="11" t="str">
        <f>IF(MATCHED!J4849&gt;A4849,"yes","")</f>
        <v/>
      </c>
      <c r="C4849" s="11" t="str">
        <f>IF(B4849="","",TEXT(MATCHED!C4849,"mm"))</f>
        <v/>
      </c>
    </row>
    <row r="4850" spans="1:3" x14ac:dyDescent="0.3">
      <c r="A4850" s="58" t="str">
        <f>IF(MATCHED!C4850="","",VLOOKUP(TEXT(MATCHED!C4850,"mmm"),CUTOFFDAY!$A$2:$C$14,3,FALSE))</f>
        <v/>
      </c>
      <c r="B4850" s="11" t="str">
        <f>IF(MATCHED!J4850&gt;A4850,"yes","")</f>
        <v/>
      </c>
      <c r="C4850" s="11" t="str">
        <f>IF(B4850="","",TEXT(MATCHED!C4850,"mm"))</f>
        <v/>
      </c>
    </row>
    <row r="4851" spans="1:3" x14ac:dyDescent="0.3">
      <c r="A4851" s="58" t="str">
        <f>IF(MATCHED!C4851="","",VLOOKUP(TEXT(MATCHED!C4851,"mmm"),CUTOFFDAY!$A$2:$C$14,3,FALSE))</f>
        <v/>
      </c>
      <c r="B4851" s="11" t="str">
        <f>IF(MATCHED!J4851&gt;A4851,"yes","")</f>
        <v/>
      </c>
      <c r="C4851" s="11" t="str">
        <f>IF(B4851="","",TEXT(MATCHED!C4851,"mm"))</f>
        <v/>
      </c>
    </row>
    <row r="4852" spans="1:3" x14ac:dyDescent="0.3">
      <c r="A4852" s="58" t="str">
        <f>IF(MATCHED!C4852="","",VLOOKUP(TEXT(MATCHED!C4852,"mmm"),CUTOFFDAY!$A$2:$C$14,3,FALSE))</f>
        <v/>
      </c>
      <c r="B4852" s="11" t="str">
        <f>IF(MATCHED!J4852&gt;A4852,"yes","")</f>
        <v/>
      </c>
      <c r="C4852" s="11" t="str">
        <f>IF(B4852="","",TEXT(MATCHED!C4852,"mm"))</f>
        <v/>
      </c>
    </row>
    <row r="4853" spans="1:3" x14ac:dyDescent="0.3">
      <c r="A4853" s="58" t="str">
        <f>IF(MATCHED!C4853="","",VLOOKUP(TEXT(MATCHED!C4853,"mmm"),CUTOFFDAY!$A$2:$C$14,3,FALSE))</f>
        <v/>
      </c>
      <c r="B4853" s="11" t="str">
        <f>IF(MATCHED!J4853&gt;A4853,"yes","")</f>
        <v/>
      </c>
      <c r="C4853" s="11" t="str">
        <f>IF(B4853="","",TEXT(MATCHED!C4853,"mm"))</f>
        <v/>
      </c>
    </row>
    <row r="4854" spans="1:3" x14ac:dyDescent="0.3">
      <c r="A4854" s="58" t="str">
        <f>IF(MATCHED!C4854="","",VLOOKUP(TEXT(MATCHED!C4854,"mmm"),CUTOFFDAY!$A$2:$C$14,3,FALSE))</f>
        <v/>
      </c>
      <c r="B4854" s="11" t="str">
        <f>IF(MATCHED!J4854&gt;A4854,"yes","")</f>
        <v/>
      </c>
      <c r="C4854" s="11" t="str">
        <f>IF(B4854="","",TEXT(MATCHED!C4854,"mm"))</f>
        <v/>
      </c>
    </row>
    <row r="4855" spans="1:3" x14ac:dyDescent="0.3">
      <c r="A4855" s="58" t="str">
        <f>IF(MATCHED!C4855="","",VLOOKUP(TEXT(MATCHED!C4855,"mmm"),CUTOFFDAY!$A$2:$C$14,3,FALSE))</f>
        <v/>
      </c>
      <c r="B4855" s="11" t="str">
        <f>IF(MATCHED!J4855&gt;A4855,"yes","")</f>
        <v/>
      </c>
      <c r="C4855" s="11" t="str">
        <f>IF(B4855="","",TEXT(MATCHED!C4855,"mm"))</f>
        <v/>
      </c>
    </row>
    <row r="4856" spans="1:3" x14ac:dyDescent="0.3">
      <c r="A4856" s="58" t="str">
        <f>IF(MATCHED!C4856="","",VLOOKUP(TEXT(MATCHED!C4856,"mmm"),CUTOFFDAY!$A$2:$C$14,3,FALSE))</f>
        <v/>
      </c>
      <c r="B4856" s="11" t="str">
        <f>IF(MATCHED!J4856&gt;A4856,"yes","")</f>
        <v/>
      </c>
      <c r="C4856" s="11" t="str">
        <f>IF(B4856="","",TEXT(MATCHED!C4856,"mm"))</f>
        <v/>
      </c>
    </row>
    <row r="4857" spans="1:3" x14ac:dyDescent="0.3">
      <c r="A4857" s="58" t="str">
        <f>IF(MATCHED!C4857="","",VLOOKUP(TEXT(MATCHED!C4857,"mmm"),CUTOFFDAY!$A$2:$C$14,3,FALSE))</f>
        <v/>
      </c>
      <c r="B4857" s="11" t="str">
        <f>IF(MATCHED!J4857&gt;A4857,"yes","")</f>
        <v/>
      </c>
      <c r="C4857" s="11" t="str">
        <f>IF(B4857="","",TEXT(MATCHED!C4857,"mm"))</f>
        <v/>
      </c>
    </row>
    <row r="4858" spans="1:3" x14ac:dyDescent="0.3">
      <c r="A4858" s="58" t="str">
        <f>IF(MATCHED!C4858="","",VLOOKUP(TEXT(MATCHED!C4858,"mmm"),CUTOFFDAY!$A$2:$C$14,3,FALSE))</f>
        <v/>
      </c>
      <c r="B4858" s="11" t="str">
        <f>IF(MATCHED!J4858&gt;A4858,"yes","")</f>
        <v/>
      </c>
      <c r="C4858" s="11" t="str">
        <f>IF(B4858="","",TEXT(MATCHED!C4858,"mm"))</f>
        <v/>
      </c>
    </row>
    <row r="4859" spans="1:3" x14ac:dyDescent="0.3">
      <c r="A4859" s="58" t="str">
        <f>IF(MATCHED!C4859="","",VLOOKUP(TEXT(MATCHED!C4859,"mmm"),CUTOFFDAY!$A$2:$C$14,3,FALSE))</f>
        <v/>
      </c>
      <c r="B4859" s="11" t="str">
        <f>IF(MATCHED!J4859&gt;A4859,"yes","")</f>
        <v/>
      </c>
      <c r="C4859" s="11" t="str">
        <f>IF(B4859="","",TEXT(MATCHED!C4859,"mm"))</f>
        <v/>
      </c>
    </row>
    <row r="4860" spans="1:3" x14ac:dyDescent="0.3">
      <c r="A4860" s="58" t="str">
        <f>IF(MATCHED!C4860="","",VLOOKUP(TEXT(MATCHED!C4860,"mmm"),CUTOFFDAY!$A$2:$C$14,3,FALSE))</f>
        <v/>
      </c>
      <c r="B4860" s="11" t="str">
        <f>IF(MATCHED!J4860&gt;A4860,"yes","")</f>
        <v/>
      </c>
      <c r="C4860" s="11" t="str">
        <f>IF(B4860="","",TEXT(MATCHED!C4860,"mm"))</f>
        <v/>
      </c>
    </row>
    <row r="4861" spans="1:3" x14ac:dyDescent="0.3">
      <c r="A4861" s="58" t="str">
        <f>IF(MATCHED!C4861="","",VLOOKUP(TEXT(MATCHED!C4861,"mmm"),CUTOFFDAY!$A$2:$C$14,3,FALSE))</f>
        <v/>
      </c>
      <c r="B4861" s="11" t="str">
        <f>IF(MATCHED!J4861&gt;A4861,"yes","")</f>
        <v/>
      </c>
      <c r="C4861" s="11" t="str">
        <f>IF(B4861="","",TEXT(MATCHED!C4861,"mm"))</f>
        <v/>
      </c>
    </row>
    <row r="4862" spans="1:3" x14ac:dyDescent="0.3">
      <c r="A4862" s="58" t="str">
        <f>IF(MATCHED!C4862="","",VLOOKUP(TEXT(MATCHED!C4862,"mmm"),CUTOFFDAY!$A$2:$C$14,3,FALSE))</f>
        <v/>
      </c>
      <c r="B4862" s="11" t="str">
        <f>IF(MATCHED!J4862&gt;A4862,"yes","")</f>
        <v/>
      </c>
      <c r="C4862" s="11" t="str">
        <f>IF(B4862="","",TEXT(MATCHED!C4862,"mm"))</f>
        <v/>
      </c>
    </row>
    <row r="4863" spans="1:3" x14ac:dyDescent="0.3">
      <c r="A4863" s="58" t="str">
        <f>IF(MATCHED!C4863="","",VLOOKUP(TEXT(MATCHED!C4863,"mmm"),CUTOFFDAY!$A$2:$C$14,3,FALSE))</f>
        <v/>
      </c>
      <c r="B4863" s="11" t="str">
        <f>IF(MATCHED!J4863&gt;A4863,"yes","")</f>
        <v/>
      </c>
      <c r="C4863" s="11" t="str">
        <f>IF(B4863="","",TEXT(MATCHED!C4863,"mm"))</f>
        <v/>
      </c>
    </row>
    <row r="4864" spans="1:3" x14ac:dyDescent="0.3">
      <c r="A4864" s="58" t="str">
        <f>IF(MATCHED!C4864="","",VLOOKUP(TEXT(MATCHED!C4864,"mmm"),CUTOFFDAY!$A$2:$C$14,3,FALSE))</f>
        <v/>
      </c>
      <c r="B4864" s="11" t="str">
        <f>IF(MATCHED!J4864&gt;A4864,"yes","")</f>
        <v/>
      </c>
      <c r="C4864" s="11" t="str">
        <f>IF(B4864="","",TEXT(MATCHED!C4864,"mm"))</f>
        <v/>
      </c>
    </row>
    <row r="4865" spans="1:3" x14ac:dyDescent="0.3">
      <c r="A4865" s="58" t="str">
        <f>IF(MATCHED!C4865="","",VLOOKUP(TEXT(MATCHED!C4865,"mmm"),CUTOFFDAY!$A$2:$C$14,3,FALSE))</f>
        <v/>
      </c>
      <c r="B4865" s="11" t="str">
        <f>IF(MATCHED!J4865&gt;A4865,"yes","")</f>
        <v/>
      </c>
      <c r="C4865" s="11" t="str">
        <f>IF(B4865="","",TEXT(MATCHED!C4865,"mm"))</f>
        <v/>
      </c>
    </row>
    <row r="4866" spans="1:3" x14ac:dyDescent="0.3">
      <c r="A4866" s="58" t="str">
        <f>IF(MATCHED!C4866="","",VLOOKUP(TEXT(MATCHED!C4866,"mmm"),CUTOFFDAY!$A$2:$C$14,3,FALSE))</f>
        <v/>
      </c>
      <c r="B4866" s="11" t="str">
        <f>IF(MATCHED!J4866&gt;A4866,"yes","")</f>
        <v/>
      </c>
      <c r="C4866" s="11" t="str">
        <f>IF(B4866="","",TEXT(MATCHED!C4866,"mm"))</f>
        <v/>
      </c>
    </row>
    <row r="4867" spans="1:3" x14ac:dyDescent="0.3">
      <c r="A4867" s="58" t="str">
        <f>IF(MATCHED!C4867="","",VLOOKUP(TEXT(MATCHED!C4867,"mmm"),CUTOFFDAY!$A$2:$C$14,3,FALSE))</f>
        <v/>
      </c>
      <c r="B4867" s="11" t="str">
        <f>IF(MATCHED!J4867&gt;A4867,"yes","")</f>
        <v/>
      </c>
      <c r="C4867" s="11" t="str">
        <f>IF(B4867="","",TEXT(MATCHED!C4867,"mm"))</f>
        <v/>
      </c>
    </row>
    <row r="4868" spans="1:3" x14ac:dyDescent="0.3">
      <c r="A4868" s="58" t="str">
        <f>IF(MATCHED!C4868="","",VLOOKUP(TEXT(MATCHED!C4868,"mmm"),CUTOFFDAY!$A$2:$C$14,3,FALSE))</f>
        <v/>
      </c>
      <c r="B4868" s="11" t="str">
        <f>IF(MATCHED!J4868&gt;A4868,"yes","")</f>
        <v/>
      </c>
      <c r="C4868" s="11" t="str">
        <f>IF(B4868="","",TEXT(MATCHED!C4868,"mm"))</f>
        <v/>
      </c>
    </row>
    <row r="4869" spans="1:3" x14ac:dyDescent="0.3">
      <c r="A4869" s="58" t="str">
        <f>IF(MATCHED!C4869="","",VLOOKUP(TEXT(MATCHED!C4869,"mmm"),CUTOFFDAY!$A$2:$C$14,3,FALSE))</f>
        <v/>
      </c>
      <c r="B4869" s="11" t="str">
        <f>IF(MATCHED!J4869&gt;A4869,"yes","")</f>
        <v/>
      </c>
      <c r="C4869" s="11" t="str">
        <f>IF(B4869="","",TEXT(MATCHED!C4869,"mm"))</f>
        <v/>
      </c>
    </row>
    <row r="4870" spans="1:3" x14ac:dyDescent="0.3">
      <c r="A4870" s="58" t="str">
        <f>IF(MATCHED!C4870="","",VLOOKUP(TEXT(MATCHED!C4870,"mmm"),CUTOFFDAY!$A$2:$C$14,3,FALSE))</f>
        <v/>
      </c>
      <c r="B4870" s="11" t="str">
        <f>IF(MATCHED!J4870&gt;A4870,"yes","")</f>
        <v/>
      </c>
      <c r="C4870" s="11" t="str">
        <f>IF(B4870="","",TEXT(MATCHED!C4870,"mm"))</f>
        <v/>
      </c>
    </row>
    <row r="4871" spans="1:3" x14ac:dyDescent="0.3">
      <c r="A4871" s="58" t="str">
        <f>IF(MATCHED!C4871="","",VLOOKUP(TEXT(MATCHED!C4871,"mmm"),CUTOFFDAY!$A$2:$C$14,3,FALSE))</f>
        <v/>
      </c>
      <c r="B4871" s="11" t="str">
        <f>IF(MATCHED!J4871&gt;A4871,"yes","")</f>
        <v/>
      </c>
      <c r="C4871" s="11" t="str">
        <f>IF(B4871="","",TEXT(MATCHED!C4871,"mm"))</f>
        <v/>
      </c>
    </row>
    <row r="4872" spans="1:3" x14ac:dyDescent="0.3">
      <c r="A4872" s="58" t="str">
        <f>IF(MATCHED!C4872="","",VLOOKUP(TEXT(MATCHED!C4872,"mmm"),CUTOFFDAY!$A$2:$C$14,3,FALSE))</f>
        <v/>
      </c>
      <c r="B4872" s="11" t="str">
        <f>IF(MATCHED!J4872&gt;A4872,"yes","")</f>
        <v/>
      </c>
      <c r="C4872" s="11" t="str">
        <f>IF(B4872="","",TEXT(MATCHED!C4872,"mm"))</f>
        <v/>
      </c>
    </row>
    <row r="4873" spans="1:3" x14ac:dyDescent="0.3">
      <c r="A4873" s="58" t="str">
        <f>IF(MATCHED!C4873="","",VLOOKUP(TEXT(MATCHED!C4873,"mmm"),CUTOFFDAY!$A$2:$C$14,3,FALSE))</f>
        <v/>
      </c>
      <c r="B4873" s="11" t="str">
        <f>IF(MATCHED!J4873&gt;A4873,"yes","")</f>
        <v/>
      </c>
      <c r="C4873" s="11" t="str">
        <f>IF(B4873="","",TEXT(MATCHED!C4873,"mm"))</f>
        <v/>
      </c>
    </row>
    <row r="4874" spans="1:3" x14ac:dyDescent="0.3">
      <c r="A4874" s="58" t="str">
        <f>IF(MATCHED!C4874="","",VLOOKUP(TEXT(MATCHED!C4874,"mmm"),CUTOFFDAY!$A$2:$C$14,3,FALSE))</f>
        <v/>
      </c>
      <c r="B4874" s="11" t="str">
        <f>IF(MATCHED!J4874&gt;A4874,"yes","")</f>
        <v/>
      </c>
      <c r="C4874" s="11" t="str">
        <f>IF(B4874="","",TEXT(MATCHED!C4874,"mm"))</f>
        <v/>
      </c>
    </row>
    <row r="4875" spans="1:3" x14ac:dyDescent="0.3">
      <c r="A4875" s="58" t="str">
        <f>IF(MATCHED!C4875="","",VLOOKUP(TEXT(MATCHED!C4875,"mmm"),CUTOFFDAY!$A$2:$C$14,3,FALSE))</f>
        <v/>
      </c>
      <c r="B4875" s="11" t="str">
        <f>IF(MATCHED!J4875&gt;A4875,"yes","")</f>
        <v/>
      </c>
      <c r="C4875" s="11" t="str">
        <f>IF(B4875="","",TEXT(MATCHED!C4875,"mm"))</f>
        <v/>
      </c>
    </row>
    <row r="4876" spans="1:3" x14ac:dyDescent="0.3">
      <c r="A4876" s="58" t="str">
        <f>IF(MATCHED!C4876="","",VLOOKUP(TEXT(MATCHED!C4876,"mmm"),CUTOFFDAY!$A$2:$C$14,3,FALSE))</f>
        <v/>
      </c>
      <c r="B4876" s="11" t="str">
        <f>IF(MATCHED!J4876&gt;A4876,"yes","")</f>
        <v/>
      </c>
      <c r="C4876" s="11" t="str">
        <f>IF(B4876="","",TEXT(MATCHED!C4876,"mm"))</f>
        <v/>
      </c>
    </row>
    <row r="4877" spans="1:3" x14ac:dyDescent="0.3">
      <c r="A4877" s="58" t="str">
        <f>IF(MATCHED!C4877="","",VLOOKUP(TEXT(MATCHED!C4877,"mmm"),CUTOFFDAY!$A$2:$C$14,3,FALSE))</f>
        <v/>
      </c>
      <c r="B4877" s="11" t="str">
        <f>IF(MATCHED!J4877&gt;A4877,"yes","")</f>
        <v/>
      </c>
      <c r="C4877" s="11" t="str">
        <f>IF(B4877="","",TEXT(MATCHED!C4877,"mm"))</f>
        <v/>
      </c>
    </row>
    <row r="4878" spans="1:3" x14ac:dyDescent="0.3">
      <c r="A4878" s="58" t="str">
        <f>IF(MATCHED!C4878="","",VLOOKUP(TEXT(MATCHED!C4878,"mmm"),CUTOFFDAY!$A$2:$C$14,3,FALSE))</f>
        <v/>
      </c>
      <c r="B4878" s="11" t="str">
        <f>IF(MATCHED!J4878&gt;A4878,"yes","")</f>
        <v/>
      </c>
      <c r="C4878" s="11" t="str">
        <f>IF(B4878="","",TEXT(MATCHED!C4878,"mm"))</f>
        <v/>
      </c>
    </row>
    <row r="4879" spans="1:3" x14ac:dyDescent="0.3">
      <c r="A4879" s="58" t="str">
        <f>IF(MATCHED!C4879="","",VLOOKUP(TEXT(MATCHED!C4879,"mmm"),CUTOFFDAY!$A$2:$C$14,3,FALSE))</f>
        <v/>
      </c>
      <c r="B4879" s="11" t="str">
        <f>IF(MATCHED!J4879&gt;A4879,"yes","")</f>
        <v/>
      </c>
      <c r="C4879" s="11" t="str">
        <f>IF(B4879="","",TEXT(MATCHED!C4879,"mm"))</f>
        <v/>
      </c>
    </row>
    <row r="4880" spans="1:3" x14ac:dyDescent="0.3">
      <c r="A4880" s="58" t="str">
        <f>IF(MATCHED!C4880="","",VLOOKUP(TEXT(MATCHED!C4880,"mmm"),CUTOFFDAY!$A$2:$C$14,3,FALSE))</f>
        <v/>
      </c>
      <c r="B4880" s="11" t="str">
        <f>IF(MATCHED!J4880&gt;A4880,"yes","")</f>
        <v/>
      </c>
      <c r="C4880" s="11" t="str">
        <f>IF(B4880="","",TEXT(MATCHED!C4880,"mm"))</f>
        <v/>
      </c>
    </row>
    <row r="4881" spans="1:3" x14ac:dyDescent="0.3">
      <c r="A4881" s="58" t="str">
        <f>IF(MATCHED!C4881="","",VLOOKUP(TEXT(MATCHED!C4881,"mmm"),CUTOFFDAY!$A$2:$C$14,3,FALSE))</f>
        <v/>
      </c>
      <c r="B4881" s="11" t="str">
        <f>IF(MATCHED!J4881&gt;A4881,"yes","")</f>
        <v/>
      </c>
      <c r="C4881" s="11" t="str">
        <f>IF(B4881="","",TEXT(MATCHED!C4881,"mm"))</f>
        <v/>
      </c>
    </row>
    <row r="4882" spans="1:3" x14ac:dyDescent="0.3">
      <c r="A4882" s="58" t="str">
        <f>IF(MATCHED!C4882="","",VLOOKUP(TEXT(MATCHED!C4882,"mmm"),CUTOFFDAY!$A$2:$C$14,3,FALSE))</f>
        <v/>
      </c>
      <c r="B4882" s="11" t="str">
        <f>IF(MATCHED!J4882&gt;A4882,"yes","")</f>
        <v/>
      </c>
      <c r="C4882" s="11" t="str">
        <f>IF(B4882="","",TEXT(MATCHED!C4882,"mm"))</f>
        <v/>
      </c>
    </row>
    <row r="4883" spans="1:3" x14ac:dyDescent="0.3">
      <c r="A4883" s="58" t="str">
        <f>IF(MATCHED!C4883="","",VLOOKUP(TEXT(MATCHED!C4883,"mmm"),CUTOFFDAY!$A$2:$C$14,3,FALSE))</f>
        <v/>
      </c>
      <c r="B4883" s="11" t="str">
        <f>IF(MATCHED!J4883&gt;A4883,"yes","")</f>
        <v/>
      </c>
      <c r="C4883" s="11" t="str">
        <f>IF(B4883="","",TEXT(MATCHED!C4883,"mm"))</f>
        <v/>
      </c>
    </row>
    <row r="4884" spans="1:3" x14ac:dyDescent="0.3">
      <c r="A4884" s="58" t="str">
        <f>IF(MATCHED!C4884="","",VLOOKUP(TEXT(MATCHED!C4884,"mmm"),CUTOFFDAY!$A$2:$C$14,3,FALSE))</f>
        <v/>
      </c>
      <c r="B4884" s="11" t="str">
        <f>IF(MATCHED!J4884&gt;A4884,"yes","")</f>
        <v/>
      </c>
      <c r="C4884" s="11" t="str">
        <f>IF(B4884="","",TEXT(MATCHED!C4884,"mm"))</f>
        <v/>
      </c>
    </row>
    <row r="4885" spans="1:3" x14ac:dyDescent="0.3">
      <c r="A4885" s="58" t="str">
        <f>IF(MATCHED!C4885="","",VLOOKUP(TEXT(MATCHED!C4885,"mmm"),CUTOFFDAY!$A$2:$C$14,3,FALSE))</f>
        <v/>
      </c>
      <c r="B4885" s="11" t="str">
        <f>IF(MATCHED!J4885&gt;A4885,"yes","")</f>
        <v/>
      </c>
      <c r="C4885" s="11" t="str">
        <f>IF(B4885="","",TEXT(MATCHED!C4885,"mm"))</f>
        <v/>
      </c>
    </row>
    <row r="4886" spans="1:3" x14ac:dyDescent="0.3">
      <c r="A4886" s="58" t="str">
        <f>IF(MATCHED!C4886="","",VLOOKUP(TEXT(MATCHED!C4886,"mmm"),CUTOFFDAY!$A$2:$C$14,3,FALSE))</f>
        <v/>
      </c>
      <c r="B4886" s="11" t="str">
        <f>IF(MATCHED!J4886&gt;A4886,"yes","")</f>
        <v/>
      </c>
      <c r="C4886" s="11" t="str">
        <f>IF(B4886="","",TEXT(MATCHED!C4886,"mm"))</f>
        <v/>
      </c>
    </row>
    <row r="4887" spans="1:3" x14ac:dyDescent="0.3">
      <c r="A4887" s="58" t="str">
        <f>IF(MATCHED!C4887="","",VLOOKUP(TEXT(MATCHED!C4887,"mmm"),CUTOFFDAY!$A$2:$C$14,3,FALSE))</f>
        <v/>
      </c>
      <c r="B4887" s="11" t="str">
        <f>IF(MATCHED!J4887&gt;A4887,"yes","")</f>
        <v/>
      </c>
      <c r="C4887" s="11" t="str">
        <f>IF(B4887="","",TEXT(MATCHED!C4887,"mm"))</f>
        <v/>
      </c>
    </row>
    <row r="4888" spans="1:3" x14ac:dyDescent="0.3">
      <c r="A4888" s="58" t="str">
        <f>IF(MATCHED!C4888="","",VLOOKUP(TEXT(MATCHED!C4888,"mmm"),CUTOFFDAY!$A$2:$C$14,3,FALSE))</f>
        <v/>
      </c>
      <c r="B4888" s="11" t="str">
        <f>IF(MATCHED!J4888&gt;A4888,"yes","")</f>
        <v/>
      </c>
      <c r="C4888" s="11" t="str">
        <f>IF(B4888="","",TEXT(MATCHED!C4888,"mm"))</f>
        <v/>
      </c>
    </row>
    <row r="4889" spans="1:3" x14ac:dyDescent="0.3">
      <c r="A4889" s="58" t="str">
        <f>IF(MATCHED!C4889="","",VLOOKUP(TEXT(MATCHED!C4889,"mmm"),CUTOFFDAY!$A$2:$C$14,3,FALSE))</f>
        <v/>
      </c>
      <c r="B4889" s="11" t="str">
        <f>IF(MATCHED!J4889&gt;A4889,"yes","")</f>
        <v/>
      </c>
      <c r="C4889" s="11" t="str">
        <f>IF(B4889="","",TEXT(MATCHED!C4889,"mm"))</f>
        <v/>
      </c>
    </row>
    <row r="4890" spans="1:3" x14ac:dyDescent="0.3">
      <c r="A4890" s="58" t="str">
        <f>IF(MATCHED!C4890="","",VLOOKUP(TEXT(MATCHED!C4890,"mmm"),CUTOFFDAY!$A$2:$C$14,3,FALSE))</f>
        <v/>
      </c>
      <c r="B4890" s="11" t="str">
        <f>IF(MATCHED!J4890&gt;A4890,"yes","")</f>
        <v/>
      </c>
      <c r="C4890" s="11" t="str">
        <f>IF(B4890="","",TEXT(MATCHED!C4890,"mm"))</f>
        <v/>
      </c>
    </row>
    <row r="4891" spans="1:3" x14ac:dyDescent="0.3">
      <c r="A4891" s="58" t="str">
        <f>IF(MATCHED!C4891="","",VLOOKUP(TEXT(MATCHED!C4891,"mmm"),CUTOFFDAY!$A$2:$C$14,3,FALSE))</f>
        <v/>
      </c>
      <c r="B4891" s="11" t="str">
        <f>IF(MATCHED!J4891&gt;A4891,"yes","")</f>
        <v/>
      </c>
      <c r="C4891" s="11" t="str">
        <f>IF(B4891="","",TEXT(MATCHED!C4891,"mm"))</f>
        <v/>
      </c>
    </row>
    <row r="4892" spans="1:3" x14ac:dyDescent="0.3">
      <c r="A4892" s="58" t="str">
        <f>IF(MATCHED!C4892="","",VLOOKUP(TEXT(MATCHED!C4892,"mmm"),CUTOFFDAY!$A$2:$C$14,3,FALSE))</f>
        <v/>
      </c>
      <c r="B4892" s="11" t="str">
        <f>IF(MATCHED!J4892&gt;A4892,"yes","")</f>
        <v/>
      </c>
      <c r="C4892" s="11" t="str">
        <f>IF(B4892="","",TEXT(MATCHED!C4892,"mm"))</f>
        <v/>
      </c>
    </row>
    <row r="4893" spans="1:3" x14ac:dyDescent="0.3">
      <c r="A4893" s="58" t="str">
        <f>IF(MATCHED!C4893="","",VLOOKUP(TEXT(MATCHED!C4893,"mmm"),CUTOFFDAY!$A$2:$C$14,3,FALSE))</f>
        <v/>
      </c>
      <c r="B4893" s="11" t="str">
        <f>IF(MATCHED!J4893&gt;A4893,"yes","")</f>
        <v/>
      </c>
      <c r="C4893" s="11" t="str">
        <f>IF(B4893="","",TEXT(MATCHED!C4893,"mm"))</f>
        <v/>
      </c>
    </row>
    <row r="4894" spans="1:3" x14ac:dyDescent="0.3">
      <c r="A4894" s="58" t="str">
        <f>IF(MATCHED!C4894="","",VLOOKUP(TEXT(MATCHED!C4894,"mmm"),CUTOFFDAY!$A$2:$C$14,3,FALSE))</f>
        <v/>
      </c>
      <c r="B4894" s="11" t="str">
        <f>IF(MATCHED!J4894&gt;A4894,"yes","")</f>
        <v/>
      </c>
      <c r="C4894" s="11" t="str">
        <f>IF(B4894="","",TEXT(MATCHED!C4894,"mm"))</f>
        <v/>
      </c>
    </row>
    <row r="4895" spans="1:3" x14ac:dyDescent="0.3">
      <c r="A4895" s="58" t="str">
        <f>IF(MATCHED!C4895="","",VLOOKUP(TEXT(MATCHED!C4895,"mmm"),CUTOFFDAY!$A$2:$C$14,3,FALSE))</f>
        <v/>
      </c>
      <c r="B4895" s="11" t="str">
        <f>IF(MATCHED!J4895&gt;A4895,"yes","")</f>
        <v/>
      </c>
      <c r="C4895" s="11" t="str">
        <f>IF(B4895="","",TEXT(MATCHED!C4895,"mm"))</f>
        <v/>
      </c>
    </row>
    <row r="4896" spans="1:3" x14ac:dyDescent="0.3">
      <c r="A4896" s="58" t="str">
        <f>IF(MATCHED!C4896="","",VLOOKUP(TEXT(MATCHED!C4896,"mmm"),CUTOFFDAY!$A$2:$C$14,3,FALSE))</f>
        <v/>
      </c>
      <c r="B4896" s="11" t="str">
        <f>IF(MATCHED!J4896&gt;A4896,"yes","")</f>
        <v/>
      </c>
      <c r="C4896" s="11" t="str">
        <f>IF(B4896="","",TEXT(MATCHED!C4896,"mm"))</f>
        <v/>
      </c>
    </row>
    <row r="4897" spans="1:3" x14ac:dyDescent="0.3">
      <c r="A4897" s="58" t="str">
        <f>IF(MATCHED!C4897="","",VLOOKUP(TEXT(MATCHED!C4897,"mmm"),CUTOFFDAY!$A$2:$C$14,3,FALSE))</f>
        <v/>
      </c>
      <c r="B4897" s="11" t="str">
        <f>IF(MATCHED!J4897&gt;A4897,"yes","")</f>
        <v/>
      </c>
      <c r="C4897" s="11" t="str">
        <f>IF(B4897="","",TEXT(MATCHED!C4897,"mm"))</f>
        <v/>
      </c>
    </row>
    <row r="4898" spans="1:3" x14ac:dyDescent="0.3">
      <c r="A4898" s="58" t="str">
        <f>IF(MATCHED!C4898="","",VLOOKUP(TEXT(MATCHED!C4898,"mmm"),CUTOFFDAY!$A$2:$C$14,3,FALSE))</f>
        <v/>
      </c>
      <c r="B4898" s="11" t="str">
        <f>IF(MATCHED!J4898&gt;A4898,"yes","")</f>
        <v/>
      </c>
      <c r="C4898" s="11" t="str">
        <f>IF(B4898="","",TEXT(MATCHED!C4898,"mm"))</f>
        <v/>
      </c>
    </row>
    <row r="4899" spans="1:3" x14ac:dyDescent="0.3">
      <c r="A4899" s="58" t="str">
        <f>IF(MATCHED!C4899="","",VLOOKUP(TEXT(MATCHED!C4899,"mmm"),CUTOFFDAY!$A$2:$C$14,3,FALSE))</f>
        <v/>
      </c>
      <c r="B4899" s="11" t="str">
        <f>IF(MATCHED!J4899&gt;A4899,"yes","")</f>
        <v/>
      </c>
      <c r="C4899" s="11" t="str">
        <f>IF(B4899="","",TEXT(MATCHED!C4899,"mm"))</f>
        <v/>
      </c>
    </row>
    <row r="4900" spans="1:3" x14ac:dyDescent="0.3">
      <c r="A4900" s="58" t="str">
        <f>IF(MATCHED!C4900="","",VLOOKUP(TEXT(MATCHED!C4900,"mmm"),CUTOFFDAY!$A$2:$C$14,3,FALSE))</f>
        <v/>
      </c>
      <c r="B4900" s="11" t="str">
        <f>IF(MATCHED!J4900&gt;A4900,"yes","")</f>
        <v/>
      </c>
      <c r="C4900" s="11" t="str">
        <f>IF(B4900="","",TEXT(MATCHED!C4900,"mm"))</f>
        <v/>
      </c>
    </row>
    <row r="4901" spans="1:3" x14ac:dyDescent="0.3">
      <c r="A4901" s="58" t="str">
        <f>IF(MATCHED!C4901="","",VLOOKUP(TEXT(MATCHED!C4901,"mmm"),CUTOFFDAY!$A$2:$C$14,3,FALSE))</f>
        <v/>
      </c>
      <c r="B4901" s="11" t="str">
        <f>IF(MATCHED!J4901&gt;A4901,"yes","")</f>
        <v/>
      </c>
      <c r="C4901" s="11" t="str">
        <f>IF(B4901="","",TEXT(MATCHED!C4901,"mm"))</f>
        <v/>
      </c>
    </row>
    <row r="4902" spans="1:3" x14ac:dyDescent="0.3">
      <c r="A4902" s="58" t="str">
        <f>IF(MATCHED!C4902="","",VLOOKUP(TEXT(MATCHED!C4902,"mmm"),CUTOFFDAY!$A$2:$C$14,3,FALSE))</f>
        <v/>
      </c>
      <c r="B4902" s="11" t="str">
        <f>IF(MATCHED!J4902&gt;A4902,"yes","")</f>
        <v/>
      </c>
      <c r="C4902" s="11" t="str">
        <f>IF(B4902="","",TEXT(MATCHED!C4902,"mm"))</f>
        <v/>
      </c>
    </row>
    <row r="4903" spans="1:3" x14ac:dyDescent="0.3">
      <c r="A4903" s="58" t="str">
        <f>IF(MATCHED!C4903="","",VLOOKUP(TEXT(MATCHED!C4903,"mmm"),CUTOFFDAY!$A$2:$C$14,3,FALSE))</f>
        <v/>
      </c>
      <c r="B4903" s="11" t="str">
        <f>IF(MATCHED!J4903&gt;A4903,"yes","")</f>
        <v/>
      </c>
      <c r="C4903" s="11" t="str">
        <f>IF(B4903="","",TEXT(MATCHED!C4903,"mm"))</f>
        <v/>
      </c>
    </row>
    <row r="4904" spans="1:3" x14ac:dyDescent="0.3">
      <c r="A4904" s="58" t="str">
        <f>IF(MATCHED!C4904="","",VLOOKUP(TEXT(MATCHED!C4904,"mmm"),CUTOFFDAY!$A$2:$C$14,3,FALSE))</f>
        <v/>
      </c>
      <c r="B4904" s="11" t="str">
        <f>IF(MATCHED!J4904&gt;A4904,"yes","")</f>
        <v/>
      </c>
      <c r="C4904" s="11" t="str">
        <f>IF(B4904="","",TEXT(MATCHED!C4904,"mm"))</f>
        <v/>
      </c>
    </row>
    <row r="4905" spans="1:3" x14ac:dyDescent="0.3">
      <c r="A4905" s="58" t="str">
        <f>IF(MATCHED!C4905="","",VLOOKUP(TEXT(MATCHED!C4905,"mmm"),CUTOFFDAY!$A$2:$C$14,3,FALSE))</f>
        <v/>
      </c>
      <c r="B4905" s="11" t="str">
        <f>IF(MATCHED!J4905&gt;A4905,"yes","")</f>
        <v/>
      </c>
      <c r="C4905" s="11" t="str">
        <f>IF(B4905="","",TEXT(MATCHED!C4905,"mm"))</f>
        <v/>
      </c>
    </row>
    <row r="4906" spans="1:3" x14ac:dyDescent="0.3">
      <c r="A4906" s="58" t="str">
        <f>IF(MATCHED!C4906="","",VLOOKUP(TEXT(MATCHED!C4906,"mmm"),CUTOFFDAY!$A$2:$C$14,3,FALSE))</f>
        <v/>
      </c>
      <c r="B4906" s="11" t="str">
        <f>IF(MATCHED!J4906&gt;A4906,"yes","")</f>
        <v/>
      </c>
      <c r="C4906" s="11" t="str">
        <f>IF(B4906="","",TEXT(MATCHED!C4906,"mm"))</f>
        <v/>
      </c>
    </row>
    <row r="4907" spans="1:3" x14ac:dyDescent="0.3">
      <c r="A4907" s="58" t="str">
        <f>IF(MATCHED!C4907="","",VLOOKUP(TEXT(MATCHED!C4907,"mmm"),CUTOFFDAY!$A$2:$C$14,3,FALSE))</f>
        <v/>
      </c>
      <c r="B4907" s="11" t="str">
        <f>IF(MATCHED!J4907&gt;A4907,"yes","")</f>
        <v/>
      </c>
      <c r="C4907" s="11" t="str">
        <f>IF(B4907="","",TEXT(MATCHED!C4907,"mm"))</f>
        <v/>
      </c>
    </row>
    <row r="4908" spans="1:3" x14ac:dyDescent="0.3">
      <c r="A4908" s="58" t="str">
        <f>IF(MATCHED!C4908="","",VLOOKUP(TEXT(MATCHED!C4908,"mmm"),CUTOFFDAY!$A$2:$C$14,3,FALSE))</f>
        <v/>
      </c>
      <c r="B4908" s="11" t="str">
        <f>IF(MATCHED!J4908&gt;A4908,"yes","")</f>
        <v/>
      </c>
      <c r="C4908" s="11" t="str">
        <f>IF(B4908="","",TEXT(MATCHED!C4908,"mm"))</f>
        <v/>
      </c>
    </row>
    <row r="4909" spans="1:3" x14ac:dyDescent="0.3">
      <c r="A4909" s="58" t="str">
        <f>IF(MATCHED!C4909="","",VLOOKUP(TEXT(MATCHED!C4909,"mmm"),CUTOFFDAY!$A$2:$C$14,3,FALSE))</f>
        <v/>
      </c>
      <c r="B4909" s="11" t="str">
        <f>IF(MATCHED!J4909&gt;A4909,"yes","")</f>
        <v/>
      </c>
      <c r="C4909" s="11" t="str">
        <f>IF(B4909="","",TEXT(MATCHED!C4909,"mm"))</f>
        <v/>
      </c>
    </row>
    <row r="4910" spans="1:3" x14ac:dyDescent="0.3">
      <c r="A4910" s="58" t="str">
        <f>IF(MATCHED!C4910="","",VLOOKUP(TEXT(MATCHED!C4910,"mmm"),CUTOFFDAY!$A$2:$C$14,3,FALSE))</f>
        <v/>
      </c>
      <c r="B4910" s="11" t="str">
        <f>IF(MATCHED!J4910&gt;A4910,"yes","")</f>
        <v/>
      </c>
      <c r="C4910" s="11" t="str">
        <f>IF(B4910="","",TEXT(MATCHED!C4910,"mm"))</f>
        <v/>
      </c>
    </row>
    <row r="4911" spans="1:3" x14ac:dyDescent="0.3">
      <c r="A4911" s="58" t="str">
        <f>IF(MATCHED!C4911="","",VLOOKUP(TEXT(MATCHED!C4911,"mmm"),CUTOFFDAY!$A$2:$C$14,3,FALSE))</f>
        <v/>
      </c>
      <c r="B4911" s="11" t="str">
        <f>IF(MATCHED!J4911&gt;A4911,"yes","")</f>
        <v/>
      </c>
      <c r="C4911" s="11" t="str">
        <f>IF(B4911="","",TEXT(MATCHED!C4911,"mm"))</f>
        <v/>
      </c>
    </row>
    <row r="4912" spans="1:3" x14ac:dyDescent="0.3">
      <c r="A4912" s="58" t="str">
        <f>IF(MATCHED!C4912="","",VLOOKUP(TEXT(MATCHED!C4912,"mmm"),CUTOFFDAY!$A$2:$C$14,3,FALSE))</f>
        <v/>
      </c>
      <c r="B4912" s="11" t="str">
        <f>IF(MATCHED!J4912&gt;A4912,"yes","")</f>
        <v/>
      </c>
      <c r="C4912" s="11" t="str">
        <f>IF(B4912="","",TEXT(MATCHED!C4912,"mm"))</f>
        <v/>
      </c>
    </row>
    <row r="4913" spans="1:3" x14ac:dyDescent="0.3">
      <c r="A4913" s="58" t="str">
        <f>IF(MATCHED!C4913="","",VLOOKUP(TEXT(MATCHED!C4913,"mmm"),CUTOFFDAY!$A$2:$C$14,3,FALSE))</f>
        <v/>
      </c>
      <c r="B4913" s="11" t="str">
        <f>IF(MATCHED!J4913&gt;A4913,"yes","")</f>
        <v/>
      </c>
      <c r="C4913" s="11" t="str">
        <f>IF(B4913="","",TEXT(MATCHED!C4913,"mm"))</f>
        <v/>
      </c>
    </row>
    <row r="4914" spans="1:3" x14ac:dyDescent="0.3">
      <c r="A4914" s="58" t="str">
        <f>IF(MATCHED!C4914="","",VLOOKUP(TEXT(MATCHED!C4914,"mmm"),CUTOFFDAY!$A$2:$C$14,3,FALSE))</f>
        <v/>
      </c>
      <c r="B4914" s="11" t="str">
        <f>IF(MATCHED!J4914&gt;A4914,"yes","")</f>
        <v/>
      </c>
      <c r="C4914" s="11" t="str">
        <f>IF(B4914="","",TEXT(MATCHED!C4914,"mm"))</f>
        <v/>
      </c>
    </row>
    <row r="4915" spans="1:3" x14ac:dyDescent="0.3">
      <c r="A4915" s="58" t="str">
        <f>IF(MATCHED!C4915="","",VLOOKUP(TEXT(MATCHED!C4915,"mmm"),CUTOFFDAY!$A$2:$C$14,3,FALSE))</f>
        <v/>
      </c>
      <c r="B4915" s="11" t="str">
        <f>IF(MATCHED!J4915&gt;A4915,"yes","")</f>
        <v/>
      </c>
      <c r="C4915" s="11" t="str">
        <f>IF(B4915="","",TEXT(MATCHED!C4915,"mm"))</f>
        <v/>
      </c>
    </row>
    <row r="4916" spans="1:3" x14ac:dyDescent="0.3">
      <c r="A4916" s="58" t="str">
        <f>IF(MATCHED!C4916="","",VLOOKUP(TEXT(MATCHED!C4916,"mmm"),CUTOFFDAY!$A$2:$C$14,3,FALSE))</f>
        <v/>
      </c>
      <c r="B4916" s="11" t="str">
        <f>IF(MATCHED!J4916&gt;A4916,"yes","")</f>
        <v/>
      </c>
      <c r="C4916" s="11" t="str">
        <f>IF(B4916="","",TEXT(MATCHED!C4916,"mm"))</f>
        <v/>
      </c>
    </row>
    <row r="4917" spans="1:3" x14ac:dyDescent="0.3">
      <c r="A4917" s="58" t="str">
        <f>IF(MATCHED!C4917="","",VLOOKUP(TEXT(MATCHED!C4917,"mmm"),CUTOFFDAY!$A$2:$C$14,3,FALSE))</f>
        <v/>
      </c>
      <c r="B4917" s="11" t="str">
        <f>IF(MATCHED!J4917&gt;A4917,"yes","")</f>
        <v/>
      </c>
      <c r="C4917" s="11" t="str">
        <f>IF(B4917="","",TEXT(MATCHED!C4917,"mm"))</f>
        <v/>
      </c>
    </row>
    <row r="4918" spans="1:3" x14ac:dyDescent="0.3">
      <c r="A4918" s="58" t="str">
        <f>IF(MATCHED!C4918="","",VLOOKUP(TEXT(MATCHED!C4918,"mmm"),CUTOFFDAY!$A$2:$C$14,3,FALSE))</f>
        <v/>
      </c>
      <c r="B4918" s="11" t="str">
        <f>IF(MATCHED!J4918&gt;A4918,"yes","")</f>
        <v/>
      </c>
      <c r="C4918" s="11" t="str">
        <f>IF(B4918="","",TEXT(MATCHED!C4918,"mm"))</f>
        <v/>
      </c>
    </row>
    <row r="4919" spans="1:3" x14ac:dyDescent="0.3">
      <c r="A4919" s="58" t="str">
        <f>IF(MATCHED!C4919="","",VLOOKUP(TEXT(MATCHED!C4919,"mmm"),CUTOFFDAY!$A$2:$C$14,3,FALSE))</f>
        <v/>
      </c>
      <c r="B4919" s="11" t="str">
        <f>IF(MATCHED!J4919&gt;A4919,"yes","")</f>
        <v/>
      </c>
      <c r="C4919" s="11" t="str">
        <f>IF(B4919="","",TEXT(MATCHED!C4919,"mm"))</f>
        <v/>
      </c>
    </row>
    <row r="4920" spans="1:3" x14ac:dyDescent="0.3">
      <c r="A4920" s="58" t="str">
        <f>IF(MATCHED!C4920="","",VLOOKUP(TEXT(MATCHED!C4920,"mmm"),CUTOFFDAY!$A$2:$C$14,3,FALSE))</f>
        <v/>
      </c>
      <c r="B4920" s="11" t="str">
        <f>IF(MATCHED!J4920&gt;A4920,"yes","")</f>
        <v/>
      </c>
      <c r="C4920" s="11" t="str">
        <f>IF(B4920="","",TEXT(MATCHED!C4920,"mm"))</f>
        <v/>
      </c>
    </row>
    <row r="4921" spans="1:3" x14ac:dyDescent="0.3">
      <c r="A4921" s="58" t="str">
        <f>IF(MATCHED!C4921="","",VLOOKUP(TEXT(MATCHED!C4921,"mmm"),CUTOFFDAY!$A$2:$C$14,3,FALSE))</f>
        <v/>
      </c>
      <c r="B4921" s="11" t="str">
        <f>IF(MATCHED!J4921&gt;A4921,"yes","")</f>
        <v/>
      </c>
      <c r="C4921" s="11" t="str">
        <f>IF(B4921="","",TEXT(MATCHED!C4921,"mm"))</f>
        <v/>
      </c>
    </row>
    <row r="4922" spans="1:3" x14ac:dyDescent="0.3">
      <c r="A4922" s="58" t="str">
        <f>IF(MATCHED!C4922="","",VLOOKUP(TEXT(MATCHED!C4922,"mmm"),CUTOFFDAY!$A$2:$C$14,3,FALSE))</f>
        <v/>
      </c>
      <c r="B4922" s="11" t="str">
        <f>IF(MATCHED!J4922&gt;A4922,"yes","")</f>
        <v/>
      </c>
      <c r="C4922" s="11" t="str">
        <f>IF(B4922="","",TEXT(MATCHED!C4922,"mm"))</f>
        <v/>
      </c>
    </row>
    <row r="4923" spans="1:3" x14ac:dyDescent="0.3">
      <c r="A4923" s="58" t="str">
        <f>IF(MATCHED!C4923="","",VLOOKUP(TEXT(MATCHED!C4923,"mmm"),CUTOFFDAY!$A$2:$C$14,3,FALSE))</f>
        <v/>
      </c>
      <c r="B4923" s="11" t="str">
        <f>IF(MATCHED!J4923&gt;A4923,"yes","")</f>
        <v/>
      </c>
      <c r="C4923" s="11" t="str">
        <f>IF(B4923="","",TEXT(MATCHED!C4923,"mm"))</f>
        <v/>
      </c>
    </row>
    <row r="4924" spans="1:3" x14ac:dyDescent="0.3">
      <c r="A4924" s="58" t="str">
        <f>IF(MATCHED!C4924="","",VLOOKUP(TEXT(MATCHED!C4924,"mmm"),CUTOFFDAY!$A$2:$C$14,3,FALSE))</f>
        <v/>
      </c>
      <c r="B4924" s="11" t="str">
        <f>IF(MATCHED!J4924&gt;A4924,"yes","")</f>
        <v/>
      </c>
      <c r="C4924" s="11" t="str">
        <f>IF(B4924="","",TEXT(MATCHED!C4924,"mm"))</f>
        <v/>
      </c>
    </row>
    <row r="4925" spans="1:3" x14ac:dyDescent="0.3">
      <c r="A4925" s="58" t="str">
        <f>IF(MATCHED!C4925="","",VLOOKUP(TEXT(MATCHED!C4925,"mmm"),CUTOFFDAY!$A$2:$C$14,3,FALSE))</f>
        <v/>
      </c>
      <c r="B4925" s="11" t="str">
        <f>IF(MATCHED!J4925&gt;A4925,"yes","")</f>
        <v/>
      </c>
      <c r="C4925" s="11" t="str">
        <f>IF(B4925="","",TEXT(MATCHED!C4925,"mm"))</f>
        <v/>
      </c>
    </row>
    <row r="4926" spans="1:3" x14ac:dyDescent="0.3">
      <c r="A4926" s="58" t="str">
        <f>IF(MATCHED!C4926="","",VLOOKUP(TEXT(MATCHED!C4926,"mmm"),CUTOFFDAY!$A$2:$C$14,3,FALSE))</f>
        <v/>
      </c>
      <c r="B4926" s="11" t="str">
        <f>IF(MATCHED!J4926&gt;A4926,"yes","")</f>
        <v/>
      </c>
      <c r="C4926" s="11" t="str">
        <f>IF(B4926="","",TEXT(MATCHED!C4926,"mm"))</f>
        <v/>
      </c>
    </row>
    <row r="4927" spans="1:3" x14ac:dyDescent="0.3">
      <c r="A4927" s="58" t="str">
        <f>IF(MATCHED!C4927="","",VLOOKUP(TEXT(MATCHED!C4927,"mmm"),CUTOFFDAY!$A$2:$C$14,3,FALSE))</f>
        <v/>
      </c>
      <c r="B4927" s="11" t="str">
        <f>IF(MATCHED!J4927&gt;A4927,"yes","")</f>
        <v/>
      </c>
      <c r="C4927" s="11" t="str">
        <f>IF(B4927="","",TEXT(MATCHED!C4927,"mm"))</f>
        <v/>
      </c>
    </row>
    <row r="4928" spans="1:3" x14ac:dyDescent="0.3">
      <c r="A4928" s="58" t="str">
        <f>IF(MATCHED!C4928="","",VLOOKUP(TEXT(MATCHED!C4928,"mmm"),CUTOFFDAY!$A$2:$C$14,3,FALSE))</f>
        <v/>
      </c>
      <c r="B4928" s="11" t="str">
        <f>IF(MATCHED!J4928&gt;A4928,"yes","")</f>
        <v/>
      </c>
      <c r="C4928" s="11" t="str">
        <f>IF(B4928="","",TEXT(MATCHED!C4928,"mm"))</f>
        <v/>
      </c>
    </row>
    <row r="4929" spans="1:3" x14ac:dyDescent="0.3">
      <c r="A4929" s="58" t="str">
        <f>IF(MATCHED!C4929="","",VLOOKUP(TEXT(MATCHED!C4929,"mmm"),CUTOFFDAY!$A$2:$C$14,3,FALSE))</f>
        <v/>
      </c>
      <c r="B4929" s="11" t="str">
        <f>IF(MATCHED!J4929&gt;A4929,"yes","")</f>
        <v/>
      </c>
      <c r="C4929" s="11" t="str">
        <f>IF(B4929="","",TEXT(MATCHED!C4929,"mm"))</f>
        <v/>
      </c>
    </row>
    <row r="4930" spans="1:3" x14ac:dyDescent="0.3">
      <c r="A4930" s="58" t="str">
        <f>IF(MATCHED!C4930="","",VLOOKUP(TEXT(MATCHED!C4930,"mmm"),CUTOFFDAY!$A$2:$C$14,3,FALSE))</f>
        <v/>
      </c>
      <c r="B4930" s="11" t="str">
        <f>IF(MATCHED!J4930&gt;A4930,"yes","")</f>
        <v/>
      </c>
      <c r="C4930" s="11" t="str">
        <f>IF(B4930="","",TEXT(MATCHED!C4930,"mm"))</f>
        <v/>
      </c>
    </row>
    <row r="4931" spans="1:3" x14ac:dyDescent="0.3">
      <c r="A4931" s="58" t="str">
        <f>IF(MATCHED!C4931="","",VLOOKUP(TEXT(MATCHED!C4931,"mmm"),CUTOFFDAY!$A$2:$C$14,3,FALSE))</f>
        <v/>
      </c>
      <c r="B4931" s="11" t="str">
        <f>IF(MATCHED!J4931&gt;A4931,"yes","")</f>
        <v/>
      </c>
      <c r="C4931" s="11" t="str">
        <f>IF(B4931="","",TEXT(MATCHED!C4931,"mm"))</f>
        <v/>
      </c>
    </row>
    <row r="4932" spans="1:3" x14ac:dyDescent="0.3">
      <c r="A4932" s="58" t="str">
        <f>IF(MATCHED!C4932="","",VLOOKUP(TEXT(MATCHED!C4932,"mmm"),CUTOFFDAY!$A$2:$C$14,3,FALSE))</f>
        <v/>
      </c>
      <c r="B4932" s="11" t="str">
        <f>IF(MATCHED!J4932&gt;A4932,"yes","")</f>
        <v/>
      </c>
      <c r="C4932" s="11" t="str">
        <f>IF(B4932="","",TEXT(MATCHED!C4932,"mm"))</f>
        <v/>
      </c>
    </row>
    <row r="4933" spans="1:3" x14ac:dyDescent="0.3">
      <c r="A4933" s="58" t="str">
        <f>IF(MATCHED!C4933="","",VLOOKUP(TEXT(MATCHED!C4933,"mmm"),CUTOFFDAY!$A$2:$C$14,3,FALSE))</f>
        <v/>
      </c>
      <c r="B4933" s="11" t="str">
        <f>IF(MATCHED!J4933&gt;A4933,"yes","")</f>
        <v/>
      </c>
      <c r="C4933" s="11" t="str">
        <f>IF(B4933="","",TEXT(MATCHED!C4933,"mm"))</f>
        <v/>
      </c>
    </row>
    <row r="4934" spans="1:3" x14ac:dyDescent="0.3">
      <c r="A4934" s="58" t="str">
        <f>IF(MATCHED!C4934="","",VLOOKUP(TEXT(MATCHED!C4934,"mmm"),CUTOFFDAY!$A$2:$C$14,3,FALSE))</f>
        <v/>
      </c>
      <c r="B4934" s="11" t="str">
        <f>IF(MATCHED!J4934&gt;A4934,"yes","")</f>
        <v/>
      </c>
      <c r="C4934" s="11" t="str">
        <f>IF(B4934="","",TEXT(MATCHED!C4934,"mm"))</f>
        <v/>
      </c>
    </row>
    <row r="4935" spans="1:3" x14ac:dyDescent="0.3">
      <c r="A4935" s="58" t="str">
        <f>IF(MATCHED!C4935="","",VLOOKUP(TEXT(MATCHED!C4935,"mmm"),CUTOFFDAY!$A$2:$C$14,3,FALSE))</f>
        <v/>
      </c>
      <c r="B4935" s="11" t="str">
        <f>IF(MATCHED!J4935&gt;A4935,"yes","")</f>
        <v/>
      </c>
      <c r="C4935" s="11" t="str">
        <f>IF(B4935="","",TEXT(MATCHED!C4935,"mm"))</f>
        <v/>
      </c>
    </row>
    <row r="4936" spans="1:3" x14ac:dyDescent="0.3">
      <c r="A4936" s="58" t="str">
        <f>IF(MATCHED!C4936="","",VLOOKUP(TEXT(MATCHED!C4936,"mmm"),CUTOFFDAY!$A$2:$C$14,3,FALSE))</f>
        <v/>
      </c>
      <c r="B4936" s="11" t="str">
        <f>IF(MATCHED!J4936&gt;A4936,"yes","")</f>
        <v/>
      </c>
      <c r="C4936" s="11" t="str">
        <f>IF(B4936="","",TEXT(MATCHED!C4936,"mm"))</f>
        <v/>
      </c>
    </row>
    <row r="4937" spans="1:3" x14ac:dyDescent="0.3">
      <c r="A4937" s="58" t="str">
        <f>IF(MATCHED!C4937="","",VLOOKUP(TEXT(MATCHED!C4937,"mmm"),CUTOFFDAY!$A$2:$C$14,3,FALSE))</f>
        <v/>
      </c>
      <c r="B4937" s="11" t="str">
        <f>IF(MATCHED!J4937&gt;A4937,"yes","")</f>
        <v/>
      </c>
      <c r="C4937" s="11" t="str">
        <f>IF(B4937="","",TEXT(MATCHED!C4937,"mm"))</f>
        <v/>
      </c>
    </row>
    <row r="4938" spans="1:3" x14ac:dyDescent="0.3">
      <c r="A4938" s="58" t="str">
        <f>IF(MATCHED!C4938="","",VLOOKUP(TEXT(MATCHED!C4938,"mmm"),CUTOFFDAY!$A$2:$C$14,3,FALSE))</f>
        <v/>
      </c>
      <c r="B4938" s="11" t="str">
        <f>IF(MATCHED!J4938&gt;A4938,"yes","")</f>
        <v/>
      </c>
      <c r="C4938" s="11" t="str">
        <f>IF(B4938="","",TEXT(MATCHED!C4938,"mm"))</f>
        <v/>
      </c>
    </row>
    <row r="4939" spans="1:3" x14ac:dyDescent="0.3">
      <c r="A4939" s="58" t="str">
        <f>IF(MATCHED!C4939="","",VLOOKUP(TEXT(MATCHED!C4939,"mmm"),CUTOFFDAY!$A$2:$C$14,3,FALSE))</f>
        <v/>
      </c>
      <c r="B4939" s="11" t="str">
        <f>IF(MATCHED!J4939&gt;A4939,"yes","")</f>
        <v/>
      </c>
      <c r="C4939" s="11" t="str">
        <f>IF(B4939="","",TEXT(MATCHED!C4939,"mm"))</f>
        <v/>
      </c>
    </row>
    <row r="4940" spans="1:3" x14ac:dyDescent="0.3">
      <c r="A4940" s="58" t="str">
        <f>IF(MATCHED!C4940="","",VLOOKUP(TEXT(MATCHED!C4940,"mmm"),CUTOFFDAY!$A$2:$C$14,3,FALSE))</f>
        <v/>
      </c>
      <c r="B4940" s="11" t="str">
        <f>IF(MATCHED!J4940&gt;A4940,"yes","")</f>
        <v/>
      </c>
      <c r="C4940" s="11" t="str">
        <f>IF(B4940="","",TEXT(MATCHED!C4940,"mm"))</f>
        <v/>
      </c>
    </row>
    <row r="4941" spans="1:3" x14ac:dyDescent="0.3">
      <c r="A4941" s="58" t="str">
        <f>IF(MATCHED!C4941="","",VLOOKUP(TEXT(MATCHED!C4941,"mmm"),CUTOFFDAY!$A$2:$C$14,3,FALSE))</f>
        <v/>
      </c>
      <c r="B4941" s="11" t="str">
        <f>IF(MATCHED!J4941&gt;A4941,"yes","")</f>
        <v/>
      </c>
      <c r="C4941" s="11" t="str">
        <f>IF(B4941="","",TEXT(MATCHED!C4941,"mm"))</f>
        <v/>
      </c>
    </row>
    <row r="4942" spans="1:3" x14ac:dyDescent="0.3">
      <c r="A4942" s="58" t="str">
        <f>IF(MATCHED!C4942="","",VLOOKUP(TEXT(MATCHED!C4942,"mmm"),CUTOFFDAY!$A$2:$C$14,3,FALSE))</f>
        <v/>
      </c>
      <c r="B4942" s="11" t="str">
        <f>IF(MATCHED!J4942&gt;A4942,"yes","")</f>
        <v/>
      </c>
      <c r="C4942" s="11" t="str">
        <f>IF(B4942="","",TEXT(MATCHED!C4942,"mm"))</f>
        <v/>
      </c>
    </row>
    <row r="4943" spans="1:3" x14ac:dyDescent="0.3">
      <c r="A4943" s="58" t="str">
        <f>IF(MATCHED!C4943="","",VLOOKUP(TEXT(MATCHED!C4943,"mmm"),CUTOFFDAY!$A$2:$C$14,3,FALSE))</f>
        <v/>
      </c>
      <c r="B4943" s="11" t="str">
        <f>IF(MATCHED!J4943&gt;A4943,"yes","")</f>
        <v/>
      </c>
      <c r="C4943" s="11" t="str">
        <f>IF(B4943="","",TEXT(MATCHED!C4943,"mm"))</f>
        <v/>
      </c>
    </row>
    <row r="4944" spans="1:3" x14ac:dyDescent="0.3">
      <c r="A4944" s="58" t="str">
        <f>IF(MATCHED!C4944="","",VLOOKUP(TEXT(MATCHED!C4944,"mmm"),CUTOFFDAY!$A$2:$C$14,3,FALSE))</f>
        <v/>
      </c>
      <c r="B4944" s="11" t="str">
        <f>IF(MATCHED!J4944&gt;A4944,"yes","")</f>
        <v/>
      </c>
      <c r="C4944" s="11" t="str">
        <f>IF(B4944="","",TEXT(MATCHED!C4944,"mm"))</f>
        <v/>
      </c>
    </row>
    <row r="4945" spans="1:3" x14ac:dyDescent="0.3">
      <c r="A4945" s="58" t="str">
        <f>IF(MATCHED!C4945="","",VLOOKUP(TEXT(MATCHED!C4945,"mmm"),CUTOFFDAY!$A$2:$C$14,3,FALSE))</f>
        <v/>
      </c>
      <c r="B4945" s="11" t="str">
        <f>IF(MATCHED!J4945&gt;A4945,"yes","")</f>
        <v/>
      </c>
      <c r="C4945" s="11" t="str">
        <f>IF(B4945="","",TEXT(MATCHED!C4945,"mm"))</f>
        <v/>
      </c>
    </row>
    <row r="4946" spans="1:3" x14ac:dyDescent="0.3">
      <c r="A4946" s="58" t="str">
        <f>IF(MATCHED!C4946="","",VLOOKUP(TEXT(MATCHED!C4946,"mmm"),CUTOFFDAY!$A$2:$C$14,3,FALSE))</f>
        <v/>
      </c>
      <c r="B4946" s="11" t="str">
        <f>IF(MATCHED!J4946&gt;A4946,"yes","")</f>
        <v/>
      </c>
      <c r="C4946" s="11" t="str">
        <f>IF(B4946="","",TEXT(MATCHED!C4946,"mm"))</f>
        <v/>
      </c>
    </row>
    <row r="4947" spans="1:3" x14ac:dyDescent="0.3">
      <c r="A4947" s="58" t="str">
        <f>IF(MATCHED!C4947="","",VLOOKUP(TEXT(MATCHED!C4947,"mmm"),CUTOFFDAY!$A$2:$C$14,3,FALSE))</f>
        <v/>
      </c>
      <c r="B4947" s="11" t="str">
        <f>IF(MATCHED!J4947&gt;A4947,"yes","")</f>
        <v/>
      </c>
      <c r="C4947" s="11" t="str">
        <f>IF(B4947="","",TEXT(MATCHED!C4947,"mm"))</f>
        <v/>
      </c>
    </row>
    <row r="4948" spans="1:3" x14ac:dyDescent="0.3">
      <c r="A4948" s="58" t="str">
        <f>IF(MATCHED!C4948="","",VLOOKUP(TEXT(MATCHED!C4948,"mmm"),CUTOFFDAY!$A$2:$C$14,3,FALSE))</f>
        <v/>
      </c>
      <c r="B4948" s="11" t="str">
        <f>IF(MATCHED!J4948&gt;A4948,"yes","")</f>
        <v/>
      </c>
      <c r="C4948" s="11" t="str">
        <f>IF(B4948="","",TEXT(MATCHED!C4948,"mm"))</f>
        <v/>
      </c>
    </row>
    <row r="4949" spans="1:3" x14ac:dyDescent="0.3">
      <c r="A4949" s="58" t="str">
        <f>IF(MATCHED!C4949="","",VLOOKUP(TEXT(MATCHED!C4949,"mmm"),CUTOFFDAY!$A$2:$C$14,3,FALSE))</f>
        <v/>
      </c>
      <c r="B4949" s="11" t="str">
        <f>IF(MATCHED!J4949&gt;A4949,"yes","")</f>
        <v/>
      </c>
      <c r="C4949" s="11" t="str">
        <f>IF(B4949="","",TEXT(MATCHED!C4949,"mm"))</f>
        <v/>
      </c>
    </row>
    <row r="4950" spans="1:3" x14ac:dyDescent="0.3">
      <c r="A4950" s="58" t="str">
        <f>IF(MATCHED!C4950="","",VLOOKUP(TEXT(MATCHED!C4950,"mmm"),CUTOFFDAY!$A$2:$C$14,3,FALSE))</f>
        <v/>
      </c>
      <c r="B4950" s="11" t="str">
        <f>IF(MATCHED!J4950&gt;A4950,"yes","")</f>
        <v/>
      </c>
      <c r="C4950" s="11" t="str">
        <f>IF(B4950="","",TEXT(MATCHED!C4950,"mm"))</f>
        <v/>
      </c>
    </row>
    <row r="4951" spans="1:3" x14ac:dyDescent="0.3">
      <c r="A4951" s="58" t="str">
        <f>IF(MATCHED!C4951="","",VLOOKUP(TEXT(MATCHED!C4951,"mmm"),CUTOFFDAY!$A$2:$C$14,3,FALSE))</f>
        <v/>
      </c>
      <c r="B4951" s="11" t="str">
        <f>IF(MATCHED!J4951&gt;A4951,"yes","")</f>
        <v/>
      </c>
      <c r="C4951" s="11" t="str">
        <f>IF(B4951="","",TEXT(MATCHED!C4951,"mm"))</f>
        <v/>
      </c>
    </row>
    <row r="4952" spans="1:3" x14ac:dyDescent="0.3">
      <c r="A4952" s="58" t="str">
        <f>IF(MATCHED!C4952="","",VLOOKUP(TEXT(MATCHED!C4952,"mmm"),CUTOFFDAY!$A$2:$C$14,3,FALSE))</f>
        <v/>
      </c>
      <c r="B4952" s="11" t="str">
        <f>IF(MATCHED!J4952&gt;A4952,"yes","")</f>
        <v/>
      </c>
      <c r="C4952" s="11" t="str">
        <f>IF(B4952="","",TEXT(MATCHED!C4952,"mm"))</f>
        <v/>
      </c>
    </row>
    <row r="4953" spans="1:3" x14ac:dyDescent="0.3">
      <c r="A4953" s="58" t="str">
        <f>IF(MATCHED!C4953="","",VLOOKUP(TEXT(MATCHED!C4953,"mmm"),CUTOFFDAY!$A$2:$C$14,3,FALSE))</f>
        <v/>
      </c>
      <c r="B4953" s="11" t="str">
        <f>IF(MATCHED!J4953&gt;A4953,"yes","")</f>
        <v/>
      </c>
      <c r="C4953" s="11" t="str">
        <f>IF(B4953="","",TEXT(MATCHED!C4953,"mm"))</f>
        <v/>
      </c>
    </row>
    <row r="4954" spans="1:3" x14ac:dyDescent="0.3">
      <c r="A4954" s="58" t="str">
        <f>IF(MATCHED!C4954="","",VLOOKUP(TEXT(MATCHED!C4954,"mmm"),CUTOFFDAY!$A$2:$C$14,3,FALSE))</f>
        <v/>
      </c>
      <c r="B4954" s="11" t="str">
        <f>IF(MATCHED!J4954&gt;A4954,"yes","")</f>
        <v/>
      </c>
      <c r="C4954" s="11" t="str">
        <f>IF(B4954="","",TEXT(MATCHED!C4954,"mm"))</f>
        <v/>
      </c>
    </row>
    <row r="4955" spans="1:3" x14ac:dyDescent="0.3">
      <c r="A4955" s="58" t="str">
        <f>IF(MATCHED!C4955="","",VLOOKUP(TEXT(MATCHED!C4955,"mmm"),CUTOFFDAY!$A$2:$C$14,3,FALSE))</f>
        <v/>
      </c>
      <c r="B4955" s="11" t="str">
        <f>IF(MATCHED!J4955&gt;A4955,"yes","")</f>
        <v/>
      </c>
      <c r="C4955" s="11" t="str">
        <f>IF(B4955="","",TEXT(MATCHED!C4955,"mm"))</f>
        <v/>
      </c>
    </row>
    <row r="4956" spans="1:3" x14ac:dyDescent="0.3">
      <c r="A4956" s="58" t="str">
        <f>IF(MATCHED!C4956="","",VLOOKUP(TEXT(MATCHED!C4956,"mmm"),CUTOFFDAY!$A$2:$C$14,3,FALSE))</f>
        <v/>
      </c>
      <c r="B4956" s="11" t="str">
        <f>IF(MATCHED!J4956&gt;A4956,"yes","")</f>
        <v/>
      </c>
      <c r="C4956" s="11" t="str">
        <f>IF(B4956="","",TEXT(MATCHED!C4956,"mm"))</f>
        <v/>
      </c>
    </row>
    <row r="4957" spans="1:3" x14ac:dyDescent="0.3">
      <c r="A4957" s="58" t="str">
        <f>IF(MATCHED!C4957="","",VLOOKUP(TEXT(MATCHED!C4957,"mmm"),CUTOFFDAY!$A$2:$C$14,3,FALSE))</f>
        <v/>
      </c>
      <c r="B4957" s="11" t="str">
        <f>IF(MATCHED!J4957&gt;A4957,"yes","")</f>
        <v/>
      </c>
      <c r="C4957" s="11" t="str">
        <f>IF(B4957="","",TEXT(MATCHED!C4957,"mm"))</f>
        <v/>
      </c>
    </row>
    <row r="4958" spans="1:3" x14ac:dyDescent="0.3">
      <c r="A4958" s="58" t="str">
        <f>IF(MATCHED!C4958="","",VLOOKUP(TEXT(MATCHED!C4958,"mmm"),CUTOFFDAY!$A$2:$C$14,3,FALSE))</f>
        <v/>
      </c>
      <c r="B4958" s="11" t="str">
        <f>IF(MATCHED!J4958&gt;A4958,"yes","")</f>
        <v/>
      </c>
      <c r="C4958" s="11" t="str">
        <f>IF(B4958="","",TEXT(MATCHED!C4958,"mm"))</f>
        <v/>
      </c>
    </row>
    <row r="4959" spans="1:3" x14ac:dyDescent="0.3">
      <c r="A4959" s="58" t="str">
        <f>IF(MATCHED!C4959="","",VLOOKUP(TEXT(MATCHED!C4959,"mmm"),CUTOFFDAY!$A$2:$C$14,3,FALSE))</f>
        <v/>
      </c>
      <c r="B4959" s="11" t="str">
        <f>IF(MATCHED!J4959&gt;A4959,"yes","")</f>
        <v/>
      </c>
      <c r="C4959" s="11" t="str">
        <f>IF(B4959="","",TEXT(MATCHED!C4959,"mm"))</f>
        <v/>
      </c>
    </row>
    <row r="4960" spans="1:3" x14ac:dyDescent="0.3">
      <c r="A4960" s="58" t="str">
        <f>IF(MATCHED!C4960="","",VLOOKUP(TEXT(MATCHED!C4960,"mmm"),CUTOFFDAY!$A$2:$C$14,3,FALSE))</f>
        <v/>
      </c>
      <c r="B4960" s="11" t="str">
        <f>IF(MATCHED!J4960&gt;A4960,"yes","")</f>
        <v/>
      </c>
      <c r="C4960" s="11" t="str">
        <f>IF(B4960="","",TEXT(MATCHED!C4960,"mm"))</f>
        <v/>
      </c>
    </row>
    <row r="4961" spans="1:3" x14ac:dyDescent="0.3">
      <c r="A4961" s="58" t="str">
        <f>IF(MATCHED!C4961="","",VLOOKUP(TEXT(MATCHED!C4961,"mmm"),CUTOFFDAY!$A$2:$C$14,3,FALSE))</f>
        <v/>
      </c>
      <c r="B4961" s="11" t="str">
        <f>IF(MATCHED!J4961&gt;A4961,"yes","")</f>
        <v/>
      </c>
      <c r="C4961" s="11" t="str">
        <f>IF(B4961="","",TEXT(MATCHED!C4961,"mm"))</f>
        <v/>
      </c>
    </row>
    <row r="4962" spans="1:3" x14ac:dyDescent="0.3">
      <c r="A4962" s="58" t="str">
        <f>IF(MATCHED!C4962="","",VLOOKUP(TEXT(MATCHED!C4962,"mmm"),CUTOFFDAY!$A$2:$C$14,3,FALSE))</f>
        <v/>
      </c>
      <c r="B4962" s="11" t="str">
        <f>IF(MATCHED!J4962&gt;A4962,"yes","")</f>
        <v/>
      </c>
      <c r="C4962" s="11" t="str">
        <f>IF(B4962="","",TEXT(MATCHED!C4962,"mm"))</f>
        <v/>
      </c>
    </row>
    <row r="4963" spans="1:3" x14ac:dyDescent="0.3">
      <c r="A4963" s="58" t="str">
        <f>IF(MATCHED!C4963="","",VLOOKUP(TEXT(MATCHED!C4963,"mmm"),CUTOFFDAY!$A$2:$C$14,3,FALSE))</f>
        <v/>
      </c>
      <c r="B4963" s="11" t="str">
        <f>IF(MATCHED!J4963&gt;A4963,"yes","")</f>
        <v/>
      </c>
      <c r="C4963" s="11" t="str">
        <f>IF(B4963="","",TEXT(MATCHED!C4963,"mm"))</f>
        <v/>
      </c>
    </row>
    <row r="4964" spans="1:3" x14ac:dyDescent="0.3">
      <c r="A4964" s="58" t="str">
        <f>IF(MATCHED!C4964="","",VLOOKUP(TEXT(MATCHED!C4964,"mmm"),CUTOFFDAY!$A$2:$C$14,3,FALSE))</f>
        <v/>
      </c>
      <c r="B4964" s="11" t="str">
        <f>IF(MATCHED!J4964&gt;A4964,"yes","")</f>
        <v/>
      </c>
      <c r="C4964" s="11" t="str">
        <f>IF(B4964="","",TEXT(MATCHED!C4964,"mm"))</f>
        <v/>
      </c>
    </row>
    <row r="4965" spans="1:3" x14ac:dyDescent="0.3">
      <c r="A4965" s="58" t="str">
        <f>IF(MATCHED!C4965="","",VLOOKUP(TEXT(MATCHED!C4965,"mmm"),CUTOFFDAY!$A$2:$C$14,3,FALSE))</f>
        <v/>
      </c>
      <c r="B4965" s="11" t="str">
        <f>IF(MATCHED!J4965&gt;A4965,"yes","")</f>
        <v/>
      </c>
      <c r="C4965" s="11" t="str">
        <f>IF(B4965="","",TEXT(MATCHED!C4965,"mm"))</f>
        <v/>
      </c>
    </row>
    <row r="4966" spans="1:3" x14ac:dyDescent="0.3">
      <c r="A4966" s="58" t="str">
        <f>IF(MATCHED!C4966="","",VLOOKUP(TEXT(MATCHED!C4966,"mmm"),CUTOFFDAY!$A$2:$C$14,3,FALSE))</f>
        <v/>
      </c>
      <c r="B4966" s="11" t="str">
        <f>IF(MATCHED!J4966&gt;A4966,"yes","")</f>
        <v/>
      </c>
      <c r="C4966" s="11" t="str">
        <f>IF(B4966="","",TEXT(MATCHED!C4966,"mm"))</f>
        <v/>
      </c>
    </row>
    <row r="4967" spans="1:3" x14ac:dyDescent="0.3">
      <c r="A4967" s="58" t="str">
        <f>IF(MATCHED!C4967="","",VLOOKUP(TEXT(MATCHED!C4967,"mmm"),CUTOFFDAY!$A$2:$C$14,3,FALSE))</f>
        <v/>
      </c>
      <c r="B4967" s="11" t="str">
        <f>IF(MATCHED!J4967&gt;A4967,"yes","")</f>
        <v/>
      </c>
      <c r="C4967" s="11" t="str">
        <f>IF(B4967="","",TEXT(MATCHED!C4967,"mm"))</f>
        <v/>
      </c>
    </row>
    <row r="4968" spans="1:3" x14ac:dyDescent="0.3">
      <c r="A4968" s="58" t="str">
        <f>IF(MATCHED!C4968="","",VLOOKUP(TEXT(MATCHED!C4968,"mmm"),CUTOFFDAY!$A$2:$C$14,3,FALSE))</f>
        <v/>
      </c>
      <c r="B4968" s="11" t="str">
        <f>IF(MATCHED!J4968&gt;A4968,"yes","")</f>
        <v/>
      </c>
      <c r="C4968" s="11" t="str">
        <f>IF(B4968="","",TEXT(MATCHED!C4968,"mm"))</f>
        <v/>
      </c>
    </row>
    <row r="4969" spans="1:3" x14ac:dyDescent="0.3">
      <c r="A4969" s="58" t="str">
        <f>IF(MATCHED!C4969="","",VLOOKUP(TEXT(MATCHED!C4969,"mmm"),CUTOFFDAY!$A$2:$C$14,3,FALSE))</f>
        <v/>
      </c>
      <c r="B4969" s="11" t="str">
        <f>IF(MATCHED!J4969&gt;A4969,"yes","")</f>
        <v/>
      </c>
      <c r="C4969" s="11" t="str">
        <f>IF(B4969="","",TEXT(MATCHED!C4969,"mm"))</f>
        <v/>
      </c>
    </row>
    <row r="4970" spans="1:3" x14ac:dyDescent="0.3">
      <c r="A4970" s="58" t="str">
        <f>IF(MATCHED!C4970="","",VLOOKUP(TEXT(MATCHED!C4970,"mmm"),CUTOFFDAY!$A$2:$C$14,3,FALSE))</f>
        <v/>
      </c>
      <c r="B4970" s="11" t="str">
        <f>IF(MATCHED!J4970&gt;A4970,"yes","")</f>
        <v/>
      </c>
      <c r="C4970" s="11" t="str">
        <f>IF(B4970="","",TEXT(MATCHED!C4970,"mm"))</f>
        <v/>
      </c>
    </row>
    <row r="4971" spans="1:3" x14ac:dyDescent="0.3">
      <c r="A4971" s="58" t="str">
        <f>IF(MATCHED!C4971="","",VLOOKUP(TEXT(MATCHED!C4971,"mmm"),CUTOFFDAY!$A$2:$C$14,3,FALSE))</f>
        <v/>
      </c>
      <c r="B4971" s="11" t="str">
        <f>IF(MATCHED!J4971&gt;A4971,"yes","")</f>
        <v/>
      </c>
      <c r="C4971" s="11" t="str">
        <f>IF(B4971="","",TEXT(MATCHED!C4971,"mm"))</f>
        <v/>
      </c>
    </row>
    <row r="4972" spans="1:3" x14ac:dyDescent="0.3">
      <c r="A4972" s="58" t="str">
        <f>IF(MATCHED!C4972="","",VLOOKUP(TEXT(MATCHED!C4972,"mmm"),CUTOFFDAY!$A$2:$C$14,3,FALSE))</f>
        <v/>
      </c>
      <c r="B4972" s="11" t="str">
        <f>IF(MATCHED!J4972&gt;A4972,"yes","")</f>
        <v/>
      </c>
      <c r="C4972" s="11" t="str">
        <f>IF(B4972="","",TEXT(MATCHED!C4972,"mm"))</f>
        <v/>
      </c>
    </row>
    <row r="4973" spans="1:3" x14ac:dyDescent="0.3">
      <c r="A4973" s="58" t="str">
        <f>IF(MATCHED!C4973="","",VLOOKUP(TEXT(MATCHED!C4973,"mmm"),CUTOFFDAY!$A$2:$C$14,3,FALSE))</f>
        <v/>
      </c>
      <c r="B4973" s="11" t="str">
        <f>IF(MATCHED!J4973&gt;A4973,"yes","")</f>
        <v/>
      </c>
      <c r="C4973" s="11" t="str">
        <f>IF(B4973="","",TEXT(MATCHED!C4973,"mm"))</f>
        <v/>
      </c>
    </row>
    <row r="4974" spans="1:3" x14ac:dyDescent="0.3">
      <c r="A4974" s="58" t="str">
        <f>IF(MATCHED!C4974="","",VLOOKUP(TEXT(MATCHED!C4974,"mmm"),CUTOFFDAY!$A$2:$C$14,3,FALSE))</f>
        <v/>
      </c>
      <c r="B4974" s="11" t="str">
        <f>IF(MATCHED!J4974&gt;A4974,"yes","")</f>
        <v/>
      </c>
      <c r="C4974" s="11" t="str">
        <f>IF(B4974="","",TEXT(MATCHED!C4974,"mm"))</f>
        <v/>
      </c>
    </row>
    <row r="4975" spans="1:3" x14ac:dyDescent="0.3">
      <c r="A4975" s="58" t="str">
        <f>IF(MATCHED!C4975="","",VLOOKUP(TEXT(MATCHED!C4975,"mmm"),CUTOFFDAY!$A$2:$C$14,3,FALSE))</f>
        <v/>
      </c>
      <c r="B4975" s="11" t="str">
        <f>IF(MATCHED!J4975&gt;A4975,"yes","")</f>
        <v/>
      </c>
      <c r="C4975" s="11" t="str">
        <f>IF(B4975="","",TEXT(MATCHED!C4975,"mm"))</f>
        <v/>
      </c>
    </row>
    <row r="4976" spans="1:3" x14ac:dyDescent="0.3">
      <c r="A4976" s="58" t="str">
        <f>IF(MATCHED!C4976="","",VLOOKUP(TEXT(MATCHED!C4976,"mmm"),CUTOFFDAY!$A$2:$C$14,3,FALSE))</f>
        <v/>
      </c>
      <c r="B4976" s="11" t="str">
        <f>IF(MATCHED!J4976&gt;A4976,"yes","")</f>
        <v/>
      </c>
      <c r="C4976" s="11" t="str">
        <f>IF(B4976="","",TEXT(MATCHED!C4976,"mm"))</f>
        <v/>
      </c>
    </row>
    <row r="4977" spans="1:3" x14ac:dyDescent="0.3">
      <c r="A4977" s="58" t="str">
        <f>IF(MATCHED!C4977="","",VLOOKUP(TEXT(MATCHED!C4977,"mmm"),CUTOFFDAY!$A$2:$C$14,3,FALSE))</f>
        <v/>
      </c>
      <c r="B4977" s="11" t="str">
        <f>IF(MATCHED!J4977&gt;A4977,"yes","")</f>
        <v/>
      </c>
      <c r="C4977" s="11" t="str">
        <f>IF(B4977="","",TEXT(MATCHED!C4977,"mm"))</f>
        <v/>
      </c>
    </row>
    <row r="4978" spans="1:3" x14ac:dyDescent="0.3">
      <c r="A4978" s="58" t="str">
        <f>IF(MATCHED!C4978="","",VLOOKUP(TEXT(MATCHED!C4978,"mmm"),CUTOFFDAY!$A$2:$C$14,3,FALSE))</f>
        <v/>
      </c>
      <c r="B4978" s="11" t="str">
        <f>IF(MATCHED!J4978&gt;A4978,"yes","")</f>
        <v/>
      </c>
      <c r="C4978" s="11" t="str">
        <f>IF(B4978="","",TEXT(MATCHED!C4978,"mm"))</f>
        <v/>
      </c>
    </row>
    <row r="4979" spans="1:3" x14ac:dyDescent="0.3">
      <c r="A4979" s="58" t="str">
        <f>IF(MATCHED!C4979="","",VLOOKUP(TEXT(MATCHED!C4979,"mmm"),CUTOFFDAY!$A$2:$C$14,3,FALSE))</f>
        <v/>
      </c>
      <c r="B4979" s="11" t="str">
        <f>IF(MATCHED!J4979&gt;A4979,"yes","")</f>
        <v/>
      </c>
      <c r="C4979" s="11" t="str">
        <f>IF(B4979="","",TEXT(MATCHED!C4979,"mm"))</f>
        <v/>
      </c>
    </row>
    <row r="4980" spans="1:3" x14ac:dyDescent="0.3">
      <c r="A4980" s="58" t="str">
        <f>IF(MATCHED!C4980="","",VLOOKUP(TEXT(MATCHED!C4980,"mmm"),CUTOFFDAY!$A$2:$C$14,3,FALSE))</f>
        <v/>
      </c>
      <c r="B4980" s="11" t="str">
        <f>IF(MATCHED!J4980&gt;A4980,"yes","")</f>
        <v/>
      </c>
      <c r="C4980" s="11" t="str">
        <f>IF(B4980="","",TEXT(MATCHED!C4980,"mm"))</f>
        <v/>
      </c>
    </row>
    <row r="4981" spans="1:3" x14ac:dyDescent="0.3">
      <c r="A4981" s="58" t="str">
        <f>IF(MATCHED!C4981="","",VLOOKUP(TEXT(MATCHED!C4981,"mmm"),CUTOFFDAY!$A$2:$C$14,3,FALSE))</f>
        <v/>
      </c>
      <c r="B4981" s="11" t="str">
        <f>IF(MATCHED!J4981&gt;A4981,"yes","")</f>
        <v/>
      </c>
      <c r="C4981" s="11" t="str">
        <f>IF(B4981="","",TEXT(MATCHED!C4981,"mm"))</f>
        <v/>
      </c>
    </row>
    <row r="4982" spans="1:3" x14ac:dyDescent="0.3">
      <c r="A4982" s="58" t="str">
        <f>IF(MATCHED!C4982="","",VLOOKUP(TEXT(MATCHED!C4982,"mmm"),CUTOFFDAY!$A$2:$C$14,3,FALSE))</f>
        <v/>
      </c>
      <c r="B4982" s="11" t="str">
        <f>IF(MATCHED!J4982&gt;A4982,"yes","")</f>
        <v/>
      </c>
      <c r="C4982" s="11" t="str">
        <f>IF(B4982="","",TEXT(MATCHED!C4982,"mm"))</f>
        <v/>
      </c>
    </row>
    <row r="4983" spans="1:3" x14ac:dyDescent="0.3">
      <c r="A4983" s="58" t="str">
        <f>IF(MATCHED!C4983="","",VLOOKUP(TEXT(MATCHED!C4983,"mmm"),CUTOFFDAY!$A$2:$C$14,3,FALSE))</f>
        <v/>
      </c>
      <c r="B4983" s="11" t="str">
        <f>IF(MATCHED!J4983&gt;A4983,"yes","")</f>
        <v/>
      </c>
      <c r="C4983" s="11" t="str">
        <f>IF(B4983="","",TEXT(MATCHED!C4983,"mm"))</f>
        <v/>
      </c>
    </row>
    <row r="4984" spans="1:3" x14ac:dyDescent="0.3">
      <c r="A4984" s="58" t="str">
        <f>IF(MATCHED!C4984="","",VLOOKUP(TEXT(MATCHED!C4984,"mmm"),CUTOFFDAY!$A$2:$C$14,3,FALSE))</f>
        <v/>
      </c>
      <c r="B4984" s="11" t="str">
        <f>IF(MATCHED!J4984&gt;A4984,"yes","")</f>
        <v/>
      </c>
      <c r="C4984" s="11" t="str">
        <f>IF(B4984="","",TEXT(MATCHED!C4984,"mm"))</f>
        <v/>
      </c>
    </row>
    <row r="4985" spans="1:3" x14ac:dyDescent="0.3">
      <c r="A4985" s="58" t="str">
        <f>IF(MATCHED!C4985="","",VLOOKUP(TEXT(MATCHED!C4985,"mmm"),CUTOFFDAY!$A$2:$C$14,3,FALSE))</f>
        <v/>
      </c>
      <c r="B4985" s="11" t="str">
        <f>IF(MATCHED!J4985&gt;A4985,"yes","")</f>
        <v/>
      </c>
      <c r="C4985" s="11" t="str">
        <f>IF(B4985="","",TEXT(MATCHED!C4985,"mm"))</f>
        <v/>
      </c>
    </row>
    <row r="4986" spans="1:3" x14ac:dyDescent="0.3">
      <c r="A4986" s="58" t="str">
        <f>IF(MATCHED!C4986="","",VLOOKUP(TEXT(MATCHED!C4986,"mmm"),CUTOFFDAY!$A$2:$C$14,3,FALSE))</f>
        <v/>
      </c>
      <c r="B4986" s="11" t="str">
        <f>IF(MATCHED!J4986&gt;A4986,"yes","")</f>
        <v/>
      </c>
      <c r="C4986" s="11" t="str">
        <f>IF(B4986="","",TEXT(MATCHED!C4986,"mm"))</f>
        <v/>
      </c>
    </row>
    <row r="4987" spans="1:3" x14ac:dyDescent="0.3">
      <c r="A4987" s="58" t="str">
        <f>IF(MATCHED!C4987="","",VLOOKUP(TEXT(MATCHED!C4987,"mmm"),CUTOFFDAY!$A$2:$C$14,3,FALSE))</f>
        <v/>
      </c>
      <c r="B4987" s="11" t="str">
        <f>IF(MATCHED!J4987&gt;A4987,"yes","")</f>
        <v/>
      </c>
      <c r="C4987" s="11" t="str">
        <f>IF(B4987="","",TEXT(MATCHED!C4987,"mm"))</f>
        <v/>
      </c>
    </row>
    <row r="4988" spans="1:3" x14ac:dyDescent="0.3">
      <c r="A4988" s="58" t="str">
        <f>IF(MATCHED!C4988="","",VLOOKUP(TEXT(MATCHED!C4988,"mmm"),CUTOFFDAY!$A$2:$C$14,3,FALSE))</f>
        <v/>
      </c>
      <c r="B4988" s="11" t="str">
        <f>IF(MATCHED!J4988&gt;A4988,"yes","")</f>
        <v/>
      </c>
      <c r="C4988" s="11" t="str">
        <f>IF(B4988="","",TEXT(MATCHED!C4988,"mm"))</f>
        <v/>
      </c>
    </row>
    <row r="4989" spans="1:3" x14ac:dyDescent="0.3">
      <c r="A4989" s="58" t="str">
        <f>IF(MATCHED!C4989="","",VLOOKUP(TEXT(MATCHED!C4989,"mmm"),CUTOFFDAY!$A$2:$C$14,3,FALSE))</f>
        <v/>
      </c>
      <c r="B4989" s="11" t="str">
        <f>IF(MATCHED!J4989&gt;A4989,"yes","")</f>
        <v/>
      </c>
      <c r="C4989" s="11" t="str">
        <f>IF(B4989="","",TEXT(MATCHED!C4989,"mm"))</f>
        <v/>
      </c>
    </row>
    <row r="4990" spans="1:3" x14ac:dyDescent="0.3">
      <c r="A4990" s="58" t="str">
        <f>IF(MATCHED!C4990="","",VLOOKUP(TEXT(MATCHED!C4990,"mmm"),CUTOFFDAY!$A$2:$C$14,3,FALSE))</f>
        <v/>
      </c>
      <c r="B4990" s="11" t="str">
        <f>IF(MATCHED!J4990&gt;A4990,"yes","")</f>
        <v/>
      </c>
      <c r="C4990" s="11" t="str">
        <f>IF(B4990="","",TEXT(MATCHED!C4990,"mm"))</f>
        <v/>
      </c>
    </row>
    <row r="4991" spans="1:3" x14ac:dyDescent="0.3">
      <c r="A4991" s="58" t="str">
        <f>IF(MATCHED!C4991="","",VLOOKUP(TEXT(MATCHED!C4991,"mmm"),CUTOFFDAY!$A$2:$C$14,3,FALSE))</f>
        <v/>
      </c>
      <c r="B4991" s="11" t="str">
        <f>IF(MATCHED!J4991&gt;A4991,"yes","")</f>
        <v/>
      </c>
      <c r="C4991" s="11" t="str">
        <f>IF(B4991="","",TEXT(MATCHED!C4991,"mm"))</f>
        <v/>
      </c>
    </row>
    <row r="4992" spans="1:3" x14ac:dyDescent="0.3">
      <c r="A4992" s="58" t="str">
        <f>IF(MATCHED!C4992="","",VLOOKUP(TEXT(MATCHED!C4992,"mmm"),CUTOFFDAY!$A$2:$C$14,3,FALSE))</f>
        <v/>
      </c>
      <c r="B4992" s="11" t="str">
        <f>IF(MATCHED!J4992&gt;A4992,"yes","")</f>
        <v/>
      </c>
      <c r="C4992" s="11" t="str">
        <f>IF(B4992="","",TEXT(MATCHED!C4992,"mm"))</f>
        <v/>
      </c>
    </row>
    <row r="4993" spans="1:3" x14ac:dyDescent="0.3">
      <c r="A4993" s="58" t="str">
        <f>IF(MATCHED!C4993="","",VLOOKUP(TEXT(MATCHED!C4993,"mmm"),CUTOFFDAY!$A$2:$C$14,3,FALSE))</f>
        <v/>
      </c>
      <c r="B4993" s="11" t="str">
        <f>IF(MATCHED!J4993&gt;A4993,"yes","")</f>
        <v/>
      </c>
      <c r="C4993" s="11" t="str">
        <f>IF(B4993="","",TEXT(MATCHED!C4993,"mm"))</f>
        <v/>
      </c>
    </row>
    <row r="4994" spans="1:3" x14ac:dyDescent="0.3">
      <c r="A4994" s="58" t="str">
        <f>IF(MATCHED!C4994="","",VLOOKUP(TEXT(MATCHED!C4994,"mmm"),CUTOFFDAY!$A$2:$C$14,3,FALSE))</f>
        <v/>
      </c>
      <c r="B4994" s="11" t="str">
        <f>IF(MATCHED!J4994&gt;A4994,"yes","")</f>
        <v/>
      </c>
      <c r="C4994" s="11" t="str">
        <f>IF(B4994="","",TEXT(MATCHED!C4994,"mm"))</f>
        <v/>
      </c>
    </row>
    <row r="4995" spans="1:3" x14ac:dyDescent="0.3">
      <c r="A4995" s="58" t="str">
        <f>IF(MATCHED!C4995="","",VLOOKUP(TEXT(MATCHED!C4995,"mmm"),CUTOFFDAY!$A$2:$C$14,3,FALSE))</f>
        <v/>
      </c>
      <c r="B4995" s="11" t="str">
        <f>IF(MATCHED!J4995&gt;A4995,"yes","")</f>
        <v/>
      </c>
      <c r="C4995" s="11" t="str">
        <f>IF(B4995="","",TEXT(MATCHED!C4995,"mm"))</f>
        <v/>
      </c>
    </row>
    <row r="4996" spans="1:3" x14ac:dyDescent="0.3">
      <c r="A4996" s="58" t="str">
        <f>IF(MATCHED!C4996="","",VLOOKUP(TEXT(MATCHED!C4996,"mmm"),CUTOFFDAY!$A$2:$C$14,3,FALSE))</f>
        <v/>
      </c>
      <c r="B4996" s="11" t="str">
        <f>IF(MATCHED!J4996&gt;A4996,"yes","")</f>
        <v/>
      </c>
      <c r="C4996" s="11" t="str">
        <f>IF(B4996="","",TEXT(MATCHED!C4996,"mm"))</f>
        <v/>
      </c>
    </row>
    <row r="4997" spans="1:3" x14ac:dyDescent="0.3">
      <c r="A4997" s="58" t="str">
        <f>IF(MATCHED!C4997="","",VLOOKUP(TEXT(MATCHED!C4997,"mmm"),CUTOFFDAY!$A$2:$C$14,3,FALSE))</f>
        <v/>
      </c>
      <c r="B4997" s="11" t="str">
        <f>IF(MATCHED!J4997&gt;A4997,"yes","")</f>
        <v/>
      </c>
      <c r="C4997" s="11" t="str">
        <f>IF(B4997="","",TEXT(MATCHED!C4997,"mm"))</f>
        <v/>
      </c>
    </row>
    <row r="4998" spans="1:3" x14ac:dyDescent="0.3">
      <c r="A4998" s="58" t="str">
        <f>IF(MATCHED!C4998="","",VLOOKUP(TEXT(MATCHED!C4998,"mmm"),CUTOFFDAY!$A$2:$C$14,3,FALSE))</f>
        <v/>
      </c>
      <c r="B4998" s="11" t="str">
        <f>IF(MATCHED!J4998&gt;A4998,"yes","")</f>
        <v/>
      </c>
      <c r="C4998" s="11" t="str">
        <f>IF(B4998="","",TEXT(MATCHED!C4998,"mm"))</f>
        <v/>
      </c>
    </row>
    <row r="4999" spans="1:3" x14ac:dyDescent="0.3">
      <c r="A4999" s="58" t="str">
        <f>IF(MATCHED!C4999="","",VLOOKUP(TEXT(MATCHED!C4999,"mmm"),CUTOFFDAY!$A$2:$C$14,3,FALSE))</f>
        <v/>
      </c>
      <c r="B4999" s="11" t="str">
        <f>IF(MATCHED!J4999&gt;A4999,"yes","")</f>
        <v/>
      </c>
      <c r="C4999" s="11" t="str">
        <f>IF(B4999="","",TEXT(MATCHED!C4999,"mm"))</f>
        <v/>
      </c>
    </row>
    <row r="5000" spans="1:3" x14ac:dyDescent="0.3">
      <c r="A5000" s="58" t="str">
        <f>IF(MATCHED!C5000="","",VLOOKUP(TEXT(MATCHED!C5000,"mmm"),CUTOFFDAY!$A$2:$C$14,3,FALSE))</f>
        <v/>
      </c>
      <c r="B5000" s="11" t="str">
        <f>IF(MATCHED!J5000&gt;A5000,"yes","")</f>
        <v/>
      </c>
      <c r="C5000" s="11" t="str">
        <f>IF(B5000="","",TEXT(MATCHED!C5000,"mm"))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6"/>
  <sheetViews>
    <sheetView showGridLines="0" zoomScale="110" zoomScaleNormal="110" workbookViewId="0"/>
  </sheetViews>
  <sheetFormatPr defaultRowHeight="14.4" x14ac:dyDescent="0.3"/>
  <cols>
    <col min="1" max="1" width="35.88671875" style="22" customWidth="1"/>
    <col min="2" max="5" width="14.109375" style="72" customWidth="1"/>
    <col min="6" max="6" width="1.109375" style="22" customWidth="1"/>
    <col min="7" max="7" width="35.6640625" style="22" customWidth="1"/>
    <col min="8" max="11" width="14.109375" style="72" customWidth="1"/>
    <col min="12" max="15" width="8.88671875" style="22" customWidth="1"/>
    <col min="16" max="16384" width="8.88671875" style="22"/>
  </cols>
  <sheetData>
    <row r="1" spans="1:11" ht="21" customHeight="1" x14ac:dyDescent="0.4">
      <c r="A1" s="19" t="s">
        <v>1</v>
      </c>
      <c r="B1" s="73" t="str">
        <f>DASHBOARD!$B$2</f>
        <v>2023-24</v>
      </c>
      <c r="C1" s="59"/>
      <c r="D1" s="59"/>
      <c r="E1" s="59" t="s">
        <v>38</v>
      </c>
      <c r="F1" s="10"/>
      <c r="G1" s="10"/>
      <c r="H1" s="59"/>
      <c r="I1" s="59"/>
      <c r="J1" s="59"/>
      <c r="K1" s="60" t="s">
        <v>39</v>
      </c>
    </row>
    <row r="2" spans="1:11" x14ac:dyDescent="0.3">
      <c r="A2" s="93" t="s">
        <v>40</v>
      </c>
      <c r="B2" s="89"/>
      <c r="C2" s="89"/>
      <c r="D2" s="89"/>
      <c r="E2" s="89"/>
      <c r="F2" s="54"/>
      <c r="G2" s="94" t="s">
        <v>41</v>
      </c>
      <c r="H2" s="95"/>
      <c r="I2" s="95"/>
      <c r="J2" s="95"/>
      <c r="K2" s="95"/>
    </row>
    <row r="3" spans="1:11" x14ac:dyDescent="0.3">
      <c r="A3" s="45" t="s">
        <v>42</v>
      </c>
      <c r="B3" s="53" t="s">
        <v>43</v>
      </c>
      <c r="C3" s="53" t="s">
        <v>44</v>
      </c>
      <c r="D3" s="53" t="s">
        <v>45</v>
      </c>
      <c r="E3" s="53" t="s">
        <v>46</v>
      </c>
      <c r="F3" s="61"/>
      <c r="G3" s="45" t="s">
        <v>42</v>
      </c>
      <c r="H3" s="53" t="s">
        <v>47</v>
      </c>
      <c r="I3" s="53" t="s">
        <v>44</v>
      </c>
      <c r="J3" s="53" t="s">
        <v>48</v>
      </c>
      <c r="K3" s="53" t="s">
        <v>46</v>
      </c>
    </row>
    <row r="4" spans="1:11" x14ac:dyDescent="0.3">
      <c r="A4" s="29" t="s">
        <v>40</v>
      </c>
      <c r="B4" s="46">
        <f>GSTN!F1048576</f>
        <v>90000</v>
      </c>
      <c r="C4" s="46">
        <f>GSTN!G1048576</f>
        <v>90000</v>
      </c>
      <c r="D4" s="46">
        <f>GSTN!H1048576</f>
        <v>17000</v>
      </c>
      <c r="E4" s="46">
        <f>GSTN!I1048576</f>
        <v>28184</v>
      </c>
      <c r="F4" s="62"/>
      <c r="G4" s="29" t="s">
        <v>49</v>
      </c>
      <c r="H4" s="46">
        <f>BOOKS!F1048576</f>
        <v>60000</v>
      </c>
      <c r="I4" s="46">
        <f>BOOKS!G1048576</f>
        <v>60000</v>
      </c>
      <c r="J4" s="46">
        <f>BOOKS!H1048576</f>
        <v>21700</v>
      </c>
      <c r="K4" s="46">
        <f>BOOKS!I1048576</f>
        <v>28184</v>
      </c>
    </row>
    <row r="5" spans="1:11" x14ac:dyDescent="0.3">
      <c r="A5" s="29" t="s">
        <v>50</v>
      </c>
      <c r="B5" s="46">
        <f>GSTN_CN!G1048576</f>
        <v>0</v>
      </c>
      <c r="C5" s="46">
        <f>GSTN_CN!H1048576</f>
        <v>0</v>
      </c>
      <c r="D5" s="46">
        <f>GSTN_CN!I1048576</f>
        <v>0</v>
      </c>
      <c r="E5" s="46">
        <f>GSTN_CN!J1048576</f>
        <v>0</v>
      </c>
      <c r="F5" s="63"/>
      <c r="G5" s="29" t="s">
        <v>50</v>
      </c>
      <c r="H5" s="46">
        <f>BOOKS_CN!G1048576</f>
        <v>0</v>
      </c>
      <c r="I5" s="46">
        <f>BOOKS_CN!H1048576</f>
        <v>0</v>
      </c>
      <c r="J5" s="46">
        <f>BOOKS_CN!I1048576</f>
        <v>0</v>
      </c>
      <c r="K5" s="46">
        <f>BOOKS_CN!J1048576</f>
        <v>0</v>
      </c>
    </row>
    <row r="6" spans="1:11" x14ac:dyDescent="0.3">
      <c r="A6" s="29" t="s">
        <v>51</v>
      </c>
      <c r="B6" s="46">
        <f>PREV_FY_ITC!F1048576</f>
        <v>0</v>
      </c>
      <c r="C6" s="46">
        <f>PREV_FY_ITC!G1048576</f>
        <v>0</v>
      </c>
      <c r="D6" s="46">
        <f>PREV_FY_ITC!H1048576</f>
        <v>0</v>
      </c>
      <c r="E6" s="46">
        <f>PREV_FY_ITC!I1048576</f>
        <v>0</v>
      </c>
      <c r="F6" s="64"/>
      <c r="G6" s="29" t="s">
        <v>52</v>
      </c>
      <c r="H6" s="74">
        <f>NOTINBOOKS!F1048576</f>
        <v>0</v>
      </c>
      <c r="I6" s="74">
        <f>NOTINBOOKS!G1048576</f>
        <v>0</v>
      </c>
      <c r="J6" s="74">
        <f>NOTINBOOKS!H1048576</f>
        <v>0</v>
      </c>
      <c r="K6" s="74">
        <f>NOTINBOOKS!I1048576</f>
        <v>0</v>
      </c>
    </row>
    <row r="7" spans="1:11" x14ac:dyDescent="0.3">
      <c r="A7" s="29"/>
      <c r="B7" s="46"/>
      <c r="C7" s="46"/>
      <c r="D7" s="46"/>
      <c r="E7" s="46"/>
      <c r="F7" s="64"/>
      <c r="G7" s="29" t="s">
        <v>53</v>
      </c>
      <c r="H7" s="74">
        <f>NEXT_FY_ITC!F1048576</f>
        <v>0</v>
      </c>
      <c r="I7" s="74">
        <f>NEXT_FY_ITC!G1048576</f>
        <v>0</v>
      </c>
      <c r="J7" s="74">
        <f>NEXT_FY_ITC!H1048576</f>
        <v>0</v>
      </c>
      <c r="K7" s="74">
        <f>NEXT_FY_ITC!I1048576</f>
        <v>0</v>
      </c>
    </row>
    <row r="8" spans="1:11" x14ac:dyDescent="0.3">
      <c r="A8" s="44" t="s">
        <v>54</v>
      </c>
      <c r="B8" s="48">
        <f>B4-B5-B6</f>
        <v>90000</v>
      </c>
      <c r="C8" s="48">
        <f>C4-C5-C6</f>
        <v>90000</v>
      </c>
      <c r="D8" s="48">
        <f>D4-D5-D6</f>
        <v>17000</v>
      </c>
      <c r="E8" s="48">
        <f>E4-E5-E6</f>
        <v>28184</v>
      </c>
      <c r="F8" s="65"/>
      <c r="G8" s="44" t="s">
        <v>55</v>
      </c>
      <c r="H8" s="48">
        <f>H4-H5+H6-H7</f>
        <v>60000</v>
      </c>
      <c r="I8" s="48">
        <f>I4-I5+I6-I7</f>
        <v>60000</v>
      </c>
      <c r="J8" s="48">
        <f>J4-J5+J6-J7</f>
        <v>21700</v>
      </c>
      <c r="K8" s="48">
        <f>K4-K5+K6-K7</f>
        <v>28184</v>
      </c>
    </row>
    <row r="9" spans="1:11" x14ac:dyDescent="0.3">
      <c r="B9" s="47"/>
      <c r="C9" s="47"/>
      <c r="D9" s="47"/>
      <c r="E9" s="47"/>
      <c r="F9" s="66"/>
      <c r="H9" s="47"/>
      <c r="I9" s="47"/>
      <c r="J9" s="47"/>
      <c r="K9" s="47"/>
    </row>
    <row r="10" spans="1:11" x14ac:dyDescent="0.3">
      <c r="A10" s="43" t="s">
        <v>56</v>
      </c>
      <c r="B10" s="53" t="s">
        <v>43</v>
      </c>
      <c r="C10" s="53" t="s">
        <v>44</v>
      </c>
      <c r="D10" s="53" t="s">
        <v>45</v>
      </c>
      <c r="E10" s="53" t="s">
        <v>46</v>
      </c>
      <c r="F10" s="67"/>
      <c r="G10" s="43" t="s">
        <v>56</v>
      </c>
      <c r="H10" s="53" t="s">
        <v>47</v>
      </c>
      <c r="I10" s="53" t="s">
        <v>44</v>
      </c>
      <c r="J10" s="53" t="s">
        <v>48</v>
      </c>
      <c r="K10" s="53" t="s">
        <v>46</v>
      </c>
    </row>
    <row r="11" spans="1:11" x14ac:dyDescent="0.3">
      <c r="A11" s="35" t="s">
        <v>54</v>
      </c>
      <c r="B11" s="46">
        <f>B8</f>
        <v>90000</v>
      </c>
      <c r="C11" s="46">
        <f>C8</f>
        <v>90000</v>
      </c>
      <c r="D11" s="46">
        <f>D8</f>
        <v>17000</v>
      </c>
      <c r="E11" s="46">
        <f>E8</f>
        <v>28184</v>
      </c>
      <c r="F11" s="64"/>
      <c r="G11" s="36" t="s">
        <v>55</v>
      </c>
      <c r="H11" s="46">
        <f>H8</f>
        <v>60000</v>
      </c>
      <c r="I11" s="46">
        <f>I8</f>
        <v>60000</v>
      </c>
      <c r="J11" s="46">
        <f>J8</f>
        <v>21700</v>
      </c>
      <c r="K11" s="46">
        <f>K8</f>
        <v>28184</v>
      </c>
    </row>
    <row r="12" spans="1:11" x14ac:dyDescent="0.3">
      <c r="A12" s="49" t="s">
        <v>57</v>
      </c>
      <c r="B12" s="51"/>
      <c r="C12" s="51"/>
      <c r="D12" s="51"/>
      <c r="E12" s="51"/>
      <c r="F12" s="68"/>
      <c r="G12" s="49" t="s">
        <v>57</v>
      </c>
      <c r="H12" s="51"/>
      <c r="I12" s="51"/>
      <c r="J12" s="51"/>
      <c r="K12" s="51"/>
    </row>
    <row r="13" spans="1:11" x14ac:dyDescent="0.3">
      <c r="A13" s="29" t="s">
        <v>58</v>
      </c>
      <c r="B13" s="71"/>
      <c r="C13" s="71"/>
      <c r="D13" s="71"/>
      <c r="E13" s="71"/>
      <c r="F13" s="69"/>
      <c r="G13" s="29" t="s">
        <v>58</v>
      </c>
      <c r="H13" s="46"/>
      <c r="I13" s="46"/>
      <c r="J13" s="46"/>
      <c r="K13" s="46"/>
    </row>
    <row r="14" spans="1:11" x14ac:dyDescent="0.3">
      <c r="A14" s="29" t="s">
        <v>59</v>
      </c>
      <c r="B14" s="46"/>
      <c r="C14" s="46"/>
      <c r="D14" s="46"/>
      <c r="E14" s="46"/>
      <c r="F14" s="64"/>
      <c r="G14" s="29" t="s">
        <v>59</v>
      </c>
      <c r="H14" s="46"/>
      <c r="I14" s="46"/>
      <c r="J14" s="46"/>
      <c r="K14" s="46"/>
    </row>
    <row r="15" spans="1:11" x14ac:dyDescent="0.3">
      <c r="A15" s="29" t="s">
        <v>60</v>
      </c>
      <c r="B15" s="46"/>
      <c r="C15" s="46"/>
      <c r="D15" s="46"/>
      <c r="E15" s="46"/>
      <c r="F15" s="64"/>
      <c r="G15" s="29" t="s">
        <v>60</v>
      </c>
      <c r="H15" s="46"/>
      <c r="I15" s="46"/>
      <c r="J15" s="46"/>
      <c r="K15" s="46"/>
    </row>
    <row r="16" spans="1:11" x14ac:dyDescent="0.3">
      <c r="A16" s="50" t="s">
        <v>61</v>
      </c>
      <c r="B16" s="48"/>
      <c r="C16" s="48"/>
      <c r="D16" s="48"/>
      <c r="E16" s="48"/>
      <c r="F16" s="70"/>
      <c r="G16" s="50" t="s">
        <v>61</v>
      </c>
      <c r="H16" s="48"/>
      <c r="I16" s="48"/>
      <c r="J16" s="48"/>
      <c r="K16" s="48"/>
    </row>
  </sheetData>
  <mergeCells count="2">
    <mergeCell ref="A2:E2"/>
    <mergeCell ref="G2:K2"/>
  </mergeCells>
  <hyperlinks>
    <hyperlink ref="K1" location="DASHBOARD!A1" display="DASHBOARD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4"/>
  <sheetViews>
    <sheetView zoomScale="150" zoomScaleNormal="150" workbookViewId="0">
      <selection sqref="A1:C1"/>
    </sheetView>
  </sheetViews>
  <sheetFormatPr defaultRowHeight="14.4" x14ac:dyDescent="0.3"/>
  <cols>
    <col min="1" max="1" width="6.88671875" bestFit="1" customWidth="1"/>
    <col min="2" max="2" width="9.77734375" bestFit="1" customWidth="1"/>
    <col min="3" max="3" width="10.44140625" bestFit="1" customWidth="1"/>
    <col min="4" max="4" width="3.6640625" customWidth="1"/>
    <col min="6" max="6" width="17.5546875" customWidth="1"/>
  </cols>
  <sheetData>
    <row r="1" spans="1:9" x14ac:dyDescent="0.3">
      <c r="A1" s="96" t="s">
        <v>62</v>
      </c>
      <c r="B1" s="97"/>
      <c r="C1" s="97"/>
      <c r="D1" s="1"/>
      <c r="E1" s="105" t="s">
        <v>63</v>
      </c>
      <c r="F1" s="106"/>
      <c r="H1" s="83" t="s">
        <v>112</v>
      </c>
      <c r="I1" s="83">
        <f>LEFT(DASHBOARD!B2,4)+1</f>
        <v>2024</v>
      </c>
    </row>
    <row r="2" spans="1:9" ht="15" customHeight="1" thickBot="1" x14ac:dyDescent="0.35">
      <c r="A2" s="2" t="s">
        <v>64</v>
      </c>
      <c r="B2" s="3" t="s">
        <v>65</v>
      </c>
      <c r="C2" s="4" t="s">
        <v>66</v>
      </c>
      <c r="D2" s="1"/>
      <c r="E2" s="100" t="s">
        <v>67</v>
      </c>
      <c r="F2" s="101"/>
      <c r="H2" s="83"/>
    </row>
    <row r="3" spans="1:9" x14ac:dyDescent="0.3">
      <c r="A3" s="5" t="s">
        <v>68</v>
      </c>
      <c r="B3" s="6">
        <v>11</v>
      </c>
      <c r="C3" s="7">
        <f>DATE($I$1,5,B3)</f>
        <v>45423</v>
      </c>
      <c r="D3" s="1"/>
      <c r="E3" s="102"/>
      <c r="F3" s="101"/>
    </row>
    <row r="4" spans="1:9" ht="15" customHeight="1" thickBot="1" x14ac:dyDescent="0.35">
      <c r="A4" s="5" t="s">
        <v>69</v>
      </c>
      <c r="B4" s="6">
        <v>11</v>
      </c>
      <c r="C4" s="7">
        <f>DATE($I$1,6,B4)</f>
        <v>45454</v>
      </c>
      <c r="D4" s="1"/>
      <c r="E4" s="103"/>
      <c r="F4" s="104"/>
    </row>
    <row r="5" spans="1:9" x14ac:dyDescent="0.3">
      <c r="A5" s="5" t="s">
        <v>70</v>
      </c>
      <c r="B5" s="6">
        <v>11</v>
      </c>
      <c r="C5" s="7">
        <f>DATE($I$1,7,B5)</f>
        <v>45484</v>
      </c>
      <c r="D5" s="1"/>
      <c r="E5" s="98" t="s">
        <v>39</v>
      </c>
      <c r="F5" s="99"/>
    </row>
    <row r="6" spans="1:9" x14ac:dyDescent="0.3">
      <c r="A6" s="5" t="s">
        <v>71</v>
      </c>
      <c r="B6" s="6">
        <v>11</v>
      </c>
      <c r="C6" s="7">
        <f>DATE($I$1,8,B6)</f>
        <v>45515</v>
      </c>
      <c r="D6" s="1"/>
      <c r="E6" s="8"/>
      <c r="F6" s="8"/>
    </row>
    <row r="7" spans="1:9" x14ac:dyDescent="0.3">
      <c r="A7" s="5" t="s">
        <v>72</v>
      </c>
      <c r="B7" s="6">
        <v>11</v>
      </c>
      <c r="C7" s="7">
        <f>DATE($I$1,9,B7)</f>
        <v>45546</v>
      </c>
      <c r="D7" s="1"/>
      <c r="E7" s="8"/>
      <c r="F7" s="8"/>
    </row>
    <row r="8" spans="1:9" x14ac:dyDescent="0.3">
      <c r="A8" s="5" t="s">
        <v>73</v>
      </c>
      <c r="B8" s="6">
        <v>11</v>
      </c>
      <c r="C8" s="7">
        <f>DATE($I$1,10,B8)</f>
        <v>45576</v>
      </c>
      <c r="D8" s="1"/>
      <c r="E8" s="8"/>
      <c r="F8" s="8"/>
    </row>
    <row r="9" spans="1:9" x14ac:dyDescent="0.3">
      <c r="A9" s="5" t="s">
        <v>74</v>
      </c>
      <c r="B9" s="6">
        <v>11</v>
      </c>
      <c r="C9" s="7">
        <f>DATE($I$1,11,B9)</f>
        <v>45607</v>
      </c>
      <c r="D9" s="1"/>
      <c r="E9" s="9"/>
      <c r="F9" s="9"/>
    </row>
    <row r="10" spans="1:9" x14ac:dyDescent="0.3">
      <c r="A10" s="5" t="s">
        <v>75</v>
      </c>
      <c r="B10" s="6">
        <v>11</v>
      </c>
      <c r="C10" s="7">
        <f>DATE($I$1,12,B10)</f>
        <v>45637</v>
      </c>
      <c r="D10" s="1"/>
      <c r="E10" s="9"/>
      <c r="F10" s="9"/>
    </row>
    <row r="11" spans="1:9" x14ac:dyDescent="0.3">
      <c r="A11" s="5" t="s">
        <v>76</v>
      </c>
      <c r="B11" s="6">
        <v>11</v>
      </c>
      <c r="C11" s="7">
        <f>DATE($I$1,1,B11)</f>
        <v>45302</v>
      </c>
      <c r="D11" s="1"/>
      <c r="E11" s="9"/>
      <c r="F11" s="9"/>
    </row>
    <row r="12" spans="1:9" x14ac:dyDescent="0.3">
      <c r="A12" s="5" t="s">
        <v>77</v>
      </c>
      <c r="B12" s="6">
        <v>11</v>
      </c>
      <c r="C12" s="7">
        <f>DATE($I$1,2,B12)</f>
        <v>45333</v>
      </c>
      <c r="D12" s="1"/>
      <c r="E12" s="9"/>
      <c r="F12" s="9"/>
    </row>
    <row r="13" spans="1:9" x14ac:dyDescent="0.3">
      <c r="A13" s="5" t="s">
        <v>78</v>
      </c>
      <c r="B13" s="6">
        <v>11</v>
      </c>
      <c r="C13" s="7">
        <f>DATE($I$1,3,B13)</f>
        <v>45362</v>
      </c>
      <c r="D13" s="1"/>
      <c r="E13" s="9"/>
      <c r="F13" s="9"/>
    </row>
    <row r="14" spans="1:9" x14ac:dyDescent="0.3">
      <c r="A14" s="5" t="s">
        <v>79</v>
      </c>
      <c r="B14" s="6">
        <v>11</v>
      </c>
      <c r="C14" s="7">
        <f>DATE($I$1,4,B14)</f>
        <v>45393</v>
      </c>
      <c r="D14" s="1"/>
      <c r="E14" s="9"/>
      <c r="F14" s="9"/>
    </row>
  </sheetData>
  <mergeCells count="4">
    <mergeCell ref="A1:C1"/>
    <mergeCell ref="E5:F5"/>
    <mergeCell ref="E2:F4"/>
    <mergeCell ref="E1:F1"/>
  </mergeCells>
  <hyperlinks>
    <hyperlink ref="E5" location="DASHBOARD!A1" display="DASHBOARD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48576"/>
  <sheetViews>
    <sheetView zoomScale="120" zoomScaleNormal="120" workbookViewId="0">
      <selection activeCell="F3" sqref="F3"/>
    </sheetView>
  </sheetViews>
  <sheetFormatPr defaultRowHeight="14.4" x14ac:dyDescent="0.3"/>
  <cols>
    <col min="1" max="1" width="17.6640625" bestFit="1" customWidth="1"/>
    <col min="2" max="2" width="25.109375" customWidth="1"/>
    <col min="3" max="3" width="15.6640625" bestFit="1" customWidth="1"/>
    <col min="4" max="4" width="18.6640625" bestFit="1" customWidth="1"/>
    <col min="5" max="9" width="15.44140625" customWidth="1"/>
    <col min="10" max="10" width="19.77734375" bestFit="1" customWidth="1"/>
    <col min="16" max="16" width="16.5546875" bestFit="1" customWidth="1"/>
    <col min="17" max="17" width="22.44140625" bestFit="1" customWidth="1"/>
    <col min="18" max="18" width="10.33203125" bestFit="1" customWidth="1"/>
    <col min="19" max="19" width="13.33203125" bestFit="1" customWidth="1"/>
    <col min="20" max="22" width="9.88671875" bestFit="1" customWidth="1"/>
  </cols>
  <sheetData>
    <row r="1" spans="1:25" ht="21" customHeight="1" x14ac:dyDescent="0.4">
      <c r="A1" s="19" t="s">
        <v>1</v>
      </c>
      <c r="B1" s="27" t="str">
        <f>DASHBOARD!$B$2</f>
        <v>2023-24</v>
      </c>
      <c r="C1" s="10"/>
      <c r="D1" s="10"/>
      <c r="E1" s="10" t="s">
        <v>80</v>
      </c>
      <c r="F1" s="10"/>
      <c r="G1" s="10"/>
      <c r="H1" s="10"/>
      <c r="I1" s="10"/>
      <c r="J1" s="28" t="s">
        <v>39</v>
      </c>
    </row>
    <row r="2" spans="1:25" x14ac:dyDescent="0.3">
      <c r="A2" s="11" t="s">
        <v>81</v>
      </c>
      <c r="B2" s="11" t="s">
        <v>82</v>
      </c>
      <c r="C2" s="12" t="s">
        <v>83</v>
      </c>
      <c r="D2" t="s">
        <v>84</v>
      </c>
      <c r="E2" s="13" t="s">
        <v>85</v>
      </c>
      <c r="F2" s="14" t="s">
        <v>47</v>
      </c>
      <c r="G2" s="14" t="s">
        <v>44</v>
      </c>
      <c r="H2" s="14" t="s">
        <v>48</v>
      </c>
      <c r="I2" s="14" t="s">
        <v>46</v>
      </c>
      <c r="J2" t="s">
        <v>86</v>
      </c>
    </row>
    <row r="3" spans="1:25" x14ac:dyDescent="0.3">
      <c r="A3" t="s">
        <v>87</v>
      </c>
      <c r="B3" t="s">
        <v>88</v>
      </c>
      <c r="C3" s="58">
        <v>45382</v>
      </c>
      <c r="D3">
        <v>1</v>
      </c>
      <c r="E3" s="15">
        <v>71977</v>
      </c>
      <c r="F3" s="15">
        <v>15000</v>
      </c>
      <c r="G3" s="15">
        <v>15000</v>
      </c>
      <c r="H3" s="15"/>
      <c r="I3" s="15"/>
      <c r="J3" s="58">
        <v>45748</v>
      </c>
    </row>
    <row r="4" spans="1:25" x14ac:dyDescent="0.3">
      <c r="A4" t="s">
        <v>87</v>
      </c>
      <c r="B4" t="s">
        <v>88</v>
      </c>
      <c r="C4" s="58">
        <v>45388</v>
      </c>
      <c r="D4">
        <v>39</v>
      </c>
      <c r="E4" s="15">
        <v>74202</v>
      </c>
      <c r="F4" s="15">
        <v>15000</v>
      </c>
      <c r="G4" s="15">
        <v>15000</v>
      </c>
      <c r="H4" s="15"/>
      <c r="I4" s="15"/>
      <c r="J4" s="58">
        <v>45748</v>
      </c>
    </row>
    <row r="5" spans="1:25" x14ac:dyDescent="0.3">
      <c r="A5" t="s">
        <v>87</v>
      </c>
      <c r="B5" t="s">
        <v>88</v>
      </c>
      <c r="C5" s="58">
        <v>45389</v>
      </c>
      <c r="D5">
        <v>42</v>
      </c>
      <c r="E5" s="15">
        <v>40089</v>
      </c>
      <c r="F5" s="15">
        <v>15000</v>
      </c>
      <c r="G5" s="15">
        <v>15000</v>
      </c>
      <c r="H5" s="15"/>
      <c r="I5" s="15">
        <v>2562</v>
      </c>
      <c r="J5" s="58">
        <v>45748</v>
      </c>
      <c r="R5" s="58"/>
      <c r="T5" s="15"/>
      <c r="U5" s="15"/>
      <c r="V5" s="15"/>
    </row>
    <row r="6" spans="1:25" x14ac:dyDescent="0.3">
      <c r="A6" t="s">
        <v>87</v>
      </c>
      <c r="B6" t="s">
        <v>88</v>
      </c>
      <c r="C6" s="58">
        <v>45392</v>
      </c>
      <c r="D6">
        <v>57</v>
      </c>
      <c r="E6" s="15">
        <v>25551</v>
      </c>
      <c r="F6" s="15">
        <v>15000</v>
      </c>
      <c r="G6" s="15">
        <v>15000</v>
      </c>
      <c r="H6" s="15"/>
      <c r="I6" s="15">
        <v>25622</v>
      </c>
      <c r="J6" s="58">
        <v>45748</v>
      </c>
      <c r="R6" s="58"/>
      <c r="T6" s="15"/>
      <c r="U6" s="15"/>
      <c r="V6" s="15"/>
    </row>
    <row r="7" spans="1:25" x14ac:dyDescent="0.3">
      <c r="A7" t="s">
        <v>87</v>
      </c>
      <c r="B7" t="s">
        <v>88</v>
      </c>
      <c r="C7" s="58">
        <v>45397</v>
      </c>
      <c r="D7">
        <v>77</v>
      </c>
      <c r="E7" s="15">
        <v>39342</v>
      </c>
      <c r="F7" s="15">
        <v>15000</v>
      </c>
      <c r="G7" s="15">
        <v>15000</v>
      </c>
      <c r="H7" s="15"/>
      <c r="I7" s="15"/>
      <c r="J7" s="58">
        <v>45748</v>
      </c>
      <c r="R7" s="58"/>
      <c r="T7" s="15"/>
      <c r="U7" s="15"/>
      <c r="V7" s="15"/>
    </row>
    <row r="8" spans="1:25" x14ac:dyDescent="0.3">
      <c r="A8" t="s">
        <v>89</v>
      </c>
      <c r="B8" t="s">
        <v>90</v>
      </c>
      <c r="C8" s="58">
        <v>45388</v>
      </c>
      <c r="D8">
        <v>118</v>
      </c>
      <c r="E8" s="15">
        <v>298698.31</v>
      </c>
      <c r="F8" s="15">
        <v>15000</v>
      </c>
      <c r="G8" s="15">
        <v>15000</v>
      </c>
      <c r="H8" s="15"/>
      <c r="I8" s="15"/>
      <c r="J8" s="58">
        <v>45748</v>
      </c>
    </row>
    <row r="9" spans="1:25" x14ac:dyDescent="0.3">
      <c r="A9" t="s">
        <v>89</v>
      </c>
      <c r="B9" t="s">
        <v>90</v>
      </c>
      <c r="C9" s="58">
        <v>45402</v>
      </c>
      <c r="D9">
        <v>352</v>
      </c>
      <c r="E9" s="15">
        <v>627306.77</v>
      </c>
      <c r="H9">
        <v>15000</v>
      </c>
      <c r="J9" s="58">
        <v>45748</v>
      </c>
    </row>
    <row r="10" spans="1:25" x14ac:dyDescent="0.3">
      <c r="A10" t="s">
        <v>89</v>
      </c>
      <c r="B10" t="s">
        <v>90</v>
      </c>
      <c r="C10" s="58">
        <v>45409</v>
      </c>
      <c r="D10">
        <v>492</v>
      </c>
      <c r="E10" s="15">
        <v>757603.38</v>
      </c>
      <c r="H10">
        <v>2000</v>
      </c>
      <c r="J10" s="58">
        <v>45748</v>
      </c>
      <c r="R10" s="58"/>
      <c r="T10" s="15"/>
      <c r="U10" s="15"/>
      <c r="V10" s="15"/>
    </row>
    <row r="11" spans="1:25" x14ac:dyDescent="0.3">
      <c r="J11" s="58"/>
      <c r="R11" s="58"/>
      <c r="T11" s="15"/>
      <c r="U11" s="15"/>
      <c r="V11" s="15"/>
    </row>
    <row r="12" spans="1:25" x14ac:dyDescent="0.3">
      <c r="J12" s="58"/>
      <c r="R12" s="58"/>
      <c r="T12" s="15"/>
      <c r="U12" s="15"/>
      <c r="V12" s="15"/>
    </row>
    <row r="13" spans="1:25" x14ac:dyDescent="0.3">
      <c r="R13" s="58"/>
      <c r="T13" s="15"/>
      <c r="U13" s="15"/>
      <c r="V13" s="15"/>
      <c r="Y13" s="77"/>
    </row>
    <row r="14" spans="1:25" x14ac:dyDescent="0.3">
      <c r="R14" s="58"/>
      <c r="T14" s="15"/>
      <c r="U14" s="15"/>
      <c r="V14" s="15"/>
    </row>
    <row r="1048576" spans="5:9" x14ac:dyDescent="0.3">
      <c r="E1048576">
        <f>SUM(E3:E1048575)</f>
        <v>1934769.46</v>
      </c>
      <c r="F1048576">
        <f>SUM(F3:F1048575)</f>
        <v>90000</v>
      </c>
      <c r="G1048576">
        <f>SUM(G3:G1048575)</f>
        <v>90000</v>
      </c>
      <c r="H1048576">
        <f>SUM(H3:H1048575)</f>
        <v>17000</v>
      </c>
      <c r="I1048576">
        <f>SUM(I3:I1048575)</f>
        <v>28184</v>
      </c>
    </row>
  </sheetData>
  <hyperlinks>
    <hyperlink ref="J1" location="DASHBOARD!A1" display="DASHBOARD" xr:uid="{00000000-0004-0000-0300-000000000000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048576"/>
  <sheetViews>
    <sheetView topLeftCell="B1" zoomScale="120" zoomScaleNormal="120" workbookViewId="0">
      <selection activeCell="K1" sqref="K1"/>
    </sheetView>
  </sheetViews>
  <sheetFormatPr defaultRowHeight="14.4" x14ac:dyDescent="0.3"/>
  <cols>
    <col min="1" max="1" width="15.88671875" customWidth="1"/>
    <col min="2" max="2" width="20.88671875" customWidth="1"/>
    <col min="3" max="3" width="17.6640625" bestFit="1" customWidth="1"/>
    <col min="4" max="4" width="14.33203125" bestFit="1" customWidth="1"/>
    <col min="5" max="5" width="11" customWidth="1"/>
    <col min="6" max="6" width="15.44140625" style="15" customWidth="1"/>
    <col min="7" max="9" width="15.21875" style="15" customWidth="1"/>
    <col min="10" max="10" width="15.21875" customWidth="1"/>
    <col min="11" max="11" width="16.77734375" customWidth="1"/>
  </cols>
  <sheetData>
    <row r="1" spans="1:11" ht="21" customHeight="1" x14ac:dyDescent="0.4">
      <c r="A1" s="19" t="s">
        <v>1</v>
      </c>
      <c r="B1" s="27" t="str">
        <f>DASHBOARD!$B$2</f>
        <v>2023-24</v>
      </c>
      <c r="C1" s="10"/>
      <c r="D1" s="10"/>
      <c r="E1" s="10" t="s">
        <v>91</v>
      </c>
      <c r="F1" s="59"/>
      <c r="G1" s="59"/>
      <c r="H1" s="59"/>
      <c r="I1" s="59"/>
      <c r="J1" s="10"/>
      <c r="K1" s="28" t="s">
        <v>39</v>
      </c>
    </row>
    <row r="2" spans="1:11" ht="15" customHeight="1" thickBot="1" x14ac:dyDescent="0.35">
      <c r="A2" s="24" t="s">
        <v>81</v>
      </c>
      <c r="B2" s="24" t="s">
        <v>82</v>
      </c>
      <c r="C2" s="25" t="s">
        <v>92</v>
      </c>
      <c r="D2" s="24" t="s">
        <v>93</v>
      </c>
      <c r="E2" s="24" t="s">
        <v>94</v>
      </c>
      <c r="F2" s="26" t="s">
        <v>85</v>
      </c>
      <c r="G2" s="26" t="s">
        <v>47</v>
      </c>
      <c r="H2" s="26" t="s">
        <v>44</v>
      </c>
      <c r="I2" s="26" t="s">
        <v>48</v>
      </c>
      <c r="J2" s="26" t="s">
        <v>46</v>
      </c>
      <c r="K2" s="26" t="s">
        <v>86</v>
      </c>
    </row>
    <row r="3" spans="1:11" x14ac:dyDescent="0.3">
      <c r="E3" s="58"/>
    </row>
    <row r="1048576" spans="6:10" x14ac:dyDescent="0.3">
      <c r="F1048576" s="15">
        <f>SUMIF($D$3:$D$5000,"CREDIT NOTE",F3:F5000)-SUMIF($D$3:$D$5000,"DEBIT NOTE",F3:F5000)</f>
        <v>0</v>
      </c>
      <c r="G1048576" s="15">
        <f>SUMIF($D$3:$D$5000,"CREDIT NOTE",G3:G5000)-SUMIF($D$3:$D$5000,"DEBIT NOTE",G3:G5000)</f>
        <v>0</v>
      </c>
      <c r="H1048576" s="15">
        <f>SUMIF($D$3:$D$5000,"CREDIT NOTE",H3:H5000)-SUMIF($D$3:$D$5000,"DEBIT NOTE",H3:H5000)</f>
        <v>0</v>
      </c>
      <c r="I1048576" s="15">
        <f>SUMIF($D$3:$D$5000,"CREDIT NOTE",I3:I5000)-SUMIF($D$3:$D$5000,"DEBIT NOTE",I3:I5000)</f>
        <v>0</v>
      </c>
      <c r="J1048576">
        <f>SUMIF($D$3:$D$5000,"CREDIT NOTE",J3:J5000)-SUMIF($D$3:$D$5000,"DEBIT NOTE",J3:J5000)</f>
        <v>0</v>
      </c>
    </row>
  </sheetData>
  <hyperlinks>
    <hyperlink ref="K1" location="DASHBOARD!A1" display="DASHBOARD" xr:uid="{00000000-0004-0000-0400-000000000000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048576"/>
  <sheetViews>
    <sheetView tabSelected="1" zoomScale="120" zoomScaleNormal="120" workbookViewId="0">
      <selection activeCell="B17" sqref="B17"/>
    </sheetView>
  </sheetViews>
  <sheetFormatPr defaultRowHeight="14.4" x14ac:dyDescent="0.3"/>
  <cols>
    <col min="1" max="1" width="18.109375" customWidth="1"/>
    <col min="2" max="2" width="32" customWidth="1"/>
    <col min="3" max="3" width="13.109375" customWidth="1"/>
    <col min="4" max="4" width="16" customWidth="1"/>
    <col min="5" max="9" width="16.77734375" customWidth="1"/>
  </cols>
  <sheetData>
    <row r="1" spans="1:9" ht="25.8" customHeight="1" x14ac:dyDescent="0.5">
      <c r="A1" s="19" t="s">
        <v>1</v>
      </c>
      <c r="B1" s="27" t="str">
        <f>DASHBOARD!$B$2</f>
        <v>2023-24</v>
      </c>
      <c r="C1" s="107" t="s">
        <v>95</v>
      </c>
      <c r="D1" s="97"/>
      <c r="E1" s="97"/>
      <c r="F1" s="97"/>
      <c r="G1" s="10"/>
      <c r="H1" s="10"/>
      <c r="I1" s="28" t="s">
        <v>39</v>
      </c>
    </row>
    <row r="2" spans="1:9" x14ac:dyDescent="0.3">
      <c r="A2" s="11" t="s">
        <v>81</v>
      </c>
      <c r="B2" s="11" t="s">
        <v>82</v>
      </c>
      <c r="C2" s="12" t="s">
        <v>83</v>
      </c>
      <c r="D2" t="s">
        <v>84</v>
      </c>
      <c r="E2" s="11" t="s">
        <v>85</v>
      </c>
      <c r="F2" s="14" t="s">
        <v>47</v>
      </c>
      <c r="G2" s="14" t="s">
        <v>44</v>
      </c>
      <c r="H2" s="14" t="s">
        <v>48</v>
      </c>
      <c r="I2" s="14" t="s">
        <v>46</v>
      </c>
    </row>
    <row r="3" spans="1:9" x14ac:dyDescent="0.3">
      <c r="A3" t="s">
        <v>87</v>
      </c>
      <c r="B3" t="s">
        <v>88</v>
      </c>
      <c r="C3" s="58">
        <v>45389</v>
      </c>
      <c r="D3">
        <v>42</v>
      </c>
      <c r="E3" s="15">
        <v>40089</v>
      </c>
      <c r="F3" s="15">
        <v>15000</v>
      </c>
      <c r="G3" s="15">
        <v>15000</v>
      </c>
      <c r="H3" s="15"/>
      <c r="I3" s="15">
        <v>2562</v>
      </c>
    </row>
    <row r="4" spans="1:9" x14ac:dyDescent="0.3">
      <c r="A4" t="s">
        <v>87</v>
      </c>
      <c r="B4" t="s">
        <v>88</v>
      </c>
      <c r="C4" s="58">
        <v>45392</v>
      </c>
      <c r="D4">
        <v>57</v>
      </c>
      <c r="E4" s="15">
        <v>25551</v>
      </c>
      <c r="F4" s="15">
        <v>15000</v>
      </c>
      <c r="G4" s="15">
        <v>15000</v>
      </c>
      <c r="H4" s="15"/>
      <c r="I4" s="15">
        <v>25622</v>
      </c>
    </row>
    <row r="5" spans="1:9" x14ac:dyDescent="0.3">
      <c r="A5" t="s">
        <v>87</v>
      </c>
      <c r="B5" t="s">
        <v>88</v>
      </c>
      <c r="C5" s="58">
        <v>45397</v>
      </c>
      <c r="D5">
        <v>77</v>
      </c>
      <c r="E5" s="15">
        <v>39342</v>
      </c>
      <c r="F5" s="15">
        <v>15000</v>
      </c>
      <c r="G5" s="15">
        <v>15000</v>
      </c>
      <c r="H5" s="15"/>
      <c r="I5" s="15"/>
    </row>
    <row r="6" spans="1:9" x14ac:dyDescent="0.3">
      <c r="A6" t="s">
        <v>89</v>
      </c>
      <c r="B6" t="s">
        <v>90</v>
      </c>
      <c r="C6" s="58">
        <v>45388</v>
      </c>
      <c r="D6">
        <v>118</v>
      </c>
      <c r="E6" s="15">
        <v>298698.31</v>
      </c>
      <c r="F6" s="15">
        <v>15000</v>
      </c>
      <c r="G6" s="15">
        <v>15000</v>
      </c>
      <c r="H6" s="15"/>
      <c r="I6" s="15"/>
    </row>
    <row r="7" spans="1:9" x14ac:dyDescent="0.3">
      <c r="A7" t="s">
        <v>89</v>
      </c>
      <c r="B7" t="s">
        <v>90</v>
      </c>
      <c r="C7" s="58">
        <v>45402</v>
      </c>
      <c r="D7">
        <v>352</v>
      </c>
      <c r="E7" s="15">
        <v>627306.77</v>
      </c>
      <c r="H7">
        <v>15000</v>
      </c>
    </row>
    <row r="8" spans="1:9" x14ac:dyDescent="0.3">
      <c r="A8" t="s">
        <v>89</v>
      </c>
      <c r="B8" t="s">
        <v>90</v>
      </c>
      <c r="C8" s="58">
        <v>45409</v>
      </c>
      <c r="D8">
        <v>492</v>
      </c>
      <c r="E8" s="15">
        <v>757603.38</v>
      </c>
      <c r="H8">
        <v>2000</v>
      </c>
    </row>
    <row r="9" spans="1:9" x14ac:dyDescent="0.3">
      <c r="A9" t="s">
        <v>96</v>
      </c>
      <c r="B9" t="s">
        <v>97</v>
      </c>
      <c r="C9" s="58">
        <v>45438</v>
      </c>
      <c r="D9">
        <v>78</v>
      </c>
      <c r="E9" s="15">
        <v>205744</v>
      </c>
      <c r="H9">
        <v>3200</v>
      </c>
    </row>
    <row r="10" spans="1:9" x14ac:dyDescent="0.3">
      <c r="A10" t="s">
        <v>96</v>
      </c>
      <c r="B10" t="s">
        <v>97</v>
      </c>
      <c r="C10" s="58">
        <v>45438</v>
      </c>
      <c r="D10">
        <v>79</v>
      </c>
      <c r="E10" s="15">
        <v>16475</v>
      </c>
      <c r="H10">
        <v>1500</v>
      </c>
    </row>
    <row r="11" spans="1:9" x14ac:dyDescent="0.3">
      <c r="C11" s="58"/>
      <c r="E11" s="15"/>
    </row>
    <row r="12" spans="1:9" x14ac:dyDescent="0.3">
      <c r="C12" s="58"/>
      <c r="E12" s="15"/>
    </row>
    <row r="1048576" spans="5:9" x14ac:dyDescent="0.3">
      <c r="E1048576">
        <f>SUM(E3:E1048575)</f>
        <v>2010809.46</v>
      </c>
      <c r="F1048576">
        <f>SUM(F3:F1048575)</f>
        <v>60000</v>
      </c>
      <c r="G1048576">
        <f>SUM(G3:G1048575)</f>
        <v>60000</v>
      </c>
      <c r="H1048576">
        <f>SUM(H3:H1048575)</f>
        <v>21700</v>
      </c>
      <c r="I1048576">
        <f>SUM(I3:I1048575)</f>
        <v>28184</v>
      </c>
    </row>
  </sheetData>
  <mergeCells count="1">
    <mergeCell ref="C1:F1"/>
  </mergeCells>
  <hyperlinks>
    <hyperlink ref="I1" location="DASHBOARD!A1" display="DASHBOARD" xr:uid="{00000000-0004-0000-0500-000000000000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048576"/>
  <sheetViews>
    <sheetView zoomScale="120" zoomScaleNormal="120" workbookViewId="0">
      <selection activeCell="E1" sqref="E1"/>
    </sheetView>
  </sheetViews>
  <sheetFormatPr defaultRowHeight="14.4" x14ac:dyDescent="0.3"/>
  <cols>
    <col min="1" max="1" width="18.88671875" customWidth="1"/>
    <col min="2" max="2" width="22.21875" customWidth="1"/>
    <col min="3" max="3" width="17.6640625" bestFit="1" customWidth="1"/>
    <col min="4" max="4" width="13.77734375" customWidth="1"/>
    <col min="5" max="5" width="14.5546875" bestFit="1" customWidth="1"/>
    <col min="6" max="10" width="16.44140625" style="15" customWidth="1"/>
    <col min="11" max="11" width="16" customWidth="1"/>
  </cols>
  <sheetData>
    <row r="1" spans="1:10" ht="21" customHeight="1" x14ac:dyDescent="0.4">
      <c r="A1" s="19" t="s">
        <v>1</v>
      </c>
      <c r="B1" s="27" t="str">
        <f>DASHBOARD!$B$2</f>
        <v>2023-24</v>
      </c>
      <c r="C1" s="10"/>
      <c r="D1" s="10" t="s">
        <v>98</v>
      </c>
      <c r="E1" s="10"/>
      <c r="F1" s="59"/>
      <c r="G1" s="59"/>
      <c r="H1" s="59"/>
      <c r="I1" s="59"/>
      <c r="J1" s="60" t="s">
        <v>39</v>
      </c>
    </row>
    <row r="2" spans="1:10" ht="15" customHeight="1" thickBot="1" x14ac:dyDescent="0.35">
      <c r="A2" s="24" t="s">
        <v>81</v>
      </c>
      <c r="B2" s="24" t="s">
        <v>82</v>
      </c>
      <c r="C2" s="25" t="s">
        <v>92</v>
      </c>
      <c r="D2" s="24" t="s">
        <v>93</v>
      </c>
      <c r="E2" s="24" t="s">
        <v>94</v>
      </c>
      <c r="F2" s="26" t="s">
        <v>85</v>
      </c>
      <c r="G2" s="26" t="s">
        <v>47</v>
      </c>
      <c r="H2" s="26" t="s">
        <v>44</v>
      </c>
      <c r="I2" s="26" t="s">
        <v>48</v>
      </c>
      <c r="J2" s="26" t="s">
        <v>46</v>
      </c>
    </row>
    <row r="1048576" spans="6:10" x14ac:dyDescent="0.3">
      <c r="F1048576" s="15">
        <f>SUMIF($D$3:$D$5000,"CREDIT NOTE",F3:F5000)-SUMIF($D$3:$D$5000,"DEBIT NOTE",F3:F5000)</f>
        <v>0</v>
      </c>
      <c r="G1048576" s="15">
        <f>SUMIF($D$3:$D$5000,"CREDIT NOTE",G3:G5000)-SUMIF($D$3:$D$5000,"DEBIT NOTE",G3:G5000)</f>
        <v>0</v>
      </c>
      <c r="H1048576" s="15">
        <f>SUMIF($D$3:$D$5000,"CREDIT NOTE",H3:H5000)-SUMIF($D$3:$D$5000,"DEBIT NOTE",H3:H5000)</f>
        <v>0</v>
      </c>
      <c r="I1048576" s="15">
        <f>SUMIF($D$3:$D$5000,"CREDIT NOTE",I3:I5000)-SUMIF($D$3:$D$5000,"DEBIT NOTE",I3:I5000)</f>
        <v>0</v>
      </c>
      <c r="J1048576" s="15">
        <f>SUMIF($D$3:$D$5000,"CREDIT NOTE",J3:J5000)-SUMIF($D$3:$D$5000,"DEBIT NOTE",J3:J5000)</f>
        <v>0</v>
      </c>
    </row>
  </sheetData>
  <hyperlinks>
    <hyperlink ref="J1" location="DASHBOARD!A1" display="DASHBOARD" xr:uid="{00000000-0004-0000-0600-000000000000}"/>
  </hyperlinks>
  <pageMargins left="0.7" right="0.7" top="0.75" bottom="0.75" header="0.3" footer="0.3"/>
  <pageSetup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1048575"/>
  <sheetViews>
    <sheetView zoomScale="160" zoomScaleNormal="160" workbookViewId="0">
      <selection activeCell="A3" sqref="A3"/>
    </sheetView>
  </sheetViews>
  <sheetFormatPr defaultRowHeight="14.4" x14ac:dyDescent="0.3"/>
  <cols>
    <col min="1" max="1" width="16.109375" bestFit="1" customWidth="1"/>
    <col min="2" max="2" width="27.6640625" customWidth="1"/>
    <col min="3" max="3" width="11.77734375" customWidth="1"/>
    <col min="4" max="4" width="18.88671875" bestFit="1" customWidth="1"/>
    <col min="5" max="9" width="16.33203125" customWidth="1"/>
    <col min="10" max="10" width="15" customWidth="1"/>
    <col min="11" max="11" width="12.33203125" bestFit="1" customWidth="1"/>
    <col min="15" max="15" width="10.44140625" style="58" bestFit="1" customWidth="1"/>
    <col min="16" max="16" width="22.21875" style="11" bestFit="1" customWidth="1"/>
    <col min="17" max="17" width="12.77734375" style="11" bestFit="1" customWidth="1"/>
    <col min="18" max="18" width="17.33203125" bestFit="1" customWidth="1"/>
  </cols>
  <sheetData>
    <row r="1" spans="1:35" ht="21" customHeight="1" x14ac:dyDescent="0.4">
      <c r="A1" s="19" t="s">
        <v>1</v>
      </c>
      <c r="B1" s="27" t="str">
        <f>DASHBOARD!$B$2</f>
        <v>2023-24</v>
      </c>
      <c r="C1" s="108" t="s">
        <v>99</v>
      </c>
      <c r="D1" s="108"/>
      <c r="E1" s="108"/>
      <c r="F1" s="108"/>
      <c r="G1" s="108"/>
      <c r="H1" s="108"/>
      <c r="I1" s="108"/>
      <c r="J1" s="28" t="s">
        <v>39</v>
      </c>
      <c r="K1" s="28"/>
    </row>
    <row r="2" spans="1:35" x14ac:dyDescent="0.3">
      <c r="A2" s="16" t="s">
        <v>81</v>
      </c>
      <c r="B2" s="16" t="s">
        <v>82</v>
      </c>
      <c r="C2" s="17" t="s">
        <v>83</v>
      </c>
      <c r="D2" s="16" t="s">
        <v>84</v>
      </c>
      <c r="E2" s="18" t="s">
        <v>85</v>
      </c>
      <c r="F2" s="14" t="s">
        <v>47</v>
      </c>
      <c r="G2" s="14" t="s">
        <v>44</v>
      </c>
      <c r="H2" s="14" t="s">
        <v>48</v>
      </c>
      <c r="I2" s="14" t="s">
        <v>46</v>
      </c>
      <c r="J2" s="17" t="s">
        <v>100</v>
      </c>
      <c r="K2" t="s">
        <v>101</v>
      </c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</row>
    <row r="3" spans="1:35" x14ac:dyDescent="0.3">
      <c r="C3" s="58"/>
      <c r="E3" s="15"/>
      <c r="F3" s="15"/>
      <c r="G3" s="15"/>
      <c r="H3" s="15"/>
      <c r="I3" s="15"/>
      <c r="J3" s="58"/>
    </row>
    <row r="4" spans="1:35" x14ac:dyDescent="0.3">
      <c r="C4" s="58"/>
      <c r="E4" s="15"/>
      <c r="F4" s="15"/>
      <c r="G4" s="15"/>
      <c r="H4" s="15"/>
      <c r="I4" s="15"/>
      <c r="J4" s="58"/>
    </row>
    <row r="5" spans="1:35" x14ac:dyDescent="0.3">
      <c r="C5" s="58"/>
      <c r="E5" s="15"/>
      <c r="F5" s="15"/>
      <c r="G5" s="15"/>
      <c r="H5" s="15"/>
      <c r="I5" s="15"/>
      <c r="J5" s="58"/>
    </row>
    <row r="6" spans="1:35" x14ac:dyDescent="0.3">
      <c r="C6" s="58"/>
      <c r="E6" s="15"/>
      <c r="F6" s="15"/>
      <c r="G6" s="15"/>
      <c r="H6" s="15"/>
      <c r="I6" s="15"/>
      <c r="J6" s="58"/>
    </row>
    <row r="7" spans="1:35" x14ac:dyDescent="0.3">
      <c r="C7" s="58"/>
      <c r="E7" s="15"/>
      <c r="H7" s="15"/>
      <c r="I7" s="15"/>
      <c r="J7" s="58"/>
    </row>
    <row r="8" spans="1:35" x14ac:dyDescent="0.3">
      <c r="C8" s="58"/>
      <c r="E8" s="15"/>
      <c r="J8" s="58"/>
    </row>
    <row r="9" spans="1:35" x14ac:dyDescent="0.3">
      <c r="C9" s="58"/>
      <c r="E9" s="15"/>
      <c r="J9" s="58"/>
    </row>
    <row r="1048575" spans="5:9" x14ac:dyDescent="0.3">
      <c r="E1048575">
        <f>SUM(E3:E1048574)</f>
        <v>0</v>
      </c>
      <c r="F1048575">
        <f>SUM(F3:F1048574)</f>
        <v>0</v>
      </c>
      <c r="G1048575">
        <f>SUM(G3:G1048574)</f>
        <v>0</v>
      </c>
      <c r="H1048575">
        <f>SUM(H3:H1048574)</f>
        <v>0</v>
      </c>
      <c r="I1048575">
        <f>SUM(I3:I1048574)</f>
        <v>0</v>
      </c>
    </row>
  </sheetData>
  <mergeCells count="1">
    <mergeCell ref="C1:I1"/>
  </mergeCells>
  <hyperlinks>
    <hyperlink ref="J1" location="DASHBOARD!A1" display="DASHBOARD" xr:uid="{00000000-0004-0000-0700-000000000000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1048576"/>
  <sheetViews>
    <sheetView zoomScale="120" zoomScaleNormal="120" workbookViewId="0">
      <selection activeCell="I1" sqref="I1"/>
    </sheetView>
  </sheetViews>
  <sheetFormatPr defaultRowHeight="14.4" x14ac:dyDescent="0.3"/>
  <cols>
    <col min="1" max="1" width="18.88671875" customWidth="1"/>
    <col min="2" max="2" width="36.88671875" customWidth="1"/>
    <col min="3" max="3" width="13.109375" customWidth="1"/>
    <col min="4" max="4" width="18.6640625" bestFit="1" customWidth="1"/>
    <col min="5" max="5" width="21.33203125" style="15" customWidth="1"/>
    <col min="6" max="9" width="15.44140625" style="15" customWidth="1"/>
    <col min="10" max="10" width="13.21875" bestFit="1" customWidth="1"/>
  </cols>
  <sheetData>
    <row r="1" spans="1:10" ht="21" customHeight="1" x14ac:dyDescent="0.4">
      <c r="A1" s="19" t="s">
        <v>1</v>
      </c>
      <c r="B1" s="27" t="str">
        <f>DASHBOARD!$B$2</f>
        <v>2023-24</v>
      </c>
      <c r="C1" s="10" t="s">
        <v>105</v>
      </c>
      <c r="D1" s="10"/>
      <c r="E1" s="59"/>
      <c r="F1" s="59"/>
      <c r="G1" s="59"/>
      <c r="H1" s="59"/>
      <c r="I1" s="60" t="s">
        <v>39</v>
      </c>
      <c r="J1" s="20"/>
    </row>
    <row r="2" spans="1:10" x14ac:dyDescent="0.3">
      <c r="A2" s="16" t="s">
        <v>81</v>
      </c>
      <c r="B2" s="16" t="s">
        <v>82</v>
      </c>
      <c r="C2" s="17" t="s">
        <v>83</v>
      </c>
      <c r="D2" s="16" t="s">
        <v>84</v>
      </c>
      <c r="E2" s="18" t="s">
        <v>85</v>
      </c>
      <c r="F2" s="14" t="s">
        <v>47</v>
      </c>
      <c r="G2" s="14" t="s">
        <v>44</v>
      </c>
      <c r="H2" s="14" t="s">
        <v>48</v>
      </c>
      <c r="I2" s="14" t="s">
        <v>46</v>
      </c>
      <c r="J2" s="17"/>
    </row>
    <row r="3" spans="1:10" x14ac:dyDescent="0.3">
      <c r="C3" s="11"/>
      <c r="D3" s="75"/>
      <c r="J3" s="75"/>
    </row>
    <row r="4" spans="1:10" x14ac:dyDescent="0.3">
      <c r="C4" s="11"/>
    </row>
    <row r="5" spans="1:10" x14ac:dyDescent="0.3">
      <c r="C5" s="11"/>
    </row>
    <row r="6" spans="1:10" x14ac:dyDescent="0.3">
      <c r="C6" s="12"/>
    </row>
    <row r="7" spans="1:10" x14ac:dyDescent="0.3">
      <c r="C7" s="12"/>
    </row>
    <row r="1048576" spans="5:9" x14ac:dyDescent="0.3">
      <c r="E1048576" s="15">
        <f>SUM(E3:E1048575)</f>
        <v>0</v>
      </c>
      <c r="F1048576" s="15">
        <f>SUM(F3:F1048575)</f>
        <v>0</v>
      </c>
      <c r="G1048576" s="15">
        <f>SUM(G3:G1048575)</f>
        <v>0</v>
      </c>
      <c r="H1048576" s="15">
        <f>SUM(H3:H1048575)</f>
        <v>0</v>
      </c>
      <c r="I1048576" s="15">
        <f>SUM(I3:I1048575)</f>
        <v>0</v>
      </c>
    </row>
  </sheetData>
  <hyperlinks>
    <hyperlink ref="I1" location="DASHBOARD!A1" display="DASHBOARD" xr:uid="{00000000-0004-0000-0800-000000000000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DASHBOARD</vt:lpstr>
      <vt:lpstr>SUMMARY</vt:lpstr>
      <vt:lpstr>CUTOFFDAY</vt:lpstr>
      <vt:lpstr>GSTN</vt:lpstr>
      <vt:lpstr>GSTN_CN</vt:lpstr>
      <vt:lpstr>BOOKS</vt:lpstr>
      <vt:lpstr>BOOKS_CN</vt:lpstr>
      <vt:lpstr>MATCHED</vt:lpstr>
      <vt:lpstr>NOTINBOOKS</vt:lpstr>
      <vt:lpstr>NEXT_FY_ITC</vt:lpstr>
      <vt:lpstr>PREV_FY_ITC</vt:lpstr>
      <vt:lpstr>CN_MISMATCH</vt:lpstr>
      <vt:lpstr>JOURNAL</vt:lpstr>
      <vt:lpstr>backend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AGARWAL</dc:creator>
  <cp:lastModifiedBy>Aayush AGARWAL</cp:lastModifiedBy>
  <dcterms:created xsi:type="dcterms:W3CDTF">2025-02-11T12:10:01Z</dcterms:created>
  <dcterms:modified xsi:type="dcterms:W3CDTF">2025-05-09T12:58:02Z</dcterms:modified>
</cp:coreProperties>
</file>