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_rels/sheet1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5" firstSheet="0" activeTab="0"/>
  </bookViews>
  <sheets>
    <sheet name="ENG_1" sheetId="1" state="visible" r:id="rId2"/>
    <sheet name="ENG_4" sheetId="2" state="visible" r:id="rId3"/>
    <sheet name="ENG_5" sheetId="3" state="visible" r:id="rId4"/>
    <sheet name="ENG_6" sheetId="4" state="visible" r:id="rId5"/>
    <sheet name="ENG_7" sheetId="5" state="visible" r:id="rId6"/>
    <sheet name="ENG_8" sheetId="6" state="visible" r:id="rId7"/>
    <sheet name="ENG_11" sheetId="7" state="visible" r:id="rId8"/>
    <sheet name="ENG_12" sheetId="8" state="visible" r:id="rId9"/>
    <sheet name="SUP_1" sheetId="9" state="visible" r:id="rId10"/>
    <sheet name="SUP_8" sheetId="10" state="visible" r:id="rId11"/>
    <sheet name="SUP_9" sheetId="11" state="visible" r:id="rId12"/>
    <sheet name="MAN_3" sheetId="12" state="visible" r:id="rId13"/>
    <sheet name="Pasiekimai" sheetId="13" state="visible" r:id="rId14"/>
  </sheets>
  <calcPr iterateCount="100" refMode="A1" iterate="false" iterateDelta="0.001"/>
</workbook>
</file>

<file path=xl/sharedStrings.xml><?xml version="1.0" encoding="utf-8"?>
<sst xmlns="http://schemas.openxmlformats.org/spreadsheetml/2006/main" count="1549" uniqueCount="367">
  <si>
    <t>ENG.1</t>
  </si>
  <si>
    <t>Reikalavimų išsiaiškinimas</t>
  </si>
  <si>
    <t>Tikslas</t>
  </si>
  <si>
    <t>Reikalavimų išsiaiškinimo proceso tikslas išsiaiškinti, apdoroti ir stebėti užsakovo poreikius ir reikalavimus viso programinės įrangos produkto ar paslaugų gyvavimo ciklo metu, su tikslu sukurti bazinį reikalavimų komplektą, kurie sudarytų pagrindą apibrėžiant reikalingus programinės įrangos darbo produktus. Reikalavimų išsiaiškinimo procesas gali būti atliekamas užsakovo ar sistemos kūrėjo.</t>
  </si>
  <si>
    <t>Rezultatai</t>
  </si>
  <si>
    <t>1) palaikomas pastovus bendravimas su užsakovu</t>
  </si>
  <si>
    <t>2) užfiksuoti suderinti kliento reikalavimai</t>
  </si>
  <si>
    <t>3) sukurtas mechanizmas pakeistų kliento reikalavimų įtraukimui į bazinį reikalavimų komplektą</t>
  </si>
  <si>
    <t>4) sukurtas mechanizmas pastoviam užsakovo poreikių stebėjimui</t>
  </si>
  <si>
    <t>5) sukurtas mechanizmas leidžiantis užsakovui lengvai nustatyti einamąją iškeltų reikalavimų įgyvendinimo būseną</t>
  </si>
  <si>
    <t>6) nustatyti pakeitimai, kylantys dėl besikeičiančių technologijų bei užsakovo poreikių, valdoma jų įtaką projekto vykdymui</t>
  </si>
  <si>
    <t>PA1.1</t>
  </si>
  <si>
    <t>Proceso atlikimas</t>
  </si>
  <si>
    <t>Proceso atlikimo atributas yra matas, kuris parodo, ar proceso tikslai buvo pasiekti</t>
  </si>
  <si>
    <t>Bazinės praktikos</t>
  </si>
  <si>
    <t>ID</t>
  </si>
  <si>
    <t>Pavadinimas</t>
  </si>
  <si>
    <t>Vertinimas (%)</t>
  </si>
  <si>
    <t>Įrodymas</t>
  </si>
  <si>
    <t>BP1</t>
  </si>
  <si>
    <t>Išsiaiškinti kliento reikalavimus ir prašymus</t>
  </si>
  <si>
    <t>P2_1 Poreikių analizė</t>
  </si>
  <si>
    <t>BP2</t>
  </si>
  <si>
    <t>Suprasti užsakovo lūkesčius</t>
  </si>
  <si>
    <t>BP3</t>
  </si>
  <si>
    <t>Suderinti reikalavimus</t>
  </si>
  <si>
    <t>P2_2 Reikalavimų apibrėžimas</t>
  </si>
  <si>
    <t>BP4</t>
  </si>
  <si>
    <t>Sukurti bazinį reikalavimų komplektą</t>
  </si>
  <si>
    <t>P2_2 Reikalavimų apibrėžimas
Sugriežtinta tvarka. Neleidžiama toliau vykdyti projekto neturint formalaus reikalavimų aprašymo.</t>
  </si>
  <si>
    <t>BP5</t>
  </si>
  <si>
    <t>Valdyti užsakovo reikalavimų pakeitimus</t>
  </si>
  <si>
    <t>Įvedamas naujas procesas: NP1 Užsakovo pageidavimų sekimas.</t>
  </si>
  <si>
    <t>BP6</t>
  </si>
  <si>
    <t>Nustatyti užsakovo užklausimų valdymo mechanizmą</t>
  </si>
  <si>
    <t>Tvarkoma analitiko</t>
  </si>
  <si>
    <t>BP7</t>
  </si>
  <si>
    <t>BP8</t>
  </si>
  <si>
    <t>BP9</t>
  </si>
  <si>
    <t>BP10</t>
  </si>
  <si>
    <t>BP11</t>
  </si>
  <si>
    <t>BP12</t>
  </si>
  <si>
    <t>BP13</t>
  </si>
  <si>
    <t>BP14</t>
  </si>
  <si>
    <t>PA2.1</t>
  </si>
  <si>
    <t>Vykdymo valdymas</t>
  </si>
  <si>
    <t>Proceso vykdymo valdymo atributas yra matas, kuris parodo, ar proceso vykdymas yra valdomas</t>
  </si>
  <si>
    <t>Pasiekimai</t>
  </si>
  <si>
    <t>a) identifikuotos proceso vykdymui keliamos užduotis</t>
  </si>
  <si>
    <t>b) proceso vykdymas planuojamas ir stebimas</t>
  </si>
  <si>
    <t>c) procesas vykdymas koreguojamas, kad atitiktų planus</t>
  </si>
  <si>
    <t>d) apibrėžtos, priskirtos ir suderintos proceso vykdymui reikalingos atsakomybės ir įgaliojimai</t>
  </si>
  <si>
    <t>e) proceso vykdymui reikalinga informacija ir resursai yra identifikuoti, pasiekiami, paskirti ir naudojami</t>
  </si>
  <si>
    <t>f) sąveika tarp susijusių šalių valdoma su tikslu užtikrinti tinkamą komunikaciją bei aiškiai priskirti atsakomybes</t>
  </si>
  <si>
    <t>Bendrosios praktikos</t>
  </si>
  <si>
    <t>GP2.1.1</t>
  </si>
  <si>
    <t>Identifikuoja proceso vykdymo uždavinius</t>
  </si>
  <si>
    <t>Paruošiama įmonės proceso dokumentacija</t>
  </si>
  <si>
    <t>GP2.1.2</t>
  </si>
  <si>
    <t>Planuoti ir stebėti proceso vykdymą ir jo atitikimą nustatytiems uždaviniams</t>
  </si>
  <si>
    <t>Atskiras procesas neapibrėžiamas. Projektų vadovui suteikiama atsakomybė atlikti šią užduotį.</t>
  </si>
  <si>
    <t>GP2.1.3</t>
  </si>
  <si>
    <t>Kontroliuoti proceso vykdymą</t>
  </si>
  <si>
    <t>GP2.1.4</t>
  </si>
  <si>
    <t>Apibrėžti proceso vykdymui reikalingas atsakomybes ir įpareigojimus</t>
  </si>
  <si>
    <t>Nevykdomas, analitikas visada atsakingas už reikalavimų apibrėžimus.</t>
  </si>
  <si>
    <t>GP2.1.5</t>
  </si>
  <si>
    <t>Nustatyti ir paskirti pagal planą proceso vykdymui reikalingus resursus</t>
  </si>
  <si>
    <t>Atskirai nevykdoma. Analitikas atlieka šio proceso užduotis visada.</t>
  </si>
  <si>
    <t>GP2.1.6</t>
  </si>
  <si>
    <t>Sąveikos tarp susijusių šalių valdymas</t>
  </si>
  <si>
    <t>PA2.2</t>
  </si>
  <si>
    <t>Darbo produktų valdymas</t>
  </si>
  <si>
    <t>a) apibrėžti darbo produktų reikalavimai</t>
  </si>
  <si>
    <t>b) apibrėžti darbo produktų dokumentavimo ir valdymo reikalavimai</t>
  </si>
  <si>
    <t>c) darbo produktai yra tinkamai identifikuojami, dokumentuojami ir valdomi</t>
  </si>
  <si>
    <t>d) darbo produktai yra peržiūrimi ir esant nukrypimams koreguojami</t>
  </si>
  <si>
    <t>GP2.2.1</t>
  </si>
  <si>
    <t>Apibrėžti reikalavimus darbo produktams</t>
  </si>
  <si>
    <t>Apibrėžiami neformaliai.</t>
  </si>
  <si>
    <t>GP2.2.2</t>
  </si>
  <si>
    <t>Apibrėžti reikalavimus darbo produktų dokumentavimui ir valdymui</t>
  </si>
  <si>
    <t>GP2.2.3</t>
  </si>
  <si>
    <t>Identifikuoti, dokumentuoti ir valdyti darbo produktus</t>
  </si>
  <si>
    <t>GP2.2.4</t>
  </si>
  <si>
    <t>Peržiūrėti ir koreguoti darbo produktus, kad jie atitiktų apibrėžtus reikalavimus</t>
  </si>
  <si>
    <t>Keičiamos veiklos ir darbo produktai:</t>
  </si>
  <si>
    <t>Sugriežtinta tvarka. Neleidžiama toliau vykdyti projekto neturint formalaus reikalavimų aprašymo.</t>
  </si>
  <si>
    <t>NP1 Užsakovo pageidavimų sekimas.</t>
  </si>
  <si>
    <t>Naujas procesas. Registruojami visi užsakovo pageidavimai į bendrą registrą. Kiekvienos iteracijos metu jie iš naujo peržiūrimi.</t>
  </si>
  <si>
    <t>Oficialiame dokumente reglamentuojamas įmonės darbo procesas, darbo produktai bei darbo metodai.</t>
  </si>
  <si>
    <t>Projektų vadovui atsiranda daugiau pareigų</t>
  </si>
  <si>
    <t>Projektų vadovas tampa atsakingas už reikalavimų apibrėžimo proceso valdymą.</t>
  </si>
  <si>
    <t>nr</t>
  </si>
  <si>
    <t>veiksmai</t>
  </si>
  <si>
    <t>kaštai</t>
  </si>
  <si>
    <t>laikotarpis</t>
  </si>
  <si>
    <t>1, 3</t>
  </si>
  <si>
    <t>Konsultanto samdymas</t>
  </si>
  <si>
    <t>2015-01-05 - 2015-02-02</t>
  </si>
  <si>
    <t>Naujo proceso kurimas</t>
  </si>
  <si>
    <t>2015-01-05 - 2015-01-26</t>
  </si>
  <si>
    <t>Mokymai</t>
  </si>
  <si>
    <t>ENG.4</t>
  </si>
  <si>
    <t>Programinės įrangos reikalavimų analizė</t>
  </si>
  <si>
    <t>Programinės įrangos reikalavimų analizės proceso tikslas - nustatyti reikalavimus sistemos programinės įrangos elementams. </t>
  </si>
  <si>
    <t>reikalavimai paskirstyti sistemos programinės įrangos elementams ir jų interfeisai yra apibrėžti</t>
  </si>
  <si>
    <t>išanalizuotas programinės įrangos reikalavimų korektiškumas ir testuojamumas</t>
  </si>
  <si>
    <t>nustatyta programinės įrangos reikalavimų įtaka eksploatavimo aplinkai</t>
  </si>
  <si>
    <t>nustatytas neprieštaringumas ir trasuojamumas tarp programinės įrangos elementų ir sistemos reikalavimų</t>
  </si>
  <si>
    <t>suteikti prioritetai programinės įrangos reikalavimų realizavimui</t>
  </si>
  <si>
    <t>programinės įrangos reikalavimai yra aprobuoti ir esant reikalui atnaujinami</t>
  </si>
  <si>
    <t>programinės įrangos reikalavimų pakeitimai yra įvertinami pagal kainą, laiką ir techninius pokyčius</t>
  </si>
  <si>
    <t>programinės įrangos reikalavimai yra dokumentuoti ir perduoti visoms susijusiom šalim</t>
  </si>
  <si>
    <t>Apibrėžti reikalavimus programinei įrangai</t>
  </si>
  <si>
    <t>Nustatyti poveikį eksploatavimo aplinkai</t>
  </si>
  <si>
    <t>Nustatyti programinės įrangos testavimo kriterijus</t>
  </si>
  <si>
    <t>NP2 Testavimo planavimas</t>
  </si>
  <si>
    <t>Užtikrinti neprieštaringumą</t>
  </si>
  <si>
    <t>Įvertinti ir atnaujinti programinės įrangos reikalavimus</t>
  </si>
  <si>
    <t>NP2_1 Užduočių planavimas iteracijai</t>
  </si>
  <si>
    <t>Platinti programinės įrangos reikalavimus</t>
  </si>
  <si>
    <t>Atskiras procesas neapibrėžtas, tai atliekama bendro projekto valdymo metu.</t>
  </si>
  <si>
    <t>Atskiro proceso nėra. Visada paskiriamas analitkas</t>
  </si>
  <si>
    <t>Atskiro proceso nėra, bet įmonėje laikomasi bendrų reikalavimų specifikacijos formų ir jų sudarymo taisyklių.</t>
  </si>
  <si>
    <t>Sudaromas testų sąrašas, kuriuos būtina sėkmingai atlikti prieš baigiant iteraciją.</t>
  </si>
  <si>
    <t>Įvedamos iteracijos. Kūrimas vykdomas neilgais etapais.</t>
  </si>
  <si>
    <t>Nr</t>
  </si>
  <si>
    <t>ENG1 etapo</t>
  </si>
  <si>
    <t>Mokymai testuotojam</t>
  </si>
  <si>
    <t>2015-01-12 - 2015-01-26</t>
  </si>
  <si>
    <t>Darbuotojų supažindinimas su naujų procesų</t>
  </si>
  <si>
    <t>2015-02-02 - 2015-02-09</t>
  </si>
  <si>
    <t>ENG.5</t>
  </si>
  <si>
    <t>Programinės įrangos projektavimas</t>
  </si>
  <si>
    <t>Suprojektuoti programinę įrangą, kuri realizuoja bei atitinka reikalavimus </t>
  </si>
  <si>
    <t>1) sukurta ir dokumentuota programinės įrangos architektūrą, kuri apibrėžia programinės įrangos elementus realizuojančius programinės įrangos reikalavimus</t>
  </si>
  <si>
    <t>2) apibrėžti kiekvieno programinės įrangos elemento vidiniai ir išoriniai interfeisai</t>
  </si>
  <si>
    <t>3) sukurtas detalus projektas apibrėžiantis programinės įrangos modulius ir kaip jie turi būti sukomponuoti bei ištestuoti</t>
  </si>
  <si>
    <t>4) nustatytas neprieštaringumas ir trasuojamumas tarp programinės įrangos reikalavimų ir sistemos architektūros</t>
  </si>
  <si>
    <t>Nusakyti programinės įrangos architektūrą</t>
  </si>
  <si>
    <t>P3_2 Sistemos skaidymas moduliais</t>
  </si>
  <si>
    <t>Nustatyti interfeisus</t>
  </si>
  <si>
    <t>Sukurti detalųjį projektą</t>
  </si>
  <si>
    <t>P3_3 Bendros architektūros kūrimas</t>
  </si>
  <si>
    <t>Įvertinti alternatyvias programinės įrangos architektūras</t>
  </si>
  <si>
    <t>Įvertinti projektą testuojamumo atžvilgiu</t>
  </si>
  <si>
    <t>NP3_1 Sudaroma PĮ modulių - reikalavimų atsekamumo matrica.</t>
  </si>
  <si>
    <t>P3_3 Bendros architektūros kūrimas, šiuo metu numatomi, kurie sistemos moduliai turės būti suprogramuoti projekto vykdymo metu.</t>
  </si>
  <si>
    <t>Atskiro proceso nėra, bet įmonėje laikomasi bendrų sistemos architektūros formų ir jų sudarymo taisyklių.</t>
  </si>
  <si>
    <t>Projektų vadovas tampa atsakingas projektavimo bei resursų kontroliavimą.</t>
  </si>
  <si>
    <t>Sudaroma matrica skirta atsekti reikalavimų padengimą moduliais.</t>
  </si>
  <si>
    <t>ENG2 etapo</t>
  </si>
  <si>
    <t>ENG4 etapo</t>
  </si>
  <si>
    <t>ENG.6</t>
  </si>
  <si>
    <t>Programinės įrangos projekto realizavimas</t>
  </si>
  <si>
    <t>Programinės įrangos projektavimo realizavimo proceso tikslas yra sukurti vykdomus programinės įrangos modulius, kurie atitiktų projektą</t>
  </si>
  <si>
    <t>1) apibrėžti programinės įrangos modulių verifikavimo pagal reikalavimus kriterijai</t>
  </si>
  <si>
    <t>2) realizuoti programinės įrangos moduliai apibrėžti projekte</t>
  </si>
  <si>
    <t>3) nustatytas neprieštaringumas ir trasuojamumas tarp programinės įrangos reikalavimų, projekto ir programinės įrangos modulių</t>
  </si>
  <si>
    <t>4) programinės įrangos moduliai verifikuoti, kad atitiktų reikalavimus ir projektą</t>
  </si>
  <si>
    <t>Sukurti modulių verifikavimo procedūras</t>
  </si>
  <si>
    <t>P4_3 Kodavimas</t>
  </si>
  <si>
    <t>P4_3 Kodavimas. Sugriežtinti vienetų testų reikalavimai.</t>
  </si>
  <si>
    <t>Sukurti programinės įrangos modulius</t>
  </si>
  <si>
    <t>P4_3 Kodavimas. Vienetų testai padeda užtikrinti projekto ir modulių realizacijos neprieštaringumą.</t>
  </si>
  <si>
    <t>Verifikuoti programinės įrangos modulius</t>
  </si>
  <si>
    <t>Atliekama automatiškai</t>
  </si>
  <si>
    <t>P4_2 Užduočių pasiskirstymas</t>
  </si>
  <si>
    <t>P4_2 Užduočių pasiskirstymas. Sugriežtinama.</t>
  </si>
  <si>
    <t> Sugriežtinti vienetų testų reikalavimai. Jie taip pat naudojami patikrinti ar realizacija atitinka projektą.</t>
  </si>
  <si>
    <t>Projektų vadovas tampa atsakingas už projekto realizavimą.</t>
  </si>
  <si>
    <t>Konsultantas supažindinimui su gerosiom praktikom</t>
  </si>
  <si>
    <t>ENG.7</t>
  </si>
  <si>
    <t>Programinės įrangos integravimas</t>
  </si>
  <si>
    <t>Programinės įrangos integravimo proceso tikslas yra sujungti programinės įrangos modulius, gauti integruotas programinės įrangos dalis atitinkančias projektą, parodyti funkcinių ir nefunkcinių reikalavimų atitikimą eksploatacinėje ar ekvivalenčioje veikimo aplinkoje</t>
  </si>
  <si>
    <t>1) sukurta programinės įrangos modulių integravimo strategija remiantis programinės įrangos projektu ir reikalavimais</t>
  </si>
  <si>
    <t>2) sukurti verifikacijos kriterijai programinės įrangos dalims, kurie užtikrina, kad patenkinti reikalavimai priskirti programinės įrangos dalims</t>
  </si>
  <si>
    <t>3) programinės įrangos dalys yra verifikuotos naudojant apibrėžtus kriterijus</t>
  </si>
  <si>
    <t>4) sukurtos integravimo strategijoje apibrėžtos programinės įrangos dalys</t>
  </si>
  <si>
    <t>5) užfiksuoti integravimo testavimo rezultatai</t>
  </si>
  <si>
    <t>6) užtikrintas neprieštaringumas ir trasuojamumas tarp programinės įrangos projekto ir programinės įrangos dalių</t>
  </si>
  <si>
    <t>7) sukurta ir taikoma regresinė testavimo strategija jei programinės įrangos modulis yra keičiamas (įskaitant susijusių reikalavimų, projekto, kodo keitimą)</t>
  </si>
  <si>
    <t>Sukurti programinės įrangos integravimo strategiją</t>
  </si>
  <si>
    <t>Testų moduliams sudarymas</t>
  </si>
  <si>
    <t>P4_3 Kodavimas. Vienetų testai rašomi kodavimo metu.</t>
  </si>
  <si>
    <t>Integruoti programinės įrangos modulius</t>
  </si>
  <si>
    <t>Testuoti integruotus programinės įrangos modulius</t>
  </si>
  <si>
    <t>P5_2 Sistemos atitikties reikalavimams įvertinimas</t>
  </si>
  <si>
    <t>Regresiškai testuoti integruotus modulius</t>
  </si>
  <si>
    <t>Nevykdoma</t>
  </si>
  <si>
    <t>Vienetų testai rašomi kodavimo metu.</t>
  </si>
  <si>
    <t>Įrangos integravimo kontrolė.</t>
  </si>
  <si>
    <t>ENG.8</t>
  </si>
  <si>
    <t>Programinės įrangos testavimas</t>
  </si>
  <si>
    <t>Programinės įrangos testavimo proceso tikslas yra patvirtinti, kad integruotas programinis produktas patenkina apibrėžtus reikalavimus</t>
  </si>
  <si>
    <t>1) sudaryti kriterijai, kurie parodo, kad integruota programinė įranga atitinka jai keliamus reikalavimus</t>
  </si>
  <si>
    <t>2) integruota programinė įranga yra verifikuota naudojant apibrėžtais kriterijais</t>
  </si>
  <si>
    <t>3) užfiksuoti testavimo rezultatai</t>
  </si>
  <si>
    <t>4) sukurta regresinė testavimo strategija, kuri taikoma pakeitus programinės įrangos agregatus</t>
  </si>
  <si>
    <t>Sukurti testus integruotam programiniam produktui</t>
  </si>
  <si>
    <t>Atskiro proceso nėra. Testų apibrėžimui tiesiogiai naudojama reikalavimui specifikacija.</t>
  </si>
  <si>
    <t>Testuoti integruotą programinį produktą</t>
  </si>
  <si>
    <t>Regresiškai testuoti integruotą programinę įrangą</t>
  </si>
  <si>
    <t>Automatiškai vykdomi vienetų testai.
P5_2 Sistemos atitikties reikalavimams įvertinimas.
Tai vykdoma kiekvienos iteracijos metu.</t>
  </si>
  <si>
    <t>P5_1 Testinės aplinkos paruošimas</t>
  </si>
  <si>
    <t>Atskiro proceso nėra. Testų neatitikimai yra perduodami per klaidų-sekimo (bug-tracker) sistemą. Ji nusako reikalavimus testų dokumentavimui.</t>
  </si>
  <si>
    <t>Projektų vadovas tampa atsakingas už testavimo prižiūrėjima ir resursų paskirstymą.</t>
  </si>
  <si>
    <t>ENG5 etapo</t>
  </si>
  <si>
    <t>ENG.11</t>
  </si>
  <si>
    <t>Programinės įrangos instaliavimas</t>
  </si>
  <si>
    <t>Programinės įrangos instaliavimo proceso tikslas yra instaliuoti programinį produktą numatomoje aplinkoje ir atitinkantį sutartus reikalavimus</t>
  </si>
  <si>
    <t>1) sukurta programinės įrangos instaliavimo strategija</t>
  </si>
  <si>
    <t>2) sukurti programinės įrangos instaliavimo kriterijai parodantys atitikimą sistemos instaliavimo kriterijams</t>
  </si>
  <si>
    <t>3) programinė įranga instaliuojama konkrečioje aplinkoje</t>
  </si>
  <si>
    <t>4) užtikrinti, kad produktas yra parengtas naudoti numatytoje aplinkoje</t>
  </si>
  <si>
    <t>Sukurti instaliavimo strategiją</t>
  </si>
  <si>
    <t>NP6_1 Instaliavimo strategijos sudarymas</t>
  </si>
  <si>
    <t>Nustatyti instaliavimo kriterijus</t>
  </si>
  <si>
    <t>Nustatyti adaptavimo reikalavimus</t>
  </si>
  <si>
    <t>Pritaikyti sistemą</t>
  </si>
  <si>
    <t>P6_1 Aplinkos paruošimas diegimui</t>
  </si>
  <si>
    <t>Instaliuoti programinį produktą</t>
  </si>
  <si>
    <t>P6_2 Sistemos diegimas</t>
  </si>
  <si>
    <t>Patvirtinti produkto paruošimą naudojimui</t>
  </si>
  <si>
    <t>Atskiro proceso nėra.</t>
  </si>
  <si>
    <t>NP6_2 Diegimo korektiškumo verifikavimas</t>
  </si>
  <si>
    <t>Sudaromas instaliavimo strategijos planas.</t>
  </si>
  <si>
    <t>Patikrinama ar įdiegimas atitinka sudarytą instaliavimo strategijos planą.</t>
  </si>
  <si>
    <t>Projektų vadovas tampa atsakingas už instaliavimo priežiūrą.</t>
  </si>
  <si>
    <t>Plano sudarymas</t>
  </si>
  <si>
    <t>2015-02-09 - 2015-02-16</t>
  </si>
  <si>
    <t>ENG1 etapo(vadovo pareigos)</t>
  </si>
  <si>
    <t>ENG.12</t>
  </si>
  <si>
    <t>Programinės įrangos ir sistemos priežiūra</t>
  </si>
  <si>
    <t>Programinės įrangos ir sistemos priežiūros proceso tikslas yra modifikuoti sistemą/programinę įrangą po išleidimo su tikslu pašalinti trukumus, pagerinti veikimą, kitus atributus ar pritaikyti sistemą/programinę įrangą pakeistai aplinkai</t>
  </si>
  <si>
    <t>1) sukurta priežiūros strategija, kuri apima pakeitimų valdymą, atnaujinimus bei demontavimą</t>
  </si>
  <si>
    <t>2) identifikuota egzistuojančios sistemos, veiksmų ar interfeisų pateikimų įtaka</t>
  </si>
  <si>
    <t>3) esant reikalui pakeistos sistemos/programinės įrangos dokumentacija yra atnaujinama</t>
  </si>
  <si>
    <t>4) modifikuotas produktas yra testuojamas su tikslu užtikrinti, jog reikalavimai nėra kompromituojami compromised</t>
  </si>
  <si>
    <t>5) produkto atnaujinimai perduodami užsakovui</t>
  </si>
  <si>
    <t>6) pageidaujant produktas yra demontuojamas, tai daroma valdant situacija ir minimaliai trikdant užsakovą</t>
  </si>
  <si>
    <t>7) visoms susijusiom šalim pranešta apie sistemos/programinės įrangos pakeitimus</t>
  </si>
  <si>
    <t>Sukurti priežiūros strategiją</t>
  </si>
  <si>
    <t>Analizuoti vartotojo problemas ir pakeitimus</t>
  </si>
  <si>
    <t>P7_1 Kliento pastabų surinkimas P7_2 Kliento pastabų analizavimas</t>
  </si>
  <si>
    <t>Pakeitimų realizavimas ir testavimas</t>
  </si>
  <si>
    <t>P7_3 Kodo keitimas atsižvelgiant i kliento pastabas</t>
  </si>
  <si>
    <t>Atnaujinti vartotojo sistemą</t>
  </si>
  <si>
    <t>P7_4 Sistemos atnaujinimas</t>
  </si>
  <si>
    <t>Demontuoti programinį produktą</t>
  </si>
  <si>
    <t>Platinti pasikeitimus</t>
  </si>
  <si>
    <t>Projektų vadovas tampa atsakingas už PĮ priežiūrą.</t>
  </si>
  <si>
    <t>SUP.1</t>
  </si>
  <si>
    <t>Kokybės užtikrinimas</t>
  </si>
  <si>
    <t>Kokybės užtikrinimo proceso tikslas yra užtikrinti, kad darbo produktai ir procesai atitinka apibrėžtus planus ir sąlygas </t>
  </si>
  <si>
    <t>sukurta kokybės užtikrinimo tvarkos strategija</t>
  </si>
  <si>
    <t>kokybės užtikrinimo įrodymai yra kaupiami ir prižiūrimi</t>
  </si>
  <si>
    <t>problemos ir neatitikimai reikalavimams yra identifikuojami ir fiksuojami</t>
  </si>
  <si>
    <t>produktų, procesų ir veiklų atitikimas standartams yra verifikuojamas</t>
  </si>
  <si>
    <t>Sukurti produktų ir proceso kokybės užtikrinimo strategiją</t>
  </si>
  <si>
    <t>Nustatyti kokybės įrašus</t>
  </si>
  <si>
    <t>Užtikrinti projekto proceso veiklų ir projekto darbo rezultatų kokybę</t>
  </si>
  <si>
    <t>Identifikuoti ir užfiksuoti problemas bei neatitikimus</t>
  </si>
  <si>
    <t>P7_1 Kliento pastabų surinkimas
P5_3 Neatitikčių ataskaitų pateikimas</t>
  </si>
  <si>
    <t>Imtis veiksmų esant neatitikimams</t>
  </si>
  <si>
    <t>P7_2 Kliento pastabų analizavimas
P7_3 Kodo keitimas atsižvelgiant į kliento pastabas
P7_4 Sistemos atnaujinimas</t>
  </si>
  <si>
    <t>Projektų vadovas tampa atsakingas už rezultatų kokybę.</t>
  </si>
  <si>
    <t>SUP.8</t>
  </si>
  <si>
    <t>Konfigūracijos valdymas</t>
  </si>
  <si>
    <t>Konfigūracijos valdymo proceso tikslas yra nustatyti ir valdyti proceso 
ar projekto darbo produktų integralumą ir pateikti juos naudojančiom 
šalim</t>
  </si>
  <si>
    <t>sukurta konfigūracijos valdymo strategija</t>
  </si>
  <si>
    <t>identifikuoti, apibrėžti ir pagristi proceso ar projekto kuriami darbo produktai</t>
  </si>
  <si>
    <t>kontroliuojami darbo produktų pakeitimai ir laidos</t>
  </si>
  <si>
    <t>pakeitimai ir laidos yra pateikiamos visom susijusiom šalim</t>
  </si>
  <si>
    <t>darbo produktų/elementų būsena ir pakeitimai yra užfiksuojami ir pranešami</t>
  </si>
  <si>
    <t>užtikrinamas darbo produktų pilnumas ir neprieštaringumas</t>
  </si>
  <si>
    <t>kontroliuojamas darbo produktų saugojimas, naudojimas, pateikimas</t>
  </si>
  <si>
    <t>Sukurti konfigūracijos valdymo strategiją</t>
  </si>
  <si>
    <t>Identifikuoti konfigūruojamus elementus</t>
  </si>
  <si>
    <t>P3_3 Bendros architektūros kūrimas. Kuriant sistemos architektūra, sudaroma galimų konfiguracijų matrica</t>
  </si>
  <si>
    <t>Nustatyti atsišakojimo valdymo strategiją</t>
  </si>
  <si>
    <t>Atskiras procesas neapibrėžtas.</t>
  </si>
  <si>
    <t>Nustatyti bazines versijas</t>
  </si>
  <si>
    <t>Atskiras procesas neapibrėžtas. Rankiniu būdu naudojamas versijos inkrementavimas kiekvieno išleidimo metu.</t>
  </si>
  <si>
    <t>Valdyti konfigūracijos elementų aprašymus</t>
  </si>
  <si>
    <t>Kontroliuoti pakeitimus ir laidas</t>
  </si>
  <si>
    <t>Atskiras procesas neapibrėžtas. Naudojama išeities kodo kontrolės sistema.</t>
  </si>
  <si>
    <t>Valdyti konfigūracijos elementų istoriją</t>
  </si>
  <si>
    <t>Raportuoti konfigūracijos būseną</t>
  </si>
  <si>
    <t>Verifikuoti konfigūracijos elementų informaciją</t>
  </si>
  <si>
    <t>Valdyti konfigūruojamų elementų saugojimą, archyvavimą, atsarginių kopijų darymą, naudojimą ir pateikimą</t>
  </si>
  <si>
    <t>Atliekama projektų vadovo</t>
  </si>
  <si>
    <t>SUP.9</t>
  </si>
  <si>
    <t>Problemų sprendimo valdymas</t>
  </si>
  <si>
    <t>Problemų sprendimo valdymo proceso tikslas yra garantuoti, kad visos atrastos problemos būtų identifikuotos, išanalizuotos, valdomos ir kontroliuojamos ligi jų išsprendimo </t>
  </si>
  <si>
    <t>sukurta problemų valdymo strategija</t>
  </si>
  <si>
    <t>problemos užfiksuotos, identifikuotos ir suklasifikuotos</t>
  </si>
  <si>
    <t>problemos išanalizuotos ir įvertintos, kad būtų galima nustatyti tinkamą sprendimą/mus</t>
  </si>
  <si>
    <t>problemų išsprendimas yra įgyvendintas</t>
  </si>
  <si>
    <t>problemos stebimos iki užbaigimo</t>
  </si>
  <si>
    <t>visų pranešimų apie problemas būklė yra žinoma</t>
  </si>
  <si>
    <t>Sukurti problemų sprendimo strategiją</t>
  </si>
  <si>
    <t>Atskiros veiklos nėra. Vykdomas projekto valdymo metu.</t>
  </si>
  <si>
    <t>Identifikuoti ir užfiksuoti problemą</t>
  </si>
  <si>
    <t>Atskiro proceso nėra, vykdomas neformalių diskusijų forma</t>
  </si>
  <si>
    <t>Atskiro proceso nėra, vykdomas formalių diskusijų forma</t>
  </si>
  <si>
    <t>Teikti pradinę pagalbą ir klasifikaciją </t>
  </si>
  <si>
    <t>P7_1 Kliento pastabų surinkimas P7_2 Kliento pastabų analizavimas Sugriežtinta tvarka.</t>
  </si>
  <si>
    <t>Tirti ir diagnozuoti problemos priežastį</t>
  </si>
  <si>
    <t>P7_2 Kliento pastabų analizavimas</t>
  </si>
  <si>
    <t>Įvertinti problemos poveikį, kad būtų galima nustatyti sprendimą</t>
  </si>
  <si>
    <t>Jei reikalinga, įvykdyti neatidėliotinus sprendimo veiksmus</t>
  </si>
  <si>
    <t>Atskiro proceso nėra. Esant neatidėliotinoms problemos, pagrindinis programinės įrangos kūrimo procesas nutraukiamas.</t>
  </si>
  <si>
    <t>Jei reikalinga, paskelbti pranešimus apie pavojų </t>
  </si>
  <si>
    <t>Įgyvendinti problemos sprendimą</t>
  </si>
  <si>
    <t>Inicijuoti keitimų poreikį</t>
  </si>
  <si>
    <t>Sekti problemos būseną</t>
  </si>
  <si>
    <t>Atskiro proceso nėra. Apibrėžiami neformaliai.</t>
  </si>
  <si>
    <t>Vykdomos privalomos diskusijos.</t>
  </si>
  <si>
    <t>ENG4 etapo (supažindinimas su nauju procesu)</t>
  </si>
  <si>
    <t>MAN.3</t>
  </si>
  <si>
    <t>Projekto valdymas</t>
  </si>
  <si>
    <t>Projekto valdymo proceso tikslas yra identifikuoti, nustatyti, koordinuoti ir stebėti veiklas, užduotis bei resursus, reikalingus projektui, kad būtų galima pateikti produktą ir/ar paslaugą projekto reikalavimų ir apribojimų kontekste </t>
  </si>
  <si>
    <t>apibrėžta darbo projektui apimtis</t>
  </si>
  <si>
    <t>galimumas pasiekti projekto tikslus su prieinamais resursais ir apribojimais yra įvertintas</t>
  </si>
  <si>
    <t>užduotys ir resursai, reikalingi darbo užbaigimui, yra pamatuoti ir įvertinti</t>
  </si>
  <si>
    <t>identifikuoti ir stebimi sąryšiai tarp elementų projekte ir su kitais projekto bei organizaciniais vienetais</t>
  </si>
  <si>
    <t>sukurti ir įdiegti planai projekto vykdymui</t>
  </si>
  <si>
    <t>projekto progresas stebimas ir apie jį pranešama</t>
  </si>
  <si>
    <t>kai projekto tikslai nepasiekiami, imamasi veiksmų pataisyti nukrypimus nuo plano ir užkirsti kelią projekte identifikuotų problemų pasikartojimui</t>
  </si>
  <si>
    <t>Nustatyti darbo apimtis</t>
  </si>
  <si>
    <t>P2_1 Poreikių analizė
P3_1 Techninė reikalavimų specifikacijos analizė</t>
  </si>
  <si>
    <t>Nustatyti projekto gyvavimo ciklą</t>
  </si>
  <si>
    <t>Neformaliai atliekama projektų vadovo</t>
  </si>
  <si>
    <t>Įvertinti projekto įvykdomumą</t>
  </si>
  <si>
    <t>P1_1 Įvertinti projekto naudą</t>
  </si>
  <si>
    <t>Nustatyti ir valdyti projekto atributų įverčius</t>
  </si>
  <si>
    <t>Nustatyti projekto veiklas ir užduotis</t>
  </si>
  <si>
    <t>Nustatyti patirties, žinių ir įgūdžių poreikius</t>
  </si>
  <si>
    <t>Nustatyti projekto darbų grafiką</t>
  </si>
  <si>
    <t>Atskiro proceso nėra. Bendras laikas yra paskaičiuojamas apytiksliai, užduočių vykdymo tvarka nustatoma P4_1 Architektūros aprašymo analizė</t>
  </si>
  <si>
    <t>Nustatyti ir stebėti projekto sąryšius</t>
  </si>
  <si>
    <t>Paskirstyti atsakomybes</t>
  </si>
  <si>
    <t>Nustatyti projekto planą</t>
  </si>
  <si>
    <t>Atlieka projektų vadovas</t>
  </si>
  <si>
    <t>Įgyvendinti projekto planą</t>
  </si>
  <si>
    <t>Stebėti projekto atributus</t>
  </si>
  <si>
    <t>Peržiūrėti projekto progresą</t>
  </si>
  <si>
    <t>Atskiras procesas neapibrėžtas. Atlieka projektų vadovas.</t>
  </si>
  <si>
    <t>Imtis veiksmų esant nukrypimams</t>
  </si>
  <si>
    <t>Atskiras procesas neapibrėžtas. Atlieka projektų vadovas</t>
  </si>
  <si>
    <t>Atliekama neformaliai</t>
  </si>
  <si>
    <t>Atskiras procesas neapibrėžtas, bet tai atliekama viso projekto metu projekto vadovo</t>
  </si>
  <si>
    <t>Atskiras procesas neapibrėžtas, projektų vadovas atlieka tai projekto pradžioje</t>
  </si>
  <si>
    <t>Apibrėžimai atliekamo neformaliai projekto vadovo</t>
  </si>
  <si>
    <t>Projekto valdymas nedokumentuojamas</t>
  </si>
  <si>
    <t>Projekto valdymo darbo produktai nėra peržiūrimi</t>
  </si>
  <si>
    <t>Procesų gebėjimo įvertinimo profilis</t>
  </si>
  <si>
    <t>Įvertinimas (%)</t>
  </si>
  <si>
    <t>Įvertinimas (N/P/L/F)</t>
  </si>
  <si>
    <t>Gebėjimo lygis</t>
  </si>
  <si>
    <t>Siekiamas Gebėjimo lygis</t>
  </si>
  <si>
    <t>Name</t>
  </si>
  <si>
    <t>Level 0</t>
  </si>
  <si>
    <t>=</t>
  </si>
  <si>
    <t>Suma:</t>
  </si>
</sst>
</file>

<file path=xl/styles.xml><?xml version="1.0" encoding="utf-8"?>
<styleSheet xmlns="http://schemas.openxmlformats.org/spreadsheetml/2006/main">
  <numFmts count="3">
    <numFmt numFmtId="164" formatCode="GENERAL"/>
    <numFmt numFmtId="165" formatCode="0"/>
    <numFmt numFmtId="166" formatCode="M/D/YYYY"/>
  </numFmts>
  <fonts count="33">
    <font>
      <sz val="10"/>
      <name val="Arial"/>
      <family val="2"/>
    </font>
    <font>
      <sz val="10"/>
      <name val="Arial"/>
      <family val="0"/>
    </font>
    <font>
      <sz val="10"/>
      <name val="Arial"/>
      <family val="0"/>
    </font>
    <font>
      <sz val="10"/>
      <name val="Arial"/>
      <family val="0"/>
    </font>
    <font>
      <sz val="11"/>
      <color rgb="FF333333"/>
      <name val="Calibri"/>
      <family val="2"/>
    </font>
    <font>
      <sz val="11"/>
      <color rgb="FFC0C0C0"/>
      <name val="Calibri"/>
      <family val="2"/>
    </font>
    <font>
      <sz val="11"/>
      <color rgb="FF800080"/>
      <name val="Calibri"/>
      <family val="2"/>
    </font>
    <font>
      <b val="true"/>
      <sz val="11"/>
      <color rgb="FFFF9900"/>
      <name val="Calibri"/>
      <family val="2"/>
    </font>
    <font>
      <b val="true"/>
      <sz val="11"/>
      <color rgb="FFC0C0C0"/>
      <name val="Calibri"/>
      <family val="2"/>
    </font>
    <font>
      <i val="true"/>
      <sz val="11"/>
      <color rgb="FF808080"/>
      <name val="Calibri"/>
      <family val="2"/>
    </font>
    <font>
      <sz val="11"/>
      <color rgb="FF008000"/>
      <name val="Calibri"/>
      <family val="2"/>
    </font>
    <font>
      <b val="true"/>
      <sz val="15"/>
      <color rgb="FF333399"/>
      <name val="Calibri"/>
      <family val="2"/>
    </font>
    <font>
      <b val="true"/>
      <sz val="13"/>
      <color rgb="FF333399"/>
      <name val="Calibri"/>
      <family val="2"/>
    </font>
    <font>
      <b val="true"/>
      <sz val="11"/>
      <color rgb="FF333399"/>
      <name val="Calibri"/>
      <family val="2"/>
    </font>
    <font>
      <sz val="11"/>
      <color rgb="FF333399"/>
      <name val="Calibri"/>
      <family val="2"/>
    </font>
    <font>
      <sz val="11"/>
      <color rgb="FFFF9900"/>
      <name val="Calibri"/>
      <family val="2"/>
    </font>
    <font>
      <sz val="11"/>
      <color rgb="FF993300"/>
      <name val="Calibri"/>
      <family val="2"/>
    </font>
    <font>
      <b val="true"/>
      <sz val="11"/>
      <color rgb="FF333333"/>
      <name val="Calibri"/>
      <family val="2"/>
    </font>
    <font>
      <sz val="11"/>
      <color rgb="FFFF6600"/>
      <name val="Calibri"/>
      <family val="2"/>
    </font>
    <font>
      <b val="true"/>
      <sz val="18"/>
      <color rgb="FF333399"/>
      <name val="Cambria"/>
      <family val="2"/>
    </font>
    <font>
      <b val="true"/>
      <sz val="10"/>
      <name val="Arial"/>
      <family val="2"/>
    </font>
    <font>
      <b val="true"/>
      <sz val="8.5"/>
      <name val="Microsoft Sans Serif"/>
      <family val="2"/>
    </font>
    <font>
      <sz val="8.5"/>
      <name val="Microsoft Sans Serif"/>
      <family val="2"/>
    </font>
    <font>
      <sz val="9"/>
      <name val="Arial"/>
      <family val="2"/>
    </font>
    <font>
      <b val="true"/>
      <sz val="12"/>
      <color rgb="FF333333"/>
      <name val="Times New Roman"/>
      <family val="1"/>
    </font>
    <font>
      <sz val="8.5"/>
      <name val="Microsoft Sans Serif"/>
      <family val="2"/>
      <charset val="1"/>
    </font>
    <font>
      <sz val="10"/>
      <name val="Microsoft Sans Serif"/>
      <family val="2"/>
      <charset val="1"/>
    </font>
    <font>
      <sz val="9"/>
      <name val="Arial"/>
      <family val="2"/>
      <charset val="1"/>
    </font>
    <font>
      <b val="true"/>
      <sz val="12"/>
      <name val="Arial"/>
      <family val="2"/>
    </font>
    <font>
      <sz val="10"/>
      <name val="Arial Unicode MS"/>
      <family val="2"/>
    </font>
    <font>
      <b val="true"/>
      <sz val="15.5"/>
      <color rgb="FF333333"/>
      <name val="Arial"/>
      <family val="2"/>
    </font>
    <font>
      <sz val="10"/>
      <color rgb="FF333333"/>
      <name val="Calibri"/>
      <family val="2"/>
    </font>
    <font>
      <b val="true"/>
      <sz val="12"/>
      <color rgb="FF333333"/>
      <name val="Arial"/>
      <family val="2"/>
    </font>
  </fonts>
  <fills count="15">
    <fill>
      <patternFill patternType="none"/>
    </fill>
    <fill>
      <patternFill patternType="gray125"/>
    </fill>
    <fill>
      <patternFill patternType="solid">
        <fgColor rgb="FFD6DCE5"/>
        <bgColor rgb="FFC0C0C0"/>
      </patternFill>
    </fill>
    <fill>
      <patternFill patternType="solid">
        <fgColor rgb="FFFFCC99"/>
        <bgColor rgb="FFD6DCE5"/>
      </patternFill>
    </fill>
    <fill>
      <patternFill patternType="solid">
        <fgColor rgb="FFFFFFCC"/>
        <bgColor rgb="FFFFFFFF"/>
      </patternFill>
    </fill>
    <fill>
      <patternFill patternType="solid">
        <fgColor rgb="FFFF8080"/>
        <bgColor rgb="FFFF99CC"/>
      </patternFill>
    </fill>
    <fill>
      <patternFill patternType="solid">
        <fgColor rgb="FFFFFF99"/>
        <bgColor rgb="FFFFFFCC"/>
      </patternFill>
    </fill>
    <fill>
      <patternFill patternType="solid">
        <fgColor rgb="FFC0C0C0"/>
        <bgColor rgb="FFB3B3B3"/>
      </patternFill>
    </fill>
    <fill>
      <patternFill patternType="solid">
        <fgColor rgb="FF33CCCC"/>
        <bgColor rgb="FF00CCFF"/>
      </patternFill>
    </fill>
    <fill>
      <patternFill patternType="solid">
        <fgColor rgb="FFFF6600"/>
        <bgColor rgb="FFFF420E"/>
      </patternFill>
    </fill>
    <fill>
      <patternFill patternType="solid">
        <fgColor rgb="FF339966"/>
        <bgColor rgb="FF008080"/>
      </patternFill>
    </fill>
    <fill>
      <patternFill patternType="solid">
        <fgColor rgb="FF666699"/>
        <bgColor rgb="FF808080"/>
      </patternFill>
    </fill>
    <fill>
      <patternFill patternType="solid">
        <fgColor rgb="FFFF99CC"/>
        <bgColor rgb="FFFF8080"/>
      </patternFill>
    </fill>
    <fill>
      <patternFill patternType="solid">
        <fgColor rgb="FF969696"/>
        <bgColor rgb="FF808080"/>
      </patternFill>
    </fill>
    <fill>
      <patternFill patternType="solid">
        <fgColor rgb="FFCCFFCC"/>
        <bgColor rgb="FFCCFFFF"/>
      </patternFill>
    </fill>
  </fills>
  <borders count="3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33CCCC"/>
      </bottom>
      <diagonal/>
    </border>
    <border diagonalUp="false" diagonalDown="false">
      <left/>
      <right/>
      <top/>
      <bottom style="thick">
        <color rgb="FFD6DCE5"/>
      </bottom>
      <diagonal/>
    </border>
    <border diagonalUp="false" diagonalDown="false">
      <left/>
      <right/>
      <top/>
      <bottom style="medium">
        <color rgb="FFD6DCE5"/>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33CCCC"/>
      </top>
      <bottom style="double">
        <color rgb="FF33CCCC"/>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style="thin"/>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thin"/>
      <diagonal/>
    </border>
    <border diagonalUp="false" diagonalDown="false">
      <left style="medium"/>
      <right style="medium"/>
      <top style="medium"/>
      <bottom style="medium"/>
      <diagonal/>
    </border>
    <border diagonalUp="false" diagonalDown="false">
      <left style="medium"/>
      <right style="thin"/>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medium"/>
      <bottom style="thin"/>
      <diagonal/>
    </border>
    <border diagonalUp="false" diagonalDown="false">
      <left style="thin"/>
      <right style="medium"/>
      <top style="thin"/>
      <bottom style="medium"/>
      <diagonal/>
    </border>
    <border diagonalUp="false" diagonalDown="false">
      <left/>
      <right/>
      <top style="thin"/>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style="thin"/>
      <right/>
      <top style="thin"/>
      <bottom style="medium"/>
      <diagonal/>
    </border>
    <border diagonalUp="false" diagonalDown="false">
      <left style="medium"/>
      <right style="medium"/>
      <top style="thin"/>
      <bottom style="medium"/>
      <diagonal/>
    </border>
    <border diagonalUp="false" diagonalDown="false">
      <left style="hair"/>
      <right style="hair"/>
      <top style="hair"/>
      <bottom style="hair"/>
      <diagonal/>
    </border>
  </borders>
  <cellStyleXfs count="62">
    <xf numFmtId="164" fontId="0" fillId="0" borderId="0" applyFont="true" applyBorder="true" applyAlignment="true" applyProtection="true">
      <alignment horizontal="general" vertical="center"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center" textRotation="0" wrapText="true" indent="0" shrinkToFit="false"/>
    </xf>
    <xf numFmtId="164" fontId="4" fillId="3" borderId="0" applyFont="true" applyBorder="false" applyAlignment="true" applyProtection="false">
      <alignment horizontal="general" vertical="center" textRotation="0" wrapText="true" indent="0" shrinkToFit="false"/>
    </xf>
    <xf numFmtId="164" fontId="4" fillId="4" borderId="0" applyFont="true" applyBorder="false" applyAlignment="true" applyProtection="false">
      <alignment horizontal="general" vertical="center" textRotation="0" wrapText="true" indent="0" shrinkToFit="false"/>
    </xf>
    <xf numFmtId="164" fontId="4" fillId="2" borderId="0" applyFont="true" applyBorder="false" applyAlignment="true" applyProtection="false">
      <alignment horizontal="general" vertical="center" textRotation="0" wrapText="true" indent="0" shrinkToFit="false"/>
    </xf>
    <xf numFmtId="164" fontId="4" fillId="2" borderId="0" applyFont="true" applyBorder="false" applyAlignment="true" applyProtection="false">
      <alignment horizontal="general" vertical="center" textRotation="0" wrapText="true" indent="0" shrinkToFit="false"/>
    </xf>
    <xf numFmtId="164" fontId="4" fillId="3" borderId="0" applyFont="true" applyBorder="false" applyAlignment="true" applyProtection="false">
      <alignment horizontal="general" vertical="center" textRotation="0" wrapText="true" indent="0" shrinkToFit="false"/>
    </xf>
    <xf numFmtId="164" fontId="4" fillId="2" borderId="0" applyFont="true" applyBorder="false" applyAlignment="true" applyProtection="false">
      <alignment horizontal="general" vertical="center" textRotation="0" wrapText="true" indent="0" shrinkToFit="false"/>
    </xf>
    <xf numFmtId="164" fontId="4" fillId="5" borderId="0" applyFont="true" applyBorder="false" applyAlignment="true" applyProtection="false">
      <alignment horizontal="general" vertical="center" textRotation="0" wrapText="true" indent="0" shrinkToFit="false"/>
    </xf>
    <xf numFmtId="164" fontId="4" fillId="6" borderId="0" applyFont="true" applyBorder="false" applyAlignment="true" applyProtection="false">
      <alignment horizontal="general" vertical="center" textRotation="0" wrapText="true" indent="0" shrinkToFit="false"/>
    </xf>
    <xf numFmtId="164" fontId="4" fillId="7" borderId="0" applyFont="true" applyBorder="false" applyAlignment="true" applyProtection="false">
      <alignment horizontal="general" vertical="center" textRotation="0" wrapText="true" indent="0" shrinkToFit="false"/>
    </xf>
    <xf numFmtId="164" fontId="4" fillId="2" borderId="0" applyFont="true" applyBorder="false" applyAlignment="true" applyProtection="false">
      <alignment horizontal="general" vertical="center" textRotation="0" wrapText="true" indent="0" shrinkToFit="false"/>
    </xf>
    <xf numFmtId="164" fontId="4" fillId="3" borderId="0" applyFont="true" applyBorder="false" applyAlignment="true" applyProtection="false">
      <alignment horizontal="general" vertical="center" textRotation="0" wrapText="true" indent="0" shrinkToFit="false"/>
    </xf>
    <xf numFmtId="164" fontId="5" fillId="2" borderId="0" applyFont="true" applyBorder="false" applyAlignment="true" applyProtection="false">
      <alignment horizontal="general" vertical="center" textRotation="0" wrapText="true" indent="0" shrinkToFit="false"/>
    </xf>
    <xf numFmtId="164" fontId="5" fillId="5" borderId="0" applyFont="true" applyBorder="false" applyAlignment="true" applyProtection="false">
      <alignment horizontal="general" vertical="center" textRotation="0" wrapText="true" indent="0" shrinkToFit="false"/>
    </xf>
    <xf numFmtId="164" fontId="5" fillId="6" borderId="0" applyFont="true" applyBorder="false" applyAlignment="true" applyProtection="false">
      <alignment horizontal="general" vertical="center" textRotation="0" wrapText="true" indent="0" shrinkToFit="false"/>
    </xf>
    <xf numFmtId="164" fontId="5" fillId="7" borderId="0" applyFont="true" applyBorder="false" applyAlignment="true" applyProtection="false">
      <alignment horizontal="general" vertical="center" textRotation="0" wrapText="true" indent="0" shrinkToFit="false"/>
    </xf>
    <xf numFmtId="164" fontId="5" fillId="8" borderId="0" applyFont="true" applyBorder="false" applyAlignment="true" applyProtection="false">
      <alignment horizontal="general" vertical="center" textRotation="0" wrapText="true" indent="0" shrinkToFit="false"/>
    </xf>
    <xf numFmtId="164" fontId="5" fillId="3" borderId="0" applyFont="true" applyBorder="false" applyAlignment="true" applyProtection="false">
      <alignment horizontal="general" vertical="center" textRotation="0" wrapText="true" indent="0" shrinkToFit="false"/>
    </xf>
    <xf numFmtId="164" fontId="5" fillId="8" borderId="0" applyFont="true" applyBorder="false" applyAlignment="true" applyProtection="false">
      <alignment horizontal="general" vertical="center" textRotation="0" wrapText="true" indent="0" shrinkToFit="false"/>
    </xf>
    <xf numFmtId="164" fontId="5" fillId="9" borderId="0" applyFont="true" applyBorder="false" applyAlignment="true" applyProtection="false">
      <alignment horizontal="general" vertical="center" textRotation="0" wrapText="true" indent="0" shrinkToFit="false"/>
    </xf>
    <xf numFmtId="164" fontId="5" fillId="10" borderId="0" applyFont="true" applyBorder="false" applyAlignment="true" applyProtection="false">
      <alignment horizontal="general" vertical="center" textRotation="0" wrapText="true" indent="0" shrinkToFit="false"/>
    </xf>
    <xf numFmtId="164" fontId="5" fillId="11" borderId="0" applyFont="true" applyBorder="false" applyAlignment="true" applyProtection="false">
      <alignment horizontal="general" vertical="center" textRotation="0" wrapText="true" indent="0" shrinkToFit="false"/>
    </xf>
    <xf numFmtId="164" fontId="5" fillId="8" borderId="0" applyFont="true" applyBorder="false" applyAlignment="true" applyProtection="false">
      <alignment horizontal="general" vertical="center" textRotation="0" wrapText="true" indent="0" shrinkToFit="false"/>
    </xf>
    <xf numFmtId="164" fontId="5" fillId="9" borderId="0" applyFont="true" applyBorder="false" applyAlignment="true" applyProtection="false">
      <alignment horizontal="general" vertical="center" textRotation="0" wrapText="true" indent="0" shrinkToFit="false"/>
    </xf>
    <xf numFmtId="164" fontId="6" fillId="12" borderId="0" applyFont="true" applyBorder="false" applyAlignment="true" applyProtection="false">
      <alignment horizontal="general" vertical="center" textRotation="0" wrapText="true" indent="0" shrinkToFit="false"/>
    </xf>
    <xf numFmtId="164" fontId="7" fillId="7" borderId="1" applyFont="true" applyBorder="true" applyAlignment="true" applyProtection="false">
      <alignment horizontal="general" vertical="center" textRotation="0" wrapText="true" indent="0" shrinkToFit="false"/>
    </xf>
    <xf numFmtId="164" fontId="8" fillId="13" borderId="2" applyFont="true" applyBorder="true" applyAlignment="true" applyProtection="false">
      <alignment horizontal="general" vertical="center" textRotation="0" wrapText="true" indent="0" shrinkToFit="false"/>
    </xf>
    <xf numFmtId="164" fontId="9" fillId="0" borderId="0" applyFont="true" applyBorder="false" applyAlignment="true" applyProtection="false">
      <alignment horizontal="general" vertical="center" textRotation="0" wrapText="true" indent="0" shrinkToFit="false"/>
    </xf>
    <xf numFmtId="164" fontId="10" fillId="14" borderId="0" applyFont="true" applyBorder="false" applyAlignment="true" applyProtection="false">
      <alignment horizontal="general" vertical="center" textRotation="0" wrapText="true" indent="0" shrinkToFit="false"/>
    </xf>
    <xf numFmtId="164" fontId="11" fillId="0" borderId="3" applyFont="true" applyBorder="true" applyAlignment="true" applyProtection="false">
      <alignment horizontal="general" vertical="center" textRotation="0" wrapText="true" indent="0" shrinkToFit="false"/>
    </xf>
    <xf numFmtId="164" fontId="12" fillId="0" borderId="4" applyFont="true" applyBorder="true" applyAlignment="true" applyProtection="false">
      <alignment horizontal="general" vertical="center" textRotation="0" wrapText="true" indent="0" shrinkToFit="false"/>
    </xf>
    <xf numFmtId="164" fontId="13" fillId="0" borderId="5" applyFont="true" applyBorder="true" applyAlignment="true" applyProtection="false">
      <alignment horizontal="general" vertical="center" textRotation="0" wrapText="true" indent="0" shrinkToFit="false"/>
    </xf>
    <xf numFmtId="164" fontId="13" fillId="0" borderId="0" applyFont="true" applyBorder="false" applyAlignment="true" applyProtection="false">
      <alignment horizontal="general" vertical="center" textRotation="0" wrapText="true" indent="0" shrinkToFit="false"/>
    </xf>
    <xf numFmtId="164" fontId="14" fillId="3" borderId="1" applyFont="true" applyBorder="true" applyAlignment="true" applyProtection="false">
      <alignment horizontal="general" vertical="center" textRotation="0" wrapText="true" indent="0" shrinkToFit="false"/>
    </xf>
    <xf numFmtId="164" fontId="15" fillId="0" borderId="6" applyFont="true" applyBorder="true" applyAlignment="true" applyProtection="false">
      <alignment horizontal="general" vertical="center" textRotation="0" wrapText="true" indent="0" shrinkToFit="false"/>
    </xf>
    <xf numFmtId="164" fontId="16" fillId="6" borderId="0" applyFont="true" applyBorder="false" applyAlignment="true" applyProtection="false">
      <alignment horizontal="general" vertical="center" textRotation="0" wrapText="true" indent="0" shrinkToFit="false"/>
    </xf>
    <xf numFmtId="164" fontId="0" fillId="4" borderId="7" applyFont="true" applyBorder="true" applyAlignment="true" applyProtection="false">
      <alignment horizontal="general" vertical="center" textRotation="0" wrapText="true" indent="0" shrinkToFit="false"/>
    </xf>
    <xf numFmtId="164" fontId="17" fillId="7" borderId="8" applyFont="true" applyBorder="true" applyAlignment="true" applyProtection="false">
      <alignment horizontal="general" vertical="center" textRotation="0" wrapText="true" indent="0" shrinkToFit="false"/>
    </xf>
    <xf numFmtId="164" fontId="18" fillId="0" borderId="0" applyFont="true" applyBorder="false" applyAlignment="true" applyProtection="false">
      <alignment horizontal="general" vertical="center" textRotation="0" wrapText="true" indent="0" shrinkToFit="false"/>
    </xf>
    <xf numFmtId="164" fontId="19" fillId="0" borderId="0" applyFont="true" applyBorder="false" applyAlignment="true" applyProtection="false">
      <alignment horizontal="general" vertical="center" textRotation="0" wrapText="true" indent="0" shrinkToFit="false"/>
    </xf>
    <xf numFmtId="164" fontId="17" fillId="0" borderId="9" applyFont="true" applyBorder="true" applyAlignment="true" applyProtection="false">
      <alignment horizontal="general" vertical="center" textRotation="0" wrapText="true" indent="0" shrinkToFit="false"/>
    </xf>
    <xf numFmtId="164" fontId="18" fillId="0" borderId="0" applyFont="true" applyBorder="false" applyAlignment="true" applyProtection="false">
      <alignment horizontal="general" vertical="center" textRotation="0" wrapText="true" indent="0" shrinkToFit="false"/>
    </xf>
  </cellStyleXfs>
  <cellXfs count="178">
    <xf numFmtId="164" fontId="0" fillId="0" borderId="0" xfId="0" applyFont="false" applyBorder="false" applyAlignment="fals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23" fillId="0" borderId="10" xfId="0" applyFont="true" applyBorder="true" applyAlignment="true" applyProtection="false">
      <alignment horizontal="center" vertical="center" textRotation="0" wrapText="true" indent="0" shrinkToFit="false"/>
      <protection locked="true" hidden="false"/>
    </xf>
    <xf numFmtId="164" fontId="23" fillId="0" borderId="11" xfId="0" applyFont="true" applyBorder="true" applyAlignment="true" applyProtection="false">
      <alignment horizontal="general" vertical="center" textRotation="0" wrapText="true" indent="0" shrinkToFit="false"/>
      <protection locked="true" hidden="false"/>
    </xf>
    <xf numFmtId="164" fontId="23" fillId="0" borderId="11"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22" fillId="0" borderId="13"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22" fillId="0" borderId="14" xfId="0" applyFont="true" applyBorder="true" applyAlignment="true" applyProtection="false">
      <alignment horizontal="general" vertical="center" textRotation="0" wrapText="true" indent="0" shrinkToFit="false"/>
      <protection locked="true" hidden="false"/>
    </xf>
    <xf numFmtId="164" fontId="0" fillId="0" borderId="14" xfId="0" applyFont="false" applyBorder="true" applyAlignment="true" applyProtection="false">
      <alignment horizontal="center" vertical="center" textRotation="0" wrapText="true" indent="0" shrinkToFit="false"/>
      <protection locked="true" hidden="false"/>
    </xf>
    <xf numFmtId="164" fontId="0" fillId="0" borderId="14" xfId="0" applyFont="fals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true" indent="0" shrinkToFit="false"/>
      <protection locked="true" hidden="false"/>
    </xf>
    <xf numFmtId="164" fontId="0" fillId="0" borderId="15" xfId="0" applyFont="false" applyBorder="true" applyAlignment="true" applyProtection="false">
      <alignment horizontal="general" vertical="center" textRotation="0" wrapText="true" indent="0" shrinkToFit="false"/>
      <protection locked="true" hidden="false"/>
    </xf>
    <xf numFmtId="164" fontId="0" fillId="0" borderId="15" xfId="0" applyFont="false" applyBorder="true" applyAlignment="true" applyProtection="false">
      <alignment horizontal="center" vertical="center" textRotation="0" wrapText="tru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true" indent="0" shrinkToFit="false"/>
      <protection locked="true" hidden="false"/>
    </xf>
    <xf numFmtId="165" fontId="0" fillId="0" borderId="11" xfId="0" applyFont="fals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general" vertical="center" textRotation="0" wrapText="true" indent="0" shrinkToFit="false"/>
      <protection locked="true" hidden="false"/>
    </xf>
    <xf numFmtId="164" fontId="22" fillId="0" borderId="1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6" fontId="0" fillId="0" borderId="14"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true">
      <alignment horizontal="center" vertical="center" textRotation="0" wrapText="true" indent="0" shrinkToFit="false"/>
      <protection locked="false" hidden="false"/>
    </xf>
    <xf numFmtId="164" fontId="22" fillId="0" borderId="14" xfId="0" applyFont="true" applyBorder="true" applyAlignment="true" applyProtection="true">
      <alignment horizontal="general" vertical="center" textRotation="0" wrapText="true" indent="0" shrinkToFit="false"/>
      <protection locked="false" hidden="false"/>
    </xf>
    <xf numFmtId="164" fontId="0" fillId="0" borderId="14" xfId="0" applyFont="fals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center" textRotation="0" wrapText="true" indent="0" shrinkToFit="false"/>
      <protection locked="fals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3" fillId="0" borderId="12"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3" fillId="0" borderId="14" xfId="0" applyFont="true" applyBorder="true" applyAlignment="true" applyProtection="false">
      <alignment horizontal="center" vertical="center" textRotation="0" wrapText="true" indent="0" shrinkToFit="false"/>
      <protection locked="true" hidden="false"/>
    </xf>
    <xf numFmtId="164" fontId="23" fillId="0" borderId="14" xfId="0" applyFont="true" applyBorder="true" applyAlignment="true" applyProtection="false">
      <alignment horizontal="general" vertical="center" textRotation="0" wrapText="true" indent="0" shrinkToFit="false"/>
      <protection locked="true" hidden="false"/>
    </xf>
    <xf numFmtId="165" fontId="23" fillId="0" borderId="11" xfId="0" applyFont="true" applyBorder="true" applyAlignment="true" applyProtection="false">
      <alignment horizontal="center" vertical="center" textRotation="0" wrapText="true" indent="0" shrinkToFit="false"/>
      <protection locked="true" hidden="false"/>
    </xf>
    <xf numFmtId="164" fontId="23" fillId="0" borderId="1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64" fontId="23" fillId="0" borderId="11" xfId="0" applyFont="true" applyBorder="tru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2" fillId="0" borderId="15" xfId="0" applyFont="true" applyBorder="true" applyAlignment="true" applyProtection="false">
      <alignment horizontal="general" vertical="center" textRotation="0" wrapText="true" indent="0" shrinkToFit="false"/>
      <protection locked="true" hidden="false"/>
    </xf>
    <xf numFmtId="164" fontId="22" fillId="0" borderId="16" xfId="0" applyFont="true" applyBorder="true" applyAlignment="true" applyProtection="false">
      <alignment horizontal="left" vertical="center" textRotation="0" wrapText="true" indent="0" shrinkToFit="false"/>
      <protection locked="true" hidden="false"/>
    </xf>
    <xf numFmtId="164" fontId="23" fillId="0" borderId="14" xfId="0" applyFont="true" applyBorder="true" applyAlignment="true" applyProtection="false">
      <alignment horizontal="left" vertical="center" textRotation="0" wrapText="true" indent="0" shrinkToFit="false"/>
      <protection locked="true" hidden="false"/>
    </xf>
    <xf numFmtId="164" fontId="23" fillId="0" borderId="0" xfId="0" applyFont="true" applyBorder="true" applyAlignment="true" applyProtection="false">
      <alignment horizontal="left" vertical="center" textRotation="0" wrapText="true" indent="0" shrinkToFit="false"/>
      <protection locked="true" hidden="false"/>
    </xf>
    <xf numFmtId="164" fontId="23" fillId="0" borderId="17" xfId="0" applyFont="true" applyBorder="true" applyAlignment="true" applyProtection="false">
      <alignment horizontal="left" vertical="center" textRotation="0" wrapText="true" indent="0" shrinkToFit="false"/>
      <protection locked="true" hidden="false"/>
    </xf>
    <xf numFmtId="164" fontId="23" fillId="0" borderId="12" xfId="0" applyFont="true" applyBorder="true" applyAlignment="true" applyProtection="false">
      <alignment horizontal="left" vertical="center" textRotation="0" wrapText="true" indent="0" shrinkToFit="false"/>
      <protection locked="true" hidden="false"/>
    </xf>
    <xf numFmtId="164" fontId="25" fillId="0" borderId="14" xfId="0" applyFont="true" applyBorder="true" applyAlignment="true" applyProtection="false">
      <alignment horizontal="general" vertical="center" textRotation="0" wrapText="true" indent="0" shrinkToFit="false"/>
      <protection locked="true" hidden="false"/>
    </xf>
    <xf numFmtId="164" fontId="22" fillId="0" borderId="14" xfId="0" applyFont="true" applyBorder="true" applyAlignment="true" applyProtection="false">
      <alignment horizontal="general" vertical="center" textRotation="0" wrapText="true" indent="0" shrinkToFit="false"/>
      <protection locked="true" hidden="false"/>
    </xf>
    <xf numFmtId="164" fontId="26" fillId="0" borderId="0" xfId="0" applyFont="true" applyBorder="false" applyAlignment="false" applyProtection="false">
      <alignment horizontal="general" vertical="center" textRotation="0" wrapText="true" indent="0" shrinkToFit="false"/>
      <protection locked="true" hidden="false"/>
    </xf>
    <xf numFmtId="164" fontId="23" fillId="0" borderId="14" xfId="0" applyFont="true" applyBorder="true" applyAlignment="true" applyProtection="false">
      <alignment horizontal="center" vertical="center" textRotation="0" wrapText="true" indent="0" shrinkToFit="false"/>
      <protection locked="true" hidden="false"/>
    </xf>
    <xf numFmtId="164" fontId="27" fillId="0" borderId="14" xfId="0" applyFont="true" applyBorder="true" applyAlignment="true" applyProtection="false">
      <alignment horizontal="center" vertical="center" textRotation="0" wrapText="true" indent="0" shrinkToFit="false"/>
      <protection locked="true" hidden="false"/>
    </xf>
    <xf numFmtId="165" fontId="27" fillId="0" borderId="11" xfId="0" applyFont="true" applyBorder="true" applyAlignment="true" applyProtection="false">
      <alignment horizontal="center" vertical="center" textRotation="0" wrapText="true" indent="0" shrinkToFit="false"/>
      <protection locked="true" hidden="false"/>
    </xf>
    <xf numFmtId="164" fontId="27" fillId="0" borderId="11"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58" applyFont="true" applyBorder="true" applyAlignment="true" applyProtection="true">
      <alignment horizontal="general" vertical="bottom" textRotation="0" wrapText="false" indent="0" shrinkToFit="false"/>
      <protection locked="true" hidden="false"/>
    </xf>
    <xf numFmtId="164" fontId="20" fillId="0" borderId="0" xfId="58" applyFont="true" applyBorder="true" applyAlignment="true" applyProtection="true">
      <alignment horizontal="general" vertical="bottom" textRotation="0" wrapText="false" indent="0" shrinkToFit="false"/>
      <protection locked="true" hidden="false"/>
    </xf>
    <xf numFmtId="164" fontId="20" fillId="2" borderId="0" xfId="0" applyFont="true" applyBorder="true" applyAlignment="true" applyProtection="false">
      <alignment horizontal="left" vertical="bottom" textRotation="0" wrapText="false" indent="0" shrinkToFit="false"/>
      <protection locked="true" hidden="false"/>
    </xf>
    <xf numFmtId="164" fontId="21" fillId="0" borderId="0" xfId="58" applyFont="true" applyBorder="true" applyAlignment="true" applyProtection="true">
      <alignment horizontal="general" vertical="bottom" textRotation="0" wrapText="false" indent="0" shrinkToFit="false"/>
      <protection locked="true" hidden="false"/>
    </xf>
    <xf numFmtId="164" fontId="20" fillId="0" borderId="0" xfId="58" applyFont="true" applyBorder="true" applyAlignment="true" applyProtection="true">
      <alignment horizontal="general" vertical="center" textRotation="0" wrapText="false" indent="0" shrinkToFit="false"/>
      <protection locked="true" hidden="false"/>
    </xf>
    <xf numFmtId="164" fontId="0" fillId="0" borderId="0" xfId="58" applyFont="true" applyBorder="true" applyAlignment="true" applyProtection="true">
      <alignment horizontal="general" vertical="center" textRotation="0" wrapText="false" indent="0" shrinkToFit="false"/>
      <protection locked="true" hidden="false"/>
    </xf>
    <xf numFmtId="164" fontId="22" fillId="0" borderId="0" xfId="58" applyFont="true" applyBorder="true" applyAlignment="true" applyProtection="true">
      <alignment horizontal="general" vertical="center" textRotation="0" wrapText="true" indent="0" shrinkToFit="false"/>
      <protection locked="true" hidden="false"/>
    </xf>
    <xf numFmtId="164" fontId="0" fillId="0" borderId="0" xfId="58" applyFont="true" applyBorder="true" applyAlignment="true" applyProtection="true">
      <alignment horizontal="general" vertical="center" textRotation="0" wrapText="true" indent="0" shrinkToFit="false"/>
      <protection locked="true" hidden="false"/>
    </xf>
    <xf numFmtId="164" fontId="21" fillId="0" borderId="0" xfId="58" applyFont="true" applyBorder="true" applyAlignment="true" applyProtection="true">
      <alignment horizontal="general" vertical="center" textRotation="0" wrapText="false" indent="0" shrinkToFit="false"/>
      <protection locked="true" hidden="false"/>
    </xf>
    <xf numFmtId="164" fontId="22" fillId="0" borderId="0" xfId="58" applyFont="true" applyBorder="true" applyAlignment="true" applyProtection="true">
      <alignment horizontal="general" vertical="center" textRotation="0" wrapText="false" indent="0" shrinkToFit="false"/>
      <protection locked="true" hidden="false"/>
    </xf>
    <xf numFmtId="164" fontId="0" fillId="0" borderId="10" xfId="58" applyFont="true" applyBorder="true" applyAlignment="true" applyProtection="true">
      <alignment horizontal="center" vertical="center" textRotation="0" wrapText="false" indent="0" shrinkToFit="false"/>
      <protection locked="true" hidden="false"/>
    </xf>
    <xf numFmtId="164" fontId="0" fillId="0" borderId="11" xfId="58" applyFont="true" applyBorder="true" applyAlignment="true" applyProtection="true">
      <alignment horizontal="general" vertical="center" textRotation="0" wrapText="false" indent="0" shrinkToFit="false"/>
      <protection locked="true" hidden="false"/>
    </xf>
    <xf numFmtId="164" fontId="0" fillId="0" borderId="11" xfId="58" applyFont="true" applyBorder="true" applyAlignment="true" applyProtection="true">
      <alignment horizontal="center" vertical="center" textRotation="0" wrapText="false" indent="0" shrinkToFit="false"/>
      <protection locked="true" hidden="false"/>
    </xf>
    <xf numFmtId="164" fontId="0" fillId="0" borderId="12" xfId="58" applyFont="true" applyBorder="true" applyAlignment="true" applyProtection="tru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4" fontId="27" fillId="0" borderId="14" xfId="0" applyFont="true" applyBorder="true" applyAlignment="true" applyProtection="false">
      <alignment horizontal="center" vertical="center" textRotation="0" wrapText="false" indent="0" shrinkToFit="false"/>
      <protection locked="true" hidden="false"/>
    </xf>
    <xf numFmtId="164" fontId="22" fillId="0" borderId="14" xfId="58" applyFont="true" applyBorder="true" applyAlignment="true" applyProtection="true">
      <alignment horizontal="general" vertical="center" textRotation="0" wrapText="true" indent="0" shrinkToFit="false"/>
      <protection locked="true" hidden="false"/>
    </xf>
    <xf numFmtId="164" fontId="0" fillId="0" borderId="14" xfId="58" applyFont="true" applyBorder="true" applyAlignment="true" applyProtection="true">
      <alignment horizontal="center" vertical="center" textRotation="0" wrapText="false" indent="0" shrinkToFit="false"/>
      <protection locked="true" hidden="false"/>
    </xf>
    <xf numFmtId="164" fontId="0" fillId="0" borderId="14" xfId="58" applyFont="true" applyBorder="true" applyAlignment="true" applyProtection="true">
      <alignment horizontal="general" vertical="center" textRotation="0" wrapText="true" indent="0" shrinkToFit="false"/>
      <protection locked="true" hidden="false"/>
    </xf>
    <xf numFmtId="164" fontId="27" fillId="0" borderId="14" xfId="58" applyFont="true" applyBorder="true" applyAlignment="true" applyProtection="true">
      <alignment horizontal="center" vertical="center" textRotation="0" wrapText="false" indent="0" shrinkToFit="false"/>
      <protection locked="true" hidden="false"/>
    </xf>
    <xf numFmtId="164" fontId="21" fillId="0" borderId="0" xfId="58" applyFont="true" applyBorder="true" applyAlignment="true" applyProtection="true">
      <alignment horizontal="general" vertical="center" textRotation="0" wrapText="true" indent="0" shrinkToFit="false"/>
      <protection locked="true" hidden="false"/>
    </xf>
    <xf numFmtId="164" fontId="20" fillId="0" borderId="0" xfId="58" applyFont="true" applyBorder="true" applyAlignment="true" applyProtection="true">
      <alignment horizontal="general" vertical="center" textRotation="0" wrapText="true" indent="0" shrinkToFit="false"/>
      <protection locked="true" hidden="false"/>
    </xf>
    <xf numFmtId="164" fontId="23" fillId="0" borderId="10" xfId="58" applyFont="true" applyBorder="true" applyAlignment="true" applyProtection="true">
      <alignment horizontal="center" vertical="center" textRotation="0" wrapText="false" indent="0" shrinkToFit="false"/>
      <protection locked="true" hidden="false"/>
    </xf>
    <xf numFmtId="164" fontId="23" fillId="0" borderId="11" xfId="58" applyFont="true" applyBorder="true" applyAlignment="true" applyProtection="true">
      <alignment horizontal="general" vertical="center" textRotation="0" wrapText="false" indent="0" shrinkToFit="false"/>
      <protection locked="true" hidden="false"/>
    </xf>
    <xf numFmtId="164" fontId="23" fillId="0" borderId="11" xfId="58" applyFont="true" applyBorder="true" applyAlignment="true" applyProtection="true">
      <alignment horizontal="center" vertical="center" textRotation="0" wrapText="false" indent="0" shrinkToFit="false"/>
      <protection locked="true" hidden="false"/>
    </xf>
    <xf numFmtId="165" fontId="27" fillId="0" borderId="11" xfId="58" applyFont="true" applyBorder="true" applyAlignment="true" applyProtection="true">
      <alignment horizontal="center" vertical="center" textRotation="0" wrapText="false" indent="0" shrinkToFit="false"/>
      <protection locked="true" hidden="false"/>
    </xf>
    <xf numFmtId="164" fontId="27" fillId="0" borderId="14"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28" fillId="0" borderId="0" xfId="0" applyFont="true" applyBorder="false" applyAlignment="false" applyProtection="false">
      <alignment horizontal="general" vertical="center" textRotation="0" wrapText="true" indent="0" shrinkToFit="false"/>
      <protection locked="true" hidden="false"/>
    </xf>
    <xf numFmtId="164" fontId="0" fillId="0" borderId="18" xfId="0" applyFont="false" applyBorder="true" applyAlignment="false" applyProtection="false">
      <alignment horizontal="general" vertical="center" textRotation="0" wrapText="true" indent="0" shrinkToFit="false"/>
      <protection locked="true" hidden="false"/>
    </xf>
    <xf numFmtId="164" fontId="0" fillId="0" borderId="19" xfId="0" applyFont="false" applyBorder="true" applyAlignment="false" applyProtection="false">
      <alignment horizontal="general" vertical="center" textRotation="0" wrapText="true" indent="0" shrinkToFit="false"/>
      <protection locked="true" hidden="false"/>
    </xf>
    <xf numFmtId="164" fontId="0" fillId="0" borderId="20" xfId="0" applyFont="true" applyBorder="true" applyAlignment="true" applyProtection="false">
      <alignment horizontal="center" vertical="center" textRotation="0" wrapText="tru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true" indent="0" shrinkToFit="false"/>
      <protection locked="true" hidden="false"/>
    </xf>
    <xf numFmtId="164" fontId="0" fillId="0" borderId="21"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0" borderId="17" xfId="0" applyFont="tru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false" applyProtection="false">
      <alignment horizontal="general" vertical="center" textRotation="0" wrapText="true" indent="0" shrinkToFit="false"/>
      <protection locked="true" hidden="false"/>
    </xf>
    <xf numFmtId="164" fontId="0" fillId="0" borderId="24" xfId="0" applyFont="false" applyBorder="true" applyAlignment="false" applyProtection="false">
      <alignment horizontal="general" vertical="center" textRotation="0" wrapText="true" indent="0" shrinkToFit="false"/>
      <protection locked="true" hidden="false"/>
    </xf>
    <xf numFmtId="165" fontId="0" fillId="0" borderId="25" xfId="0" applyFont="false" applyBorder="true" applyAlignment="true" applyProtection="false">
      <alignment horizontal="center" vertical="bottom" textRotation="0" wrapText="false" indent="0" shrinkToFit="false"/>
      <protection locked="true" hidden="false"/>
    </xf>
    <xf numFmtId="165" fontId="0" fillId="0" borderId="14" xfId="0" applyFont="false" applyBorder="true" applyAlignment="true" applyProtection="false">
      <alignment horizontal="center" vertical="bottom" textRotation="0" wrapText="false" indent="0" shrinkToFit="false"/>
      <protection locked="true" hidden="false"/>
    </xf>
    <xf numFmtId="165" fontId="0" fillId="0" borderId="26" xfId="0" applyFont="false" applyBorder="true" applyAlignment="true" applyProtection="false">
      <alignment horizontal="center" vertical="bottom" textRotation="0" wrapText="false" indent="0" shrinkToFit="false"/>
      <protection locked="true" hidden="false"/>
    </xf>
    <xf numFmtId="164" fontId="29" fillId="0" borderId="25" xfId="0" applyFont="true" applyBorder="true" applyAlignment="true" applyProtection="false">
      <alignment horizontal="center" vertical="bottom" textRotation="0" wrapText="false" indent="0" shrinkToFit="false"/>
      <protection locked="true" hidden="false"/>
    </xf>
    <xf numFmtId="164" fontId="29" fillId="0" borderId="14" xfId="0" applyFont="true" applyBorder="true" applyAlignment="true" applyProtection="false">
      <alignment horizontal="center" vertical="bottom" textRotation="0" wrapText="false" indent="0" shrinkToFit="false"/>
      <protection locked="true" hidden="false"/>
    </xf>
    <xf numFmtId="164" fontId="29" fillId="0" borderId="26" xfId="0" applyFont="true" applyBorder="true" applyAlignment="true" applyProtection="false">
      <alignment horizontal="center" vertical="bottom" textRotation="0" wrapText="false" indent="0" shrinkToFit="false"/>
      <protection locked="true" hidden="false"/>
    </xf>
    <xf numFmtId="164" fontId="29" fillId="0" borderId="21" xfId="0" applyFont="true" applyBorder="true" applyAlignment="true" applyProtection="false">
      <alignment horizontal="center" vertical="bottom" textRotation="0" wrapText="false" indent="0" shrinkToFit="false"/>
      <protection locked="true" hidden="false"/>
    </xf>
    <xf numFmtId="165" fontId="0" fillId="0" borderId="23" xfId="0" applyFont="false" applyBorder="true" applyAlignment="true" applyProtection="false">
      <alignment horizontal="center" vertical="bottom" textRotation="0" wrapText="false" indent="0" shrinkToFit="false"/>
      <protection locked="true" hidden="false"/>
    </xf>
    <xf numFmtId="165" fontId="0" fillId="0" borderId="27" xfId="0" applyFont="false" applyBorder="true" applyAlignment="true" applyProtection="false">
      <alignment horizontal="center" vertical="bottom" textRotation="0" wrapText="false" indent="0" shrinkToFit="false"/>
      <protection locked="true" hidden="false"/>
    </xf>
    <xf numFmtId="165" fontId="0" fillId="0" borderId="24" xfId="0" applyFont="false" applyBorder="true" applyAlignment="true" applyProtection="false">
      <alignment horizontal="center" vertical="bottom" textRotation="0" wrapText="false" indent="0" shrinkToFit="false"/>
      <protection locked="true" hidden="false"/>
    </xf>
    <xf numFmtId="164" fontId="29" fillId="0" borderId="23" xfId="0" applyFont="true" applyBorder="true" applyAlignment="true" applyProtection="false">
      <alignment horizontal="center" vertical="bottom" textRotation="0" wrapText="false" indent="0" shrinkToFit="false"/>
      <protection locked="true" hidden="false"/>
    </xf>
    <xf numFmtId="164" fontId="29" fillId="0" borderId="27" xfId="0" applyFont="true" applyBorder="true" applyAlignment="true" applyProtection="false">
      <alignment horizontal="center" vertical="bottom" textRotation="0" wrapText="false" indent="0" shrinkToFit="false"/>
      <protection locked="true" hidden="false"/>
    </xf>
    <xf numFmtId="164" fontId="29" fillId="0" borderId="24" xfId="0" applyFont="true" applyBorder="true" applyAlignment="true" applyProtection="false">
      <alignment horizontal="center" vertical="bottom" textRotation="0" wrapText="false" indent="0" shrinkToFit="false"/>
      <protection locked="true" hidden="false"/>
    </xf>
    <xf numFmtId="164" fontId="0" fillId="0" borderId="25" xfId="0" applyFont="true" applyBorder="true" applyAlignment="false" applyProtection="false">
      <alignment horizontal="general" vertical="center" textRotation="0" wrapText="true" indent="0" shrinkToFit="false"/>
      <protection locked="true" hidden="false"/>
    </xf>
    <xf numFmtId="164" fontId="0" fillId="0" borderId="26" xfId="0" applyFont="false" applyBorder="true" applyAlignment="false" applyProtection="false">
      <alignment horizontal="general" vertical="center" textRotation="0" wrapText="true" indent="0" shrinkToFit="false"/>
      <protection locked="true" hidden="false"/>
    </xf>
    <xf numFmtId="164" fontId="0" fillId="7" borderId="25" xfId="58" applyFont="true" applyBorder="true" applyAlignment="true" applyProtection="true">
      <alignment horizontal="general" vertical="bottom" textRotation="0" wrapText="false" indent="0" shrinkToFit="false"/>
      <protection locked="true" hidden="false"/>
    </xf>
    <xf numFmtId="164" fontId="0" fillId="7" borderId="26" xfId="58" applyFont="true" applyBorder="true" applyAlignment="true" applyProtection="true">
      <alignment horizontal="general" vertical="bottom" textRotation="0" wrapText="false" indent="0" shrinkToFit="false"/>
      <protection locked="true" hidden="false"/>
    </xf>
    <xf numFmtId="165" fontId="0" fillId="7" borderId="25" xfId="58" applyFont="true" applyBorder="true" applyAlignment="true" applyProtection="true">
      <alignment horizontal="center" vertical="bottom" textRotation="0" wrapText="false" indent="0" shrinkToFit="false"/>
      <protection locked="true" hidden="false"/>
    </xf>
    <xf numFmtId="165" fontId="0" fillId="7" borderId="14" xfId="58" applyFont="true" applyBorder="true" applyAlignment="true" applyProtection="true">
      <alignment horizontal="center" vertical="bottom" textRotation="0" wrapText="false" indent="0" shrinkToFit="false"/>
      <protection locked="true" hidden="false"/>
    </xf>
    <xf numFmtId="165" fontId="0" fillId="7" borderId="26" xfId="58" applyFont="true" applyBorder="true" applyAlignment="true" applyProtection="true">
      <alignment horizontal="center" vertical="bottom" textRotation="0" wrapText="false" indent="0" shrinkToFit="false"/>
      <protection locked="true" hidden="false"/>
    </xf>
    <xf numFmtId="164" fontId="29" fillId="7" borderId="25" xfId="58" applyFont="true" applyBorder="true" applyAlignment="true" applyProtection="true">
      <alignment horizontal="center" vertical="bottom" textRotation="0" wrapText="false" indent="0" shrinkToFit="false"/>
      <protection locked="true" hidden="false"/>
    </xf>
    <xf numFmtId="164" fontId="29" fillId="7" borderId="14" xfId="58" applyFont="true" applyBorder="true" applyAlignment="true" applyProtection="true">
      <alignment horizontal="center" vertical="bottom" textRotation="0" wrapText="false" indent="0" shrinkToFit="false"/>
      <protection locked="true" hidden="false"/>
    </xf>
    <xf numFmtId="164" fontId="29" fillId="7" borderId="26" xfId="58" applyFont="true" applyBorder="true" applyAlignment="true" applyProtection="true">
      <alignment horizontal="center" vertical="bottom" textRotation="0" wrapText="false" indent="0" shrinkToFit="false"/>
      <protection locked="true" hidden="false"/>
    </xf>
    <xf numFmtId="164" fontId="29" fillId="7" borderId="21" xfId="58" applyFont="true" applyBorder="true" applyAlignment="true" applyProtection="tru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center" textRotation="0" wrapText="true" indent="0" shrinkToFit="false"/>
      <protection locked="true" hidden="false"/>
    </xf>
    <xf numFmtId="164" fontId="0" fillId="0" borderId="28" xfId="0" applyFont="false" applyBorder="true" applyAlignment="false" applyProtection="false">
      <alignment horizontal="general" vertical="center" textRotation="0" wrapText="tru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5" fontId="0" fillId="0" borderId="17" xfId="0" applyFont="false" applyBorder="true" applyAlignment="true" applyProtection="false">
      <alignment horizontal="center" vertical="bottom" textRotation="0" wrapText="false" indent="0" shrinkToFit="false"/>
      <protection locked="true" hidden="false"/>
    </xf>
    <xf numFmtId="165" fontId="0" fillId="0" borderId="28" xfId="0" applyFont="false" applyBorder="true" applyAlignment="true" applyProtection="false">
      <alignment horizontal="center" vertical="bottom" textRotation="0" wrapText="false" indent="0" shrinkToFit="false"/>
      <protection locked="true" hidden="false"/>
    </xf>
    <xf numFmtId="164" fontId="29" fillId="0" borderId="22" xfId="0" applyFont="true" applyBorder="true" applyAlignment="true" applyProtection="false">
      <alignment horizontal="center" vertical="bottom" textRotation="0" wrapText="false" indent="0" shrinkToFit="false"/>
      <protection locked="true" hidden="false"/>
    </xf>
    <xf numFmtId="164" fontId="29" fillId="0" borderId="17" xfId="0" applyFont="true" applyBorder="true" applyAlignment="true" applyProtection="false">
      <alignment horizontal="center" vertical="bottom" textRotation="0" wrapText="false" indent="0" shrinkToFit="false"/>
      <protection locked="true" hidden="false"/>
    </xf>
    <xf numFmtId="164" fontId="29"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false" applyProtection="false">
      <alignment horizontal="general" vertical="center" textRotation="0" wrapText="true" indent="0" shrinkToFit="false"/>
      <protection locked="true" hidden="false"/>
    </xf>
    <xf numFmtId="164" fontId="0" fillId="0" borderId="29" xfId="0" applyFont="false" applyBorder="true" applyAlignment="false" applyProtection="false">
      <alignment horizontal="general" vertical="center" textRotation="0" wrapText="true" indent="0" shrinkToFit="false"/>
      <protection locked="true" hidden="false"/>
    </xf>
    <xf numFmtId="165" fontId="0" fillId="0" borderId="29" xfId="0" applyFont="false" applyBorder="true" applyAlignment="true" applyProtection="false">
      <alignment horizontal="center" vertical="bottom" textRotation="0" wrapText="false" indent="0" shrinkToFit="false"/>
      <protection locked="true" hidden="false"/>
    </xf>
    <xf numFmtId="164" fontId="29" fillId="0" borderId="29"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center" textRotation="0" wrapText="tru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false" applyProtection="false">
      <alignment horizontal="general" vertical="center" textRotation="0" wrapText="true" indent="0" shrinkToFit="false"/>
      <protection locked="true" hidden="false"/>
    </xf>
    <xf numFmtId="165" fontId="0" fillId="0" borderId="30" xfId="0" applyFont="true" applyBorder="true" applyAlignment="true" applyProtection="false">
      <alignment horizontal="center" vertical="bottom" textRotation="0" wrapText="false" indent="0" shrinkToFit="false"/>
      <protection locked="true" hidden="false"/>
    </xf>
    <xf numFmtId="164" fontId="29" fillId="0" borderId="30" xfId="0" applyFont="true" applyBorder="true" applyAlignment="true" applyProtection="false">
      <alignment horizontal="center" vertical="bottom" textRotation="0" wrapText="false" indent="0" shrinkToFit="false"/>
      <protection locked="true" hidden="false"/>
    </xf>
    <xf numFmtId="164" fontId="29" fillId="0" borderId="31" xfId="0" applyFont="true" applyBorder="true" applyAlignment="true" applyProtection="false">
      <alignment horizontal="center" vertical="bottom" textRotation="0" wrapText="false" indent="0" shrinkToFit="false"/>
      <protection locked="true" hidden="false"/>
    </xf>
    <xf numFmtId="164" fontId="0" fillId="0" borderId="17" xfId="0" applyFont="true" applyBorder="true" applyAlignment="false" applyProtection="false">
      <alignment horizontal="general" vertical="center" textRotation="0" wrapText="true" indent="0" shrinkToFit="false"/>
      <protection locked="true" hidden="false"/>
    </xf>
    <xf numFmtId="165" fontId="0" fillId="0" borderId="32" xfId="0" applyFont="true" applyBorder="true" applyAlignment="true" applyProtection="false">
      <alignment horizontal="center" vertical="bottom" textRotation="0" wrapText="false" indent="0" shrinkToFit="false"/>
      <protection locked="true" hidden="false"/>
    </xf>
    <xf numFmtId="164" fontId="29" fillId="0" borderId="32" xfId="0" applyFont="true" applyBorder="true" applyAlignment="true" applyProtection="false">
      <alignment horizontal="center" vertical="bottom" textRotation="0" wrapText="false" indent="0" shrinkToFit="false"/>
      <protection locked="true" hidden="false"/>
    </xf>
    <xf numFmtId="164" fontId="29" fillId="0" borderId="33" xfId="0" applyFont="true" applyBorder="true" applyAlignment="true" applyProtection="false">
      <alignment horizontal="center" vertical="bottom" textRotation="0" wrapText="false" indent="0" shrinkToFit="false"/>
      <protection locked="true" hidden="false"/>
    </xf>
    <xf numFmtId="164" fontId="0" fillId="0" borderId="34" xfId="0" applyFont="true" applyBorder="true" applyAlignment="true" applyProtection="false">
      <alignment horizontal="right" vertical="center" textRotation="0" wrapText="true" indent="0" shrinkToFit="false"/>
      <protection locked="true" hidden="false"/>
    </xf>
    <xf numFmtId="164" fontId="0" fillId="0" borderId="34" xfId="0" applyFont="false" applyBorder="true" applyAlignment="false" applyProtection="false">
      <alignment horizontal="general" vertical="center" textRotation="0" wrapText="true" indent="0" shrinkToFit="false"/>
      <protection locked="true" hidden="false"/>
    </xf>
  </cellXfs>
  <cellStyles count="4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xfId="20" builtinId="54" customBuiltin="true"/>
    <cellStyle name="20% - Accent2" xfId="21" builtinId="54" customBuiltin="true"/>
    <cellStyle name="20% - Accent3" xfId="22" builtinId="54" customBuiltin="true"/>
    <cellStyle name="20% - Accent4" xfId="23" builtinId="54" customBuiltin="true"/>
    <cellStyle name="20% - Accent5" xfId="24" builtinId="54" customBuiltin="true"/>
    <cellStyle name="20% - Accent6" xfId="25" builtinId="54" customBuiltin="true"/>
    <cellStyle name="40% - Accent1" xfId="26" builtinId="54" customBuiltin="true"/>
    <cellStyle name="40% - Accent2" xfId="27" builtinId="54" customBuiltin="true"/>
    <cellStyle name="40% - Accent3" xfId="28" builtinId="54" customBuiltin="true"/>
    <cellStyle name="40% - Accent4" xfId="29" builtinId="54" customBuiltin="true"/>
    <cellStyle name="40% - Accent5" xfId="30" builtinId="54" customBuiltin="true"/>
    <cellStyle name="40% - Accent6" xfId="31" builtinId="54" customBuiltin="true"/>
    <cellStyle name="60% - Accent1" xfId="32" builtinId="54" customBuiltin="true"/>
    <cellStyle name="60% - Accent2" xfId="33" builtinId="54" customBuiltin="true"/>
    <cellStyle name="60% - Accent3" xfId="34" builtinId="54" customBuiltin="true"/>
    <cellStyle name="60% - Accent4" xfId="35" builtinId="54" customBuiltin="true"/>
    <cellStyle name="60% - Accent5" xfId="36" builtinId="54" customBuiltin="true"/>
    <cellStyle name="60% - Accent6" xfId="37" builtinId="54" customBuiltin="true"/>
    <cellStyle name="Accent1" xfId="38" builtinId="54" customBuiltin="true"/>
    <cellStyle name="Accent2" xfId="39" builtinId="54" customBuiltin="true"/>
    <cellStyle name="Accent3" xfId="40" builtinId="54" customBuiltin="true"/>
    <cellStyle name="Accent4" xfId="41" builtinId="54" customBuiltin="true"/>
    <cellStyle name="Accent5" xfId="42" builtinId="54" customBuiltin="true"/>
    <cellStyle name="Accent6" xfId="43" builtinId="54" customBuiltin="true"/>
    <cellStyle name="Bad" xfId="44" builtinId="54" customBuiltin="true"/>
    <cellStyle name="Calculation" xfId="45" builtinId="54" customBuiltin="true"/>
    <cellStyle name="Check Cell" xfId="46" builtinId="54" customBuiltin="true"/>
    <cellStyle name="Explanatory Text" xfId="47" builtinId="54" customBuiltin="true"/>
    <cellStyle name="Good" xfId="48" builtinId="54" customBuiltin="true"/>
    <cellStyle name="Heading 1" xfId="49" builtinId="54" customBuiltin="true"/>
    <cellStyle name="Heading 2" xfId="50" builtinId="54" customBuiltin="true"/>
    <cellStyle name="Heading 3" xfId="51" builtinId="54" customBuiltin="true"/>
    <cellStyle name="Heading 4" xfId="52" builtinId="54" customBuiltin="true"/>
    <cellStyle name="Input" xfId="53" builtinId="54" customBuiltin="true"/>
    <cellStyle name="Linked Cell" xfId="54" builtinId="54" customBuiltin="true"/>
    <cellStyle name="Neutral" xfId="55" builtinId="54" customBuiltin="true"/>
    <cellStyle name="Note" xfId="56" builtinId="54" customBuiltin="true"/>
    <cellStyle name="Output" xfId="57" builtinId="54" customBuiltin="true"/>
    <cellStyle name="TableStyleLight1" xfId="58" builtinId="54" customBuiltin="true"/>
    <cellStyle name="Title" xfId="59" builtinId="54" customBuiltin="true"/>
    <cellStyle name="Total" xfId="60" builtinId="54" customBuiltin="true"/>
    <cellStyle name="Warning Text" xfId="61" builtinId="54" customBuiltin="true"/>
  </cellStyles>
  <colors>
    <indexedColors>
      <rgbColor rgb="FF000000"/>
      <rgbColor rgb="FFFFFFFF"/>
      <rgbColor rgb="FFFF420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B3B3B3"/>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550">
                <a:solidFill>
                  <a:srgbClr val="333333"/>
                </a:solidFill>
                <a:latin typeface="Arial"/>
              </a:rPr>
              <a:t>Procesų gebėjimo vertinimas</a:t>
            </a:r>
          </a:p>
        </c:rich>
      </c:tx>
      <c:layout/>
    </c:title>
    <c:plotArea>
      <c:layout/>
      <c:barChart>
        <c:barDir val="col"/>
        <c:grouping val="clustered"/>
        <c:ser>
          <c:idx val="0"/>
          <c:order val="0"/>
          <c:spPr>
            <a:solidFill>
              <a:srgbClr val="9999ff"/>
            </a:solidFill>
            <a:ln>
              <a:solidFill>
                <a:srgbClr val="333333"/>
              </a:solidFill>
            </a:ln>
          </c:spPr>
          <c:cat>
            <c:strRef>
              <c:f>Pasiekimai!$A$6:$A$18</c:f>
              <c:strCache>
                <c:ptCount val="13"/>
                <c:pt idx="0">
                  <c:v>ENG.1</c:v>
                </c:pt>
                <c:pt idx="1">
                  <c:v>ENG.4</c:v>
                </c:pt>
                <c:pt idx="2">
                  <c:v>ENG.5</c:v>
                </c:pt>
                <c:pt idx="3">
                  <c:v>ENG.6</c:v>
                </c:pt>
                <c:pt idx="4">
                  <c:v>ENG.7</c:v>
                </c:pt>
                <c:pt idx="5">
                  <c:v>ENG.8</c:v>
                </c:pt>
                <c:pt idx="6">
                  <c:v>ENG.11</c:v>
                </c:pt>
                <c:pt idx="7">
                  <c:v>ENG.12</c:v>
                </c:pt>
                <c:pt idx="8">
                  <c:v>SUP.1</c:v>
                </c:pt>
                <c:pt idx="9">
                  <c:v>SUP.8</c:v>
                </c:pt>
                <c:pt idx="10">
                  <c:v>SUP.9</c:v>
                </c:pt>
                <c:pt idx="11">
                  <c:v>MAN.3</c:v>
                </c:pt>
                <c:pt idx="12">
                  <c:v/>
                </c:pt>
              </c:strCache>
            </c:strRef>
          </c:cat>
          <c:val>
            <c:numRef>
              <c:f>Pasiekimai!$C$6:$C$18</c:f>
              <c:numCache>
                <c:formatCode>General</c:formatCode>
                <c:ptCount val="13"/>
                <c:pt idx="0">
                  <c:v>64.3333333333333</c:v>
                </c:pt>
                <c:pt idx="1">
                  <c:v>25.8333333333333</c:v>
                </c:pt>
                <c:pt idx="2">
                  <c:v>48.5</c:v>
                </c:pt>
                <c:pt idx="3">
                  <c:v>47.25</c:v>
                </c:pt>
                <c:pt idx="4">
                  <c:v>13.3333333333333</c:v>
                </c:pt>
                <c:pt idx="5">
                  <c:v>38.3333333333333</c:v>
                </c:pt>
                <c:pt idx="6">
                  <c:v>31.6666666666667</c:v>
                </c:pt>
                <c:pt idx="7">
                  <c:v>53.8333333333333</c:v>
                </c:pt>
                <c:pt idx="8">
                  <c:v>0</c:v>
                </c:pt>
                <c:pt idx="9">
                  <c:v>35</c:v>
                </c:pt>
                <c:pt idx="10">
                  <c:v>40</c:v>
                </c:pt>
                <c:pt idx="11">
                  <c:v>53.9285714285714</c:v>
                </c:pt>
                <c:pt idx="12">
                  <c:v/>
                </c:pt>
              </c:numCache>
            </c:numRef>
          </c:val>
        </c:ser>
        <c:ser>
          <c:idx val="1"/>
          <c:order val="1"/>
          <c:spPr>
            <a:solidFill>
              <a:srgbClr val="993366"/>
            </a:solidFill>
            <a:ln>
              <a:solidFill>
                <a:srgbClr val="333333"/>
              </a:solidFill>
            </a:ln>
          </c:spPr>
          <c:cat>
            <c:strRef>
              <c:f>Pasiekimai!$A$6:$A$18</c:f>
              <c:strCache>
                <c:ptCount val="13"/>
                <c:pt idx="0">
                  <c:v>ENG.1</c:v>
                </c:pt>
                <c:pt idx="1">
                  <c:v>ENG.4</c:v>
                </c:pt>
                <c:pt idx="2">
                  <c:v>ENG.5</c:v>
                </c:pt>
                <c:pt idx="3">
                  <c:v>ENG.6</c:v>
                </c:pt>
                <c:pt idx="4">
                  <c:v>ENG.7</c:v>
                </c:pt>
                <c:pt idx="5">
                  <c:v>ENG.8</c:v>
                </c:pt>
                <c:pt idx="6">
                  <c:v>ENG.11</c:v>
                </c:pt>
                <c:pt idx="7">
                  <c:v>ENG.12</c:v>
                </c:pt>
                <c:pt idx="8">
                  <c:v>SUP.1</c:v>
                </c:pt>
                <c:pt idx="9">
                  <c:v>SUP.8</c:v>
                </c:pt>
                <c:pt idx="10">
                  <c:v>SUP.9</c:v>
                </c:pt>
                <c:pt idx="11">
                  <c:v>MAN.3</c:v>
                </c:pt>
                <c:pt idx="12">
                  <c:v/>
                </c:pt>
              </c:strCache>
            </c:strRef>
          </c:cat>
          <c:val>
            <c:numRef>
              <c:f>Pasiekimai!$D$6:$D$18</c:f>
              <c:numCache>
                <c:formatCode>General</c:formatCode>
                <c:ptCount val="13"/>
                <c:pt idx="0">
                  <c:v>33.3333333333333</c:v>
                </c:pt>
                <c:pt idx="1">
                  <c:v>16.6666666666667</c:v>
                </c:pt>
                <c:pt idx="2">
                  <c:v>13.3333333333333</c:v>
                </c:pt>
                <c:pt idx="3">
                  <c:v>31.6666666666667</c:v>
                </c:pt>
                <c:pt idx="4">
                  <c:v>21.6666666666667</c:v>
                </c:pt>
                <c:pt idx="5">
                  <c:v>0</c:v>
                </c:pt>
                <c:pt idx="6">
                  <c:v>0</c:v>
                </c:pt>
                <c:pt idx="7">
                  <c:v>0</c:v>
                </c:pt>
                <c:pt idx="8">
                  <c:v>0</c:v>
                </c:pt>
                <c:pt idx="9">
                  <c:v>16.6666666666667</c:v>
                </c:pt>
                <c:pt idx="10">
                  <c:v>0</c:v>
                </c:pt>
                <c:pt idx="11">
                  <c:v>49.1666666666667</c:v>
                </c:pt>
                <c:pt idx="12">
                  <c:v/>
                </c:pt>
              </c:numCache>
            </c:numRef>
          </c:val>
        </c:ser>
        <c:ser>
          <c:idx val="2"/>
          <c:order val="2"/>
          <c:spPr>
            <a:solidFill>
              <a:srgbClr val="ffffcc"/>
            </a:solidFill>
            <a:ln>
              <a:solidFill>
                <a:srgbClr val="333333"/>
              </a:solidFill>
            </a:ln>
          </c:spPr>
          <c:cat>
            <c:strRef>
              <c:f>Pasiekimai!$A$6:$A$18</c:f>
              <c:strCache>
                <c:ptCount val="13"/>
                <c:pt idx="0">
                  <c:v>ENG.1</c:v>
                </c:pt>
                <c:pt idx="1">
                  <c:v>ENG.4</c:v>
                </c:pt>
                <c:pt idx="2">
                  <c:v>ENG.5</c:v>
                </c:pt>
                <c:pt idx="3">
                  <c:v>ENG.6</c:v>
                </c:pt>
                <c:pt idx="4">
                  <c:v>ENG.7</c:v>
                </c:pt>
                <c:pt idx="5">
                  <c:v>ENG.8</c:v>
                </c:pt>
                <c:pt idx="6">
                  <c:v>ENG.11</c:v>
                </c:pt>
                <c:pt idx="7">
                  <c:v>ENG.12</c:v>
                </c:pt>
                <c:pt idx="8">
                  <c:v>SUP.1</c:v>
                </c:pt>
                <c:pt idx="9">
                  <c:v>SUP.8</c:v>
                </c:pt>
                <c:pt idx="10">
                  <c:v>SUP.9</c:v>
                </c:pt>
                <c:pt idx="11">
                  <c:v>MAN.3</c:v>
                </c:pt>
                <c:pt idx="12">
                  <c:v/>
                </c:pt>
              </c:strCache>
            </c:strRef>
          </c:cat>
          <c:val>
            <c:numRef>
              <c:f>Pasiekimai!$E$6:$E$18</c:f>
              <c:numCache>
                <c:formatCode>General</c:formatCode>
                <c:ptCount val="13"/>
                <c:pt idx="0">
                  <c:v>26.25</c:v>
                </c:pt>
                <c:pt idx="1">
                  <c:v>53.75</c:v>
                </c:pt>
                <c:pt idx="2">
                  <c:v>32.5</c:v>
                </c:pt>
                <c:pt idx="3">
                  <c:v>5</c:v>
                </c:pt>
                <c:pt idx="4">
                  <c:v>0</c:v>
                </c:pt>
                <c:pt idx="5">
                  <c:v>35</c:v>
                </c:pt>
                <c:pt idx="6">
                  <c:v>0</c:v>
                </c:pt>
                <c:pt idx="7">
                  <c:v>0</c:v>
                </c:pt>
                <c:pt idx="8">
                  <c:v>0</c:v>
                </c:pt>
                <c:pt idx="9">
                  <c:v>0</c:v>
                </c:pt>
                <c:pt idx="10">
                  <c:v>1.75</c:v>
                </c:pt>
                <c:pt idx="11">
                  <c:v>12.5</c:v>
                </c:pt>
                <c:pt idx="12">
                  <c:v/>
                </c:pt>
              </c:numCache>
            </c:numRef>
          </c:val>
        </c:ser>
        <c:gapWidth val="150"/>
        <c:axId val="5232010"/>
        <c:axId val="94415257"/>
      </c:barChart>
      <c:catAx>
        <c:axId val="5232010"/>
        <c:scaling>
          <c:orientation val="minMax"/>
        </c:scaling>
        <c:delete val="0"/>
        <c:axPos val="b"/>
        <c:majorTickMark val="out"/>
        <c:minorTickMark val="none"/>
        <c:tickLblPos val="low"/>
        <c:spPr>
          <a:ln>
            <a:solidFill>
              <a:srgbClr val="333333"/>
            </a:solidFill>
          </a:ln>
        </c:spPr>
        <c:crossAx val="94415257"/>
        <c:crossesAt val="0"/>
        <c:auto val="1"/>
        <c:lblAlgn val="ctr"/>
        <c:lblOffset val="100"/>
      </c:catAx>
      <c:valAx>
        <c:axId val="94415257"/>
        <c:scaling>
          <c:orientation val="minMax"/>
          <c:max val="100"/>
        </c:scaling>
        <c:delete val="0"/>
        <c:axPos val="l"/>
        <c:majorGridlines>
          <c:spPr>
            <a:ln>
              <a:solidFill>
                <a:srgbClr val="333333"/>
              </a:solidFill>
            </a:ln>
          </c:spPr>
        </c:majorGridlines>
        <c:title>
          <c:tx>
            <c:rich>
              <a:bodyPr/>
              <a:lstStyle/>
              <a:p>
                <a:pPr>
                  <a:defRPr/>
                </a:pPr>
                <a:r>
                  <a:rPr b="1" sz="1200">
                    <a:solidFill>
                      <a:srgbClr val="333333"/>
                    </a:solidFill>
                    <a:latin typeface="Arial"/>
                  </a:rPr>
                  <a:t>Įvertinimas %</a:t>
                </a:r>
              </a:p>
            </c:rich>
          </c:tx>
          <c:layout/>
        </c:title>
        <c:majorTickMark val="out"/>
        <c:minorTickMark val="none"/>
        <c:tickLblPos val="low"/>
        <c:spPr>
          <a:ln>
            <a:solidFill>
              <a:srgbClr val="333333"/>
            </a:solidFill>
          </a:ln>
        </c:spPr>
        <c:crossAx val="5232010"/>
        <c:crossesAt val="1"/>
      </c:valAx>
      <c:spPr>
        <a:solidFill>
          <a:srgbClr val="c0c0c0"/>
        </a:solidFill>
        <a:ln>
          <a:solidFill>
            <a:srgbClr val="808080"/>
          </a:solidFill>
        </a:ln>
      </c:spPr>
    </c:plotArea>
    <c:plotVisOnly val="1"/>
  </c:chart>
  <c:spPr>
    <a:solidFill>
      <a:srgbClr val="ffffff"/>
    </a:solidFill>
    <a:ln>
      <a:solidFill>
        <a:srgbClr val="333333"/>
      </a:solid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Pasiekimai!$J$4:$J$5</c:f>
              <c:strCache>
                <c:ptCount val="1"/>
                <c:pt idx="0">
                  <c:v>Gebėjimo lygis</c:v>
                </c:pt>
              </c:strCache>
            </c:strRef>
          </c:tx>
          <c:spPr>
            <a:solidFill>
              <a:srgbClr val="004586"/>
            </a:solidFill>
            <a:ln>
              <a:noFill/>
            </a:ln>
          </c:spPr>
          <c:val>
            <c:numRef>
              <c:f>Pasiekimai!$J$6:$J$17</c:f>
              <c:numCache>
                <c:formatCode>General</c:formatCode>
                <c:ptCount val="12"/>
                <c:pt idx="0">
                  <c:v>1</c:v>
                </c:pt>
                <c:pt idx="1">
                  <c:v>0</c:v>
                </c:pt>
                <c:pt idx="2">
                  <c:v>0</c:v>
                </c:pt>
                <c:pt idx="3">
                  <c:v>0</c:v>
                </c:pt>
                <c:pt idx="4">
                  <c:v>0</c:v>
                </c:pt>
                <c:pt idx="5">
                  <c:v>0</c:v>
                </c:pt>
                <c:pt idx="6">
                  <c:v>0</c:v>
                </c:pt>
                <c:pt idx="7">
                  <c:v>1</c:v>
                </c:pt>
                <c:pt idx="8">
                  <c:v>0</c:v>
                </c:pt>
                <c:pt idx="9">
                  <c:v>0</c:v>
                </c:pt>
                <c:pt idx="10">
                  <c:v>0</c:v>
                </c:pt>
                <c:pt idx="11">
                  <c:v>1</c:v>
                </c:pt>
              </c:numCache>
            </c:numRef>
          </c:val>
        </c:ser>
        <c:ser>
          <c:idx val="1"/>
          <c:order val="1"/>
          <c:tx>
            <c:strRef>
              <c:f>Pasiekimai!$R$4:$R$5</c:f>
              <c:strCache>
                <c:ptCount val="1"/>
                <c:pt idx="0">
                  <c:v>Siekiamas Gebėjimo lygis</c:v>
                </c:pt>
              </c:strCache>
            </c:strRef>
          </c:tx>
          <c:spPr>
            <a:solidFill>
              <a:srgbClr val="ff420e"/>
            </a:solidFill>
            <a:ln>
              <a:noFill/>
            </a:ln>
          </c:spPr>
          <c:val>
            <c:numRef>
              <c:f>Pasiekimai!$R$6:$R$17</c:f>
              <c:numCache>
                <c:formatCode>General</c:formatCode>
                <c:ptCount val="12"/>
                <c:pt idx="0">
                  <c:v>2</c:v>
                </c:pt>
                <c:pt idx="1">
                  <c:v>1</c:v>
                </c:pt>
                <c:pt idx="2">
                  <c:v>1</c:v>
                </c:pt>
                <c:pt idx="3">
                  <c:v>1</c:v>
                </c:pt>
                <c:pt idx="4">
                  <c:v>1</c:v>
                </c:pt>
                <c:pt idx="5">
                  <c:v>1</c:v>
                </c:pt>
                <c:pt idx="6">
                  <c:v>1</c:v>
                </c:pt>
                <c:pt idx="7">
                  <c:v>1</c:v>
                </c:pt>
                <c:pt idx="8">
                  <c:v>1</c:v>
                </c:pt>
                <c:pt idx="9">
                  <c:v>0</c:v>
                </c:pt>
                <c:pt idx="10">
                  <c:v>1</c:v>
                </c:pt>
                <c:pt idx="11">
                  <c:v>1</c:v>
                </c:pt>
              </c:numCache>
            </c:numRef>
          </c:val>
        </c:ser>
        <c:gapWidth val="100"/>
        <c:axId val="708942"/>
        <c:axId val="28534400"/>
      </c:barChart>
      <c:catAx>
        <c:axId val="708942"/>
        <c:scaling>
          <c:orientation val="minMax"/>
        </c:scaling>
        <c:delete val="0"/>
        <c:axPos val="b"/>
        <c:majorTickMark val="out"/>
        <c:minorTickMark val="none"/>
        <c:tickLblPos val="nextTo"/>
        <c:spPr>
          <a:ln>
            <a:solidFill>
              <a:srgbClr val="b3b3b3"/>
            </a:solidFill>
          </a:ln>
        </c:spPr>
        <c:crossAx val="28534400"/>
        <c:crosses val="autoZero"/>
        <c:auto val="1"/>
        <c:lblAlgn val="ctr"/>
        <c:lblOffset val="100"/>
      </c:catAx>
      <c:valAx>
        <c:axId val="28534400"/>
        <c:scaling>
          <c:orientation val="minMax"/>
        </c:scaling>
        <c:delete val="0"/>
        <c:axPos val="l"/>
        <c:majorGridlines>
          <c:spPr>
            <a:ln>
              <a:solidFill>
                <a:srgbClr val="b3b3b3"/>
              </a:solidFill>
            </a:ln>
          </c:spPr>
        </c:majorGridlines>
        <c:majorTickMark val="out"/>
        <c:minorTickMark val="none"/>
        <c:tickLblPos val="nextTo"/>
        <c:spPr>
          <a:ln>
            <a:solidFill>
              <a:srgbClr val="b3b3b3"/>
            </a:solidFill>
          </a:ln>
        </c:spPr>
        <c:crossAx val="708942"/>
        <c:crosses val="autoZero"/>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47880</xdr:colOff>
      <xdr:row>26</xdr:row>
      <xdr:rowOff>112680</xdr:rowOff>
    </xdr:from>
    <xdr:to>
      <xdr:col>20</xdr:col>
      <xdr:colOff>318600</xdr:colOff>
      <xdr:row>65</xdr:row>
      <xdr:rowOff>106920</xdr:rowOff>
    </xdr:to>
    <xdr:graphicFrame>
      <xdr:nvGraphicFramePr>
        <xdr:cNvPr id="0" name="Chart 1"/>
        <xdr:cNvGraphicFramePr/>
      </xdr:nvGraphicFramePr>
      <xdr:xfrm>
        <a:off x="47880" y="4640760"/>
        <a:ext cx="16795080" cy="7349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87840</xdr:colOff>
      <xdr:row>66</xdr:row>
      <xdr:rowOff>68400</xdr:rowOff>
    </xdr:from>
    <xdr:to>
      <xdr:col>20</xdr:col>
      <xdr:colOff>348120</xdr:colOff>
      <xdr:row>92</xdr:row>
      <xdr:rowOff>138240</xdr:rowOff>
    </xdr:to>
    <xdr:graphicFrame>
      <xdr:nvGraphicFramePr>
        <xdr:cNvPr id="1" name=""/>
        <xdr:cNvGraphicFramePr/>
      </xdr:nvGraphicFramePr>
      <xdr:xfrm>
        <a:off x="87840" y="12140280"/>
        <a:ext cx="16784640" cy="4973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79"/>
  <sheetViews>
    <sheetView windowProtection="false" showFormulas="false" showGridLines="true" showRowColHeaders="true" showZeros="true" rightToLeft="false" tabSelected="true" showOutlineSymbols="true" defaultGridColor="true" view="normal" topLeftCell="A61" colorId="64" zoomScale="90" zoomScaleNormal="90" zoomScalePageLayoutView="100" workbookViewId="0">
      <selection pane="topLeft" activeCell="B87" activeCellId="0" sqref="B87"/>
    </sheetView>
  </sheetViews>
  <sheetFormatPr defaultRowHeight="14.85"/>
  <cols>
    <col collapsed="false" hidden="false" max="1" min="1" style="1" width="12.219387755102"/>
    <col collapsed="false" hidden="false" max="2" min="2" style="1" width="45.9489795918367"/>
    <col collapsed="false" hidden="false" max="3" min="3" style="1" width="12.5561224489796"/>
    <col collapsed="false" hidden="false" max="4" min="4" style="1" width="39.9591836734694"/>
    <col collapsed="false" hidden="false" max="5" min="5" style="1" width="15.1275510204082"/>
    <col collapsed="false" hidden="false" max="6" min="6" style="1" width="47.515306122449"/>
    <col collapsed="false" hidden="false" max="257" min="7" style="1" width="8.98979591836735"/>
  </cols>
  <sheetData>
    <row r="1" customFormat="false" ht="15.75" hidden="false" customHeight="true" outlineLevel="0" collapsed="false">
      <c r="A1" s="2" t="s">
        <v>0</v>
      </c>
      <c r="B1" s="3" t="s">
        <v>1</v>
      </c>
    </row>
    <row r="2" customFormat="false" ht="14.85" hidden="false" customHeight="true" outlineLevel="0" collapsed="false">
      <c r="A2" s="2"/>
      <c r="B2" s="3"/>
    </row>
    <row r="3" customFormat="false" ht="80.4" hidden="false" customHeight="true" outlineLevel="0" collapsed="false">
      <c r="A3" s="4" t="s">
        <v>2</v>
      </c>
      <c r="B3" s="5" t="s">
        <v>3</v>
      </c>
      <c r="C3" s="6"/>
      <c r="D3" s="7"/>
      <c r="E3" s="8"/>
      <c r="F3" s="8"/>
    </row>
    <row r="4" customFormat="false" ht="15.75" hidden="false" customHeight="true" outlineLevel="0" collapsed="false">
      <c r="A4" s="6" t="s">
        <v>4</v>
      </c>
      <c r="B4" s="5" t="s">
        <v>5</v>
      </c>
      <c r="C4" s="6"/>
      <c r="D4" s="7"/>
      <c r="E4" s="8"/>
      <c r="F4" s="8"/>
    </row>
    <row r="5" customFormat="false" ht="14.05" hidden="false" customHeight="true" outlineLevel="0" collapsed="false">
      <c r="A5" s="4"/>
      <c r="B5" s="5" t="s">
        <v>6</v>
      </c>
      <c r="C5" s="6"/>
      <c r="D5" s="7"/>
      <c r="E5" s="8"/>
      <c r="F5" s="8"/>
    </row>
    <row r="6" customFormat="false" ht="25.7" hidden="false" customHeight="true" outlineLevel="0" collapsed="false">
      <c r="A6" s="4"/>
      <c r="B6" s="5" t="s">
        <v>7</v>
      </c>
      <c r="C6" s="6"/>
      <c r="D6" s="7"/>
      <c r="E6" s="8"/>
      <c r="F6" s="8"/>
    </row>
    <row r="7" customFormat="false" ht="24.85" hidden="false" customHeight="true" outlineLevel="0" collapsed="false">
      <c r="A7" s="4"/>
      <c r="B7" s="5" t="s">
        <v>8</v>
      </c>
      <c r="C7" s="6"/>
      <c r="D7" s="7"/>
      <c r="E7" s="8"/>
      <c r="F7" s="8"/>
    </row>
    <row r="8" customFormat="false" ht="25.7" hidden="false" customHeight="true" outlineLevel="0" collapsed="false">
      <c r="A8" s="4"/>
      <c r="B8" s="5" t="s">
        <v>9</v>
      </c>
      <c r="C8" s="6"/>
      <c r="D8" s="7"/>
      <c r="E8" s="8"/>
      <c r="F8" s="8"/>
    </row>
    <row r="9" customFormat="false" ht="26.5" hidden="false" customHeight="true" outlineLevel="0" collapsed="false">
      <c r="A9" s="4"/>
      <c r="B9" s="5" t="s">
        <v>10</v>
      </c>
      <c r="C9" s="6"/>
      <c r="D9" s="7"/>
      <c r="E9" s="8"/>
      <c r="F9" s="8"/>
    </row>
    <row r="10" customFormat="false" ht="14.85" hidden="false" customHeight="true" outlineLevel="0" collapsed="false">
      <c r="A10" s="4"/>
      <c r="B10" s="5"/>
      <c r="C10" s="6"/>
      <c r="D10" s="7"/>
      <c r="E10" s="8"/>
      <c r="F10" s="8"/>
    </row>
    <row r="11" customFormat="false" ht="14.85" hidden="false" customHeight="true" outlineLevel="0" collapsed="false">
      <c r="A11" s="4"/>
      <c r="B11" s="5"/>
      <c r="C11" s="6"/>
      <c r="D11" s="7"/>
      <c r="E11" s="8"/>
      <c r="F11" s="8"/>
    </row>
    <row r="12" customFormat="false" ht="14.85" hidden="false" customHeight="true" outlineLevel="0" collapsed="false">
      <c r="A12" s="8"/>
      <c r="B12" s="8"/>
      <c r="C12" s="8"/>
      <c r="D12" s="5"/>
      <c r="E12" s="8"/>
      <c r="F12" s="8"/>
    </row>
    <row r="13" customFormat="false" ht="15.75" hidden="false" customHeight="true" outlineLevel="0" collapsed="false">
      <c r="A13" s="9" t="s">
        <v>11</v>
      </c>
      <c r="B13" s="6" t="s">
        <v>12</v>
      </c>
      <c r="C13" s="8"/>
      <c r="D13" s="5"/>
      <c r="E13" s="8"/>
      <c r="F13" s="8"/>
    </row>
    <row r="14" customFormat="false" ht="24.85" hidden="false" customHeight="true" outlineLevel="0" collapsed="false">
      <c r="A14" s="10"/>
      <c r="B14" s="11" t="s">
        <v>13</v>
      </c>
      <c r="C14" s="10"/>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15.75" hidden="false" customHeight="true" outlineLevel="0" collapsed="false">
      <c r="A17" s="12" t="s">
        <v>15</v>
      </c>
      <c r="B17" s="13" t="s">
        <v>16</v>
      </c>
      <c r="C17" s="14" t="s">
        <v>17</v>
      </c>
      <c r="D17" s="13" t="s">
        <v>18</v>
      </c>
      <c r="E17" s="15" t="s">
        <v>17</v>
      </c>
      <c r="F17" s="16" t="s">
        <v>18</v>
      </c>
    </row>
    <row r="18" customFormat="false" ht="15.75" hidden="false" customHeight="true" outlineLevel="0" collapsed="false">
      <c r="A18" s="17" t="s">
        <v>19</v>
      </c>
      <c r="B18" s="18" t="s">
        <v>20</v>
      </c>
      <c r="C18" s="19" t="n">
        <v>99</v>
      </c>
      <c r="D18" s="18" t="s">
        <v>21</v>
      </c>
      <c r="E18" s="19" t="n">
        <v>99</v>
      </c>
      <c r="F18" s="18" t="s">
        <v>21</v>
      </c>
    </row>
    <row r="19" customFormat="false" ht="15.75" hidden="false" customHeight="true" outlineLevel="0" collapsed="false">
      <c r="A19" s="20" t="s">
        <v>22</v>
      </c>
      <c r="B19" s="21" t="s">
        <v>23</v>
      </c>
      <c r="C19" s="22" t="n">
        <v>80</v>
      </c>
      <c r="D19" s="21" t="s">
        <v>21</v>
      </c>
      <c r="E19" s="22" t="n">
        <v>80</v>
      </c>
      <c r="F19" s="21" t="s">
        <v>21</v>
      </c>
    </row>
    <row r="20" customFormat="false" ht="15.75" hidden="false" customHeight="true" outlineLevel="0" collapsed="false">
      <c r="A20" s="20" t="s">
        <v>24</v>
      </c>
      <c r="B20" s="21" t="s">
        <v>25</v>
      </c>
      <c r="C20" s="22" t="n">
        <v>95</v>
      </c>
      <c r="D20" s="21" t="s">
        <v>26</v>
      </c>
      <c r="E20" s="22" t="n">
        <v>95</v>
      </c>
      <c r="F20" s="21" t="s">
        <v>26</v>
      </c>
    </row>
    <row r="21" customFormat="false" ht="35.65" hidden="false" customHeight="true" outlineLevel="0" collapsed="false">
      <c r="A21" s="20" t="s">
        <v>27</v>
      </c>
      <c r="B21" s="21" t="s">
        <v>28</v>
      </c>
      <c r="C21" s="22" t="n">
        <v>56</v>
      </c>
      <c r="D21" s="21" t="s">
        <v>26</v>
      </c>
      <c r="E21" s="22" t="n">
        <v>95</v>
      </c>
      <c r="F21" s="21" t="s">
        <v>29</v>
      </c>
    </row>
    <row r="22" customFormat="false" ht="24.85" hidden="false" customHeight="true" outlineLevel="0" collapsed="false">
      <c r="A22" s="20" t="s">
        <v>30</v>
      </c>
      <c r="B22" s="21" t="s">
        <v>31</v>
      </c>
      <c r="C22" s="22" t="n">
        <v>0</v>
      </c>
      <c r="D22" s="21"/>
      <c r="E22" s="22" t="n">
        <v>96</v>
      </c>
      <c r="F22" s="21" t="s">
        <v>32</v>
      </c>
    </row>
    <row r="23" customFormat="false" ht="15.75" hidden="false" customHeight="true" outlineLevel="0" collapsed="false">
      <c r="A23" s="20" t="s">
        <v>33</v>
      </c>
      <c r="B23" s="21" t="s">
        <v>34</v>
      </c>
      <c r="C23" s="22" t="n">
        <v>56</v>
      </c>
      <c r="D23" s="21" t="s">
        <v>35</v>
      </c>
      <c r="E23" s="22" t="n">
        <v>56</v>
      </c>
      <c r="F23" s="21" t="s">
        <v>35</v>
      </c>
    </row>
    <row r="24" customFormat="false" ht="15.75" hidden="false" customHeight="true" outlineLevel="0" collapsed="false">
      <c r="A24" s="20" t="s">
        <v>36</v>
      </c>
      <c r="B24" s="23"/>
      <c r="C24" s="22"/>
      <c r="D24" s="24"/>
      <c r="E24" s="22"/>
      <c r="F24" s="23"/>
    </row>
    <row r="25" customFormat="false" ht="15.75" hidden="false" customHeight="true" outlineLevel="0" collapsed="false">
      <c r="A25" s="20" t="s">
        <v>37</v>
      </c>
      <c r="B25" s="23"/>
      <c r="C25" s="22"/>
      <c r="D25" s="24"/>
      <c r="E25" s="22"/>
      <c r="F25" s="23"/>
    </row>
    <row r="26" customFormat="false" ht="15.75" hidden="false" customHeight="true" outlineLevel="0" collapsed="false">
      <c r="A26" s="20" t="s">
        <v>38</v>
      </c>
      <c r="B26" s="23"/>
      <c r="C26" s="22"/>
      <c r="D26" s="24"/>
      <c r="E26" s="22"/>
      <c r="F26" s="23"/>
    </row>
    <row r="27" customFormat="false" ht="15.75" hidden="false" customHeight="true" outlineLevel="0" collapsed="false">
      <c r="A27" s="20" t="s">
        <v>39</v>
      </c>
      <c r="B27" s="23"/>
      <c r="C27" s="22"/>
      <c r="D27" s="24"/>
      <c r="E27" s="22"/>
      <c r="F27" s="23"/>
    </row>
    <row r="28" customFormat="false" ht="15.75" hidden="false" customHeight="true" outlineLevel="0" collapsed="false">
      <c r="A28" s="20" t="s">
        <v>40</v>
      </c>
      <c r="B28" s="23"/>
      <c r="C28" s="22"/>
      <c r="D28" s="24"/>
      <c r="E28" s="22"/>
      <c r="F28" s="23"/>
    </row>
    <row r="29" customFormat="false" ht="15.75" hidden="false" customHeight="true" outlineLevel="0" collapsed="false">
      <c r="A29" s="20" t="s">
        <v>41</v>
      </c>
      <c r="B29" s="23"/>
      <c r="C29" s="22"/>
      <c r="D29" s="24"/>
      <c r="E29" s="22"/>
      <c r="F29" s="23"/>
    </row>
    <row r="30" customFormat="false" ht="15.75" hidden="false" customHeight="true" outlineLevel="0" collapsed="false">
      <c r="A30" s="20" t="s">
        <v>42</v>
      </c>
      <c r="B30" s="23"/>
      <c r="C30" s="22"/>
      <c r="D30" s="24"/>
      <c r="E30" s="22"/>
      <c r="F30" s="23"/>
    </row>
    <row r="31" customFormat="false" ht="15.75" hidden="false" customHeight="true" outlineLevel="0" collapsed="false">
      <c r="A31" s="25" t="s">
        <v>43</v>
      </c>
      <c r="B31" s="26"/>
      <c r="C31" s="27"/>
      <c r="D31" s="28"/>
      <c r="E31" s="27"/>
      <c r="F31" s="26"/>
    </row>
    <row r="32" customFormat="false" ht="14.85" hidden="false" customHeight="true" outlineLevel="0" collapsed="false">
      <c r="A32" s="29" t="n">
        <v>6</v>
      </c>
      <c r="B32" s="30"/>
      <c r="C32" s="31" t="n">
        <f aca="false">SUM(C18:C31)/A32</f>
        <v>64.3333333333333</v>
      </c>
      <c r="D32" s="30"/>
      <c r="E32" s="32" t="n">
        <f aca="false">SUM(E18:E31)/A32</f>
        <v>86.8333333333333</v>
      </c>
      <c r="F32" s="33"/>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5.7" hidden="false" customHeight="true" outlineLevel="0" collapsed="false">
      <c r="A35" s="10"/>
      <c r="B35" s="5" t="s">
        <v>46</v>
      </c>
      <c r="C35" s="10"/>
      <c r="D35" s="10"/>
      <c r="E35" s="8"/>
      <c r="F35" s="8"/>
    </row>
    <row r="36" customFormat="false" ht="16.55" hidden="false" customHeight="true" outlineLevel="0" collapsed="false">
      <c r="A36" s="10" t="s">
        <v>47</v>
      </c>
      <c r="B36" s="5" t="s">
        <v>48</v>
      </c>
      <c r="C36" s="10"/>
      <c r="D36" s="10"/>
      <c r="E36" s="8"/>
      <c r="F36" s="8"/>
    </row>
    <row r="37" customFormat="false" ht="12.4"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15.75" hidden="false" customHeight="true" outlineLevel="0" collapsed="false">
      <c r="A44" s="12" t="s">
        <v>15</v>
      </c>
      <c r="B44" s="13" t="s">
        <v>16</v>
      </c>
      <c r="C44" s="14" t="s">
        <v>17</v>
      </c>
      <c r="D44" s="13" t="s">
        <v>18</v>
      </c>
      <c r="E44" s="15" t="s">
        <v>17</v>
      </c>
      <c r="F44" s="16" t="s">
        <v>18</v>
      </c>
    </row>
    <row r="45" customFormat="false" ht="15.75" hidden="false" customHeight="true" outlineLevel="0" collapsed="false">
      <c r="A45" s="20" t="s">
        <v>55</v>
      </c>
      <c r="B45" s="21" t="s">
        <v>56</v>
      </c>
      <c r="C45" s="22" t="n">
        <v>0</v>
      </c>
      <c r="D45" s="21"/>
      <c r="E45" s="34" t="n">
        <v>100</v>
      </c>
      <c r="F45" s="21" t="s">
        <v>57</v>
      </c>
    </row>
    <row r="46" customFormat="false" ht="24.85" hidden="false" customHeight="true" outlineLevel="0" collapsed="false">
      <c r="A46" s="20" t="s">
        <v>58</v>
      </c>
      <c r="B46" s="21" t="s">
        <v>59</v>
      </c>
      <c r="C46" s="22" t="n">
        <v>0</v>
      </c>
      <c r="D46" s="21"/>
      <c r="E46" s="34" t="n">
        <v>82</v>
      </c>
      <c r="F46" s="21" t="s">
        <v>60</v>
      </c>
    </row>
    <row r="47" customFormat="false" ht="24.85" hidden="false" customHeight="true" outlineLevel="0" collapsed="false">
      <c r="A47" s="20" t="s">
        <v>61</v>
      </c>
      <c r="B47" s="21" t="s">
        <v>62</v>
      </c>
      <c r="C47" s="22" t="n">
        <v>0</v>
      </c>
      <c r="D47" s="21"/>
      <c r="E47" s="34" t="n">
        <v>80</v>
      </c>
      <c r="F47" s="21" t="s">
        <v>60</v>
      </c>
    </row>
    <row r="48" customFormat="false" ht="24.85" hidden="false" customHeight="true" outlineLevel="0" collapsed="false">
      <c r="A48" s="20" t="s">
        <v>63</v>
      </c>
      <c r="B48" s="21" t="s">
        <v>64</v>
      </c>
      <c r="C48" s="22" t="n">
        <v>100</v>
      </c>
      <c r="D48" s="21" t="s">
        <v>65</v>
      </c>
      <c r="E48" s="22" t="n">
        <v>100</v>
      </c>
      <c r="F48" s="21" t="s">
        <v>65</v>
      </c>
    </row>
    <row r="49" customFormat="false" ht="24.85" hidden="false" customHeight="true" outlineLevel="0" collapsed="false">
      <c r="A49" s="20" t="s">
        <v>66</v>
      </c>
      <c r="B49" s="21" t="s">
        <v>67</v>
      </c>
      <c r="C49" s="22" t="n">
        <v>100</v>
      </c>
      <c r="D49" s="21" t="s">
        <v>68</v>
      </c>
      <c r="E49" s="22" t="n">
        <v>100</v>
      </c>
      <c r="F49" s="21" t="s">
        <v>68</v>
      </c>
    </row>
    <row r="50" customFormat="false" ht="15.75" hidden="false" customHeight="true" outlineLevel="0" collapsed="false">
      <c r="A50" s="20" t="s">
        <v>69</v>
      </c>
      <c r="B50" s="21" t="s">
        <v>70</v>
      </c>
      <c r="C50" s="22" t="n">
        <v>0</v>
      </c>
      <c r="D50" s="21"/>
      <c r="E50" s="22" t="n">
        <v>0</v>
      </c>
      <c r="F50" s="21"/>
    </row>
    <row r="51" customFormat="false" ht="15.75" hidden="false" customHeight="true" outlineLevel="0" collapsed="false">
      <c r="A51" s="29" t="n">
        <v>6</v>
      </c>
      <c r="B51" s="30"/>
      <c r="C51" s="31" t="n">
        <f aca="false">SUM(C45:C50)/A51</f>
        <v>33.3333333333333</v>
      </c>
      <c r="D51" s="30"/>
      <c r="E51" s="15" t="n">
        <f aca="false">SUM(E37:E50)/A51</f>
        <v>77</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5.7" hidden="false" customHeight="true" outlineLevel="0" collapsed="false">
      <c r="A54" s="10"/>
      <c r="B54" s="5" t="s">
        <v>46</v>
      </c>
      <c r="C54" s="10"/>
      <c r="D54" s="10"/>
      <c r="E54" s="8"/>
      <c r="F54" s="8"/>
    </row>
    <row r="55" customFormat="false" ht="15.75" hidden="false" customHeight="true" outlineLevel="0" collapsed="false">
      <c r="A55" s="35" t="s">
        <v>47</v>
      </c>
      <c r="B55" s="5" t="s">
        <v>73</v>
      </c>
      <c r="C55" s="10"/>
      <c r="D55" s="10"/>
      <c r="E55" s="8"/>
      <c r="F55" s="8"/>
    </row>
    <row r="56" customFormat="false" ht="25.7"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6.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15.75" hidden="false" customHeight="true" outlineLevel="0" collapsed="false">
      <c r="A61" s="12" t="s">
        <v>15</v>
      </c>
      <c r="B61" s="13" t="s">
        <v>16</v>
      </c>
      <c r="C61" s="14" t="s">
        <v>17</v>
      </c>
      <c r="D61" s="13" t="s">
        <v>18</v>
      </c>
      <c r="E61" s="15" t="s">
        <v>17</v>
      </c>
      <c r="F61" s="16" t="s">
        <v>18</v>
      </c>
    </row>
    <row r="62" customFormat="false" ht="15.75" hidden="false" customHeight="true" outlineLevel="0" collapsed="false">
      <c r="A62" s="20" t="s">
        <v>77</v>
      </c>
      <c r="B62" s="21" t="s">
        <v>78</v>
      </c>
      <c r="C62" s="22" t="n">
        <v>50</v>
      </c>
      <c r="D62" s="21" t="s">
        <v>79</v>
      </c>
      <c r="E62" s="34" t="n">
        <v>100</v>
      </c>
      <c r="F62" s="21" t="s">
        <v>57</v>
      </c>
    </row>
    <row r="63" customFormat="false" ht="24.85" hidden="false" customHeight="true" outlineLevel="0" collapsed="false">
      <c r="A63" s="20" t="s">
        <v>80</v>
      </c>
      <c r="B63" s="21" t="s">
        <v>81</v>
      </c>
      <c r="C63" s="22" t="n">
        <v>0</v>
      </c>
      <c r="D63" s="21"/>
      <c r="E63" s="34" t="n">
        <v>100</v>
      </c>
      <c r="F63" s="21" t="s">
        <v>57</v>
      </c>
    </row>
    <row r="64" customFormat="false" ht="15.75" hidden="false" customHeight="true" outlineLevel="0" collapsed="false">
      <c r="A64" s="20" t="s">
        <v>82</v>
      </c>
      <c r="B64" s="21" t="s">
        <v>83</v>
      </c>
      <c r="C64" s="22" t="n">
        <v>55</v>
      </c>
      <c r="D64" s="21" t="s">
        <v>26</v>
      </c>
      <c r="E64" s="34" t="n">
        <v>55</v>
      </c>
      <c r="F64" s="21" t="s">
        <v>26</v>
      </c>
    </row>
    <row r="65" customFormat="false" ht="24.85" hidden="false" customHeight="true" outlineLevel="0" collapsed="false">
      <c r="A65" s="20" t="s">
        <v>84</v>
      </c>
      <c r="B65" s="21" t="s">
        <v>85</v>
      </c>
      <c r="C65" s="22" t="n">
        <v>0</v>
      </c>
      <c r="D65" s="21"/>
      <c r="E65" s="34" t="n">
        <v>0</v>
      </c>
      <c r="F65" s="21"/>
    </row>
    <row r="66" customFormat="false" ht="15.75" hidden="false" customHeight="true" outlineLevel="0" collapsed="false">
      <c r="A66" s="29" t="n">
        <v>4</v>
      </c>
      <c r="B66" s="30"/>
      <c r="C66" s="31" t="n">
        <f aca="false">SUM(C62:C65)/A66</f>
        <v>26.25</v>
      </c>
      <c r="D66" s="30"/>
      <c r="E66" s="15" t="n">
        <f aca="false">SUM(E52:E65)/A66</f>
        <v>63.75</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6.55" hidden="false" customHeight="true" outlineLevel="0" collapsed="false">
      <c r="A70" s="37" t="n">
        <v>1</v>
      </c>
      <c r="B70" s="8" t="s">
        <v>26</v>
      </c>
      <c r="C70" s="38" t="s">
        <v>87</v>
      </c>
      <c r="D70" s="38"/>
      <c r="E70" s="38"/>
      <c r="F70" s="38"/>
    </row>
    <row r="71" customFormat="false" ht="16.55" hidden="false" customHeight="true" outlineLevel="0" collapsed="false">
      <c r="A71" s="37" t="n">
        <v>2</v>
      </c>
      <c r="B71" s="8" t="s">
        <v>88</v>
      </c>
      <c r="C71" s="38" t="s">
        <v>89</v>
      </c>
      <c r="D71" s="38"/>
      <c r="E71" s="38"/>
      <c r="F71" s="38"/>
    </row>
    <row r="72" customFormat="false" ht="15.75" hidden="false" customHeight="true" outlineLevel="0" collapsed="false">
      <c r="A72" s="37" t="n">
        <v>3</v>
      </c>
      <c r="B72" s="8" t="s">
        <v>57</v>
      </c>
      <c r="C72" s="38" t="s">
        <v>90</v>
      </c>
      <c r="D72" s="38"/>
      <c r="E72" s="38"/>
      <c r="F72" s="38"/>
    </row>
    <row r="73" customFormat="false" ht="18.2" hidden="false" customHeight="true" outlineLevel="0" collapsed="false">
      <c r="A73" s="37" t="n">
        <v>4</v>
      </c>
      <c r="B73" s="8" t="s">
        <v>91</v>
      </c>
      <c r="C73" s="38" t="s">
        <v>92</v>
      </c>
      <c r="D73" s="38"/>
      <c r="E73" s="38"/>
      <c r="F73" s="38"/>
    </row>
    <row r="74" customFormat="false" ht="14.85" hidden="false" customHeight="true" outlineLevel="0" collapsed="false">
      <c r="A74" s="8"/>
      <c r="B74" s="8"/>
      <c r="C74" s="8"/>
      <c r="D74" s="8"/>
      <c r="E74" s="8"/>
      <c r="F74" s="8"/>
    </row>
    <row r="75" customFormat="false" ht="14.85" hidden="false" customHeight="true" outlineLevel="0" collapsed="false">
      <c r="A75" s="8"/>
      <c r="B75" s="8"/>
      <c r="C75" s="8"/>
      <c r="D75" s="8"/>
      <c r="E75" s="8"/>
      <c r="F75" s="8"/>
    </row>
    <row r="76" customFormat="false" ht="15.75" hidden="false" customHeight="true" outlineLevel="0" collapsed="false">
      <c r="A76" s="29" t="s">
        <v>93</v>
      </c>
      <c r="B76" s="30" t="s">
        <v>94</v>
      </c>
      <c r="C76" s="15" t="s">
        <v>95</v>
      </c>
      <c r="D76" s="39" t="s">
        <v>96</v>
      </c>
      <c r="E76" s="8"/>
      <c r="F76" s="8"/>
    </row>
    <row r="77" customFormat="false" ht="15.75" hidden="false" customHeight="true" outlineLevel="0" collapsed="false">
      <c r="A77" s="20" t="s">
        <v>97</v>
      </c>
      <c r="B77" s="24" t="s">
        <v>98</v>
      </c>
      <c r="C77" s="20" t="n">
        <v>6000</v>
      </c>
      <c r="D77" s="40" t="s">
        <v>99</v>
      </c>
      <c r="E77" s="8"/>
      <c r="F77" s="8"/>
    </row>
    <row r="78" customFormat="false" ht="15.75" hidden="false" customHeight="true" outlineLevel="0" collapsed="false">
      <c r="A78" s="20" t="n">
        <v>2</v>
      </c>
      <c r="B78" s="24" t="s">
        <v>100</v>
      </c>
      <c r="C78" s="20" t="n">
        <v>5000</v>
      </c>
      <c r="D78" s="20" t="s">
        <v>101</v>
      </c>
      <c r="E78" s="8"/>
      <c r="F78" s="8"/>
    </row>
    <row r="79" customFormat="false" ht="15.75" hidden="false" customHeight="true" outlineLevel="0" collapsed="false">
      <c r="A79" s="20" t="n">
        <v>4</v>
      </c>
      <c r="B79" s="24" t="s">
        <v>102</v>
      </c>
      <c r="C79" s="20" t="n">
        <v>4000</v>
      </c>
      <c r="D79" s="20" t="s">
        <v>101</v>
      </c>
      <c r="E79" s="8"/>
      <c r="F79" s="8"/>
    </row>
  </sheetData>
  <mergeCells count="5">
    <mergeCell ref="A69:B69"/>
    <mergeCell ref="C70:F70"/>
    <mergeCell ref="C71:F71"/>
    <mergeCell ref="C72:F72"/>
    <mergeCell ref="C73:F7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73"/>
  <sheetViews>
    <sheetView windowProtection="false" showFormulas="false" showGridLines="true" showRowColHeaders="true" showZeros="true" rightToLeft="false" tabSelected="false" showOutlineSymbols="true" defaultGridColor="true" view="normal" topLeftCell="A51" colorId="64" zoomScale="90" zoomScaleNormal="90" zoomScalePageLayoutView="100" workbookViewId="0">
      <selection pane="topLeft" activeCell="A71" activeCellId="0" sqref="A71"/>
    </sheetView>
  </sheetViews>
  <sheetFormatPr defaultRowHeight="14.85"/>
  <cols>
    <col collapsed="false" hidden="false" max="1" min="1" style="89" width="11.5561224489796"/>
    <col collapsed="false" hidden="false" max="2" min="2" style="89" width="57.9387755102041"/>
    <col collapsed="false" hidden="false" max="3" min="3" style="89" width="17.1275510204082"/>
    <col collapsed="false" hidden="false" max="4" min="4" style="89" width="55.2295918367347"/>
    <col collapsed="false" hidden="false" max="5" min="5" style="89" width="14.4081632653061"/>
    <col collapsed="false" hidden="false" max="6" min="6" style="89" width="45.5204081632653"/>
    <col collapsed="false" hidden="false" max="257" min="7" style="89" width="11.5561224489796"/>
    <col collapsed="false" hidden="false" max="1025" min="258" style="0" width="11.5561224489796"/>
  </cols>
  <sheetData>
    <row r="1" customFormat="false" ht="14.65" hidden="false" customHeight="true" outlineLevel="0" collapsed="false">
      <c r="A1" s="90" t="s">
        <v>268</v>
      </c>
      <c r="B1" s="91" t="s">
        <v>269</v>
      </c>
      <c r="C1" s="91"/>
      <c r="D1" s="91"/>
    </row>
    <row r="2" customFormat="false" ht="14.85" hidden="false" customHeight="true" outlineLevel="0" collapsed="false">
      <c r="A2" s="90"/>
      <c r="B2" s="92"/>
      <c r="C2" s="0"/>
      <c r="D2" s="0"/>
    </row>
    <row r="3" customFormat="false" ht="37.7" hidden="false" customHeight="true" outlineLevel="0" collapsed="false">
      <c r="A3" s="93" t="s">
        <v>2</v>
      </c>
      <c r="B3" s="38" t="s">
        <v>270</v>
      </c>
      <c r="C3" s="38"/>
      <c r="D3" s="38"/>
      <c r="E3" s="94"/>
      <c r="F3" s="94"/>
    </row>
    <row r="4" customFormat="false" ht="14.65" hidden="false" customHeight="true" outlineLevel="0" collapsed="false">
      <c r="A4" s="93" t="s">
        <v>4</v>
      </c>
      <c r="B4" s="49" t="s">
        <v>271</v>
      </c>
      <c r="C4" s="49"/>
      <c r="D4" s="49"/>
      <c r="E4" s="94"/>
      <c r="F4" s="94"/>
    </row>
    <row r="5" customFormat="false" ht="14.65" hidden="false" customHeight="true" outlineLevel="0" collapsed="false">
      <c r="A5" s="93"/>
      <c r="B5" s="49" t="s">
        <v>272</v>
      </c>
      <c r="C5" s="49"/>
      <c r="D5" s="49"/>
      <c r="E5" s="94"/>
      <c r="F5" s="94"/>
    </row>
    <row r="6" customFormat="false" ht="14.65" hidden="false" customHeight="true" outlineLevel="0" collapsed="false">
      <c r="A6" s="93"/>
      <c r="B6" s="49" t="s">
        <v>273</v>
      </c>
      <c r="C6" s="49"/>
      <c r="D6" s="49"/>
      <c r="E6" s="94"/>
      <c r="F6" s="94"/>
    </row>
    <row r="7" customFormat="false" ht="14.65" hidden="false" customHeight="true" outlineLevel="0" collapsed="false">
      <c r="A7" s="93"/>
      <c r="B7" s="49" t="s">
        <v>274</v>
      </c>
      <c r="C7" s="49"/>
      <c r="D7" s="49"/>
      <c r="E7" s="94"/>
      <c r="F7" s="94"/>
    </row>
    <row r="8" customFormat="false" ht="14.65" hidden="false" customHeight="true" outlineLevel="0" collapsed="false">
      <c r="A8" s="93"/>
      <c r="B8" s="49" t="s">
        <v>275</v>
      </c>
      <c r="C8" s="49"/>
      <c r="D8" s="49"/>
      <c r="E8" s="94"/>
      <c r="F8" s="94"/>
    </row>
    <row r="9" customFormat="false" ht="14.65" hidden="false" customHeight="true" outlineLevel="0" collapsed="false">
      <c r="A9" s="8"/>
      <c r="B9" s="49" t="s">
        <v>276</v>
      </c>
      <c r="C9" s="49"/>
      <c r="D9" s="49"/>
      <c r="E9" s="94"/>
      <c r="F9" s="94"/>
    </row>
    <row r="10" customFormat="false" ht="14.65" hidden="false" customHeight="true" outlineLevel="0" collapsed="false">
      <c r="A10" s="8"/>
      <c r="B10" s="49" t="s">
        <v>277</v>
      </c>
      <c r="C10" s="49"/>
      <c r="D10" s="49"/>
      <c r="E10" s="94"/>
      <c r="F10" s="94"/>
    </row>
    <row r="11" customFormat="false" ht="14.85" hidden="false" customHeight="true" outlineLevel="0" collapsed="false">
      <c r="A11" s="8"/>
      <c r="B11" s="94"/>
      <c r="C11" s="94"/>
      <c r="D11" s="95"/>
      <c r="E11" s="94"/>
      <c r="F11" s="94"/>
    </row>
    <row r="12" customFormat="false" ht="14.85" hidden="false" customHeight="true" outlineLevel="0" collapsed="false">
      <c r="A12" s="8"/>
      <c r="B12" s="96"/>
      <c r="C12" s="94"/>
      <c r="D12" s="95"/>
      <c r="E12" s="94"/>
      <c r="F12" s="94"/>
    </row>
    <row r="13" customFormat="false" ht="15.75" hidden="false" customHeight="true" outlineLevel="0" collapsed="false">
      <c r="A13" s="97" t="s">
        <v>11</v>
      </c>
      <c r="B13" s="93" t="s">
        <v>12</v>
      </c>
      <c r="C13" s="8"/>
      <c r="D13" s="98"/>
      <c r="E13" s="94"/>
      <c r="F13" s="94"/>
    </row>
    <row r="14" customFormat="false" ht="14.65" hidden="false" customHeight="true" outlineLevel="0" collapsed="false">
      <c r="A14" s="94"/>
      <c r="B14" s="49" t="s">
        <v>13</v>
      </c>
      <c r="C14" s="49"/>
      <c r="D14" s="49"/>
      <c r="E14" s="94"/>
      <c r="F14" s="94"/>
    </row>
    <row r="15" customFormat="false" ht="14.85" hidden="false" customHeight="true" outlineLevel="0" collapsed="false">
      <c r="A15" s="8"/>
      <c r="B15" s="8"/>
      <c r="C15" s="8"/>
      <c r="D15" s="98"/>
      <c r="E15" s="94"/>
      <c r="F15" s="94"/>
    </row>
    <row r="16" customFormat="false" ht="15.75" hidden="false" customHeight="true" outlineLevel="0" collapsed="false">
      <c r="A16" s="8"/>
      <c r="B16" s="93" t="s">
        <v>14</v>
      </c>
      <c r="C16" s="8"/>
      <c r="D16" s="98"/>
      <c r="E16" s="94"/>
      <c r="F16" s="94"/>
    </row>
    <row r="17" customFormat="false" ht="15.75" hidden="false" customHeight="true" outlineLevel="0" collapsed="false">
      <c r="A17" s="99" t="s">
        <v>15</v>
      </c>
      <c r="B17" s="100" t="s">
        <v>16</v>
      </c>
      <c r="C17" s="101" t="s">
        <v>17</v>
      </c>
      <c r="D17" s="100" t="s">
        <v>18</v>
      </c>
      <c r="E17" s="101" t="s">
        <v>17</v>
      </c>
      <c r="F17" s="102" t="s">
        <v>18</v>
      </c>
    </row>
    <row r="18" customFormat="false" ht="15.75" hidden="false" customHeight="true" outlineLevel="0" collapsed="false">
      <c r="A18" s="48" t="s">
        <v>19</v>
      </c>
      <c r="B18" s="103" t="s">
        <v>278</v>
      </c>
      <c r="C18" s="104" t="n">
        <v>0</v>
      </c>
      <c r="D18" s="105"/>
      <c r="E18" s="104" t="n">
        <v>0</v>
      </c>
      <c r="F18" s="105"/>
    </row>
    <row r="19" customFormat="false" ht="24.85" hidden="false" customHeight="true" outlineLevel="0" collapsed="false">
      <c r="A19" s="48" t="s">
        <v>22</v>
      </c>
      <c r="B19" s="103" t="s">
        <v>279</v>
      </c>
      <c r="C19" s="104" t="n">
        <v>80</v>
      </c>
      <c r="D19" s="21" t="s">
        <v>280</v>
      </c>
      <c r="E19" s="104" t="n">
        <v>80</v>
      </c>
      <c r="F19" s="21" t="s">
        <v>280</v>
      </c>
    </row>
    <row r="20" customFormat="false" ht="15.75" hidden="false" customHeight="true" outlineLevel="0" collapsed="false">
      <c r="A20" s="48" t="s">
        <v>24</v>
      </c>
      <c r="B20" s="103" t="s">
        <v>281</v>
      </c>
      <c r="C20" s="104" t="n">
        <v>0</v>
      </c>
      <c r="D20" s="105" t="s">
        <v>282</v>
      </c>
      <c r="E20" s="104" t="n">
        <v>0</v>
      </c>
      <c r="F20" s="105" t="s">
        <v>282</v>
      </c>
    </row>
    <row r="21" customFormat="false" ht="24.85" hidden="false" customHeight="true" outlineLevel="0" collapsed="false">
      <c r="A21" s="48" t="s">
        <v>27</v>
      </c>
      <c r="B21" s="103" t="s">
        <v>283</v>
      </c>
      <c r="C21" s="104" t="n">
        <v>50</v>
      </c>
      <c r="D21" s="105" t="s">
        <v>284</v>
      </c>
      <c r="E21" s="104" t="n">
        <v>50</v>
      </c>
      <c r="F21" s="105" t="s">
        <v>284</v>
      </c>
    </row>
    <row r="22" customFormat="false" ht="15.75" hidden="false" customHeight="true" outlineLevel="0" collapsed="false">
      <c r="A22" s="48" t="s">
        <v>30</v>
      </c>
      <c r="B22" s="103" t="s">
        <v>285</v>
      </c>
      <c r="C22" s="104" t="n">
        <v>0</v>
      </c>
      <c r="D22" s="105"/>
      <c r="E22" s="104" t="n">
        <v>0</v>
      </c>
      <c r="F22" s="105"/>
    </row>
    <row r="23" customFormat="false" ht="24.85" hidden="false" customHeight="true" outlineLevel="0" collapsed="false">
      <c r="A23" s="48" t="s">
        <v>33</v>
      </c>
      <c r="B23" s="103" t="s">
        <v>286</v>
      </c>
      <c r="C23" s="104" t="n">
        <v>80</v>
      </c>
      <c r="D23" s="105" t="s">
        <v>287</v>
      </c>
      <c r="E23" s="104" t="n">
        <v>80</v>
      </c>
      <c r="F23" s="105" t="s">
        <v>287</v>
      </c>
    </row>
    <row r="24" customFormat="false" ht="15.75" hidden="false" customHeight="true" outlineLevel="0" collapsed="false">
      <c r="A24" s="48" t="s">
        <v>36</v>
      </c>
      <c r="B24" s="103" t="s">
        <v>288</v>
      </c>
      <c r="C24" s="104" t="n">
        <v>0</v>
      </c>
      <c r="D24" s="105"/>
      <c r="E24" s="104" t="n">
        <v>0</v>
      </c>
      <c r="F24" s="105"/>
    </row>
    <row r="25" customFormat="false" ht="15.75" hidden="false" customHeight="true" outlineLevel="0" collapsed="false">
      <c r="A25" s="48" t="s">
        <v>37</v>
      </c>
      <c r="B25" s="103" t="s">
        <v>289</v>
      </c>
      <c r="C25" s="104" t="n">
        <v>0</v>
      </c>
      <c r="D25" s="105"/>
      <c r="E25" s="104" t="n">
        <v>0</v>
      </c>
      <c r="F25" s="105"/>
    </row>
    <row r="26" customFormat="false" ht="15.75" hidden="false" customHeight="true" outlineLevel="0" collapsed="false">
      <c r="A26" s="48" t="s">
        <v>38</v>
      </c>
      <c r="B26" s="103" t="s">
        <v>290</v>
      </c>
      <c r="C26" s="104" t="n">
        <v>0</v>
      </c>
      <c r="D26" s="105"/>
      <c r="E26" s="104" t="n">
        <v>0</v>
      </c>
      <c r="F26" s="105"/>
    </row>
    <row r="27" customFormat="false" ht="28.15" hidden="false" customHeight="true" outlineLevel="0" collapsed="false">
      <c r="A27" s="48" t="s">
        <v>39</v>
      </c>
      <c r="B27" s="24" t="s">
        <v>291</v>
      </c>
      <c r="C27" s="104" t="n">
        <v>0</v>
      </c>
      <c r="D27" s="105"/>
      <c r="E27" s="104" t="n">
        <v>0</v>
      </c>
      <c r="F27" s="105"/>
    </row>
    <row r="28" customFormat="false" ht="14.85" hidden="false" customHeight="true" outlineLevel="0" collapsed="false">
      <c r="A28" s="106" t="s">
        <v>41</v>
      </c>
      <c r="B28" s="107"/>
      <c r="C28" s="108"/>
      <c r="D28" s="107"/>
      <c r="E28" s="108"/>
      <c r="F28" s="107"/>
    </row>
    <row r="29" customFormat="false" ht="14.85" hidden="false" customHeight="true" outlineLevel="0" collapsed="false">
      <c r="A29" s="106" t="s">
        <v>42</v>
      </c>
      <c r="B29" s="107"/>
      <c r="C29" s="108"/>
      <c r="D29" s="107"/>
      <c r="E29" s="108"/>
      <c r="F29" s="107"/>
    </row>
    <row r="30" customFormat="false" ht="14.85" hidden="false" customHeight="true" outlineLevel="0" collapsed="false">
      <c r="A30" s="106" t="s">
        <v>43</v>
      </c>
      <c r="B30" s="107"/>
      <c r="C30" s="108"/>
      <c r="D30" s="107"/>
      <c r="E30" s="108"/>
      <c r="F30" s="107"/>
    </row>
    <row r="31" customFormat="false" ht="15.75" hidden="false" customHeight="true" outlineLevel="0" collapsed="false">
      <c r="A31" s="99" t="n">
        <v>6</v>
      </c>
      <c r="B31" s="100"/>
      <c r="C31" s="84" t="n">
        <f aca="false">SUM(C17:C30)/A31</f>
        <v>35</v>
      </c>
      <c r="D31" s="100"/>
      <c r="E31" s="84" t="n">
        <f aca="false">SUM(E17:E30)/A31</f>
        <v>35</v>
      </c>
      <c r="F31" s="102"/>
    </row>
    <row r="32" customFormat="false" ht="14.85" hidden="false" customHeight="true" outlineLevel="0" collapsed="false">
      <c r="A32" s="8"/>
      <c r="B32" s="8"/>
      <c r="C32" s="8"/>
      <c r="D32" s="8"/>
      <c r="E32" s="94"/>
      <c r="F32" s="94"/>
    </row>
    <row r="33" customFormat="false" ht="14.85" hidden="false" customHeight="true" outlineLevel="0" collapsed="false">
      <c r="A33" s="109" t="s">
        <v>44</v>
      </c>
      <c r="B33" s="109" t="s">
        <v>45</v>
      </c>
      <c r="C33" s="8"/>
      <c r="D33" s="8"/>
      <c r="E33" s="94"/>
      <c r="F33" s="94"/>
    </row>
    <row r="34" customFormat="false" ht="14.65" hidden="false" customHeight="true" outlineLevel="0" collapsed="false">
      <c r="A34" s="96"/>
      <c r="B34" s="49" t="s">
        <v>46</v>
      </c>
      <c r="C34" s="49"/>
      <c r="D34" s="49"/>
      <c r="E34" s="94"/>
      <c r="F34" s="94"/>
    </row>
    <row r="35" customFormat="false" ht="14.85" hidden="false" customHeight="true" outlineLevel="0" collapsed="false">
      <c r="A35" s="96" t="s">
        <v>47</v>
      </c>
      <c r="B35" s="49" t="s">
        <v>48</v>
      </c>
      <c r="C35" s="49"/>
      <c r="D35" s="49"/>
      <c r="E35" s="94"/>
      <c r="F35" s="94"/>
    </row>
    <row r="36" customFormat="false" ht="14.65" hidden="false" customHeight="true" outlineLevel="0" collapsed="false">
      <c r="A36" s="96"/>
      <c r="B36" s="49" t="s">
        <v>49</v>
      </c>
      <c r="C36" s="49"/>
      <c r="D36" s="49"/>
      <c r="E36" s="94"/>
      <c r="F36" s="94"/>
    </row>
    <row r="37" customFormat="false" ht="14.65" hidden="false" customHeight="true" outlineLevel="0" collapsed="false">
      <c r="A37" s="96"/>
      <c r="B37" s="49" t="s">
        <v>50</v>
      </c>
      <c r="C37" s="49"/>
      <c r="D37" s="49"/>
      <c r="E37" s="94"/>
      <c r="F37" s="94"/>
    </row>
    <row r="38" customFormat="false" ht="14.65" hidden="false" customHeight="true" outlineLevel="0" collapsed="false">
      <c r="A38" s="96"/>
      <c r="B38" s="49" t="s">
        <v>51</v>
      </c>
      <c r="C38" s="49"/>
      <c r="D38" s="49"/>
      <c r="E38" s="94"/>
      <c r="F38" s="94"/>
    </row>
    <row r="39" customFormat="false" ht="14.65" hidden="false" customHeight="true" outlineLevel="0" collapsed="false">
      <c r="A39" s="96"/>
      <c r="B39" s="49" t="s">
        <v>52</v>
      </c>
      <c r="C39" s="49"/>
      <c r="D39" s="49"/>
      <c r="E39" s="94"/>
      <c r="F39" s="94"/>
    </row>
    <row r="40" customFormat="false" ht="14.65" hidden="false" customHeight="true" outlineLevel="0" collapsed="false">
      <c r="A40" s="96"/>
      <c r="B40" s="49" t="s">
        <v>53</v>
      </c>
      <c r="C40" s="49"/>
      <c r="D40" s="49"/>
      <c r="E40" s="94"/>
      <c r="F40" s="94"/>
    </row>
    <row r="41" customFormat="false" ht="14.85" hidden="false" customHeight="true" outlineLevel="0" collapsed="false">
      <c r="A41" s="8"/>
      <c r="B41" s="98"/>
      <c r="C41" s="8"/>
      <c r="D41" s="8"/>
      <c r="E41" s="94"/>
      <c r="F41" s="94"/>
    </row>
    <row r="42" customFormat="false" ht="15.75" hidden="false" customHeight="true" outlineLevel="0" collapsed="false">
      <c r="A42" s="96"/>
      <c r="B42" s="110" t="s">
        <v>54</v>
      </c>
      <c r="C42" s="8"/>
      <c r="D42" s="8"/>
      <c r="E42" s="94"/>
      <c r="F42" s="94"/>
    </row>
    <row r="43" customFormat="false" ht="14.9" hidden="false" customHeight="true" outlineLevel="0" collapsed="false">
      <c r="A43" s="111" t="s">
        <v>15</v>
      </c>
      <c r="B43" s="112" t="s">
        <v>16</v>
      </c>
      <c r="C43" s="113" t="s">
        <v>17</v>
      </c>
      <c r="D43" s="112" t="s">
        <v>18</v>
      </c>
      <c r="E43" s="14" t="s">
        <v>17</v>
      </c>
      <c r="F43" s="47" t="s">
        <v>18</v>
      </c>
    </row>
    <row r="44" customFormat="false" ht="14.85" hidden="false" customHeight="true" outlineLevel="0" collapsed="false">
      <c r="A44" s="106" t="s">
        <v>55</v>
      </c>
      <c r="B44" s="105" t="s">
        <v>56</v>
      </c>
      <c r="C44" s="108" t="n">
        <v>0</v>
      </c>
      <c r="D44" s="105"/>
      <c r="E44" s="83" t="n">
        <v>100</v>
      </c>
      <c r="F44" s="21" t="s">
        <v>57</v>
      </c>
    </row>
    <row r="45" customFormat="false" ht="14.85" hidden="false" customHeight="true" outlineLevel="0" collapsed="false">
      <c r="A45" s="106" t="s">
        <v>58</v>
      </c>
      <c r="B45" s="105" t="s">
        <v>59</v>
      </c>
      <c r="C45" s="108" t="n">
        <v>50</v>
      </c>
      <c r="D45" s="105" t="s">
        <v>292</v>
      </c>
      <c r="E45" s="108" t="n">
        <v>50</v>
      </c>
      <c r="F45" s="105" t="s">
        <v>292</v>
      </c>
    </row>
    <row r="46" customFormat="false" ht="14.85" hidden="false" customHeight="true" outlineLevel="0" collapsed="false">
      <c r="A46" s="106" t="s">
        <v>61</v>
      </c>
      <c r="B46" s="105" t="s">
        <v>62</v>
      </c>
      <c r="C46" s="108" t="n">
        <v>50</v>
      </c>
      <c r="D46" s="105" t="s">
        <v>292</v>
      </c>
      <c r="E46" s="108" t="n">
        <v>50</v>
      </c>
      <c r="F46" s="105" t="s">
        <v>292</v>
      </c>
    </row>
    <row r="47" customFormat="false" ht="14.85" hidden="false" customHeight="true" outlineLevel="0" collapsed="false">
      <c r="A47" s="106" t="s">
        <v>63</v>
      </c>
      <c r="B47" s="105" t="s">
        <v>64</v>
      </c>
      <c r="C47" s="108" t="n">
        <v>0</v>
      </c>
      <c r="D47" s="105"/>
      <c r="E47" s="83"/>
      <c r="F47" s="21"/>
    </row>
    <row r="48" customFormat="false" ht="14.85" hidden="false" customHeight="true" outlineLevel="0" collapsed="false">
      <c r="A48" s="106" t="s">
        <v>66</v>
      </c>
      <c r="B48" s="105" t="s">
        <v>67</v>
      </c>
      <c r="C48" s="108" t="n">
        <v>0</v>
      </c>
      <c r="D48" s="105"/>
      <c r="E48" s="83"/>
      <c r="F48" s="21"/>
    </row>
    <row r="49" customFormat="false" ht="14.85" hidden="false" customHeight="true" outlineLevel="0" collapsed="false">
      <c r="A49" s="106" t="s">
        <v>69</v>
      </c>
      <c r="B49" s="105" t="s">
        <v>70</v>
      </c>
      <c r="C49" s="108" t="n">
        <v>0</v>
      </c>
      <c r="D49" s="105"/>
      <c r="E49" s="83"/>
      <c r="F49" s="21"/>
    </row>
    <row r="50" customFormat="false" ht="15.75" hidden="false" customHeight="true" outlineLevel="0" collapsed="false">
      <c r="A50" s="99" t="n">
        <v>6</v>
      </c>
      <c r="B50" s="100"/>
      <c r="C50" s="114" t="n">
        <f aca="false">SUM(C44:C49)/A50</f>
        <v>16.6666666666667</v>
      </c>
      <c r="D50" s="100"/>
      <c r="E50" s="84" t="n">
        <f aca="false">SUM(E44:E49)/A50</f>
        <v>33.3333333333333</v>
      </c>
      <c r="F50" s="16"/>
    </row>
    <row r="51" customFormat="false" ht="14.85" hidden="false" customHeight="true" outlineLevel="0" collapsed="false">
      <c r="A51" s="8"/>
      <c r="B51" s="8"/>
      <c r="C51" s="8"/>
      <c r="D51" s="8"/>
      <c r="E51" s="94"/>
      <c r="F51" s="94"/>
    </row>
    <row r="52" customFormat="false" ht="14.85" hidden="false" customHeight="true" outlineLevel="0" collapsed="false">
      <c r="A52" s="109" t="s">
        <v>71</v>
      </c>
      <c r="B52" s="109" t="s">
        <v>72</v>
      </c>
      <c r="C52" s="8"/>
      <c r="D52" s="8"/>
      <c r="E52" s="94"/>
      <c r="F52" s="94"/>
    </row>
    <row r="53" customFormat="false" ht="24.85" hidden="false" customHeight="true" outlineLevel="0" collapsed="false">
      <c r="A53" s="96"/>
      <c r="B53" s="95" t="s">
        <v>46</v>
      </c>
      <c r="C53" s="96"/>
      <c r="D53" s="96"/>
      <c r="E53" s="94"/>
      <c r="F53" s="94"/>
    </row>
    <row r="54" customFormat="false" ht="15.75" hidden="false" customHeight="true" outlineLevel="0" collapsed="false">
      <c r="A54" s="96" t="s">
        <v>47</v>
      </c>
      <c r="B54" s="95" t="s">
        <v>73</v>
      </c>
      <c r="C54" s="96"/>
      <c r="D54" s="96"/>
      <c r="E54" s="94"/>
      <c r="F54" s="94"/>
    </row>
    <row r="55" customFormat="false" ht="14.85" hidden="false" customHeight="true" outlineLevel="0" collapsed="false">
      <c r="A55" s="96"/>
      <c r="B55" s="95" t="s">
        <v>74</v>
      </c>
      <c r="C55" s="96"/>
      <c r="D55" s="96"/>
      <c r="E55" s="94"/>
      <c r="F55" s="94"/>
    </row>
    <row r="56" customFormat="false" ht="14.85" hidden="false" customHeight="true" outlineLevel="0" collapsed="false">
      <c r="A56" s="96"/>
      <c r="B56" s="95" t="s">
        <v>75</v>
      </c>
      <c r="C56" s="96"/>
      <c r="D56" s="96"/>
      <c r="E56" s="94"/>
      <c r="F56" s="94"/>
    </row>
    <row r="57" customFormat="false" ht="14.85" hidden="false" customHeight="true" outlineLevel="0" collapsed="false">
      <c r="A57" s="96"/>
      <c r="B57" s="95" t="s">
        <v>76</v>
      </c>
      <c r="C57" s="8"/>
      <c r="D57" s="8"/>
      <c r="E57" s="94"/>
      <c r="F57" s="94"/>
    </row>
    <row r="58" customFormat="false" ht="14.85" hidden="false" customHeight="true" outlineLevel="0" collapsed="false">
      <c r="A58" s="8"/>
      <c r="B58" s="98"/>
      <c r="C58" s="8"/>
      <c r="D58" s="8"/>
      <c r="E58" s="94"/>
      <c r="F58" s="94"/>
    </row>
    <row r="59" customFormat="false" ht="15.75" hidden="false" customHeight="true" outlineLevel="0" collapsed="false">
      <c r="A59" s="96"/>
      <c r="B59" s="110" t="s">
        <v>54</v>
      </c>
      <c r="C59" s="8"/>
      <c r="D59" s="8"/>
      <c r="E59" s="94"/>
      <c r="F59" s="94"/>
    </row>
    <row r="60" customFormat="false" ht="15.75" hidden="false" customHeight="true" outlineLevel="0" collapsed="false">
      <c r="A60" s="111" t="s">
        <v>15</v>
      </c>
      <c r="B60" s="112" t="s">
        <v>16</v>
      </c>
      <c r="C60" s="113" t="s">
        <v>17</v>
      </c>
      <c r="D60" s="112" t="s">
        <v>18</v>
      </c>
      <c r="E60" s="15" t="s">
        <v>17</v>
      </c>
      <c r="F60" s="16" t="s">
        <v>18</v>
      </c>
    </row>
    <row r="61" customFormat="false" ht="14.85" hidden="false" customHeight="true" outlineLevel="0" collapsed="false">
      <c r="A61" s="106" t="s">
        <v>77</v>
      </c>
      <c r="B61" s="105" t="s">
        <v>78</v>
      </c>
      <c r="C61" s="108" t="n">
        <v>0</v>
      </c>
      <c r="D61" s="105"/>
      <c r="E61" s="83" t="n">
        <v>100</v>
      </c>
      <c r="F61" s="21" t="s">
        <v>57</v>
      </c>
    </row>
    <row r="62" customFormat="false" ht="14.85" hidden="false" customHeight="true" outlineLevel="0" collapsed="false">
      <c r="A62" s="106" t="s">
        <v>80</v>
      </c>
      <c r="B62" s="105" t="s">
        <v>81</v>
      </c>
      <c r="C62" s="108" t="n">
        <v>0</v>
      </c>
      <c r="D62" s="105"/>
      <c r="E62" s="83" t="n">
        <v>100</v>
      </c>
      <c r="F62" s="21" t="s">
        <v>57</v>
      </c>
    </row>
    <row r="63" customFormat="false" ht="14.85" hidden="false" customHeight="true" outlineLevel="0" collapsed="false">
      <c r="A63" s="106" t="s">
        <v>82</v>
      </c>
      <c r="B63" s="105" t="s">
        <v>83</v>
      </c>
      <c r="C63" s="108" t="n">
        <v>0</v>
      </c>
      <c r="D63" s="105"/>
      <c r="E63" s="83"/>
      <c r="F63" s="21"/>
    </row>
    <row r="64" customFormat="false" ht="14.85" hidden="false" customHeight="true" outlineLevel="0" collapsed="false">
      <c r="A64" s="106" t="s">
        <v>84</v>
      </c>
      <c r="B64" s="105" t="s">
        <v>85</v>
      </c>
      <c r="C64" s="108" t="n">
        <v>0</v>
      </c>
      <c r="D64" s="105"/>
      <c r="E64" s="83"/>
      <c r="F64" s="21"/>
    </row>
    <row r="65" customFormat="false" ht="15.75" hidden="false" customHeight="true" outlineLevel="0" collapsed="false">
      <c r="A65" s="99" t="n">
        <v>4</v>
      </c>
      <c r="B65" s="100"/>
      <c r="C65" s="114" t="n">
        <f aca="false">SUM(C61:C64)/A65</f>
        <v>0</v>
      </c>
      <c r="D65" s="100"/>
      <c r="E65" s="85" t="n">
        <f aca="false">SUM(E51:E64)/A65</f>
        <v>50</v>
      </c>
      <c r="F65" s="16"/>
    </row>
    <row r="66" customFormat="false" ht="14.85" hidden="false" customHeight="true" outlineLevel="0" collapsed="false">
      <c r="A66" s="94"/>
      <c r="B66" s="94"/>
      <c r="C66" s="94"/>
      <c r="D66" s="94"/>
      <c r="E66" s="94"/>
      <c r="F66" s="94"/>
    </row>
    <row r="67" customFormat="false" ht="14.85" hidden="false" customHeight="true" outlineLevel="0" collapsed="false">
      <c r="A67" s="94"/>
      <c r="B67" s="94"/>
      <c r="C67" s="94"/>
      <c r="D67" s="94"/>
      <c r="E67" s="94"/>
      <c r="F67" s="94"/>
    </row>
    <row r="68" customFormat="false" ht="12.75" hidden="false" customHeight="true" outlineLevel="0" collapsed="false">
      <c r="A68" s="36" t="s">
        <v>86</v>
      </c>
      <c r="B68" s="36"/>
      <c r="C68" s="94"/>
      <c r="D68" s="94"/>
      <c r="E68" s="94"/>
      <c r="F68" s="94"/>
    </row>
    <row r="69" customFormat="false" ht="18.2" hidden="false" customHeight="true" outlineLevel="0" collapsed="false">
      <c r="A69" s="37" t="n">
        <v>1</v>
      </c>
      <c r="B69" s="35" t="s">
        <v>57</v>
      </c>
      <c r="C69" s="38" t="s">
        <v>90</v>
      </c>
      <c r="D69" s="38"/>
      <c r="E69" s="38"/>
      <c r="F69" s="38"/>
    </row>
    <row r="70" customFormat="false" ht="14.85" hidden="false" customHeight="true" outlineLevel="0" collapsed="false">
      <c r="A70" s="8"/>
      <c r="B70" s="8"/>
      <c r="C70" s="8"/>
      <c r="D70" s="8"/>
      <c r="E70" s="8"/>
      <c r="F70" s="94"/>
    </row>
    <row r="71" customFormat="false" ht="14.85" hidden="false" customHeight="true" outlineLevel="0" collapsed="false">
      <c r="A71" s="94"/>
      <c r="B71" s="94"/>
      <c r="C71" s="94"/>
      <c r="D71" s="94"/>
      <c r="E71" s="94"/>
      <c r="F71" s="94"/>
    </row>
    <row r="72" customFormat="false" ht="15.75" hidden="false" customHeight="true" outlineLevel="0" collapsed="false">
      <c r="A72" s="29" t="s">
        <v>127</v>
      </c>
      <c r="B72" s="30" t="s">
        <v>94</v>
      </c>
      <c r="C72" s="15" t="s">
        <v>95</v>
      </c>
      <c r="D72" s="39" t="s">
        <v>96</v>
      </c>
      <c r="E72" s="94"/>
      <c r="F72" s="94"/>
    </row>
    <row r="73" customFormat="false" ht="15.75" hidden="false" customHeight="true" outlineLevel="0" collapsed="false">
      <c r="A73" s="20" t="n">
        <v>1</v>
      </c>
      <c r="B73" s="24" t="s">
        <v>128</v>
      </c>
      <c r="C73" s="20" t="n">
        <v>0</v>
      </c>
      <c r="D73" s="20"/>
      <c r="E73" s="94"/>
      <c r="F73" s="94"/>
    </row>
  </sheetData>
  <mergeCells count="19">
    <mergeCell ref="B1:D1"/>
    <mergeCell ref="B3:D3"/>
    <mergeCell ref="B4:D4"/>
    <mergeCell ref="B5:D5"/>
    <mergeCell ref="B6:D6"/>
    <mergeCell ref="B7:D7"/>
    <mergeCell ref="B8:D8"/>
    <mergeCell ref="B9:D9"/>
    <mergeCell ref="B10:D10"/>
    <mergeCell ref="B14:D14"/>
    <mergeCell ref="B34:D34"/>
    <mergeCell ref="B35:D35"/>
    <mergeCell ref="B36:D36"/>
    <mergeCell ref="B37:D37"/>
    <mergeCell ref="B38:D38"/>
    <mergeCell ref="B39:D39"/>
    <mergeCell ref="B40:D40"/>
    <mergeCell ref="A68:B68"/>
    <mergeCell ref="C69:F6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76"/>
  <sheetViews>
    <sheetView windowProtection="false" showFormulas="false" showGridLines="true" showRowColHeaders="true" showZeros="true" rightToLeft="false" tabSelected="false" showOutlineSymbols="true" defaultGridColor="true" view="normal" topLeftCell="A58" colorId="64" zoomScale="90" zoomScaleNormal="90" zoomScalePageLayoutView="100" workbookViewId="0">
      <selection pane="topLeft" activeCell="A29" activeCellId="0" sqref="A29"/>
    </sheetView>
  </sheetViews>
  <sheetFormatPr defaultRowHeight="14.85"/>
  <cols>
    <col collapsed="false" hidden="false" max="2" min="2" style="0" width="51.8724489795918"/>
    <col collapsed="false" hidden="false" max="3" min="3" style="0" width="12.5561224489796"/>
    <col collapsed="false" hidden="false" max="4" min="4" style="0" width="63.9336734693878"/>
    <col collapsed="false" hidden="false" max="5" min="5" style="0" width="10.8061224489796"/>
    <col collapsed="false" hidden="false" max="6" min="6" style="0" width="40.6683673469388"/>
  </cols>
  <sheetData>
    <row r="1" customFormat="false" ht="15.75" hidden="false" customHeight="true" outlineLevel="0" collapsed="false">
      <c r="A1" s="52" t="s">
        <v>293</v>
      </c>
      <c r="B1" s="86" t="s">
        <v>294</v>
      </c>
    </row>
    <row r="2" customFormat="false" ht="14.85" hidden="false" customHeight="true" outlineLevel="0" collapsed="false">
      <c r="A2" s="2"/>
      <c r="B2" s="87"/>
      <c r="C2" s="1"/>
      <c r="D2" s="1"/>
    </row>
    <row r="3" customFormat="false" ht="35.65" hidden="false" customHeight="true" outlineLevel="0" collapsed="false">
      <c r="A3" s="4" t="s">
        <v>2</v>
      </c>
      <c r="B3" s="11" t="s">
        <v>295</v>
      </c>
      <c r="C3" s="6"/>
      <c r="D3" s="5"/>
      <c r="E3" s="8"/>
      <c r="F3" s="8"/>
    </row>
    <row r="4" customFormat="false" ht="28.15" hidden="false" customHeight="true" outlineLevel="0" collapsed="false">
      <c r="A4" s="6" t="s">
        <v>4</v>
      </c>
      <c r="B4" s="11" t="s">
        <v>296</v>
      </c>
      <c r="C4" s="6"/>
      <c r="D4" s="8"/>
      <c r="E4" s="8"/>
      <c r="F4" s="8"/>
    </row>
    <row r="5" customFormat="false" ht="14.85" hidden="false" customHeight="true" outlineLevel="0" collapsed="false">
      <c r="A5" s="4"/>
      <c r="B5" s="11" t="s">
        <v>297</v>
      </c>
      <c r="C5" s="6"/>
      <c r="D5" s="8"/>
      <c r="E5" s="8"/>
      <c r="F5" s="8"/>
    </row>
    <row r="6" customFormat="false" ht="24.85" hidden="false" customHeight="true" outlineLevel="0" collapsed="false">
      <c r="A6" s="4"/>
      <c r="B6" s="11" t="s">
        <v>298</v>
      </c>
      <c r="C6" s="6"/>
      <c r="D6" s="8"/>
      <c r="E6" s="8"/>
      <c r="F6" s="8"/>
    </row>
    <row r="7" customFormat="false" ht="14.85" hidden="false" customHeight="true" outlineLevel="0" collapsed="false">
      <c r="A7" s="4"/>
      <c r="B7" s="11" t="s">
        <v>299</v>
      </c>
      <c r="C7" s="6"/>
      <c r="D7" s="8"/>
      <c r="E7" s="8"/>
      <c r="F7" s="8"/>
    </row>
    <row r="8" customFormat="false" ht="14.85" hidden="false" customHeight="true" outlineLevel="0" collapsed="false">
      <c r="A8" s="4"/>
      <c r="B8" s="11" t="s">
        <v>300</v>
      </c>
      <c r="C8" s="6"/>
      <c r="D8" s="8"/>
      <c r="E8" s="8"/>
      <c r="F8" s="8"/>
    </row>
    <row r="9" customFormat="false" ht="14.85" hidden="false" customHeight="true" outlineLevel="0" collapsed="false">
      <c r="A9" s="4"/>
      <c r="B9" s="11" t="s">
        <v>301</v>
      </c>
      <c r="C9" s="6"/>
      <c r="D9" s="8"/>
      <c r="E9" s="8"/>
      <c r="F9" s="8"/>
    </row>
    <row r="10" customFormat="false" ht="14.85" hidden="false" customHeight="true" outlineLevel="0" collapsed="false">
      <c r="A10" s="4"/>
      <c r="B10" s="5"/>
      <c r="C10" s="6"/>
      <c r="D10" s="8"/>
      <c r="E10" s="8"/>
      <c r="F10" s="8"/>
    </row>
    <row r="11" customFormat="false" ht="14.85" hidden="false" customHeight="true" outlineLevel="0" collapsed="false">
      <c r="A11" s="4"/>
      <c r="B11" s="5"/>
      <c r="C11" s="6"/>
      <c r="D11" s="8"/>
      <c r="E11" s="8"/>
      <c r="F11" s="8"/>
    </row>
    <row r="12" customFormat="false" ht="14.85" hidden="false" customHeight="true" outlineLevel="0" collapsed="false">
      <c r="A12" s="8"/>
      <c r="B12" s="8"/>
      <c r="C12" s="8"/>
      <c r="D12" s="5"/>
      <c r="E12" s="8"/>
      <c r="F12" s="8"/>
    </row>
    <row r="13" customFormat="false" ht="15.75" hidden="false" customHeight="true" outlineLevel="0" collapsed="false">
      <c r="A13" s="9" t="s">
        <v>11</v>
      </c>
      <c r="B13" s="6" t="s">
        <v>12</v>
      </c>
      <c r="C13" s="8"/>
      <c r="D13" s="5"/>
      <c r="E13" s="8"/>
      <c r="F13" s="8"/>
    </row>
    <row r="14" customFormat="false" ht="24.85" hidden="false" customHeight="true" outlineLevel="0" collapsed="false">
      <c r="A14" s="10"/>
      <c r="B14" s="11" t="s">
        <v>13</v>
      </c>
      <c r="C14" s="10"/>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26.5" hidden="false" customHeight="true" outlineLevel="0" collapsed="false">
      <c r="A17" s="12" t="s">
        <v>15</v>
      </c>
      <c r="B17" s="13" t="s">
        <v>16</v>
      </c>
      <c r="C17" s="14" t="s">
        <v>17</v>
      </c>
      <c r="D17" s="13" t="s">
        <v>18</v>
      </c>
      <c r="E17" s="14" t="s">
        <v>17</v>
      </c>
      <c r="F17" s="47" t="s">
        <v>18</v>
      </c>
    </row>
    <row r="18" customFormat="false" ht="28.15" hidden="false" customHeight="true" outlineLevel="0" collapsed="false">
      <c r="A18" s="20" t="s">
        <v>19</v>
      </c>
      <c r="B18" s="21" t="s">
        <v>302</v>
      </c>
      <c r="C18" s="83" t="n">
        <v>40</v>
      </c>
      <c r="D18" s="79" t="s">
        <v>303</v>
      </c>
      <c r="E18" s="83" t="n">
        <v>40</v>
      </c>
      <c r="F18" s="79" t="s">
        <v>303</v>
      </c>
    </row>
    <row r="19" customFormat="false" ht="24.85" hidden="false" customHeight="true" outlineLevel="0" collapsed="false">
      <c r="A19" s="20" t="s">
        <v>22</v>
      </c>
      <c r="B19" s="21" t="s">
        <v>304</v>
      </c>
      <c r="C19" s="83" t="n">
        <v>5</v>
      </c>
      <c r="D19" s="21" t="s">
        <v>305</v>
      </c>
      <c r="E19" s="83" t="n">
        <v>70</v>
      </c>
      <c r="F19" s="21" t="s">
        <v>306</v>
      </c>
    </row>
    <row r="20" customFormat="false" ht="24.85" hidden="false" customHeight="true" outlineLevel="0" collapsed="false">
      <c r="A20" s="48" t="s">
        <v>24</v>
      </c>
      <c r="B20" s="21" t="s">
        <v>307</v>
      </c>
      <c r="C20" s="83" t="n">
        <v>50</v>
      </c>
      <c r="D20" s="21" t="s">
        <v>245</v>
      </c>
      <c r="E20" s="83" t="n">
        <v>95</v>
      </c>
      <c r="F20" s="21" t="s">
        <v>308</v>
      </c>
    </row>
    <row r="21" customFormat="false" ht="15.75" hidden="false" customHeight="true" outlineLevel="0" collapsed="false">
      <c r="A21" s="20" t="s">
        <v>27</v>
      </c>
      <c r="B21" s="21" t="s">
        <v>309</v>
      </c>
      <c r="C21" s="83" t="n">
        <v>80</v>
      </c>
      <c r="D21" s="21" t="s">
        <v>310</v>
      </c>
      <c r="E21" s="83" t="n">
        <v>80</v>
      </c>
      <c r="F21" s="21" t="s">
        <v>310</v>
      </c>
    </row>
    <row r="22" customFormat="false" ht="24.85" hidden="false" customHeight="true" outlineLevel="0" collapsed="false">
      <c r="A22" s="20" t="s">
        <v>30</v>
      </c>
      <c r="B22" s="21" t="s">
        <v>311</v>
      </c>
      <c r="C22" s="83" t="n">
        <v>70</v>
      </c>
      <c r="D22" s="21" t="s">
        <v>310</v>
      </c>
      <c r="E22" s="83" t="n">
        <v>70</v>
      </c>
      <c r="F22" s="21" t="s">
        <v>310</v>
      </c>
    </row>
    <row r="23" customFormat="false" ht="35.65" hidden="false" customHeight="true" outlineLevel="0" collapsed="false">
      <c r="A23" s="48" t="s">
        <v>33</v>
      </c>
      <c r="B23" s="21" t="s">
        <v>312</v>
      </c>
      <c r="C23" s="83" t="n">
        <v>15</v>
      </c>
      <c r="D23" s="21" t="s">
        <v>313</v>
      </c>
      <c r="E23" s="83" t="n">
        <v>15</v>
      </c>
      <c r="F23" s="21" t="s">
        <v>313</v>
      </c>
    </row>
    <row r="24" customFormat="false" ht="24.85" hidden="false" customHeight="true" outlineLevel="0" collapsed="false">
      <c r="A24" s="20" t="s">
        <v>36</v>
      </c>
      <c r="B24" s="21" t="s">
        <v>314</v>
      </c>
      <c r="C24" s="83" t="n">
        <v>80</v>
      </c>
      <c r="D24" s="21" t="s">
        <v>305</v>
      </c>
      <c r="E24" s="83" t="n">
        <v>80</v>
      </c>
      <c r="F24" s="21" t="s">
        <v>305</v>
      </c>
    </row>
    <row r="25" customFormat="false" ht="15.75" hidden="false" customHeight="true" outlineLevel="0" collapsed="false">
      <c r="A25" s="20" t="s">
        <v>37</v>
      </c>
      <c r="B25" s="21" t="s">
        <v>315</v>
      </c>
      <c r="C25" s="83" t="n">
        <v>100</v>
      </c>
      <c r="D25" s="21" t="s">
        <v>247</v>
      </c>
      <c r="E25" s="83" t="n">
        <v>100</v>
      </c>
      <c r="F25" s="21" t="s">
        <v>247</v>
      </c>
    </row>
    <row r="26" customFormat="false" ht="15.75" hidden="false" customHeight="true" outlineLevel="0" collapsed="false">
      <c r="A26" s="20" t="s">
        <v>38</v>
      </c>
      <c r="B26" s="21" t="s">
        <v>316</v>
      </c>
      <c r="C26" s="83" t="n">
        <v>0</v>
      </c>
      <c r="D26" s="21"/>
      <c r="E26" s="83" t="n">
        <v>0</v>
      </c>
      <c r="F26" s="21"/>
    </row>
    <row r="27" customFormat="false" ht="15.75" hidden="false" customHeight="true" outlineLevel="0" collapsed="false">
      <c r="A27" s="48" t="s">
        <v>39</v>
      </c>
      <c r="B27" s="21" t="s">
        <v>317</v>
      </c>
      <c r="C27" s="83" t="n">
        <v>0</v>
      </c>
      <c r="D27" s="21"/>
      <c r="E27" s="83" t="n">
        <v>0</v>
      </c>
      <c r="F27" s="21"/>
    </row>
    <row r="28" customFormat="false" ht="15.75" hidden="false" customHeight="true" outlineLevel="0" collapsed="false">
      <c r="A28" s="20" t="s">
        <v>40</v>
      </c>
      <c r="B28" s="23"/>
      <c r="C28" s="83"/>
      <c r="D28" s="24"/>
      <c r="E28" s="83"/>
      <c r="F28" s="24"/>
    </row>
    <row r="29" customFormat="false" ht="15.75" hidden="false" customHeight="true" outlineLevel="0" collapsed="false">
      <c r="A29" s="20" t="s">
        <v>41</v>
      </c>
      <c r="B29" s="23"/>
      <c r="C29" s="83"/>
      <c r="D29" s="24"/>
      <c r="E29" s="83"/>
      <c r="F29" s="24"/>
    </row>
    <row r="30" customFormat="false" ht="15.75" hidden="false" customHeight="true" outlineLevel="0" collapsed="false">
      <c r="A30" s="20" t="s">
        <v>42</v>
      </c>
      <c r="B30" s="23"/>
      <c r="C30" s="83"/>
      <c r="D30" s="24"/>
      <c r="E30" s="83"/>
      <c r="F30" s="24"/>
    </row>
    <row r="31" customFormat="false" ht="15.75" hidden="false" customHeight="true" outlineLevel="0" collapsed="false">
      <c r="A31" s="20" t="s">
        <v>43</v>
      </c>
      <c r="B31" s="23"/>
      <c r="C31" s="83"/>
      <c r="D31" s="24"/>
      <c r="E31" s="83"/>
      <c r="F31" s="24"/>
    </row>
    <row r="32" customFormat="false" ht="15.75" hidden="false" customHeight="true" outlineLevel="0" collapsed="false">
      <c r="A32" s="29" t="n">
        <v>10</v>
      </c>
      <c r="B32" s="30"/>
      <c r="C32" s="84" t="n">
        <f aca="false">SUM(C19:C31)/A32</f>
        <v>40</v>
      </c>
      <c r="D32" s="30"/>
      <c r="E32" s="84" t="n">
        <f aca="false">SUM(E19:E31)/A32</f>
        <v>51</v>
      </c>
      <c r="F32" s="16"/>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28.1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26.5" hidden="false" customHeight="true" outlineLevel="0" collapsed="false">
      <c r="A44" s="12" t="s">
        <v>15</v>
      </c>
      <c r="B44" s="13" t="s">
        <v>16</v>
      </c>
      <c r="C44" s="14" t="s">
        <v>17</v>
      </c>
      <c r="D44" s="13" t="s">
        <v>18</v>
      </c>
      <c r="E44" s="14" t="s">
        <v>17</v>
      </c>
      <c r="F44" s="47" t="s">
        <v>18</v>
      </c>
    </row>
    <row r="45" customFormat="false" ht="15.75" hidden="false" customHeight="true" outlineLevel="0" collapsed="false">
      <c r="A45" s="48" t="s">
        <v>55</v>
      </c>
      <c r="B45" s="21" t="s">
        <v>56</v>
      </c>
      <c r="C45" s="83" t="n">
        <v>0</v>
      </c>
      <c r="D45" s="21"/>
      <c r="E45" s="83" t="n">
        <v>100</v>
      </c>
      <c r="F45" s="21" t="s">
        <v>57</v>
      </c>
    </row>
    <row r="46" customFormat="false" ht="24.85" hidden="false" customHeight="true" outlineLevel="0" collapsed="false">
      <c r="A46" s="48" t="s">
        <v>58</v>
      </c>
      <c r="B46" s="21" t="s">
        <v>59</v>
      </c>
      <c r="C46" s="83" t="n">
        <v>0</v>
      </c>
      <c r="D46" s="21"/>
      <c r="E46" s="83" t="n">
        <v>100</v>
      </c>
      <c r="F46" s="21" t="s">
        <v>57</v>
      </c>
    </row>
    <row r="47" customFormat="false" ht="15.75" hidden="false" customHeight="true" outlineLevel="0" collapsed="false">
      <c r="A47" s="48" t="s">
        <v>61</v>
      </c>
      <c r="B47" s="21" t="s">
        <v>62</v>
      </c>
      <c r="C47" s="83" t="n">
        <v>0</v>
      </c>
      <c r="D47" s="21"/>
      <c r="E47" s="83" t="n">
        <v>0</v>
      </c>
      <c r="F47" s="21"/>
    </row>
    <row r="48" customFormat="false" ht="24.85" hidden="false" customHeight="true" outlineLevel="0" collapsed="false">
      <c r="A48" s="48" t="s">
        <v>63</v>
      </c>
      <c r="B48" s="21" t="s">
        <v>64</v>
      </c>
      <c r="C48" s="83" t="n">
        <v>0</v>
      </c>
      <c r="D48" s="21"/>
      <c r="E48" s="83" t="n">
        <v>0</v>
      </c>
      <c r="F48" s="21"/>
    </row>
    <row r="49" customFormat="false" ht="24.85" hidden="false" customHeight="true" outlineLevel="0" collapsed="false">
      <c r="A49" s="48" t="s">
        <v>66</v>
      </c>
      <c r="B49" s="21" t="s">
        <v>67</v>
      </c>
      <c r="C49" s="83" t="n">
        <v>0</v>
      </c>
      <c r="D49" s="21"/>
      <c r="E49" s="83" t="n">
        <v>0</v>
      </c>
      <c r="F49" s="21"/>
    </row>
    <row r="50" customFormat="false" ht="15.75" hidden="false" customHeight="true" outlineLevel="0" collapsed="false">
      <c r="A50" s="48" t="s">
        <v>69</v>
      </c>
      <c r="B50" s="21" t="s">
        <v>70</v>
      </c>
      <c r="C50" s="83" t="n">
        <v>0</v>
      </c>
      <c r="D50" s="21"/>
      <c r="E50" s="83" t="n">
        <v>0</v>
      </c>
      <c r="F50" s="21"/>
    </row>
    <row r="51" customFormat="false" ht="15.75" hidden="false" customHeight="true" outlineLevel="0" collapsed="false">
      <c r="A51" s="29" t="n">
        <v>6</v>
      </c>
      <c r="B51" s="30"/>
      <c r="C51" s="84" t="n">
        <f aca="false">SUM(C45:C50)/A51</f>
        <v>0</v>
      </c>
      <c r="D51" s="30"/>
      <c r="E51" s="84" t="n">
        <f aca="false">SUM(E45:E50)/A51</f>
        <v>33.3333333333333</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28.15" hidden="false" customHeight="true" outlineLevel="0" collapsed="false">
      <c r="A55" s="35"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11"/>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26.5" hidden="false" customHeight="true" outlineLevel="0" collapsed="false">
      <c r="A61" s="12" t="s">
        <v>15</v>
      </c>
      <c r="B61" s="13" t="s">
        <v>16</v>
      </c>
      <c r="C61" s="14" t="s">
        <v>17</v>
      </c>
      <c r="D61" s="13" t="s">
        <v>18</v>
      </c>
      <c r="E61" s="14" t="s">
        <v>17</v>
      </c>
      <c r="F61" s="16" t="s">
        <v>18</v>
      </c>
    </row>
    <row r="62" customFormat="false" ht="15.75" hidden="false" customHeight="true" outlineLevel="0" collapsed="false">
      <c r="A62" s="48" t="s">
        <v>77</v>
      </c>
      <c r="B62" s="21" t="s">
        <v>78</v>
      </c>
      <c r="C62" s="83" t="n">
        <v>7</v>
      </c>
      <c r="D62" s="21" t="s">
        <v>318</v>
      </c>
      <c r="E62" s="83" t="n">
        <v>100</v>
      </c>
      <c r="F62" s="21" t="s">
        <v>57</v>
      </c>
    </row>
    <row r="63" customFormat="false" ht="24.85" hidden="false" customHeight="true" outlineLevel="0" collapsed="false">
      <c r="A63" s="48" t="s">
        <v>80</v>
      </c>
      <c r="B63" s="21" t="s">
        <v>81</v>
      </c>
      <c r="C63" s="83" t="n">
        <v>0</v>
      </c>
      <c r="D63" s="21"/>
      <c r="E63" s="83" t="n">
        <v>100</v>
      </c>
      <c r="F63" s="21" t="s">
        <v>57</v>
      </c>
    </row>
    <row r="64" customFormat="false" ht="15.75" hidden="false" customHeight="true" outlineLevel="0" collapsed="false">
      <c r="A64" s="48" t="s">
        <v>82</v>
      </c>
      <c r="B64" s="21" t="s">
        <v>83</v>
      </c>
      <c r="C64" s="83" t="n">
        <v>0</v>
      </c>
      <c r="D64" s="21"/>
      <c r="E64" s="83" t="n">
        <v>0</v>
      </c>
      <c r="F64" s="21"/>
    </row>
    <row r="65" customFormat="false" ht="24.85" hidden="false" customHeight="true" outlineLevel="0" collapsed="false">
      <c r="A65" s="48" t="s">
        <v>84</v>
      </c>
      <c r="B65" s="21" t="s">
        <v>85</v>
      </c>
      <c r="C65" s="83" t="n">
        <v>0</v>
      </c>
      <c r="D65" s="21"/>
      <c r="E65" s="83" t="n">
        <v>0</v>
      </c>
      <c r="F65" s="21"/>
    </row>
    <row r="66" customFormat="false" ht="15.75" hidden="false" customHeight="true" outlineLevel="0" collapsed="false">
      <c r="A66" s="29" t="n">
        <v>4</v>
      </c>
      <c r="B66" s="30"/>
      <c r="C66" s="84" t="n">
        <f aca="false">SUM(C62:C65)/A66</f>
        <v>1.75</v>
      </c>
      <c r="D66" s="30"/>
      <c r="E66" s="85" t="n">
        <f aca="false">SUM(E52:E65)/A66</f>
        <v>50</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5.75" hidden="false" customHeight="true" outlineLevel="0" collapsed="false">
      <c r="A70" s="37" t="n">
        <v>1</v>
      </c>
      <c r="B70" s="35" t="s">
        <v>306</v>
      </c>
      <c r="C70" s="35" t="s">
        <v>319</v>
      </c>
      <c r="D70" s="35"/>
      <c r="E70" s="35"/>
      <c r="F70" s="35"/>
    </row>
    <row r="71" customFormat="false" ht="12.75" hidden="false" customHeight="true" outlineLevel="0" collapsed="false">
      <c r="A71" s="37" t="n">
        <v>2</v>
      </c>
      <c r="B71" s="35" t="s">
        <v>57</v>
      </c>
      <c r="C71" s="38" t="s">
        <v>90</v>
      </c>
      <c r="D71" s="38"/>
      <c r="E71" s="38"/>
      <c r="F71" s="38"/>
    </row>
    <row r="72" customFormat="false" ht="14.85" hidden="false" customHeight="true" outlineLevel="0" collapsed="false">
      <c r="A72" s="8"/>
      <c r="B72" s="8"/>
      <c r="C72" s="8"/>
      <c r="D72" s="8"/>
      <c r="E72" s="8"/>
      <c r="F72" s="8"/>
    </row>
    <row r="73" customFormat="false" ht="14.85" hidden="false" customHeight="true" outlineLevel="0" collapsed="false">
      <c r="A73" s="8"/>
      <c r="B73" s="8"/>
      <c r="C73" s="8"/>
      <c r="D73" s="8"/>
      <c r="E73" s="8"/>
      <c r="F73" s="8"/>
    </row>
    <row r="74" customFormat="false" ht="15.75" hidden="false" customHeight="true" outlineLevel="0" collapsed="false">
      <c r="A74" s="29" t="s">
        <v>127</v>
      </c>
      <c r="B74" s="30" t="s">
        <v>94</v>
      </c>
      <c r="C74" s="15" t="s">
        <v>95</v>
      </c>
      <c r="D74" s="39" t="s">
        <v>96</v>
      </c>
      <c r="E74" s="8"/>
      <c r="F74" s="8"/>
    </row>
    <row r="75" customFormat="false" ht="15.75" hidden="false" customHeight="true" outlineLevel="0" collapsed="false">
      <c r="A75" s="20" t="n">
        <v>1</v>
      </c>
      <c r="B75" s="24" t="s">
        <v>320</v>
      </c>
      <c r="C75" s="20" t="n">
        <v>0</v>
      </c>
      <c r="D75" s="20"/>
      <c r="E75" s="8"/>
      <c r="F75" s="8"/>
    </row>
    <row r="76" customFormat="false" ht="15.75" hidden="false" customHeight="true" outlineLevel="0" collapsed="false">
      <c r="A76" s="20" t="n">
        <v>2</v>
      </c>
      <c r="B76" s="24" t="s">
        <v>128</v>
      </c>
      <c r="C76" s="20" t="n">
        <v>0</v>
      </c>
      <c r="D76" s="20"/>
      <c r="E76" s="8"/>
      <c r="F76" s="8"/>
    </row>
  </sheetData>
  <mergeCells count="3">
    <mergeCell ref="A69:B69"/>
    <mergeCell ref="C70:F70"/>
    <mergeCell ref="C71:F7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76"/>
  <sheetViews>
    <sheetView windowProtection="false"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E33" activeCellId="0" sqref="E33"/>
    </sheetView>
  </sheetViews>
  <sheetFormatPr defaultRowHeight="14.85"/>
  <cols>
    <col collapsed="false" hidden="false" max="1" min="1" style="1" width="8.98979591836735"/>
    <col collapsed="false" hidden="false" max="2" min="2" style="1" width="45.9489795918367"/>
    <col collapsed="false" hidden="false" max="3" min="3" style="1" width="12.5561224489796"/>
    <col collapsed="false" hidden="false" max="4" min="4" style="1" width="63.9336734693878"/>
    <col collapsed="false" hidden="false" max="5" min="5" style="1" width="13.1326530612245"/>
    <col collapsed="false" hidden="false" max="6" min="6" style="1" width="32.9642857142857"/>
    <col collapsed="false" hidden="false" max="257" min="7" style="1" width="8.98979591836735"/>
  </cols>
  <sheetData>
    <row r="1" customFormat="false" ht="15.75" hidden="false" customHeight="true" outlineLevel="0" collapsed="false">
      <c r="A1" s="2" t="s">
        <v>321</v>
      </c>
      <c r="B1" s="86" t="s">
        <v>322</v>
      </c>
    </row>
    <row r="2" customFormat="false" ht="14.85" hidden="false" customHeight="true" outlineLevel="0" collapsed="false">
      <c r="A2" s="2"/>
      <c r="B2" s="87"/>
    </row>
    <row r="3" customFormat="false" ht="46.4" hidden="false" customHeight="true" outlineLevel="0" collapsed="false">
      <c r="A3" s="4" t="s">
        <v>2</v>
      </c>
      <c r="B3" s="11" t="s">
        <v>323</v>
      </c>
      <c r="C3" s="6"/>
      <c r="D3" s="5"/>
      <c r="E3" s="8"/>
      <c r="F3" s="8"/>
    </row>
    <row r="4" customFormat="false" ht="28.15" hidden="false" customHeight="true" outlineLevel="0" collapsed="false">
      <c r="A4" s="6" t="s">
        <v>4</v>
      </c>
      <c r="B4" s="11" t="s">
        <v>324</v>
      </c>
      <c r="C4" s="6"/>
      <c r="D4" s="8"/>
      <c r="E4" s="8"/>
      <c r="F4" s="8"/>
    </row>
    <row r="5" customFormat="false" ht="24.85" hidden="false" customHeight="true" outlineLevel="0" collapsed="false">
      <c r="A5" s="4"/>
      <c r="B5" s="11" t="s">
        <v>325</v>
      </c>
      <c r="C5" s="6"/>
      <c r="D5" s="8"/>
      <c r="E5" s="8"/>
      <c r="F5" s="8"/>
    </row>
    <row r="6" customFormat="false" ht="24.85" hidden="false" customHeight="true" outlineLevel="0" collapsed="false">
      <c r="A6" s="4"/>
      <c r="B6" s="11" t="s">
        <v>326</v>
      </c>
      <c r="C6" s="6"/>
      <c r="D6" s="8"/>
      <c r="E6" s="8"/>
      <c r="F6" s="8"/>
    </row>
    <row r="7" customFormat="false" ht="24.85" hidden="false" customHeight="true" outlineLevel="0" collapsed="false">
      <c r="A7" s="4"/>
      <c r="B7" s="11" t="s">
        <v>327</v>
      </c>
      <c r="C7" s="6"/>
      <c r="D7" s="8"/>
      <c r="E7" s="8"/>
      <c r="F7" s="8"/>
    </row>
    <row r="8" customFormat="false" ht="14.85" hidden="false" customHeight="true" outlineLevel="0" collapsed="false">
      <c r="A8" s="4"/>
      <c r="B8" s="11" t="s">
        <v>328</v>
      </c>
      <c r="C8" s="6"/>
      <c r="D8" s="8"/>
      <c r="E8" s="8"/>
      <c r="F8" s="8"/>
    </row>
    <row r="9" customFormat="false" ht="14.85" hidden="false" customHeight="true" outlineLevel="0" collapsed="false">
      <c r="A9" s="4"/>
      <c r="B9" s="11" t="s">
        <v>329</v>
      </c>
      <c r="C9" s="6"/>
      <c r="D9" s="8"/>
      <c r="E9" s="8"/>
      <c r="F9" s="8"/>
    </row>
    <row r="10" customFormat="false" ht="35.65" hidden="false" customHeight="true" outlineLevel="0" collapsed="false">
      <c r="A10" s="4"/>
      <c r="B10" s="11" t="s">
        <v>330</v>
      </c>
      <c r="C10" s="6"/>
      <c r="D10" s="8"/>
      <c r="E10" s="8"/>
      <c r="F10" s="8"/>
    </row>
    <row r="11" customFormat="false" ht="14.85" hidden="false" customHeight="true" outlineLevel="0" collapsed="false">
      <c r="A11" s="4"/>
      <c r="B11" s="5"/>
      <c r="C11" s="6"/>
      <c r="D11" s="8"/>
      <c r="E11" s="8"/>
      <c r="F11" s="8"/>
    </row>
    <row r="12" customFormat="false" ht="14.85" hidden="false" customHeight="true" outlineLevel="0" collapsed="false">
      <c r="A12" s="8"/>
      <c r="B12" s="8"/>
      <c r="C12" s="8"/>
      <c r="D12" s="5"/>
      <c r="E12" s="8"/>
      <c r="F12" s="8"/>
    </row>
    <row r="13" customFormat="false" ht="15.75" hidden="false" customHeight="true" outlineLevel="0" collapsed="false">
      <c r="A13" s="9" t="s">
        <v>11</v>
      </c>
      <c r="B13" s="6" t="s">
        <v>12</v>
      </c>
      <c r="C13" s="8"/>
      <c r="D13" s="5"/>
      <c r="E13" s="8"/>
      <c r="F13" s="8"/>
    </row>
    <row r="14" customFormat="false" ht="24.85" hidden="false" customHeight="true" outlineLevel="0" collapsed="false">
      <c r="A14" s="10"/>
      <c r="B14" s="11" t="s">
        <v>13</v>
      </c>
      <c r="C14" s="10"/>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14.9" hidden="false" customHeight="true" outlineLevel="0" collapsed="false">
      <c r="A17" s="12" t="s">
        <v>15</v>
      </c>
      <c r="B17" s="13" t="s">
        <v>16</v>
      </c>
      <c r="C17" s="14" t="s">
        <v>17</v>
      </c>
      <c r="D17" s="13" t="s">
        <v>18</v>
      </c>
      <c r="E17" s="14" t="s">
        <v>17</v>
      </c>
      <c r="F17" s="47" t="s">
        <v>18</v>
      </c>
    </row>
    <row r="18" customFormat="false" ht="35.65" hidden="false" customHeight="true" outlineLevel="0" collapsed="false">
      <c r="A18" s="20" t="s">
        <v>19</v>
      </c>
      <c r="B18" s="21" t="s">
        <v>331</v>
      </c>
      <c r="C18" s="83" t="n">
        <v>90</v>
      </c>
      <c r="D18" s="21" t="s">
        <v>332</v>
      </c>
      <c r="E18" s="83" t="n">
        <v>90</v>
      </c>
      <c r="F18" s="21" t="s">
        <v>332</v>
      </c>
    </row>
    <row r="19" customFormat="false" ht="15.75" hidden="false" customHeight="true" outlineLevel="0" collapsed="false">
      <c r="A19" s="20" t="s">
        <v>22</v>
      </c>
      <c r="B19" s="21" t="s">
        <v>333</v>
      </c>
      <c r="C19" s="83" t="n">
        <v>90</v>
      </c>
      <c r="D19" s="21" t="s">
        <v>334</v>
      </c>
      <c r="E19" s="83" t="n">
        <v>90</v>
      </c>
      <c r="F19" s="21" t="s">
        <v>334</v>
      </c>
    </row>
    <row r="20" customFormat="false" ht="15.75" hidden="false" customHeight="true" outlineLevel="0" collapsed="false">
      <c r="A20" s="20" t="s">
        <v>24</v>
      </c>
      <c r="B20" s="21" t="s">
        <v>335</v>
      </c>
      <c r="C20" s="83" t="n">
        <v>70</v>
      </c>
      <c r="D20" s="21" t="s">
        <v>336</v>
      </c>
      <c r="E20" s="83" t="n">
        <v>70</v>
      </c>
      <c r="F20" s="21" t="s">
        <v>336</v>
      </c>
    </row>
    <row r="21" customFormat="false" ht="15.75" hidden="false" customHeight="true" outlineLevel="0" collapsed="false">
      <c r="A21" s="20" t="s">
        <v>27</v>
      </c>
      <c r="B21" s="21" t="s">
        <v>337</v>
      </c>
      <c r="C21" s="83" t="n">
        <v>0</v>
      </c>
      <c r="D21" s="21"/>
      <c r="E21" s="83" t="n">
        <v>0</v>
      </c>
      <c r="F21" s="21"/>
    </row>
    <row r="22" customFormat="false" ht="15.75" hidden="false" customHeight="true" outlineLevel="0" collapsed="false">
      <c r="A22" s="20" t="s">
        <v>30</v>
      </c>
      <c r="B22" s="21" t="s">
        <v>338</v>
      </c>
      <c r="C22" s="83" t="n">
        <v>95</v>
      </c>
      <c r="D22" s="21" t="s">
        <v>334</v>
      </c>
      <c r="E22" s="83" t="n">
        <v>95</v>
      </c>
      <c r="F22" s="21" t="s">
        <v>334</v>
      </c>
    </row>
    <row r="23" customFormat="false" ht="15.75" hidden="false" customHeight="true" outlineLevel="0" collapsed="false">
      <c r="A23" s="20" t="s">
        <v>33</v>
      </c>
      <c r="B23" s="21" t="s">
        <v>339</v>
      </c>
      <c r="C23" s="83" t="n">
        <v>0</v>
      </c>
      <c r="D23" s="21"/>
      <c r="E23" s="83" t="n">
        <v>0</v>
      </c>
      <c r="F23" s="21"/>
    </row>
    <row r="24" customFormat="false" ht="46.4" hidden="false" customHeight="true" outlineLevel="0" collapsed="false">
      <c r="A24" s="20" t="s">
        <v>36</v>
      </c>
      <c r="B24" s="21" t="s">
        <v>340</v>
      </c>
      <c r="C24" s="83" t="n">
        <v>0</v>
      </c>
      <c r="D24" s="21" t="s">
        <v>341</v>
      </c>
      <c r="E24" s="83" t="n">
        <v>0</v>
      </c>
      <c r="F24" s="21" t="s">
        <v>341</v>
      </c>
    </row>
    <row r="25" customFormat="false" ht="15.75" hidden="false" customHeight="true" outlineLevel="0" collapsed="false">
      <c r="A25" s="20" t="s">
        <v>37</v>
      </c>
      <c r="B25" s="21" t="s">
        <v>342</v>
      </c>
      <c r="C25" s="83" t="n">
        <v>0</v>
      </c>
      <c r="D25" s="115"/>
      <c r="E25" s="83" t="n">
        <v>0</v>
      </c>
      <c r="F25" s="21"/>
    </row>
    <row r="26" customFormat="false" ht="15.75" hidden="false" customHeight="true" outlineLevel="0" collapsed="false">
      <c r="A26" s="20" t="s">
        <v>38</v>
      </c>
      <c r="B26" s="21" t="s">
        <v>343</v>
      </c>
      <c r="C26" s="83" t="n">
        <v>85</v>
      </c>
      <c r="D26" s="21" t="s">
        <v>168</v>
      </c>
      <c r="E26" s="83" t="n">
        <v>85</v>
      </c>
      <c r="F26" s="21" t="s">
        <v>168</v>
      </c>
    </row>
    <row r="27" customFormat="false" ht="15.75" hidden="false" customHeight="true" outlineLevel="0" collapsed="false">
      <c r="A27" s="20" t="s">
        <v>39</v>
      </c>
      <c r="B27" s="21" t="s">
        <v>344</v>
      </c>
      <c r="C27" s="83" t="n">
        <v>95</v>
      </c>
      <c r="D27" s="79" t="s">
        <v>345</v>
      </c>
      <c r="E27" s="83" t="n">
        <v>95</v>
      </c>
      <c r="F27" s="79" t="s">
        <v>345</v>
      </c>
    </row>
    <row r="28" customFormat="false" ht="15.75" hidden="false" customHeight="true" outlineLevel="0" collapsed="false">
      <c r="A28" s="20" t="s">
        <v>40</v>
      </c>
      <c r="B28" s="21" t="s">
        <v>346</v>
      </c>
      <c r="C28" s="83" t="n">
        <v>90</v>
      </c>
      <c r="D28" s="21" t="s">
        <v>162</v>
      </c>
      <c r="E28" s="83" t="n">
        <v>90</v>
      </c>
      <c r="F28" s="21" t="s">
        <v>162</v>
      </c>
    </row>
    <row r="29" customFormat="false" ht="15.75" hidden="false" customHeight="true" outlineLevel="0" collapsed="false">
      <c r="A29" s="20" t="s">
        <v>41</v>
      </c>
      <c r="B29" s="21" t="s">
        <v>347</v>
      </c>
      <c r="C29" s="83" t="n">
        <v>0</v>
      </c>
      <c r="D29" s="21"/>
      <c r="E29" s="83" t="n">
        <v>0</v>
      </c>
      <c r="F29" s="21"/>
    </row>
    <row r="30" customFormat="false" ht="24.85" hidden="false" customHeight="true" outlineLevel="0" collapsed="false">
      <c r="A30" s="20" t="s">
        <v>42</v>
      </c>
      <c r="B30" s="21" t="s">
        <v>348</v>
      </c>
      <c r="C30" s="83" t="n">
        <v>60</v>
      </c>
      <c r="D30" s="21" t="s">
        <v>349</v>
      </c>
      <c r="E30" s="83" t="n">
        <v>60</v>
      </c>
      <c r="F30" s="21" t="s">
        <v>349</v>
      </c>
    </row>
    <row r="31" customFormat="false" ht="24.85" hidden="false" customHeight="true" outlineLevel="0" collapsed="false">
      <c r="A31" s="20" t="s">
        <v>43</v>
      </c>
      <c r="B31" s="21" t="s">
        <v>350</v>
      </c>
      <c r="C31" s="83" t="n">
        <v>80</v>
      </c>
      <c r="D31" s="21" t="s">
        <v>351</v>
      </c>
      <c r="E31" s="83" t="n">
        <v>80</v>
      </c>
      <c r="F31" s="21" t="s">
        <v>351</v>
      </c>
    </row>
    <row r="32" customFormat="false" ht="15.75" hidden="false" customHeight="true" outlineLevel="0" collapsed="false">
      <c r="A32" s="29" t="n">
        <v>14</v>
      </c>
      <c r="B32" s="30"/>
      <c r="C32" s="84" t="n">
        <f aca="false">SUM(C18:C31)/A32</f>
        <v>53.9285714285714</v>
      </c>
      <c r="D32" s="30"/>
      <c r="E32" s="84" t="n">
        <f aca="false">SUM(E18:E31)/A32</f>
        <v>53.9285714285714</v>
      </c>
      <c r="F32" s="16"/>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28.1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14.9" hidden="false" customHeight="true" outlineLevel="0" collapsed="false">
      <c r="A44" s="12" t="s">
        <v>15</v>
      </c>
      <c r="B44" s="13" t="s">
        <v>16</v>
      </c>
      <c r="C44" s="14" t="s">
        <v>17</v>
      </c>
      <c r="D44" s="13" t="s">
        <v>18</v>
      </c>
      <c r="E44" s="14" t="s">
        <v>17</v>
      </c>
      <c r="F44" s="47" t="s">
        <v>18</v>
      </c>
    </row>
    <row r="45" customFormat="false" ht="15.75" hidden="false" customHeight="true" outlineLevel="0" collapsed="false">
      <c r="A45" s="48" t="s">
        <v>55</v>
      </c>
      <c r="B45" s="21" t="s">
        <v>56</v>
      </c>
      <c r="C45" s="83" t="n">
        <v>50</v>
      </c>
      <c r="D45" s="21" t="s">
        <v>352</v>
      </c>
      <c r="E45" s="83" t="n">
        <v>100</v>
      </c>
      <c r="F45" s="21" t="s">
        <v>57</v>
      </c>
    </row>
    <row r="46" customFormat="false" ht="24.85" hidden="false" customHeight="true" outlineLevel="0" collapsed="false">
      <c r="A46" s="48" t="s">
        <v>58</v>
      </c>
      <c r="B46" s="21" t="s">
        <v>59</v>
      </c>
      <c r="C46" s="83" t="n">
        <v>90</v>
      </c>
      <c r="D46" s="21" t="s">
        <v>353</v>
      </c>
      <c r="E46" s="83" t="n">
        <v>0</v>
      </c>
      <c r="F46" s="21"/>
    </row>
    <row r="47" customFormat="false" ht="15.75" hidden="false" customHeight="true" outlineLevel="0" collapsed="false">
      <c r="A47" s="48" t="s">
        <v>61</v>
      </c>
      <c r="B47" s="21" t="s">
        <v>62</v>
      </c>
      <c r="C47" s="83" t="n">
        <v>85</v>
      </c>
      <c r="D47" s="21" t="s">
        <v>353</v>
      </c>
      <c r="E47" s="83" t="n">
        <v>0</v>
      </c>
      <c r="F47" s="21"/>
    </row>
    <row r="48" customFormat="false" ht="24.85" hidden="false" customHeight="true" outlineLevel="0" collapsed="false">
      <c r="A48" s="48" t="s">
        <v>63</v>
      </c>
      <c r="B48" s="21" t="s">
        <v>64</v>
      </c>
      <c r="C48" s="83" t="n">
        <v>70</v>
      </c>
      <c r="D48" s="21" t="s">
        <v>354</v>
      </c>
      <c r="E48" s="83" t="n">
        <v>0</v>
      </c>
      <c r="F48" s="21"/>
    </row>
    <row r="49" customFormat="false" ht="24.85" hidden="false" customHeight="true" outlineLevel="0" collapsed="false">
      <c r="A49" s="48" t="s">
        <v>66</v>
      </c>
      <c r="B49" s="21" t="s">
        <v>67</v>
      </c>
      <c r="C49" s="83" t="n">
        <v>0</v>
      </c>
      <c r="D49" s="21"/>
      <c r="E49" s="83" t="n">
        <v>0</v>
      </c>
      <c r="F49" s="21"/>
    </row>
    <row r="50" customFormat="false" ht="15.75" hidden="false" customHeight="true" outlineLevel="0" collapsed="false">
      <c r="A50" s="48" t="s">
        <v>69</v>
      </c>
      <c r="B50" s="21" t="s">
        <v>70</v>
      </c>
      <c r="C50" s="83" t="n">
        <v>0</v>
      </c>
      <c r="D50" s="21"/>
      <c r="E50" s="83" t="n">
        <v>0</v>
      </c>
      <c r="F50" s="21"/>
    </row>
    <row r="51" customFormat="false" ht="15.75" hidden="false" customHeight="true" outlineLevel="0" collapsed="false">
      <c r="A51" s="29" t="n">
        <v>6</v>
      </c>
      <c r="B51" s="30"/>
      <c r="C51" s="84" t="n">
        <f aca="false">SUM(C45:C50)/A51</f>
        <v>49.1666666666667</v>
      </c>
      <c r="D51" s="30"/>
      <c r="E51" s="84" t="n">
        <f aca="false">SUM(E45:E50)/A51</f>
        <v>16.6666666666667</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28.15" hidden="false" customHeight="true" outlineLevel="0" collapsed="false">
      <c r="A55" s="35"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28.15" hidden="false" customHeight="true" outlineLevel="0" collapsed="false">
      <c r="A61" s="12" t="s">
        <v>15</v>
      </c>
      <c r="B61" s="13" t="s">
        <v>16</v>
      </c>
      <c r="C61" s="14" t="s">
        <v>17</v>
      </c>
      <c r="D61" s="13" t="s">
        <v>18</v>
      </c>
      <c r="E61" s="15" t="s">
        <v>17</v>
      </c>
      <c r="F61" s="16" t="s">
        <v>18</v>
      </c>
    </row>
    <row r="62" customFormat="false" ht="15.75" hidden="false" customHeight="true" outlineLevel="0" collapsed="false">
      <c r="A62" s="48" t="s">
        <v>77</v>
      </c>
      <c r="B62" s="21" t="s">
        <v>78</v>
      </c>
      <c r="C62" s="83" t="n">
        <v>50</v>
      </c>
      <c r="D62" s="21" t="s">
        <v>355</v>
      </c>
      <c r="E62" s="83" t="n">
        <v>100</v>
      </c>
      <c r="F62" s="21" t="s">
        <v>57</v>
      </c>
    </row>
    <row r="63" customFormat="false" ht="24.85" hidden="false" customHeight="true" outlineLevel="0" collapsed="false">
      <c r="A63" s="48" t="s">
        <v>80</v>
      </c>
      <c r="B63" s="21" t="s">
        <v>81</v>
      </c>
      <c r="C63" s="83" t="n">
        <v>0</v>
      </c>
      <c r="D63" s="21" t="s">
        <v>356</v>
      </c>
      <c r="E63" s="83" t="n">
        <v>100</v>
      </c>
      <c r="F63" s="21" t="s">
        <v>57</v>
      </c>
    </row>
    <row r="64" customFormat="false" ht="15.75" hidden="false" customHeight="true" outlineLevel="0" collapsed="false">
      <c r="A64" s="48" t="s">
        <v>82</v>
      </c>
      <c r="B64" s="21" t="s">
        <v>83</v>
      </c>
      <c r="C64" s="83" t="n">
        <v>0</v>
      </c>
      <c r="D64" s="21" t="s">
        <v>356</v>
      </c>
      <c r="E64" s="83" t="n">
        <v>0</v>
      </c>
      <c r="F64" s="21"/>
    </row>
    <row r="65" customFormat="false" ht="24.85" hidden="false" customHeight="true" outlineLevel="0" collapsed="false">
      <c r="A65" s="48" t="s">
        <v>84</v>
      </c>
      <c r="B65" s="21" t="s">
        <v>85</v>
      </c>
      <c r="C65" s="83" t="n">
        <v>0</v>
      </c>
      <c r="D65" s="21" t="s">
        <v>357</v>
      </c>
      <c r="E65" s="83" t="n">
        <v>0</v>
      </c>
      <c r="F65" s="21"/>
    </row>
    <row r="66" customFormat="false" ht="15.75" hidden="false" customHeight="true" outlineLevel="0" collapsed="false">
      <c r="A66" s="29" t="n">
        <v>4</v>
      </c>
      <c r="B66" s="30"/>
      <c r="C66" s="84" t="n">
        <f aca="false">SUM(C62:C65)/A66</f>
        <v>12.5</v>
      </c>
      <c r="D66" s="30"/>
      <c r="E66" s="85" t="n">
        <f aca="false">SUM(E52:E65)/A66</f>
        <v>50</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2.75" hidden="false" customHeight="true" outlineLevel="0" collapsed="false">
      <c r="A70" s="37" t="n">
        <v>1</v>
      </c>
      <c r="B70" s="35" t="s">
        <v>57</v>
      </c>
      <c r="C70" s="38" t="s">
        <v>90</v>
      </c>
      <c r="D70" s="38"/>
      <c r="E70" s="38"/>
      <c r="F70" s="38"/>
    </row>
    <row r="71" customFormat="false" ht="14.85" hidden="false" customHeight="true" outlineLevel="0" collapsed="false">
      <c r="A71" s="8"/>
      <c r="B71" s="8"/>
      <c r="C71" s="8"/>
      <c r="D71" s="8"/>
      <c r="E71" s="8"/>
      <c r="F71" s="8"/>
    </row>
    <row r="72" customFormat="false" ht="14.85" hidden="false" customHeight="true" outlineLevel="0" collapsed="false">
      <c r="A72" s="8"/>
      <c r="B72" s="8"/>
      <c r="C72" s="8"/>
      <c r="D72" s="8"/>
      <c r="E72" s="8"/>
      <c r="F72" s="8"/>
    </row>
    <row r="73" customFormat="false" ht="14.85" hidden="false" customHeight="true" outlineLevel="0" collapsed="false">
      <c r="A73" s="8"/>
      <c r="B73" s="8"/>
      <c r="C73" s="8"/>
      <c r="D73" s="8"/>
      <c r="E73" s="8"/>
      <c r="F73" s="8"/>
    </row>
    <row r="74" customFormat="false" ht="14.85" hidden="false" customHeight="true" outlineLevel="0" collapsed="false">
      <c r="A74" s="8"/>
      <c r="B74" s="8"/>
      <c r="C74" s="8"/>
      <c r="D74" s="8"/>
      <c r="E74" s="8"/>
      <c r="F74" s="8"/>
    </row>
    <row r="75" customFormat="false" ht="15.75" hidden="false" customHeight="true" outlineLevel="0" collapsed="false">
      <c r="A75" s="29" t="s">
        <v>127</v>
      </c>
      <c r="B75" s="30" t="s">
        <v>94</v>
      </c>
      <c r="C75" s="15" t="s">
        <v>95</v>
      </c>
      <c r="D75" s="39" t="s">
        <v>96</v>
      </c>
      <c r="E75" s="8"/>
      <c r="F75" s="8"/>
    </row>
    <row r="76" customFormat="false" ht="15.75" hidden="false" customHeight="true" outlineLevel="0" collapsed="false">
      <c r="A76" s="20" t="n">
        <v>1</v>
      </c>
      <c r="B76" s="24" t="s">
        <v>128</v>
      </c>
      <c r="C76" s="20" t="n">
        <v>0</v>
      </c>
      <c r="D76" s="20"/>
      <c r="E76" s="8"/>
      <c r="F76" s="8"/>
    </row>
  </sheetData>
  <mergeCells count="2">
    <mergeCell ref="A69:B69"/>
    <mergeCell ref="C70:F7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13.xml><?xml version="1.0" encoding="utf-8"?>
<worksheet xmlns="http://schemas.openxmlformats.org/spreadsheetml/2006/main" xmlns:r="http://schemas.openxmlformats.org/officeDocument/2006/relationships">
  <sheetPr filterMode="false">
    <pageSetUpPr fitToPage="false"/>
  </sheetPr>
  <dimension ref="A2:R106"/>
  <sheetViews>
    <sheetView windowProtection="false" showFormulas="false" showGridLines="true" showRowColHeaders="true" showZeros="true" rightToLeft="false" tabSelected="false" showOutlineSymbols="true" defaultGridColor="true" view="normal" topLeftCell="A77" colorId="64" zoomScale="90" zoomScaleNormal="90" zoomScalePageLayoutView="100" workbookViewId="0">
      <selection pane="topLeft" activeCell="F98" activeCellId="0" sqref="F98"/>
    </sheetView>
  </sheetViews>
  <sheetFormatPr defaultRowHeight="14.85"/>
  <cols>
    <col collapsed="false" hidden="false" max="2" min="2" style="0" width="45.6632653061225"/>
    <col collapsed="false" hidden="false" max="9" min="9" style="0" width="10.4948979591837"/>
    <col collapsed="false" hidden="false" max="10" min="10" style="0" width="11.5204081632653"/>
    <col collapsed="false" hidden="false" max="17" min="17" style="0" width="10.8061224489796"/>
    <col collapsed="false" hidden="false" max="18" min="18" style="0" width="19.9081632653061"/>
  </cols>
  <sheetData>
    <row r="2" customFormat="false" ht="18.75" hidden="false" customHeight="true" outlineLevel="0" collapsed="false">
      <c r="A2" s="116" t="s">
        <v>358</v>
      </c>
      <c r="B2" s="116"/>
      <c r="C2" s="116"/>
    </row>
    <row r="3" customFormat="false" ht="17.25" hidden="false" customHeight="true" outlineLevel="0" collapsed="false">
      <c r="B3" s="117"/>
    </row>
    <row r="4" customFormat="false" ht="12.75" hidden="false" customHeight="true" outlineLevel="0" collapsed="false">
      <c r="A4" s="118"/>
      <c r="B4" s="119"/>
      <c r="C4" s="120" t="s">
        <v>359</v>
      </c>
      <c r="D4" s="120"/>
      <c r="E4" s="120"/>
      <c r="F4" s="121" t="s">
        <v>360</v>
      </c>
      <c r="G4" s="121"/>
      <c r="H4" s="121"/>
      <c r="I4" s="122" t="s">
        <v>361</v>
      </c>
      <c r="J4" s="122" t="s">
        <v>361</v>
      </c>
      <c r="K4" s="123" t="s">
        <v>359</v>
      </c>
      <c r="L4" s="123"/>
      <c r="M4" s="123"/>
      <c r="N4" s="121" t="s">
        <v>360</v>
      </c>
      <c r="O4" s="121"/>
      <c r="P4" s="121"/>
      <c r="Q4" s="122" t="s">
        <v>361</v>
      </c>
      <c r="R4" s="122" t="s">
        <v>362</v>
      </c>
    </row>
    <row r="5" customFormat="false" ht="14.85" hidden="false" customHeight="true" outlineLevel="0" collapsed="false">
      <c r="A5" s="124" t="s">
        <v>15</v>
      </c>
      <c r="B5" s="125" t="s">
        <v>363</v>
      </c>
      <c r="C5" s="121" t="s">
        <v>11</v>
      </c>
      <c r="D5" s="121" t="s">
        <v>44</v>
      </c>
      <c r="E5" s="121" t="s">
        <v>71</v>
      </c>
      <c r="F5" s="121" t="s">
        <v>11</v>
      </c>
      <c r="G5" s="121" t="s">
        <v>44</v>
      </c>
      <c r="H5" s="121" t="s">
        <v>71</v>
      </c>
      <c r="I5" s="122"/>
      <c r="J5" s="122"/>
      <c r="K5" s="121" t="s">
        <v>11</v>
      </c>
      <c r="L5" s="121" t="s">
        <v>44</v>
      </c>
      <c r="M5" s="121" t="s">
        <v>71</v>
      </c>
      <c r="N5" s="121" t="s">
        <v>11</v>
      </c>
      <c r="O5" s="121" t="s">
        <v>44</v>
      </c>
      <c r="P5" s="121" t="s">
        <v>71</v>
      </c>
      <c r="Q5" s="122"/>
      <c r="R5" s="122"/>
    </row>
    <row r="6" customFormat="false" ht="15.75" hidden="false" customHeight="true" outlineLevel="0" collapsed="false">
      <c r="A6" s="126" t="str">
        <f aca="false">ENG_1!A$1</f>
        <v>ENG.1</v>
      </c>
      <c r="B6" s="127" t="str">
        <f aca="false">ENG_1!B$1</f>
        <v>Reikalavimų išsiaiškinimas</v>
      </c>
      <c r="C6" s="128" t="n">
        <f aca="false">ENG_1!C$32</f>
        <v>64.3333333333333</v>
      </c>
      <c r="D6" s="129" t="n">
        <f aca="false">ENG_1!C$51</f>
        <v>33.3333333333333</v>
      </c>
      <c r="E6" s="130" t="n">
        <f aca="false">ENG_1!C$66</f>
        <v>26.25</v>
      </c>
      <c r="F6" s="131" t="str">
        <f aca="false">IF(C6&gt;85,"V",IF(C6&gt;50,"D",IF(C6&gt;15,"R","N")))</f>
        <v>D</v>
      </c>
      <c r="G6" s="132" t="str">
        <f aca="false">IF(D6&gt;85,"V",IF(D6&gt;50,"D",IF(D6&gt;15,"R","N")))</f>
        <v>R</v>
      </c>
      <c r="H6" s="133" t="str">
        <f aca="false">IF(E6&gt;85,"V",IF(E6&gt;50,"D",IF(E6&gt;15,"R","N")))</f>
        <v>R</v>
      </c>
      <c r="I6" s="134" t="str">
        <f aca="false">IF(C6&lt;=50,"Level 0",IF(C6&lt;=85,"Level 1",IF(D6&lt;=50,"Level 1",IF(E6&lt;=50,"Level 1","Level 2"))))</f>
        <v>Level 1</v>
      </c>
      <c r="J6" s="134" t="n">
        <v>1</v>
      </c>
      <c r="K6" s="135" t="n">
        <f aca="false">ENG_1!E$32</f>
        <v>86.8333333333333</v>
      </c>
      <c r="L6" s="136" t="n">
        <f aca="false">ENG_1!E$51</f>
        <v>77</v>
      </c>
      <c r="M6" s="137" t="n">
        <f aca="false">ENG_1!E$66</f>
        <v>63.75</v>
      </c>
      <c r="N6" s="138" t="str">
        <f aca="false">IF(K6&gt;85,"V",IF(K6&gt;50,"D",IF(K6&gt;15,"R","N")))</f>
        <v>V</v>
      </c>
      <c r="O6" s="139" t="str">
        <f aca="false">IF(L6&gt;85,"V",IF(L6&gt;50,"D",IF(L6&gt;15,"R","N")))</f>
        <v>D</v>
      </c>
      <c r="P6" s="140" t="str">
        <f aca="false">IF(M6&gt;85,"V",IF(M6&gt;50,"D",IF(M6&gt;15,"R","N")))</f>
        <v>D</v>
      </c>
      <c r="Q6" s="134" t="str">
        <f aca="false">IF(K6&lt;=50,"Level 0",IF(K6&lt;=85,"Level 1",IF(L6&lt;=50,"Level 1",IF(M6&lt;=50,"Level 1","Level 2"))))</f>
        <v>Level 2</v>
      </c>
      <c r="R6" s="134" t="n">
        <v>2</v>
      </c>
    </row>
    <row r="7" customFormat="false" ht="15.75" hidden="false" customHeight="true" outlineLevel="0" collapsed="false">
      <c r="A7" s="141" t="str">
        <f aca="false">ENG_4!A$1</f>
        <v>ENG.4</v>
      </c>
      <c r="B7" s="142" t="str">
        <f aca="false">ENG_4!B$1</f>
        <v>Programinės įrangos reikalavimų analizė</v>
      </c>
      <c r="C7" s="128" t="n">
        <f aca="false">ENG_4!C$32</f>
        <v>25.8333333333333</v>
      </c>
      <c r="D7" s="129" t="n">
        <f aca="false">ENG_4!C$51</f>
        <v>16.6666666666667</v>
      </c>
      <c r="E7" s="130" t="n">
        <f aca="false">ENG_4!C$66</f>
        <v>53.75</v>
      </c>
      <c r="F7" s="131" t="str">
        <f aca="false">IF(C7&gt;85,"V",IF(C7&gt;50,"D",IF(C7&gt;15,"R","N")))</f>
        <v>R</v>
      </c>
      <c r="G7" s="132" t="str">
        <f aca="false">IF(D7&gt;85,"V",IF(D7&gt;50,"D",IF(D7&gt;15,"R","N")))</f>
        <v>R</v>
      </c>
      <c r="H7" s="133" t="str">
        <f aca="false">IF(E7&gt;85,"V",IF(E7&gt;50,"D",IF(E7&gt;15,"R","N")))</f>
        <v>D</v>
      </c>
      <c r="I7" s="134" t="str">
        <f aca="false">IF(C7&lt;=50,"Level 0",IF(C7&lt;=85,"Level 1",IF(D7&lt;=50,"Level 1",IF(E7&lt;=50,"Level 1","Level 2"))))</f>
        <v>Level 0</v>
      </c>
      <c r="J7" s="134" t="n">
        <v>0</v>
      </c>
      <c r="K7" s="128" t="n">
        <f aca="false">ENG_4!E$32</f>
        <v>55.1666666666667</v>
      </c>
      <c r="L7" s="129" t="n">
        <f aca="false">ENG_4!E$51</f>
        <v>60.3333333333333</v>
      </c>
      <c r="M7" s="130" t="n">
        <f aca="false">ENG_4!E$66</f>
        <v>71.25</v>
      </c>
      <c r="N7" s="131" t="str">
        <f aca="false">IF(K7&gt;85,"V",IF(K7&gt;50,"D",IF(K7&gt;15,"R","N")))</f>
        <v>D</v>
      </c>
      <c r="O7" s="132" t="str">
        <f aca="false">IF(L7&gt;85,"V",IF(L7&gt;50,"D",IF(L7&gt;15,"R","N")))</f>
        <v>D</v>
      </c>
      <c r="P7" s="133" t="str">
        <f aca="false">IF(M7&gt;85,"V",IF(M7&gt;50,"D",IF(M7&gt;15,"R","N")))</f>
        <v>D</v>
      </c>
      <c r="Q7" s="134" t="str">
        <f aca="false">IF(K7&lt;=50,"Level 0",IF(K7&lt;=85,"Level 1",IF(L7&lt;=50,"Level 1",IF(M7&lt;=50,"Level 1","Level 2"))))</f>
        <v>Level 1</v>
      </c>
      <c r="R7" s="134" t="n">
        <v>1</v>
      </c>
    </row>
    <row r="8" customFormat="false" ht="15.75" hidden="false" customHeight="true" outlineLevel="0" collapsed="false">
      <c r="A8" s="141" t="str">
        <f aca="false">ENG_5!A$1</f>
        <v>ENG.5</v>
      </c>
      <c r="B8" s="142" t="str">
        <f aca="false">ENG_5!B$1</f>
        <v>Programinės įrangos projektavimas</v>
      </c>
      <c r="C8" s="128" t="n">
        <f aca="false">ENG_5!C$32</f>
        <v>48.5</v>
      </c>
      <c r="D8" s="129" t="n">
        <f aca="false">ENG_5!C$51</f>
        <v>13.3333333333333</v>
      </c>
      <c r="E8" s="130" t="n">
        <f aca="false">ENG_5!C$66</f>
        <v>32.5</v>
      </c>
      <c r="F8" s="131" t="str">
        <f aca="false">IF(C8&gt;85,"V",IF(C8&gt;50,"D",IF(C8&gt;15,"R","N")))</f>
        <v>R</v>
      </c>
      <c r="G8" s="132" t="str">
        <f aca="false">IF(D8&gt;85,"V",IF(D8&gt;50,"D",IF(D8&gt;15,"R","N")))</f>
        <v>N</v>
      </c>
      <c r="H8" s="133" t="str">
        <f aca="false">IF(E8&gt;85,"V",IF(E8&gt;50,"D",IF(E8&gt;15,"R","N")))</f>
        <v>R</v>
      </c>
      <c r="I8" s="134" t="str">
        <f aca="false">IF(C8&lt;=50,"Level 0",IF(C8&lt;=85,"Level 1",IF(D8&lt;=50,"Level 1",IF(E8&lt;=50,"Level 1","Level 2"))))</f>
        <v>Level 0</v>
      </c>
      <c r="J8" s="134" t="n">
        <v>0</v>
      </c>
      <c r="K8" s="128" t="n">
        <f aca="false">ENG_5!E$32</f>
        <v>79.8333333333333</v>
      </c>
      <c r="L8" s="129" t="n">
        <f aca="false">ENG_5!E$51</f>
        <v>57.1666666666667</v>
      </c>
      <c r="M8" s="130" t="n">
        <f aca="false">ENG_5!E$66</f>
        <v>50</v>
      </c>
      <c r="N8" s="131" t="str">
        <f aca="false">IF(K8&gt;85,"V",IF(K8&gt;50,"D",IF(K8&gt;15,"R","N")))</f>
        <v>D</v>
      </c>
      <c r="O8" s="132" t="str">
        <f aca="false">IF(L8&gt;85,"V",IF(L8&gt;50,"D",IF(L8&gt;15,"R","N")))</f>
        <v>D</v>
      </c>
      <c r="P8" s="133" t="str">
        <f aca="false">IF(M8&gt;85,"V",IF(M8&gt;50,"D",IF(M8&gt;15,"R","N")))</f>
        <v>R</v>
      </c>
      <c r="Q8" s="134" t="str">
        <f aca="false">IF(K8&lt;=50,"Level 0",IF(K8&lt;=85,"Level 1",IF(L8&lt;=50,"Level 1",IF(M8&lt;=50,"Level 1","Level 2"))))</f>
        <v>Level 1</v>
      </c>
      <c r="R8" s="134" t="n">
        <v>1</v>
      </c>
    </row>
    <row r="9" customFormat="false" ht="15.75" hidden="false" customHeight="true" outlineLevel="0" collapsed="false">
      <c r="A9" s="141" t="str">
        <f aca="false">ENG_6!A$1</f>
        <v>ENG.6</v>
      </c>
      <c r="B9" s="142" t="str">
        <f aca="false">ENG_6!B$1</f>
        <v>Programinės įrangos projekto realizavimas</v>
      </c>
      <c r="C9" s="128" t="n">
        <f aca="false">ENG_6!C$32</f>
        <v>47.25</v>
      </c>
      <c r="D9" s="129" t="n">
        <f aca="false">ENG_6!C$51</f>
        <v>31.6666666666667</v>
      </c>
      <c r="E9" s="130" t="n">
        <f aca="false">ENG_6!C$66</f>
        <v>5</v>
      </c>
      <c r="F9" s="131" t="str">
        <f aca="false">IF(C9&gt;85,"V",IF(C9&gt;50,"D",IF(C9&gt;15,"R","N")))</f>
        <v>R</v>
      </c>
      <c r="G9" s="132" t="str">
        <f aca="false">IF(D9&gt;85,"V",IF(D9&gt;50,"D",IF(D9&gt;15,"R","N")))</f>
        <v>R</v>
      </c>
      <c r="H9" s="133" t="str">
        <f aca="false">IF(E9&gt;85,"V",IF(E9&gt;50,"D",IF(E9&gt;15,"R","N")))</f>
        <v>N</v>
      </c>
      <c r="I9" s="134" t="str">
        <f aca="false">IF(C9&lt;=50,"Level 0",IF(C9&lt;=85,"Level 1",IF(D9&lt;=50,"Level 1",IF(E9&lt;=50,"Level 1","Level 2"))))</f>
        <v>Level 0</v>
      </c>
      <c r="J9" s="134" t="n">
        <v>0</v>
      </c>
      <c r="K9" s="128" t="n">
        <f aca="false">ENG_6!E$32</f>
        <v>91.5</v>
      </c>
      <c r="L9" s="129" t="n">
        <f aca="false">ENG_6!E$51</f>
        <v>72</v>
      </c>
      <c r="M9" s="130" t="n">
        <f aca="false">ENG_6!E$66</f>
        <v>50</v>
      </c>
      <c r="N9" s="131" t="str">
        <f aca="false">IF(K9&gt;85,"V",IF(K9&gt;50,"D",IF(K9&gt;15,"R","N")))</f>
        <v>V</v>
      </c>
      <c r="O9" s="132" t="str">
        <f aca="false">IF(L9&gt;85,"V",IF(L9&gt;50,"D",IF(L9&gt;15,"R","N")))</f>
        <v>D</v>
      </c>
      <c r="P9" s="133" t="str">
        <f aca="false">IF(M9&gt;85,"V",IF(M9&gt;50,"D",IF(M9&gt;15,"R","N")))</f>
        <v>R</v>
      </c>
      <c r="Q9" s="134" t="str">
        <f aca="false">IF(K9&lt;=50,"Level 0",IF(K9&lt;=85,"Level 1",IF(L9&lt;=50,"Level 1",IF(M9&lt;=50,"Level 1","Level 2"))))</f>
        <v>Level 1</v>
      </c>
      <c r="R9" s="134" t="n">
        <v>1</v>
      </c>
    </row>
    <row r="10" customFormat="false" ht="15.75" hidden="false" customHeight="true" outlineLevel="0" collapsed="false">
      <c r="A10" s="141" t="str">
        <f aca="false">ENG_7!A$1</f>
        <v>ENG.7</v>
      </c>
      <c r="B10" s="142" t="str">
        <f aca="false">ENG_7!B$1</f>
        <v>Programinės įrangos integravimas</v>
      </c>
      <c r="C10" s="128" t="n">
        <f aca="false">ENG_7!C$32</f>
        <v>13.3333333333333</v>
      </c>
      <c r="D10" s="129" t="n">
        <f aca="false">ENG_7!C$51</f>
        <v>21.6666666666667</v>
      </c>
      <c r="E10" s="130" t="n">
        <f aca="false">ENG_7!C$66</f>
        <v>0</v>
      </c>
      <c r="F10" s="131" t="str">
        <f aca="false">IF(C10&gt;85,"V",IF(C10&gt;50,"D",IF(C10&gt;15,"R","N")))</f>
        <v>N</v>
      </c>
      <c r="G10" s="132" t="str">
        <f aca="false">IF(D10&gt;85,"V",IF(D10&gt;50,"D",IF(D10&gt;15,"R","N")))</f>
        <v>R</v>
      </c>
      <c r="H10" s="133" t="str">
        <f aca="false">IF(E10&gt;85,"V",IF(E10&gt;50,"D",IF(E10&gt;15,"R","N")))</f>
        <v>N</v>
      </c>
      <c r="I10" s="134" t="str">
        <f aca="false">IF(C10&lt;=50,"Level 0",IF(C10&lt;=85,"Level 1",IF(D10&lt;=50,"Level 1",IF(E10&lt;=50,"Level 1","Level 2"))))</f>
        <v>Level 0</v>
      </c>
      <c r="J10" s="134" t="n">
        <v>0</v>
      </c>
      <c r="K10" s="128" t="n">
        <f aca="false">ENG_7!E$32</f>
        <v>90</v>
      </c>
      <c r="L10" s="129" t="n">
        <f aca="false">ENG_7!E$51</f>
        <v>65.3333333333333</v>
      </c>
      <c r="M10" s="130" t="n">
        <f aca="false">ENG_7!E$66</f>
        <v>50</v>
      </c>
      <c r="N10" s="131" t="str">
        <f aca="false">IF(K10&gt;85,"V",IF(K10&gt;50,"D",IF(K10&gt;15,"R","N")))</f>
        <v>V</v>
      </c>
      <c r="O10" s="132" t="str">
        <f aca="false">IF(L10&gt;85,"V",IF(L10&gt;50,"D",IF(L10&gt;15,"R","N")))</f>
        <v>D</v>
      </c>
      <c r="P10" s="133" t="str">
        <f aca="false">IF(M10&gt;85,"V",IF(M10&gt;50,"D",IF(M10&gt;15,"R","N")))</f>
        <v>R</v>
      </c>
      <c r="Q10" s="134" t="str">
        <f aca="false">IF(K10&lt;=50,"Level 0",IF(K10&lt;=85,"Level 1",IF(L10&lt;=50,"Level 1",IF(M10&lt;=50,"Level 1","Level 2"))))</f>
        <v>Level 1</v>
      </c>
      <c r="R10" s="134" t="n">
        <v>1</v>
      </c>
    </row>
    <row r="11" customFormat="false" ht="15.75" hidden="false" customHeight="true" outlineLevel="0" collapsed="false">
      <c r="A11" s="141" t="str">
        <f aca="false">ENG_8!A$1</f>
        <v>ENG.8</v>
      </c>
      <c r="B11" s="142" t="str">
        <f aca="false">ENG_8!B$1</f>
        <v>Programinės įrangos testavimas</v>
      </c>
      <c r="C11" s="128" t="n">
        <f aca="false">ENG_8!C$32</f>
        <v>38.3333333333333</v>
      </c>
      <c r="D11" s="129" t="n">
        <f aca="false">ENG_8!C$51</f>
        <v>0</v>
      </c>
      <c r="E11" s="130" t="n">
        <f aca="false">ENG_8!C$66</f>
        <v>35</v>
      </c>
      <c r="F11" s="131" t="str">
        <f aca="false">IF(C11&gt;85,"V",IF(C11&gt;50,"D",IF(C11&gt;15,"R","N")))</f>
        <v>R</v>
      </c>
      <c r="G11" s="132" t="str">
        <f aca="false">IF(D11&gt;85,"V",IF(D11&gt;50,"D",IF(D11&gt;15,"R","N")))</f>
        <v>N</v>
      </c>
      <c r="H11" s="133" t="str">
        <f aca="false">IF(E11&gt;85,"V",IF(E11&gt;50,"D",IF(E11&gt;15,"R","N")))</f>
        <v>R</v>
      </c>
      <c r="I11" s="134" t="str">
        <f aca="false">IF(C11&lt;=50,"Level 0",IF(C11&lt;=85,"Level 1",IF(D11&lt;=50,"Level 1",IF(E11&lt;=50,"Level 1","Level 2"))))</f>
        <v>Level 0</v>
      </c>
      <c r="J11" s="134" t="n">
        <v>0</v>
      </c>
      <c r="K11" s="128" t="n">
        <f aca="false">ENG_8!E$32</f>
        <v>96.3333333333333</v>
      </c>
      <c r="L11" s="129" t="n">
        <f aca="false">ENG_8!E$51</f>
        <v>57.8333333333333</v>
      </c>
      <c r="M11" s="130" t="n">
        <f aca="false">ENG_8!E$66</f>
        <v>50</v>
      </c>
      <c r="N11" s="131" t="str">
        <f aca="false">IF(K11&gt;85,"V",IF(K11&gt;50,"D",IF(K11&gt;15,"R","N")))</f>
        <v>V</v>
      </c>
      <c r="O11" s="132" t="str">
        <f aca="false">IF(L11&gt;85,"V",IF(L11&gt;50,"D",IF(L11&gt;15,"R","N")))</f>
        <v>D</v>
      </c>
      <c r="P11" s="133" t="str">
        <f aca="false">IF(M11&gt;85,"V",IF(M11&gt;50,"D",IF(M11&gt;15,"R","N")))</f>
        <v>R</v>
      </c>
      <c r="Q11" s="134" t="str">
        <f aca="false">IF(K11&lt;=50,"Level 0",IF(K11&lt;=85,"Level 1",IF(L11&lt;=50,"Level 1",IF(M11&lt;=50,"Level 1","Level 2"))))</f>
        <v>Level 1</v>
      </c>
      <c r="R11" s="134" t="n">
        <v>1</v>
      </c>
    </row>
    <row r="12" customFormat="false" ht="15.75" hidden="false" customHeight="true" outlineLevel="0" collapsed="false">
      <c r="A12" s="141" t="str">
        <f aca="false">ENG_11!A$1</f>
        <v>ENG.11</v>
      </c>
      <c r="B12" s="142" t="str">
        <f aca="false">ENG_11!B$1</f>
        <v>Programinės įrangos instaliavimas</v>
      </c>
      <c r="C12" s="128" t="n">
        <f aca="false">ENG_11!C$32</f>
        <v>31.6666666666667</v>
      </c>
      <c r="D12" s="129" t="n">
        <f aca="false">ENG_11!C$51</f>
        <v>0</v>
      </c>
      <c r="E12" s="130" t="n">
        <f aca="false">ENG_11!C$66</f>
        <v>0</v>
      </c>
      <c r="F12" s="131" t="str">
        <f aca="false">IF(C12&gt;85,"V",IF(C12&gt;50,"D",IF(C12&gt;15,"R","N")))</f>
        <v>R</v>
      </c>
      <c r="G12" s="132" t="str">
        <f aca="false">IF(D12&gt;85,"V",IF(D12&gt;50,"D",IF(D12&gt;15,"R","N")))</f>
        <v>N</v>
      </c>
      <c r="H12" s="133" t="str">
        <f aca="false">IF(E12&gt;85,"V",IF(E12&gt;50,"D",IF(E12&gt;15,"R","N")))</f>
        <v>N</v>
      </c>
      <c r="I12" s="134" t="str">
        <f aca="false">IF(C12&lt;=50,"Level 0",IF(C12&lt;=85,"Level 1",IF(D12&lt;=50,"Level 1",IF(E12&lt;=50,"Level 1","Level 2"))))</f>
        <v>Level 0</v>
      </c>
      <c r="J12" s="134" t="n">
        <v>0</v>
      </c>
      <c r="K12" s="128" t="n">
        <f aca="false">ENG_11!E$32</f>
        <v>64.3333333333333</v>
      </c>
      <c r="L12" s="129" t="n">
        <f aca="false">ENG_11!E$51</f>
        <v>43.6666666666667</v>
      </c>
      <c r="M12" s="130" t="n">
        <f aca="false">ENG_11!E$66</f>
        <v>50</v>
      </c>
      <c r="N12" s="131" t="str">
        <f aca="false">IF(K12&gt;85,"V",IF(K12&gt;50,"D",IF(K12&gt;15,"R","N")))</f>
        <v>D</v>
      </c>
      <c r="O12" s="132" t="str">
        <f aca="false">IF(L12&gt;85,"V",IF(L12&gt;50,"D",IF(L12&gt;15,"R","N")))</f>
        <v>R</v>
      </c>
      <c r="P12" s="133" t="str">
        <f aca="false">IF(M12&gt;85,"V",IF(M12&gt;50,"D",IF(M12&gt;15,"R","N")))</f>
        <v>R</v>
      </c>
      <c r="Q12" s="134" t="str">
        <f aca="false">IF(K12&lt;=50,"Level 0",IF(K12&lt;=85,"Level 1",IF(L12&lt;=50,"Level 1",IF(M12&lt;=50,"Level 1","Level 2"))))</f>
        <v>Level 1</v>
      </c>
      <c r="R12" s="134" t="n">
        <v>1</v>
      </c>
    </row>
    <row r="13" customFormat="false" ht="15.75" hidden="false" customHeight="true" outlineLevel="0" collapsed="false">
      <c r="A13" s="141" t="str">
        <f aca="false">ENG_12!A$1</f>
        <v>ENG.12</v>
      </c>
      <c r="B13" s="142" t="str">
        <f aca="false">ENG_12!B$1</f>
        <v>Programinės įrangos ir sistemos priežiūra</v>
      </c>
      <c r="C13" s="128" t="n">
        <f aca="false">ENG_12!C$32</f>
        <v>53.8333333333333</v>
      </c>
      <c r="D13" s="129" t="n">
        <f aca="false">ENG_12!C$51</f>
        <v>0</v>
      </c>
      <c r="E13" s="130" t="n">
        <f aca="false">ENG_12!C$66</f>
        <v>0</v>
      </c>
      <c r="F13" s="131" t="str">
        <f aca="false">IF(C13&gt;85,"V",IF(C13&gt;50,"D",IF(C13&gt;15,"R","N")))</f>
        <v>D</v>
      </c>
      <c r="G13" s="132" t="str">
        <f aca="false">IF(D13&gt;85,"V",IF(D13&gt;50,"D",IF(D13&gt;15,"R","N")))</f>
        <v>N</v>
      </c>
      <c r="H13" s="133" t="str">
        <f aca="false">IF(E13&gt;85,"V",IF(E13&gt;50,"D",IF(E13&gt;15,"R","N")))</f>
        <v>N</v>
      </c>
      <c r="I13" s="134" t="str">
        <f aca="false">IF(C13&lt;=50,"Level 0",IF(C13&lt;=85,"Level 1",IF(D13&lt;=50,"Level 1",IF(E13&lt;=50,"Level 1","Level 2"))))</f>
        <v>Level 1</v>
      </c>
      <c r="J13" s="134" t="n">
        <v>1</v>
      </c>
      <c r="K13" s="128" t="n">
        <f aca="false">ENG_12!E$32</f>
        <v>53.8333333333333</v>
      </c>
      <c r="L13" s="129" t="n">
        <f aca="false">ENG_12!E$51</f>
        <v>43.6666666666667</v>
      </c>
      <c r="M13" s="130" t="n">
        <f aca="false">ENG_12!E$66</f>
        <v>50</v>
      </c>
      <c r="N13" s="131" t="str">
        <f aca="false">IF(K13&gt;85,"V",IF(K13&gt;50,"D",IF(K13&gt;15,"R","N")))</f>
        <v>D</v>
      </c>
      <c r="O13" s="132" t="str">
        <f aca="false">IF(L13&gt;85,"V",IF(L13&gt;50,"D",IF(L13&gt;15,"R","N")))</f>
        <v>R</v>
      </c>
      <c r="P13" s="133" t="str">
        <f aca="false">IF(M13&gt;85,"V",IF(M13&gt;50,"D",IF(M13&gt;15,"R","N")))</f>
        <v>R</v>
      </c>
      <c r="Q13" s="134" t="str">
        <f aca="false">IF(K13&lt;=50,"Level 0",IF(K13&lt;=85,"Level 1",IF(L13&lt;=50,"Level 1",IF(M13&lt;=50,"Level 1","Level 2"))))</f>
        <v>Level 1</v>
      </c>
      <c r="R13" s="134" t="n">
        <v>1</v>
      </c>
    </row>
    <row r="14" customFormat="false" ht="15.75" hidden="false" customHeight="true" outlineLevel="0" collapsed="false">
      <c r="A14" s="141" t="str">
        <f aca="false">SUP_1!A$1</f>
        <v>SUP.1</v>
      </c>
      <c r="B14" s="142" t="str">
        <f aca="false">SUP_1!B$1</f>
        <v>Kokybės užtikrinimas</v>
      </c>
      <c r="C14" s="128" t="n">
        <f aca="false">SUP_1!C$32</f>
        <v>0</v>
      </c>
      <c r="D14" s="129" t="n">
        <f aca="false">SUP_1!C$51</f>
        <v>0</v>
      </c>
      <c r="E14" s="130" t="n">
        <f aca="false">SUP_1!C$66</f>
        <v>0</v>
      </c>
      <c r="F14" s="131" t="str">
        <f aca="false">IF(C14&gt;85,"V",IF(C14&gt;50,"D",IF(C14&gt;15,"R","N")))</f>
        <v>N</v>
      </c>
      <c r="G14" s="132" t="str">
        <f aca="false">IF(D14&gt;85,"V",IF(D14&gt;50,"D",IF(D14&gt;15,"R","N")))</f>
        <v>N</v>
      </c>
      <c r="H14" s="133" t="str">
        <f aca="false">IF(E14&gt;85,"V",IF(E14&gt;50,"D",IF(E14&gt;15,"R","N")))</f>
        <v>N</v>
      </c>
      <c r="I14" s="134" t="str">
        <f aca="false">IF(C14&lt;=50,"Level 0",IF(C14&lt;=85,"Level 1",IF(D14&lt;=50,"Level 1",IF(E14&lt;=50,"Level 1","Level 2"))))</f>
        <v>Level 0</v>
      </c>
      <c r="J14" s="134" t="n">
        <v>0</v>
      </c>
      <c r="K14" s="128" t="n">
        <f aca="false">SUP_1!E$32</f>
        <v>69.6</v>
      </c>
      <c r="L14" s="129" t="n">
        <f aca="false">SUP_1!E$51</f>
        <v>16.6666666666667</v>
      </c>
      <c r="M14" s="130" t="n">
        <f aca="false">SUP_1!E$66</f>
        <v>50</v>
      </c>
      <c r="N14" s="131" t="str">
        <f aca="false">IF(K14&gt;85,"V",IF(K14&gt;50,"D",IF(K14&gt;15,"R","N")))</f>
        <v>D</v>
      </c>
      <c r="O14" s="132" t="str">
        <f aca="false">IF(L14&gt;85,"V",IF(L14&gt;50,"D",IF(L14&gt;15,"R","N")))</f>
        <v>R</v>
      </c>
      <c r="P14" s="133" t="str">
        <f aca="false">IF(M14&gt;85,"V",IF(M14&gt;50,"D",IF(M14&gt;15,"R","N")))</f>
        <v>R</v>
      </c>
      <c r="Q14" s="134" t="str">
        <f aca="false">IF(K14&lt;=50,"Level 0",IF(K14&lt;=85,"Level 1",IF(L14&lt;=50,"Level 1",IF(M14&lt;=50,"Level 1","Level 2"))))</f>
        <v>Level 1</v>
      </c>
      <c r="R14" s="134" t="n">
        <v>1</v>
      </c>
    </row>
    <row r="15" customFormat="false" ht="15.75" hidden="false" customHeight="true" outlineLevel="0" collapsed="false">
      <c r="A15" s="143" t="s">
        <v>268</v>
      </c>
      <c r="B15" s="144" t="s">
        <v>269</v>
      </c>
      <c r="C15" s="145" t="n">
        <f aca="false">SUP_8!C$31</f>
        <v>35</v>
      </c>
      <c r="D15" s="146" t="n">
        <f aca="false">SUP_8!C$50</f>
        <v>16.6666666666667</v>
      </c>
      <c r="E15" s="147" t="n">
        <f aca="false">SUP_8!C$65</f>
        <v>0</v>
      </c>
      <c r="F15" s="148" t="str">
        <f aca="false">IF(C15&gt;85,"V",IF(C15&gt;50,"D",IF(C15&gt;15,"R","N")))</f>
        <v>R</v>
      </c>
      <c r="G15" s="149" t="str">
        <f aca="false">IF(D15&gt;85,"V",IF(D15&gt;50,"D",IF(D15&gt;15,"R","N")))</f>
        <v>R</v>
      </c>
      <c r="H15" s="150" t="str">
        <f aca="false">IF(E15&gt;85,"V",IF(E15&gt;50,"D",IF(E15&gt;15,"R","N")))</f>
        <v>N</v>
      </c>
      <c r="I15" s="151" t="s">
        <v>364</v>
      </c>
      <c r="J15" s="151" t="n">
        <v>0</v>
      </c>
      <c r="K15" s="145" t="n">
        <f aca="false">SUP_8!E$31</f>
        <v>35</v>
      </c>
      <c r="L15" s="146" t="n">
        <f aca="false">SUP_8!E$50</f>
        <v>33.3333333333333</v>
      </c>
      <c r="M15" s="147" t="n">
        <f aca="false">SUP_8!E$65</f>
        <v>50</v>
      </c>
      <c r="N15" s="148" t="str">
        <f aca="false">IF(K15&gt;85,"V",IF(K15&gt;50,"D",IF(K15&gt;15,"R","N")))</f>
        <v>R</v>
      </c>
      <c r="O15" s="149" t="str">
        <f aca="false">IF(L15&gt;85,"V",IF(L15&gt;50,"D",IF(L15&gt;15,"R","N")))</f>
        <v>R</v>
      </c>
      <c r="P15" s="150" t="str">
        <f aca="false">IF(M15&gt;85,"V",IF(M15&gt;50,"D",IF(M15&gt;15,"R","N")))</f>
        <v>R</v>
      </c>
      <c r="Q15" s="151" t="s">
        <v>364</v>
      </c>
      <c r="R15" s="151" t="n">
        <v>0</v>
      </c>
    </row>
    <row r="16" customFormat="false" ht="15.75" hidden="false" customHeight="true" outlineLevel="0" collapsed="false">
      <c r="A16" s="141" t="str">
        <f aca="false">SUP_9!A$1</f>
        <v>SUP.9</v>
      </c>
      <c r="B16" s="142" t="str">
        <f aca="false">SUP_9!B$1</f>
        <v>Problemų sprendimo valdymas</v>
      </c>
      <c r="C16" s="128" t="n">
        <f aca="false">SUP_9!C$32</f>
        <v>40</v>
      </c>
      <c r="D16" s="129" t="n">
        <f aca="false">SUP_9!C$51</f>
        <v>0</v>
      </c>
      <c r="E16" s="130" t="n">
        <f aca="false">SUP_9!C$66</f>
        <v>1.75</v>
      </c>
      <c r="F16" s="131" t="str">
        <f aca="false">IF(C16&gt;85,"V",IF(C16&gt;50,"D",IF(C16&gt;15,"R","N")))</f>
        <v>R</v>
      </c>
      <c r="G16" s="132" t="str">
        <f aca="false">IF(D16&gt;85,"V",IF(D16&gt;50,"D",IF(D16&gt;15,"R","N")))</f>
        <v>N</v>
      </c>
      <c r="H16" s="133" t="str">
        <f aca="false">IF(E16&gt;85,"V",IF(E16&gt;50,"D",IF(E16&gt;15,"R","N")))</f>
        <v>N</v>
      </c>
      <c r="I16" s="134" t="str">
        <f aca="false">IF(C16&lt;=50,"Level 0",IF(C16&lt;=85,"Level 1",IF(D16&lt;=50,"Level 1",IF(E16&lt;=50,"Level 1","Level 2"))))</f>
        <v>Level 0</v>
      </c>
      <c r="J16" s="134" t="n">
        <v>0</v>
      </c>
      <c r="K16" s="128" t="n">
        <f aca="false">SUP_9!E$32</f>
        <v>51</v>
      </c>
      <c r="L16" s="129" t="n">
        <f aca="false">SUP_9!E$51</f>
        <v>33.3333333333333</v>
      </c>
      <c r="M16" s="130" t="n">
        <f aca="false">SUP_9!E$66</f>
        <v>50</v>
      </c>
      <c r="N16" s="131" t="str">
        <f aca="false">IF(K16&gt;85,"V",IF(K16&gt;50,"D",IF(K16&gt;15,"R","N")))</f>
        <v>D</v>
      </c>
      <c r="O16" s="132" t="str">
        <f aca="false">IF(L16&gt;85,"V",IF(L16&gt;50,"D",IF(L16&gt;15,"R","N")))</f>
        <v>R</v>
      </c>
      <c r="P16" s="133" t="str">
        <f aca="false">IF(M16&gt;85,"V",IF(M16&gt;50,"D",IF(M16&gt;15,"R","N")))</f>
        <v>R</v>
      </c>
      <c r="Q16" s="134" t="str">
        <f aca="false">IF(K16&lt;=50,"Level 0",IF(K16&lt;=85,"Level 1",IF(L16&lt;=50,"Level 1",IF(M16&lt;=50,"Level 1","Level 2"))))</f>
        <v>Level 1</v>
      </c>
      <c r="R16" s="134" t="n">
        <v>1</v>
      </c>
    </row>
    <row r="17" customFormat="false" ht="15.75" hidden="false" customHeight="true" outlineLevel="0" collapsed="false">
      <c r="A17" s="152" t="str">
        <f aca="false">MAN_3!A$1</f>
        <v>MAN.3</v>
      </c>
      <c r="B17" s="153" t="str">
        <f aca="false">MAN_3!B$1</f>
        <v>Projekto valdymas</v>
      </c>
      <c r="C17" s="154" t="n">
        <f aca="false">MAN_3!C$32</f>
        <v>53.9285714285714</v>
      </c>
      <c r="D17" s="155" t="n">
        <f aca="false">MAN_3!C$51</f>
        <v>49.1666666666667</v>
      </c>
      <c r="E17" s="156" t="n">
        <f aca="false">MAN_3!C$66</f>
        <v>12.5</v>
      </c>
      <c r="F17" s="157" t="str">
        <f aca="false">IF(C17&gt;85,"V",IF(C17&gt;50,"D",IF(C17&gt;15,"R","N")))</f>
        <v>D</v>
      </c>
      <c r="G17" s="158" t="str">
        <f aca="false">IF(D17&gt;85,"V",IF(D17&gt;50,"D",IF(D17&gt;15,"R","N")))</f>
        <v>R</v>
      </c>
      <c r="H17" s="159" t="str">
        <f aca="false">IF(E17&gt;85,"V",IF(E17&gt;50,"D",IF(E17&gt;15,"R","N")))</f>
        <v>N</v>
      </c>
      <c r="I17" s="134" t="str">
        <f aca="false">IF(C17&lt;=50,"Level 0",IF(C17&lt;=85,"Level 1",IF(D17&lt;=50,"Level 1",IF(E17&lt;=50,"Level 1","Level 2"))))</f>
        <v>Level 1</v>
      </c>
      <c r="J17" s="134" t="n">
        <v>1</v>
      </c>
      <c r="K17" s="154" t="n">
        <f aca="false">MAN_3!E$32</f>
        <v>53.9285714285714</v>
      </c>
      <c r="L17" s="155" t="n">
        <f aca="false">MAN_3!E$51</f>
        <v>16.6666666666667</v>
      </c>
      <c r="M17" s="156" t="n">
        <f aca="false">MAN_3!E$66</f>
        <v>50</v>
      </c>
      <c r="N17" s="157" t="str">
        <f aca="false">IF(K17&gt;85,"V",IF(K17&gt;50,"D",IF(K17&gt;15,"R","N")))</f>
        <v>D</v>
      </c>
      <c r="O17" s="158" t="str">
        <f aca="false">IF(L17&gt;85,"V",IF(L17&gt;50,"D",IF(L17&gt;15,"R","N")))</f>
        <v>R</v>
      </c>
      <c r="P17" s="159" t="str">
        <f aca="false">IF(M17&gt;85,"V",IF(M17&gt;50,"D",IF(M17&gt;15,"R","N")))</f>
        <v>R</v>
      </c>
      <c r="Q17" s="134" t="str">
        <f aca="false">IF(K17&lt;=50,"Level 0",IF(K17&lt;=85,"Level 1",IF(L17&lt;=50,"Level 1",IF(M17&lt;=50,"Level 1","Level 2"))))</f>
        <v>Level 1</v>
      </c>
      <c r="R17" s="134" t="n">
        <v>1</v>
      </c>
    </row>
    <row r="18" customFormat="false" ht="14.85" hidden="false" customHeight="true" outlineLevel="0" collapsed="false">
      <c r="A18" s="160"/>
      <c r="B18" s="161"/>
      <c r="C18" s="162"/>
      <c r="D18" s="162"/>
      <c r="E18" s="162"/>
      <c r="F18" s="163"/>
      <c r="G18" s="163"/>
      <c r="H18" s="163"/>
      <c r="I18" s="163"/>
      <c r="J18" s="163"/>
      <c r="K18" s="164"/>
    </row>
    <row r="23" customFormat="false" ht="14.85" hidden="false" customHeight="true" outlineLevel="0" collapsed="false">
      <c r="A23" s="165"/>
      <c r="B23" s="164"/>
      <c r="C23" s="166"/>
      <c r="D23" s="166"/>
      <c r="E23" s="166"/>
      <c r="F23" s="167"/>
      <c r="G23" s="167"/>
      <c r="H23" s="167"/>
      <c r="I23" s="167"/>
      <c r="J23" s="167"/>
    </row>
    <row r="24" customFormat="false" ht="12.75" hidden="true" customHeight="true" outlineLevel="0" collapsed="false">
      <c r="A24" s="141" t="s">
        <v>365</v>
      </c>
      <c r="B24" s="168" t="s">
        <v>365</v>
      </c>
      <c r="C24" s="129" t="s">
        <v>365</v>
      </c>
      <c r="D24" s="129" t="s">
        <v>365</v>
      </c>
      <c r="E24" s="169" t="s">
        <v>365</v>
      </c>
      <c r="F24" s="131" t="str">
        <f aca="false">IF(C24&gt;85,"F",IF(C24&gt;50,"L",IF(C24&gt;15,"P","N")))</f>
        <v>F</v>
      </c>
      <c r="G24" s="132" t="str">
        <f aca="false">IF(D24&gt;85,"F",IF(D24&gt;50,"L",IF(D24&gt;15,"P","N")))</f>
        <v>F</v>
      </c>
      <c r="H24" s="170" t="str">
        <f aca="false">IF(E24&gt;85,"F",IF(E24&gt;50,"L",IF(E24&gt;15,"P","N")))</f>
        <v>F</v>
      </c>
      <c r="I24" s="171" t="str">
        <f aca="false">IF(C24&lt;=50,"Level 0",IF(C24&lt;=85,"Level 1",IF(D24&lt;=50,"Level 1",IF(E24&lt;=50,"Level 1","Level 2"))))</f>
        <v>Level 2</v>
      </c>
      <c r="J24" s="171"/>
    </row>
    <row r="25" customFormat="false" ht="15.75" hidden="true" customHeight="true" outlineLevel="0" collapsed="false">
      <c r="A25" s="141" t="s">
        <v>365</v>
      </c>
      <c r="B25" s="168" t="s">
        <v>365</v>
      </c>
      <c r="C25" s="129" t="s">
        <v>365</v>
      </c>
      <c r="D25" s="129" t="s">
        <v>365</v>
      </c>
      <c r="E25" s="169" t="s">
        <v>365</v>
      </c>
      <c r="F25" s="131" t="str">
        <f aca="false">IF(C25&gt;85,"F",IF(C25&gt;50,"L",IF(C25&gt;15,"P","N")))</f>
        <v>F</v>
      </c>
      <c r="G25" s="132" t="str">
        <f aca="false">IF(D25&gt;85,"F",IF(D25&gt;50,"L",IF(D25&gt;15,"P","N")))</f>
        <v>F</v>
      </c>
      <c r="H25" s="170" t="str">
        <f aca="false">IF(E25&gt;85,"F",IF(E25&gt;50,"L",IF(E25&gt;15,"P","N")))</f>
        <v>F</v>
      </c>
      <c r="I25" s="171" t="str">
        <f aca="false">IF(C25&lt;=50,"Level 0",IF(C25&lt;=85,"Level 1",IF(D25&lt;=50,"Level 1",IF(E25&lt;=50,"Level 1","Level 2"))))</f>
        <v>Level 2</v>
      </c>
      <c r="J25" s="171"/>
    </row>
    <row r="26" customFormat="false" ht="15.75" hidden="true" customHeight="true" outlineLevel="0" collapsed="false">
      <c r="A26" s="152" t="s">
        <v>365</v>
      </c>
      <c r="B26" s="172" t="s">
        <v>365</v>
      </c>
      <c r="C26" s="155" t="s">
        <v>365</v>
      </c>
      <c r="D26" s="155" t="s">
        <v>365</v>
      </c>
      <c r="E26" s="173" t="s">
        <v>365</v>
      </c>
      <c r="F26" s="157" t="str">
        <f aca="false">IF(C26&gt;85,"F",IF(C26&gt;50,"L",IF(C26&gt;15,"P","N")))</f>
        <v>F</v>
      </c>
      <c r="G26" s="158" t="str">
        <f aca="false">IF(D26&gt;85,"F",IF(D26&gt;50,"L",IF(D26&gt;15,"P","N")))</f>
        <v>F</v>
      </c>
      <c r="H26" s="174" t="str">
        <f aca="false">IF(E26&gt;85,"F",IF(E26&gt;50,"L",IF(E26&gt;15,"P","N")))</f>
        <v>F</v>
      </c>
      <c r="I26" s="175" t="str">
        <f aca="false">IF(C26&lt;=50,"Level 0",IF(C26&lt;=85,"Level 1",IF(D26&lt;=50,"Level 1",IF(E26&lt;=50,"Level 1","Level 2"))))</f>
        <v>Level 2</v>
      </c>
      <c r="J26" s="175"/>
    </row>
    <row r="98" customFormat="false" ht="14.85" hidden="false" customHeight="true" outlineLevel="0" collapsed="false">
      <c r="B98" s="24" t="s">
        <v>98</v>
      </c>
      <c r="C98" s="20" t="n">
        <v>6000</v>
      </c>
    </row>
    <row r="99" customFormat="false" ht="14.85" hidden="false" customHeight="true" outlineLevel="0" collapsed="false">
      <c r="B99" s="24" t="s">
        <v>100</v>
      </c>
      <c r="C99" s="20" t="n">
        <v>5000</v>
      </c>
    </row>
    <row r="100" customFormat="false" ht="14.85" hidden="false" customHeight="true" outlineLevel="0" collapsed="false">
      <c r="B100" s="24" t="s">
        <v>102</v>
      </c>
      <c r="C100" s="20" t="n">
        <v>4000</v>
      </c>
    </row>
    <row r="101" customFormat="false" ht="14.85" hidden="false" customHeight="true" outlineLevel="0" collapsed="false">
      <c r="B101" s="24" t="s">
        <v>129</v>
      </c>
      <c r="C101" s="20" t="n">
        <v>4000</v>
      </c>
    </row>
    <row r="102" customFormat="false" ht="14.85" hidden="false" customHeight="true" outlineLevel="0" collapsed="false">
      <c r="B102" s="24" t="s">
        <v>131</v>
      </c>
      <c r="C102" s="20" t="n">
        <v>1000</v>
      </c>
    </row>
    <row r="103" customFormat="false" ht="14.85" hidden="false" customHeight="true" outlineLevel="0" collapsed="false">
      <c r="B103" s="24" t="s">
        <v>172</v>
      </c>
      <c r="C103" s="20" t="n">
        <v>2000</v>
      </c>
    </row>
    <row r="104" customFormat="false" ht="14.85" hidden="false" customHeight="true" outlineLevel="0" collapsed="false">
      <c r="B104" s="24" t="s">
        <v>172</v>
      </c>
      <c r="C104" s="20" t="n">
        <v>2000</v>
      </c>
    </row>
    <row r="105" customFormat="false" ht="14.85" hidden="false" customHeight="true" outlineLevel="0" collapsed="false">
      <c r="B105" s="24" t="s">
        <v>230</v>
      </c>
      <c r="C105" s="22" t="n">
        <v>1000</v>
      </c>
    </row>
    <row r="106" customFormat="false" ht="14.85" hidden="false" customHeight="true" outlineLevel="0" collapsed="false">
      <c r="B106" s="176" t="s">
        <v>366</v>
      </c>
      <c r="C106" s="177" t="n">
        <f aca="false">SUM(C98:C105)</f>
        <v>25000</v>
      </c>
    </row>
  </sheetData>
  <mergeCells count="9">
    <mergeCell ref="A2:C2"/>
    <mergeCell ref="C4:E4"/>
    <mergeCell ref="F4:H4"/>
    <mergeCell ref="I4:I5"/>
    <mergeCell ref="J4:J5"/>
    <mergeCell ref="K4:M4"/>
    <mergeCell ref="N4:P4"/>
    <mergeCell ref="Q4:Q5"/>
    <mergeCell ref="R4:R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26"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80"/>
  <sheetViews>
    <sheetView windowProtection="false" showFormulas="false" showGridLines="true" showRowColHeaders="true" showZeros="true" rightToLeft="false" tabSelected="false" showOutlineSymbols="true" defaultGridColor="true" view="normal" topLeftCell="A51" colorId="64" zoomScale="90" zoomScaleNormal="90" zoomScalePageLayoutView="100" workbookViewId="0">
      <selection pane="topLeft" activeCell="B79" activeCellId="0" sqref="B79"/>
    </sheetView>
  </sheetViews>
  <sheetFormatPr defaultRowHeight="14.85"/>
  <cols>
    <col collapsed="false" hidden="false" max="2" min="2" style="0" width="45.9489795918367"/>
    <col collapsed="false" hidden="false" max="3" min="3" style="0" width="13.3928571428571"/>
    <col collapsed="false" hidden="false" max="4" min="4" style="0" width="53.8010204081633"/>
    <col collapsed="false" hidden="false" max="5" min="5" style="0" width="13.8418367346939"/>
    <col collapsed="false" hidden="false" max="6" min="6" style="0" width="52.234693877551"/>
  </cols>
  <sheetData>
    <row r="1" customFormat="false" ht="15.75" hidden="false" customHeight="true" outlineLevel="0" collapsed="false">
      <c r="A1" s="6" t="s">
        <v>103</v>
      </c>
      <c r="B1" s="41" t="s">
        <v>104</v>
      </c>
      <c r="C1" s="8"/>
      <c r="D1" s="8"/>
      <c r="E1" s="8"/>
      <c r="F1" s="8"/>
    </row>
    <row r="2" customFormat="false" ht="14.85" hidden="false" customHeight="true" outlineLevel="0" collapsed="false">
      <c r="A2" s="6"/>
      <c r="B2" s="9"/>
      <c r="C2" s="8"/>
      <c r="D2" s="8"/>
      <c r="E2" s="8"/>
      <c r="F2" s="8"/>
    </row>
    <row r="3" customFormat="false" ht="35.65" hidden="false" customHeight="true" outlineLevel="0" collapsed="false">
      <c r="A3" s="4" t="s">
        <v>2</v>
      </c>
      <c r="B3" s="11" t="s">
        <v>105</v>
      </c>
      <c r="C3" s="6"/>
      <c r="D3" s="5"/>
      <c r="E3" s="8"/>
      <c r="F3" s="8"/>
    </row>
    <row r="4" customFormat="false" ht="28.15" hidden="false" customHeight="true" outlineLevel="0" collapsed="false">
      <c r="A4" s="6" t="s">
        <v>4</v>
      </c>
      <c r="B4" s="11" t="s">
        <v>106</v>
      </c>
      <c r="C4" s="6"/>
      <c r="D4" s="8"/>
      <c r="E4" s="8"/>
      <c r="F4" s="8"/>
    </row>
    <row r="5" customFormat="false" ht="24.85" hidden="false" customHeight="true" outlineLevel="0" collapsed="false">
      <c r="A5" s="4"/>
      <c r="B5" s="11" t="s">
        <v>107</v>
      </c>
      <c r="C5" s="6"/>
      <c r="D5" s="8"/>
      <c r="E5" s="8"/>
      <c r="F5" s="8"/>
    </row>
    <row r="6" customFormat="false" ht="24.85" hidden="false" customHeight="true" outlineLevel="0" collapsed="false">
      <c r="A6" s="4"/>
      <c r="B6" s="11" t="s">
        <v>108</v>
      </c>
      <c r="C6" s="6"/>
      <c r="D6" s="8"/>
      <c r="E6" s="8"/>
      <c r="F6" s="8"/>
    </row>
    <row r="7" customFormat="false" ht="24.85" hidden="false" customHeight="true" outlineLevel="0" collapsed="false">
      <c r="A7" s="4"/>
      <c r="B7" s="11" t="s">
        <v>109</v>
      </c>
      <c r="C7" s="6"/>
      <c r="D7" s="8"/>
      <c r="E7" s="8"/>
      <c r="F7" s="8"/>
    </row>
    <row r="8" customFormat="false" ht="14.85" hidden="false" customHeight="true" outlineLevel="0" collapsed="false">
      <c r="A8" s="4"/>
      <c r="B8" s="11" t="s">
        <v>110</v>
      </c>
      <c r="C8" s="6"/>
      <c r="D8" s="8"/>
      <c r="E8" s="8"/>
      <c r="F8" s="8"/>
    </row>
    <row r="9" customFormat="false" ht="24.85" hidden="false" customHeight="true" outlineLevel="0" collapsed="false">
      <c r="A9" s="4"/>
      <c r="B9" s="11" t="s">
        <v>111</v>
      </c>
      <c r="C9" s="6"/>
      <c r="D9" s="8"/>
      <c r="E9" s="8"/>
      <c r="F9" s="8"/>
    </row>
    <row r="10" customFormat="false" ht="24.85" hidden="false" customHeight="true" outlineLevel="0" collapsed="false">
      <c r="A10" s="4"/>
      <c r="B10" s="11" t="s">
        <v>112</v>
      </c>
      <c r="C10" s="6"/>
      <c r="D10" s="8"/>
      <c r="E10" s="8"/>
      <c r="F10" s="8"/>
    </row>
    <row r="11" customFormat="false" ht="24.85" hidden="false" customHeight="true" outlineLevel="0" collapsed="false">
      <c r="A11" s="4"/>
      <c r="B11" s="11" t="s">
        <v>113</v>
      </c>
      <c r="C11" s="6"/>
      <c r="D11" s="8"/>
      <c r="E11" s="8"/>
      <c r="F11" s="8"/>
    </row>
    <row r="12" customFormat="false" ht="14.85" hidden="false" customHeight="true" outlineLevel="0" collapsed="false">
      <c r="A12" s="8"/>
      <c r="B12" s="8"/>
      <c r="C12" s="8"/>
      <c r="D12" s="5"/>
      <c r="E12" s="8"/>
      <c r="F12" s="8"/>
    </row>
    <row r="13" customFormat="false" ht="15.75" hidden="false" customHeight="true" outlineLevel="0" collapsed="false">
      <c r="A13" s="9" t="s">
        <v>11</v>
      </c>
      <c r="B13" s="6" t="s">
        <v>12</v>
      </c>
      <c r="C13" s="8"/>
      <c r="D13" s="5"/>
      <c r="E13" s="8"/>
      <c r="F13" s="8"/>
    </row>
    <row r="14" customFormat="false" ht="24.85" hidden="false" customHeight="true" outlineLevel="0" collapsed="false">
      <c r="A14" s="10"/>
      <c r="B14" s="11" t="s">
        <v>13</v>
      </c>
      <c r="C14" s="10"/>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15.75" hidden="false" customHeight="true" outlineLevel="0" collapsed="false">
      <c r="A17" s="12" t="s">
        <v>15</v>
      </c>
      <c r="B17" s="13" t="s">
        <v>16</v>
      </c>
      <c r="C17" s="14" t="s">
        <v>17</v>
      </c>
      <c r="D17" s="13" t="s">
        <v>18</v>
      </c>
      <c r="E17" s="15" t="s">
        <v>17</v>
      </c>
      <c r="F17" s="16" t="s">
        <v>18</v>
      </c>
    </row>
    <row r="18" customFormat="false" ht="15.75" hidden="false" customHeight="true" outlineLevel="0" collapsed="false">
      <c r="A18" s="20" t="s">
        <v>19</v>
      </c>
      <c r="B18" s="21" t="s">
        <v>114</v>
      </c>
      <c r="C18" s="22" t="n">
        <v>95</v>
      </c>
      <c r="D18" s="21" t="s">
        <v>26</v>
      </c>
      <c r="E18" s="22" t="n">
        <v>95</v>
      </c>
      <c r="F18" s="21" t="s">
        <v>26</v>
      </c>
    </row>
    <row r="19" customFormat="false" ht="15.75" hidden="false" customHeight="true" outlineLevel="0" collapsed="false">
      <c r="A19" s="20" t="s">
        <v>22</v>
      </c>
      <c r="B19" s="21" t="s">
        <v>115</v>
      </c>
      <c r="C19" s="22" t="n">
        <v>0</v>
      </c>
      <c r="D19" s="21"/>
      <c r="E19" s="37" t="n">
        <v>0</v>
      </c>
      <c r="F19" s="21"/>
    </row>
    <row r="20" customFormat="false" ht="15.75" hidden="false" customHeight="true" outlineLevel="0" collapsed="false">
      <c r="A20" s="20" t="s">
        <v>24</v>
      </c>
      <c r="B20" s="21" t="s">
        <v>116</v>
      </c>
      <c r="C20" s="22" t="n">
        <v>60</v>
      </c>
      <c r="D20" s="21" t="s">
        <v>26</v>
      </c>
      <c r="E20" s="34" t="n">
        <v>80</v>
      </c>
      <c r="F20" s="21" t="s">
        <v>117</v>
      </c>
    </row>
    <row r="21" customFormat="false" ht="15.75" hidden="false" customHeight="true" outlineLevel="0" collapsed="false">
      <c r="A21" s="20" t="s">
        <v>27</v>
      </c>
      <c r="B21" s="21" t="s">
        <v>118</v>
      </c>
      <c r="C21" s="22" t="n">
        <v>0</v>
      </c>
      <c r="D21" s="21"/>
      <c r="E21" s="34" t="n">
        <v>0</v>
      </c>
      <c r="F21" s="21"/>
    </row>
    <row r="22" customFormat="false" ht="15.75" hidden="false" customHeight="true" outlineLevel="0" collapsed="false">
      <c r="A22" s="20" t="s">
        <v>30</v>
      </c>
      <c r="B22" s="21" t="s">
        <v>119</v>
      </c>
      <c r="C22" s="22" t="n">
        <v>0</v>
      </c>
      <c r="D22" s="21"/>
      <c r="E22" s="20" t="n">
        <v>96</v>
      </c>
      <c r="F22" s="21" t="s">
        <v>120</v>
      </c>
    </row>
    <row r="23" s="45" customFormat="true" ht="24.85" hidden="false" customHeight="true" outlineLevel="0" collapsed="false">
      <c r="A23" s="42" t="s">
        <v>33</v>
      </c>
      <c r="B23" s="43" t="s">
        <v>121</v>
      </c>
      <c r="C23" s="44" t="n">
        <v>0</v>
      </c>
      <c r="D23" s="43" t="s">
        <v>122</v>
      </c>
      <c r="E23" s="42" t="n">
        <v>60</v>
      </c>
      <c r="F23" s="43" t="s">
        <v>122</v>
      </c>
    </row>
    <row r="24" customFormat="false" ht="15.75" hidden="false" customHeight="true" outlineLevel="0" collapsed="false">
      <c r="A24" s="20" t="s">
        <v>36</v>
      </c>
      <c r="B24" s="21"/>
      <c r="C24" s="22"/>
      <c r="D24" s="24"/>
      <c r="E24" s="34"/>
      <c r="F24" s="23"/>
      <c r="G24" s="46"/>
    </row>
    <row r="25" customFormat="false" ht="15.75" hidden="false" customHeight="true" outlineLevel="0" collapsed="false">
      <c r="A25" s="20" t="s">
        <v>37</v>
      </c>
      <c r="B25" s="23"/>
      <c r="C25" s="22"/>
      <c r="D25" s="24"/>
      <c r="E25" s="22"/>
      <c r="F25" s="23"/>
      <c r="G25" s="46"/>
    </row>
    <row r="26" customFormat="false" ht="15.75" hidden="false" customHeight="true" outlineLevel="0" collapsed="false">
      <c r="A26" s="20" t="s">
        <v>38</v>
      </c>
      <c r="B26" s="23"/>
      <c r="C26" s="22"/>
      <c r="D26" s="24"/>
      <c r="E26" s="22"/>
      <c r="F26" s="23"/>
      <c r="G26" s="46"/>
    </row>
    <row r="27" customFormat="false" ht="15.75" hidden="false" customHeight="true" outlineLevel="0" collapsed="false">
      <c r="A27" s="20" t="s">
        <v>39</v>
      </c>
      <c r="B27" s="23"/>
      <c r="C27" s="22"/>
      <c r="D27" s="24"/>
      <c r="E27" s="22"/>
      <c r="F27" s="23"/>
      <c r="G27" s="46"/>
    </row>
    <row r="28" customFormat="false" ht="15.75" hidden="false" customHeight="true" outlineLevel="0" collapsed="false">
      <c r="A28" s="20" t="s">
        <v>40</v>
      </c>
      <c r="B28" s="23"/>
      <c r="C28" s="22"/>
      <c r="D28" s="24"/>
      <c r="E28" s="22"/>
      <c r="F28" s="23"/>
      <c r="G28" s="46"/>
    </row>
    <row r="29" customFormat="false" ht="15.75" hidden="false" customHeight="true" outlineLevel="0" collapsed="false">
      <c r="A29" s="20" t="s">
        <v>41</v>
      </c>
      <c r="B29" s="23"/>
      <c r="C29" s="22"/>
      <c r="D29" s="24"/>
      <c r="E29" s="22"/>
      <c r="F29" s="23"/>
      <c r="G29" s="46"/>
    </row>
    <row r="30" customFormat="false" ht="15.75" hidden="false" customHeight="true" outlineLevel="0" collapsed="false">
      <c r="A30" s="20" t="s">
        <v>42</v>
      </c>
      <c r="B30" s="23"/>
      <c r="C30" s="22"/>
      <c r="D30" s="24"/>
      <c r="E30" s="22"/>
      <c r="F30" s="23"/>
      <c r="G30" s="46"/>
    </row>
    <row r="31" customFormat="false" ht="15.75" hidden="false" customHeight="true" outlineLevel="0" collapsed="false">
      <c r="A31" s="20" t="s">
        <v>43</v>
      </c>
      <c r="B31" s="23"/>
      <c r="C31" s="22"/>
      <c r="D31" s="24"/>
      <c r="E31" s="22"/>
      <c r="F31" s="23"/>
      <c r="G31" s="46"/>
    </row>
    <row r="32" customFormat="false" ht="15.75" hidden="false" customHeight="true" outlineLevel="0" collapsed="false">
      <c r="A32" s="29" t="n">
        <v>6</v>
      </c>
      <c r="B32" s="30"/>
      <c r="C32" s="31" t="n">
        <f aca="false">SUM(C18:C31)/A32</f>
        <v>25.8333333333333</v>
      </c>
      <c r="D32" s="30"/>
      <c r="E32" s="31" t="n">
        <f aca="false">SUM(E18:E31)/A32</f>
        <v>55.1666666666667</v>
      </c>
      <c r="F32" s="16"/>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26.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14.9" hidden="false" customHeight="true" outlineLevel="0" collapsed="false">
      <c r="A44" s="12" t="s">
        <v>15</v>
      </c>
      <c r="B44" s="13" t="s">
        <v>16</v>
      </c>
      <c r="C44" s="14" t="s">
        <v>17</v>
      </c>
      <c r="D44" s="13" t="s">
        <v>18</v>
      </c>
      <c r="E44" s="14" t="s">
        <v>17</v>
      </c>
      <c r="F44" s="47" t="s">
        <v>18</v>
      </c>
    </row>
    <row r="45" customFormat="false" ht="15.75" hidden="false" customHeight="true" outlineLevel="0" collapsed="false">
      <c r="A45" s="48" t="s">
        <v>55</v>
      </c>
      <c r="B45" s="21" t="s">
        <v>56</v>
      </c>
      <c r="C45" s="22" t="n">
        <v>0</v>
      </c>
      <c r="D45" s="21"/>
      <c r="E45" s="34" t="n">
        <v>100</v>
      </c>
      <c r="F45" s="21" t="s">
        <v>57</v>
      </c>
    </row>
    <row r="46" customFormat="false" ht="29.85" hidden="false" customHeight="true" outlineLevel="0" collapsed="false">
      <c r="A46" s="48" t="s">
        <v>58</v>
      </c>
      <c r="B46" s="21" t="s">
        <v>59</v>
      </c>
      <c r="C46" s="22" t="n">
        <v>0</v>
      </c>
      <c r="D46" s="21"/>
      <c r="E46" s="34" t="n">
        <v>82</v>
      </c>
      <c r="F46" s="21" t="s">
        <v>60</v>
      </c>
    </row>
    <row r="47" customFormat="false" ht="24.85" hidden="false" customHeight="true" outlineLevel="0" collapsed="false">
      <c r="A47" s="48" t="s">
        <v>61</v>
      </c>
      <c r="B47" s="21" t="s">
        <v>62</v>
      </c>
      <c r="C47" s="22" t="n">
        <v>0</v>
      </c>
      <c r="D47" s="21"/>
      <c r="E47" s="34" t="n">
        <v>80</v>
      </c>
      <c r="F47" s="21" t="s">
        <v>60</v>
      </c>
    </row>
    <row r="48" customFormat="false" ht="26.5" hidden="false" customHeight="true" outlineLevel="0" collapsed="false">
      <c r="A48" s="48" t="s">
        <v>63</v>
      </c>
      <c r="B48" s="21" t="s">
        <v>64</v>
      </c>
      <c r="C48" s="22" t="n">
        <v>100</v>
      </c>
      <c r="D48" s="21" t="s">
        <v>123</v>
      </c>
      <c r="E48" s="22" t="n">
        <v>100</v>
      </c>
      <c r="F48" s="21" t="s">
        <v>123</v>
      </c>
    </row>
    <row r="49" customFormat="false" ht="26.5" hidden="false" customHeight="true" outlineLevel="0" collapsed="false">
      <c r="A49" s="48" t="s">
        <v>66</v>
      </c>
      <c r="B49" s="21" t="s">
        <v>67</v>
      </c>
      <c r="C49" s="22" t="n">
        <v>0</v>
      </c>
      <c r="D49" s="21"/>
      <c r="E49" s="34" t="n">
        <v>0</v>
      </c>
      <c r="F49" s="21"/>
    </row>
    <row r="50" customFormat="false" ht="15.75" hidden="false" customHeight="true" outlineLevel="0" collapsed="false">
      <c r="A50" s="48" t="s">
        <v>69</v>
      </c>
      <c r="B50" s="21" t="s">
        <v>70</v>
      </c>
      <c r="C50" s="22" t="n">
        <v>0</v>
      </c>
      <c r="D50" s="21"/>
      <c r="E50" s="34" t="n">
        <v>0</v>
      </c>
      <c r="F50" s="21"/>
    </row>
    <row r="51" customFormat="false" ht="15.75" hidden="false" customHeight="true" outlineLevel="0" collapsed="false">
      <c r="A51" s="29" t="n">
        <v>6</v>
      </c>
      <c r="B51" s="30"/>
      <c r="C51" s="31" t="n">
        <f aca="false">SUM(C45:C50)/A51</f>
        <v>16.6666666666667</v>
      </c>
      <c r="D51" s="30"/>
      <c r="E51" s="31" t="n">
        <f aca="false">SUM(E45:E50)/A51</f>
        <v>60.3333333333333</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28.15" hidden="false" customHeight="true" outlineLevel="0" collapsed="false">
      <c r="A55" s="35"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14.9" hidden="false" customHeight="true" outlineLevel="0" collapsed="false">
      <c r="A61" s="12" t="s">
        <v>15</v>
      </c>
      <c r="B61" s="13" t="s">
        <v>16</v>
      </c>
      <c r="C61" s="14" t="s">
        <v>17</v>
      </c>
      <c r="D61" s="13" t="s">
        <v>18</v>
      </c>
      <c r="E61" s="14" t="s">
        <v>17</v>
      </c>
      <c r="F61" s="47" t="s">
        <v>18</v>
      </c>
    </row>
    <row r="62" customFormat="false" ht="24.85" hidden="false" customHeight="true" outlineLevel="0" collapsed="false">
      <c r="A62" s="48" t="s">
        <v>77</v>
      </c>
      <c r="B62" s="21" t="s">
        <v>78</v>
      </c>
      <c r="C62" s="22" t="n">
        <v>80</v>
      </c>
      <c r="D62" s="21" t="s">
        <v>124</v>
      </c>
      <c r="E62" s="34" t="n">
        <v>100</v>
      </c>
      <c r="F62" s="21" t="s">
        <v>57</v>
      </c>
    </row>
    <row r="63" customFormat="false" ht="24.85" hidden="false" customHeight="true" outlineLevel="0" collapsed="false">
      <c r="A63" s="48" t="s">
        <v>80</v>
      </c>
      <c r="B63" s="21" t="s">
        <v>81</v>
      </c>
      <c r="C63" s="22" t="n">
        <v>50</v>
      </c>
      <c r="D63" s="21" t="s">
        <v>124</v>
      </c>
      <c r="E63" s="34" t="n">
        <v>100</v>
      </c>
      <c r="F63" s="21" t="s">
        <v>57</v>
      </c>
    </row>
    <row r="64" customFormat="false" ht="15.75" hidden="false" customHeight="true" outlineLevel="0" collapsed="false">
      <c r="A64" s="48" t="s">
        <v>82</v>
      </c>
      <c r="B64" s="21" t="s">
        <v>83</v>
      </c>
      <c r="C64" s="22" t="n">
        <v>0</v>
      </c>
      <c r="D64" s="21"/>
      <c r="E64" s="22" t="n">
        <v>0</v>
      </c>
      <c r="F64" s="21"/>
    </row>
    <row r="65" customFormat="false" ht="24.85" hidden="false" customHeight="true" outlineLevel="0" collapsed="false">
      <c r="A65" s="48" t="s">
        <v>84</v>
      </c>
      <c r="B65" s="21" t="s">
        <v>85</v>
      </c>
      <c r="C65" s="22" t="n">
        <v>85</v>
      </c>
      <c r="D65" s="21" t="s">
        <v>26</v>
      </c>
      <c r="E65" s="22" t="n">
        <v>85</v>
      </c>
      <c r="F65" s="21" t="s">
        <v>26</v>
      </c>
    </row>
    <row r="66" customFormat="false" ht="15.75" hidden="false" customHeight="true" outlineLevel="0" collapsed="false">
      <c r="A66" s="29" t="n">
        <v>4</v>
      </c>
      <c r="B66" s="30"/>
      <c r="C66" s="31" t="n">
        <f aca="false">SUM(C62:C65)/A66</f>
        <v>53.75</v>
      </c>
      <c r="D66" s="30"/>
      <c r="E66" s="31" t="n">
        <f aca="false">SUM(E62:E65)/A66</f>
        <v>71.25</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4.9" hidden="false" customHeight="true" outlineLevel="0" collapsed="false">
      <c r="A70" s="37" t="n">
        <v>1</v>
      </c>
      <c r="B70" s="8" t="s">
        <v>57</v>
      </c>
      <c r="C70" s="38" t="s">
        <v>90</v>
      </c>
      <c r="D70" s="38"/>
      <c r="E70" s="38"/>
      <c r="F70" s="38"/>
    </row>
    <row r="71" customFormat="false" ht="12.75" hidden="false" customHeight="true" outlineLevel="0" collapsed="false">
      <c r="A71" s="37" t="n">
        <v>2</v>
      </c>
      <c r="B71" s="8" t="s">
        <v>91</v>
      </c>
      <c r="C71" s="38" t="s">
        <v>92</v>
      </c>
      <c r="D71" s="38"/>
      <c r="E71" s="38"/>
      <c r="F71" s="38"/>
    </row>
    <row r="72" customFormat="false" ht="12.75" hidden="false" customHeight="true" outlineLevel="0" collapsed="false">
      <c r="A72" s="37" t="n">
        <v>3</v>
      </c>
      <c r="B72" s="35" t="s">
        <v>117</v>
      </c>
      <c r="C72" s="49" t="s">
        <v>125</v>
      </c>
      <c r="D72" s="49"/>
      <c r="E72" s="49"/>
      <c r="F72" s="49"/>
    </row>
    <row r="73" customFormat="false" ht="12.75" hidden="false" customHeight="true" outlineLevel="0" collapsed="false">
      <c r="A73" s="37" t="n">
        <v>4</v>
      </c>
      <c r="B73" s="35" t="s">
        <v>120</v>
      </c>
      <c r="C73" s="49" t="s">
        <v>126</v>
      </c>
      <c r="D73" s="49"/>
      <c r="E73" s="49"/>
      <c r="F73" s="49"/>
    </row>
    <row r="74" customFormat="false" ht="14.85" hidden="false" customHeight="true" outlineLevel="0" collapsed="false">
      <c r="A74" s="8"/>
      <c r="B74" s="8"/>
      <c r="C74" s="8"/>
      <c r="D74" s="8"/>
      <c r="E74" s="8"/>
      <c r="F74" s="8"/>
    </row>
    <row r="75" customFormat="false" ht="14.85" hidden="false" customHeight="true" outlineLevel="0" collapsed="false">
      <c r="A75" s="8"/>
      <c r="B75" s="8"/>
      <c r="C75" s="8"/>
      <c r="D75" s="8"/>
      <c r="E75" s="8"/>
      <c r="F75" s="8"/>
    </row>
    <row r="76" customFormat="false" ht="15.75" hidden="false" customHeight="true" outlineLevel="0" collapsed="false">
      <c r="A76" s="29" t="s">
        <v>127</v>
      </c>
      <c r="B76" s="30" t="s">
        <v>94</v>
      </c>
      <c r="C76" s="15" t="s">
        <v>95</v>
      </c>
      <c r="D76" s="39" t="s">
        <v>96</v>
      </c>
      <c r="E76" s="8"/>
      <c r="F76" s="8"/>
    </row>
    <row r="77" customFormat="false" ht="15.75" hidden="false" customHeight="true" outlineLevel="0" collapsed="false">
      <c r="A77" s="20" t="n">
        <v>1</v>
      </c>
      <c r="B77" s="24" t="s">
        <v>128</v>
      </c>
      <c r="C77" s="20" t="n">
        <v>0</v>
      </c>
      <c r="D77" s="40"/>
      <c r="E77" s="8"/>
      <c r="F77" s="8"/>
    </row>
    <row r="78" customFormat="false" ht="15.75" hidden="false" customHeight="true" outlineLevel="0" collapsed="false">
      <c r="A78" s="20" t="n">
        <v>2</v>
      </c>
      <c r="B78" s="24" t="s">
        <v>128</v>
      </c>
      <c r="C78" s="20" t="n">
        <v>0</v>
      </c>
      <c r="D78" s="20"/>
      <c r="E78" s="8"/>
      <c r="F78" s="8"/>
    </row>
    <row r="79" customFormat="false" ht="15.75" hidden="false" customHeight="true" outlineLevel="0" collapsed="false">
      <c r="A79" s="20" t="n">
        <v>3</v>
      </c>
      <c r="B79" s="24" t="s">
        <v>129</v>
      </c>
      <c r="C79" s="20" t="n">
        <v>4000</v>
      </c>
      <c r="D79" s="20" t="s">
        <v>130</v>
      </c>
      <c r="E79" s="8"/>
      <c r="F79" s="8"/>
    </row>
    <row r="80" customFormat="false" ht="15.75" hidden="false" customHeight="true" outlineLevel="0" collapsed="false">
      <c r="A80" s="20" t="n">
        <v>4</v>
      </c>
      <c r="B80" s="24" t="s">
        <v>131</v>
      </c>
      <c r="C80" s="20" t="n">
        <v>1000</v>
      </c>
      <c r="D80" s="20" t="s">
        <v>132</v>
      </c>
      <c r="E80" s="8"/>
      <c r="F80" s="8"/>
    </row>
  </sheetData>
  <mergeCells count="5">
    <mergeCell ref="A69:B69"/>
    <mergeCell ref="C70:F70"/>
    <mergeCell ref="C71:F71"/>
    <mergeCell ref="C72:F72"/>
    <mergeCell ref="C73:F7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F80"/>
  <sheetViews>
    <sheetView windowProtection="false" showFormulas="false" showGridLines="true" showRowColHeaders="true" showZeros="true" rightToLeft="false" tabSelected="false" showOutlineSymbols="true" defaultGridColor="true" view="normal" topLeftCell="A59" colorId="64" zoomScale="90" zoomScaleNormal="90" zoomScalePageLayoutView="100" workbookViewId="0">
      <selection pane="topLeft" activeCell="C31" activeCellId="0" sqref="C31"/>
    </sheetView>
  </sheetViews>
  <sheetFormatPr defaultRowHeight="14.85"/>
  <cols>
    <col collapsed="false" hidden="false" max="1" min="1" style="0" width="11.2755102040816"/>
    <col collapsed="false" hidden="false" max="2" min="2" style="0" width="45.9489795918367"/>
    <col collapsed="false" hidden="false" max="3" min="3" style="0" width="12.969387755102"/>
    <col collapsed="false" hidden="false" max="4" min="4" style="0" width="35.530612244898"/>
    <col collapsed="false" hidden="false" max="5" min="5" style="0" width="14.1275510204082"/>
    <col collapsed="false" hidden="false" max="6" min="6" style="0" width="35.4132653061224"/>
  </cols>
  <sheetData>
    <row r="1" customFormat="false" ht="17.4" hidden="false" customHeight="true" outlineLevel="0" collapsed="false">
      <c r="A1" s="50" t="s">
        <v>133</v>
      </c>
      <c r="B1" s="51" t="s">
        <v>134</v>
      </c>
    </row>
    <row r="2" customFormat="false" ht="14.85" hidden="false" customHeight="true" outlineLevel="0" collapsed="false">
      <c r="A2" s="52"/>
      <c r="B2" s="51"/>
    </row>
    <row r="3" customFormat="false" ht="15.75" hidden="false" customHeight="true" outlineLevel="0" collapsed="false">
      <c r="A3" s="36" t="s">
        <v>2</v>
      </c>
      <c r="B3" s="53" t="s">
        <v>135</v>
      </c>
      <c r="C3" s="54"/>
      <c r="D3" s="5"/>
      <c r="E3" s="8"/>
      <c r="F3" s="8"/>
    </row>
    <row r="4" customFormat="false" ht="15.75" hidden="false" customHeight="true" outlineLevel="0" collapsed="false">
      <c r="A4" s="54" t="s">
        <v>4</v>
      </c>
      <c r="B4" s="53" t="s">
        <v>136</v>
      </c>
      <c r="C4" s="55"/>
      <c r="D4" s="5"/>
      <c r="E4" s="8"/>
      <c r="F4" s="8"/>
    </row>
    <row r="5" customFormat="false" ht="14.85" hidden="false" customHeight="true" outlineLevel="0" collapsed="false">
      <c r="A5" s="54"/>
      <c r="B5" s="53" t="s">
        <v>137</v>
      </c>
      <c r="C5" s="55"/>
      <c r="D5" s="5"/>
      <c r="E5" s="8"/>
      <c r="F5" s="8"/>
    </row>
    <row r="6" customFormat="false" ht="14.85" hidden="false" customHeight="true" outlineLevel="0" collapsed="false">
      <c r="A6" s="54"/>
      <c r="B6" s="53" t="s">
        <v>138</v>
      </c>
      <c r="C6" s="55"/>
      <c r="D6" s="5"/>
      <c r="E6" s="8"/>
      <c r="F6" s="8"/>
    </row>
    <row r="7" customFormat="false" ht="14.85" hidden="false" customHeight="true" outlineLevel="0" collapsed="false">
      <c r="A7" s="54"/>
      <c r="B7" s="53" t="s">
        <v>139</v>
      </c>
      <c r="C7" s="55"/>
      <c r="D7" s="5"/>
      <c r="E7" s="8"/>
      <c r="F7" s="8"/>
    </row>
    <row r="8" customFormat="false" ht="14.85" hidden="false" customHeight="true" outlineLevel="0" collapsed="false">
      <c r="A8" s="54"/>
      <c r="B8" s="8"/>
      <c r="C8" s="55"/>
      <c r="D8" s="5"/>
      <c r="E8" s="8"/>
      <c r="F8" s="8"/>
    </row>
    <row r="9" customFormat="false" ht="14.85" hidden="false" customHeight="true" outlineLevel="0" collapsed="false">
      <c r="A9" s="8"/>
      <c r="B9" s="8"/>
      <c r="C9" s="55"/>
      <c r="D9" s="5"/>
      <c r="E9" s="8"/>
      <c r="F9" s="8"/>
    </row>
    <row r="10" customFormat="false" ht="14.85" hidden="false" customHeight="true" outlineLevel="0" collapsed="false">
      <c r="A10" s="8"/>
      <c r="B10" s="8"/>
      <c r="C10" s="55"/>
      <c r="D10" s="5"/>
      <c r="E10" s="8"/>
      <c r="F10" s="8"/>
    </row>
    <row r="11" customFormat="false" ht="14.85" hidden="false" customHeight="true" outlineLevel="0" collapsed="false">
      <c r="A11" s="8"/>
      <c r="B11" s="8"/>
      <c r="C11" s="55"/>
      <c r="D11" s="11"/>
      <c r="E11" s="8"/>
      <c r="F11" s="8"/>
    </row>
    <row r="12" customFormat="false" ht="14.85" hidden="false" customHeight="true" outlineLevel="0" collapsed="false">
      <c r="A12" s="8"/>
      <c r="B12" s="8"/>
      <c r="C12" s="55"/>
      <c r="D12" s="5"/>
      <c r="E12" s="8"/>
      <c r="F12" s="8"/>
    </row>
    <row r="13" customFormat="false" ht="15.75" hidden="false" customHeight="true" outlineLevel="0" collapsed="false">
      <c r="A13" s="9" t="s">
        <v>11</v>
      </c>
      <c r="B13" s="6" t="s">
        <v>12</v>
      </c>
      <c r="C13" s="8"/>
      <c r="D13" s="56"/>
      <c r="E13" s="8"/>
      <c r="F13" s="8"/>
    </row>
    <row r="14" customFormat="false" ht="14.85" hidden="false" customHeight="true" outlineLevel="0" collapsed="false">
      <c r="A14" s="10"/>
      <c r="B14" s="53" t="s">
        <v>13</v>
      </c>
      <c r="C14" s="57"/>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14.9" hidden="false" customHeight="true" outlineLevel="0" collapsed="false">
      <c r="A17" s="12" t="s">
        <v>15</v>
      </c>
      <c r="B17" s="13" t="s">
        <v>16</v>
      </c>
      <c r="C17" s="14" t="s">
        <v>17</v>
      </c>
      <c r="D17" s="13" t="s">
        <v>18</v>
      </c>
      <c r="E17" s="14" t="s">
        <v>17</v>
      </c>
      <c r="F17" s="47" t="s">
        <v>18</v>
      </c>
    </row>
    <row r="18" customFormat="false" ht="14.9" hidden="false" customHeight="true" outlineLevel="0" collapsed="false">
      <c r="A18" s="58" t="s">
        <v>19</v>
      </c>
      <c r="B18" s="21" t="s">
        <v>140</v>
      </c>
      <c r="C18" s="58" t="n">
        <v>99</v>
      </c>
      <c r="D18" s="21" t="s">
        <v>141</v>
      </c>
      <c r="E18" s="58" t="n">
        <v>99</v>
      </c>
      <c r="F18" s="21" t="s">
        <v>141</v>
      </c>
    </row>
    <row r="19" customFormat="false" ht="14.9" hidden="false" customHeight="true" outlineLevel="0" collapsed="false">
      <c r="A19" s="58" t="s">
        <v>22</v>
      </c>
      <c r="B19" s="21" t="s">
        <v>142</v>
      </c>
      <c r="C19" s="58" t="n">
        <v>97</v>
      </c>
      <c r="D19" s="21" t="s">
        <v>141</v>
      </c>
      <c r="E19" s="58" t="n">
        <v>97</v>
      </c>
      <c r="F19" s="21" t="s">
        <v>141</v>
      </c>
    </row>
    <row r="20" customFormat="false" ht="14.9" hidden="false" customHeight="true" outlineLevel="0" collapsed="false">
      <c r="A20" s="58" t="s">
        <v>24</v>
      </c>
      <c r="B20" s="21" t="s">
        <v>143</v>
      </c>
      <c r="C20" s="58" t="n">
        <v>95</v>
      </c>
      <c r="D20" s="21" t="s">
        <v>144</v>
      </c>
      <c r="E20" s="58" t="n">
        <v>95</v>
      </c>
      <c r="F20" s="21" t="s">
        <v>144</v>
      </c>
    </row>
    <row r="21" customFormat="false" ht="14.9" hidden="false" customHeight="true" outlineLevel="0" collapsed="false">
      <c r="A21" s="58" t="s">
        <v>27</v>
      </c>
      <c r="B21" s="21" t="s">
        <v>145</v>
      </c>
      <c r="C21" s="58" t="n">
        <v>0</v>
      </c>
      <c r="D21" s="21"/>
      <c r="E21" s="58" t="n">
        <v>0</v>
      </c>
      <c r="F21" s="21"/>
    </row>
    <row r="22" customFormat="false" ht="15.75" hidden="false" customHeight="true" outlineLevel="0" collapsed="false">
      <c r="A22" s="58" t="s">
        <v>30</v>
      </c>
      <c r="B22" s="21" t="s">
        <v>146</v>
      </c>
      <c r="C22" s="58" t="n">
        <v>0</v>
      </c>
      <c r="D22" s="21"/>
      <c r="E22" s="20" t="n">
        <v>95</v>
      </c>
      <c r="F22" s="21" t="s">
        <v>117</v>
      </c>
    </row>
    <row r="23" customFormat="false" ht="24.85" hidden="false" customHeight="true" outlineLevel="0" collapsed="false">
      <c r="A23" s="58" t="s">
        <v>33</v>
      </c>
      <c r="B23" s="21" t="s">
        <v>118</v>
      </c>
      <c r="C23" s="58" t="n">
        <v>0</v>
      </c>
      <c r="D23" s="21"/>
      <c r="E23" s="20" t="n">
        <v>93</v>
      </c>
      <c r="F23" s="21" t="s">
        <v>147</v>
      </c>
    </row>
    <row r="24" customFormat="false" ht="14.9" hidden="false" customHeight="true" outlineLevel="0" collapsed="false">
      <c r="A24" s="58" t="s">
        <v>36</v>
      </c>
      <c r="B24" s="59"/>
      <c r="C24" s="58"/>
      <c r="D24" s="59"/>
      <c r="E24" s="20"/>
      <c r="F24" s="23"/>
    </row>
    <row r="25" customFormat="false" ht="14.9" hidden="false" customHeight="true" outlineLevel="0" collapsed="false">
      <c r="A25" s="58" t="s">
        <v>37</v>
      </c>
      <c r="B25" s="59"/>
      <c r="C25" s="58"/>
      <c r="D25" s="59"/>
      <c r="E25" s="20"/>
      <c r="F25" s="23"/>
    </row>
    <row r="26" customFormat="false" ht="14.9" hidden="false" customHeight="true" outlineLevel="0" collapsed="false">
      <c r="A26" s="58" t="s">
        <v>38</v>
      </c>
      <c r="B26" s="59"/>
      <c r="C26" s="58"/>
      <c r="D26" s="59"/>
      <c r="E26" s="20"/>
      <c r="F26" s="23"/>
    </row>
    <row r="27" customFormat="false" ht="14.9" hidden="false" customHeight="true" outlineLevel="0" collapsed="false">
      <c r="A27" s="58" t="s">
        <v>39</v>
      </c>
      <c r="B27" s="59"/>
      <c r="C27" s="58"/>
      <c r="D27" s="59"/>
      <c r="E27" s="20"/>
      <c r="F27" s="23"/>
    </row>
    <row r="28" customFormat="false" ht="14.9" hidden="false" customHeight="true" outlineLevel="0" collapsed="false">
      <c r="A28" s="58" t="s">
        <v>40</v>
      </c>
      <c r="B28" s="59"/>
      <c r="C28" s="58"/>
      <c r="D28" s="59"/>
      <c r="E28" s="20"/>
      <c r="F28" s="23"/>
    </row>
    <row r="29" customFormat="false" ht="14.9" hidden="false" customHeight="true" outlineLevel="0" collapsed="false">
      <c r="A29" s="58" t="s">
        <v>41</v>
      </c>
      <c r="B29" s="59"/>
      <c r="C29" s="58"/>
      <c r="D29" s="59"/>
      <c r="E29" s="20"/>
      <c r="F29" s="23"/>
    </row>
    <row r="30" customFormat="false" ht="14.9" hidden="false" customHeight="true" outlineLevel="0" collapsed="false">
      <c r="A30" s="58" t="s">
        <v>42</v>
      </c>
      <c r="B30" s="59"/>
      <c r="C30" s="58"/>
      <c r="D30" s="59"/>
      <c r="E30" s="20"/>
      <c r="F30" s="23"/>
    </row>
    <row r="31" customFormat="false" ht="14.9" hidden="false" customHeight="true" outlineLevel="0" collapsed="false">
      <c r="A31" s="58" t="s">
        <v>43</v>
      </c>
      <c r="B31" s="59"/>
      <c r="C31" s="58"/>
      <c r="D31" s="59"/>
      <c r="E31" s="20"/>
      <c r="F31" s="23"/>
    </row>
    <row r="32" customFormat="false" ht="14.9" hidden="false" customHeight="true" outlineLevel="0" collapsed="false">
      <c r="A32" s="12" t="n">
        <v>6</v>
      </c>
      <c r="B32" s="13"/>
      <c r="C32" s="60" t="n">
        <f aca="false">SUM(C18:C31)/A32</f>
        <v>48.5</v>
      </c>
      <c r="D32" s="13"/>
      <c r="E32" s="60" t="n">
        <f aca="false">SUM(E18:E31)/A32</f>
        <v>79.8333333333333</v>
      </c>
      <c r="F32" s="47"/>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15.7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14.9" hidden="false" customHeight="true" outlineLevel="0" collapsed="false">
      <c r="A44" s="12" t="s">
        <v>15</v>
      </c>
      <c r="B44" s="13" t="s">
        <v>16</v>
      </c>
      <c r="C44" s="14" t="s">
        <v>17</v>
      </c>
      <c r="D44" s="13" t="s">
        <v>18</v>
      </c>
      <c r="E44" s="14" t="s">
        <v>17</v>
      </c>
      <c r="F44" s="47" t="s">
        <v>18</v>
      </c>
    </row>
    <row r="45" customFormat="false" ht="35.65" hidden="false" customHeight="true" outlineLevel="0" collapsed="false">
      <c r="A45" s="61" t="s">
        <v>55</v>
      </c>
      <c r="B45" s="21" t="s">
        <v>56</v>
      </c>
      <c r="C45" s="58" t="n">
        <v>80</v>
      </c>
      <c r="D45" s="21" t="s">
        <v>148</v>
      </c>
      <c r="E45" s="34" t="n">
        <v>100</v>
      </c>
      <c r="F45" s="21" t="s">
        <v>57</v>
      </c>
    </row>
    <row r="46" customFormat="false" ht="35.65" hidden="false" customHeight="true" outlineLevel="0" collapsed="false">
      <c r="A46" s="61" t="s">
        <v>58</v>
      </c>
      <c r="B46" s="21" t="s">
        <v>59</v>
      </c>
      <c r="C46" s="58" t="n">
        <v>0</v>
      </c>
      <c r="D46" s="21"/>
      <c r="E46" s="34" t="n">
        <v>82</v>
      </c>
      <c r="F46" s="21" t="s">
        <v>60</v>
      </c>
    </row>
    <row r="47" customFormat="false" ht="35.65" hidden="false" customHeight="true" outlineLevel="0" collapsed="false">
      <c r="A47" s="61" t="s">
        <v>61</v>
      </c>
      <c r="B47" s="21" t="s">
        <v>62</v>
      </c>
      <c r="C47" s="58" t="n">
        <v>0</v>
      </c>
      <c r="D47" s="21"/>
      <c r="E47" s="34" t="n">
        <v>80</v>
      </c>
      <c r="F47" s="21" t="s">
        <v>60</v>
      </c>
    </row>
    <row r="48" customFormat="false" ht="24.85" hidden="false" customHeight="true" outlineLevel="0" collapsed="false">
      <c r="A48" s="61" t="s">
        <v>63</v>
      </c>
      <c r="B48" s="21" t="s">
        <v>64</v>
      </c>
      <c r="C48" s="58" t="n">
        <v>0</v>
      </c>
      <c r="D48" s="21"/>
      <c r="E48" s="34" t="n">
        <v>0</v>
      </c>
      <c r="F48" s="21"/>
    </row>
    <row r="49" customFormat="false" ht="35.65" hidden="false" customHeight="true" outlineLevel="0" collapsed="false">
      <c r="A49" s="61" t="s">
        <v>66</v>
      </c>
      <c r="B49" s="21" t="s">
        <v>67</v>
      </c>
      <c r="C49" s="58" t="n">
        <v>0</v>
      </c>
      <c r="D49" s="21"/>
      <c r="E49" s="34" t="n">
        <v>81</v>
      </c>
      <c r="F49" s="21" t="s">
        <v>60</v>
      </c>
    </row>
    <row r="50" customFormat="false" ht="14.9" hidden="false" customHeight="true" outlineLevel="0" collapsed="false">
      <c r="A50" s="61" t="s">
        <v>69</v>
      </c>
      <c r="B50" s="21" t="s">
        <v>70</v>
      </c>
      <c r="C50" s="58" t="n">
        <v>0</v>
      </c>
      <c r="D50" s="21"/>
      <c r="E50" s="34" t="n">
        <v>0</v>
      </c>
      <c r="F50" s="21"/>
    </row>
    <row r="51" customFormat="false" ht="15.75" hidden="false" customHeight="true" outlineLevel="0" collapsed="false">
      <c r="A51" s="12" t="n">
        <v>6</v>
      </c>
      <c r="B51" s="13"/>
      <c r="C51" s="60" t="n">
        <f aca="false">SUM(C45:C50)/A51</f>
        <v>13.3333333333333</v>
      </c>
      <c r="D51" s="13"/>
      <c r="E51" s="31" t="n">
        <f aca="false">SUM(E45:E50)/A51</f>
        <v>57.1666666666667</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15.75" hidden="false" customHeight="true" outlineLevel="0" collapsed="false">
      <c r="A55" s="62"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14.9" hidden="false" customHeight="true" outlineLevel="0" collapsed="false">
      <c r="A61" s="12" t="s">
        <v>15</v>
      </c>
      <c r="B61" s="13" t="s">
        <v>16</v>
      </c>
      <c r="C61" s="14" t="s">
        <v>17</v>
      </c>
      <c r="D61" s="13" t="s">
        <v>18</v>
      </c>
      <c r="E61" s="14" t="s">
        <v>17</v>
      </c>
      <c r="F61" s="47" t="s">
        <v>18</v>
      </c>
    </row>
    <row r="62" customFormat="false" ht="35.65" hidden="false" customHeight="true" outlineLevel="0" collapsed="false">
      <c r="A62" s="61" t="s">
        <v>77</v>
      </c>
      <c r="B62" s="21" t="s">
        <v>78</v>
      </c>
      <c r="C62" s="58" t="n">
        <v>80</v>
      </c>
      <c r="D62" s="21" t="s">
        <v>149</v>
      </c>
      <c r="E62" s="34" t="n">
        <v>100</v>
      </c>
      <c r="F62" s="21" t="s">
        <v>57</v>
      </c>
    </row>
    <row r="63" customFormat="false" ht="35.65" hidden="false" customHeight="true" outlineLevel="0" collapsed="false">
      <c r="A63" s="61" t="s">
        <v>80</v>
      </c>
      <c r="B63" s="21" t="s">
        <v>81</v>
      </c>
      <c r="C63" s="58" t="n">
        <v>50</v>
      </c>
      <c r="D63" s="21" t="s">
        <v>149</v>
      </c>
      <c r="E63" s="34" t="n">
        <v>100</v>
      </c>
      <c r="F63" s="21" t="s">
        <v>57</v>
      </c>
    </row>
    <row r="64" customFormat="false" ht="15.75" hidden="false" customHeight="true" outlineLevel="0" collapsed="false">
      <c r="A64" s="61" t="s">
        <v>82</v>
      </c>
      <c r="B64" s="21" t="s">
        <v>83</v>
      </c>
      <c r="C64" s="58" t="n">
        <v>0</v>
      </c>
      <c r="D64" s="21"/>
      <c r="E64" s="22" t="n">
        <v>0</v>
      </c>
      <c r="F64" s="21"/>
    </row>
    <row r="65" customFormat="false" ht="24.85" hidden="false" customHeight="true" outlineLevel="0" collapsed="false">
      <c r="A65" s="61" t="s">
        <v>84</v>
      </c>
      <c r="B65" s="21" t="s">
        <v>85</v>
      </c>
      <c r="C65" s="58" t="n">
        <v>0</v>
      </c>
      <c r="D65" s="21"/>
      <c r="E65" s="22" t="n">
        <v>0</v>
      </c>
      <c r="F65" s="21"/>
    </row>
    <row r="66" customFormat="false" ht="15.75" hidden="false" customHeight="true" outlineLevel="0" collapsed="false">
      <c r="A66" s="12" t="n">
        <v>4</v>
      </c>
      <c r="B66" s="13"/>
      <c r="C66" s="60" t="n">
        <f aca="false">SUM(C62:C65)/A66</f>
        <v>32.5</v>
      </c>
      <c r="D66" s="13"/>
      <c r="E66" s="31" t="n">
        <f aca="false">SUM(E62:E65)/A66</f>
        <v>50</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63" t="s">
        <v>86</v>
      </c>
      <c r="B69" s="63"/>
      <c r="C69" s="64"/>
      <c r="D69" s="64"/>
      <c r="E69" s="64"/>
      <c r="F69" s="64"/>
    </row>
    <row r="70" customFormat="false" ht="12.75" hidden="false" customHeight="true" outlineLevel="0" collapsed="false">
      <c r="A70" s="37" t="n">
        <v>1</v>
      </c>
      <c r="B70" s="38" t="s">
        <v>117</v>
      </c>
      <c r="C70" s="49" t="s">
        <v>125</v>
      </c>
      <c r="D70" s="49"/>
      <c r="E70" s="49"/>
      <c r="F70" s="49"/>
    </row>
    <row r="71" customFormat="false" ht="12.75" hidden="false" customHeight="true" outlineLevel="0" collapsed="false">
      <c r="A71" s="37" t="n">
        <v>2</v>
      </c>
      <c r="B71" s="65" t="s">
        <v>57</v>
      </c>
      <c r="C71" s="38" t="s">
        <v>90</v>
      </c>
      <c r="D71" s="38"/>
      <c r="E71" s="38"/>
      <c r="F71" s="38"/>
    </row>
    <row r="72" customFormat="false" ht="12.75" hidden="false" customHeight="true" outlineLevel="0" collapsed="false">
      <c r="A72" s="37" t="n">
        <v>3</v>
      </c>
      <c r="B72" s="65" t="s">
        <v>91</v>
      </c>
      <c r="C72" s="38" t="s">
        <v>150</v>
      </c>
      <c r="D72" s="38"/>
      <c r="E72" s="38"/>
      <c r="F72" s="38"/>
    </row>
    <row r="73" customFormat="false" ht="28.15" hidden="false" customHeight="true" outlineLevel="0" collapsed="false">
      <c r="A73" s="37" t="n">
        <v>4</v>
      </c>
      <c r="B73" s="38" t="s">
        <v>147</v>
      </c>
      <c r="C73" s="49" t="s">
        <v>151</v>
      </c>
      <c r="D73" s="49"/>
      <c r="E73" s="49"/>
      <c r="F73" s="49"/>
    </row>
    <row r="74" customFormat="false" ht="14.85" hidden="false" customHeight="true" outlineLevel="0" collapsed="false">
      <c r="A74" s="8"/>
      <c r="B74" s="8"/>
      <c r="C74" s="8"/>
      <c r="D74" s="8"/>
      <c r="E74" s="8"/>
      <c r="F74" s="8"/>
    </row>
    <row r="75" customFormat="false" ht="14.85" hidden="false" customHeight="true" outlineLevel="0" collapsed="false">
      <c r="A75" s="8"/>
      <c r="B75" s="8"/>
      <c r="C75" s="8"/>
      <c r="D75" s="8"/>
      <c r="E75" s="8"/>
      <c r="F75" s="8"/>
    </row>
    <row r="76" customFormat="false" ht="15.75" hidden="false" customHeight="true" outlineLevel="0" collapsed="false">
      <c r="A76" s="29" t="s">
        <v>127</v>
      </c>
      <c r="B76" s="30" t="s">
        <v>94</v>
      </c>
      <c r="C76" s="15" t="s">
        <v>95</v>
      </c>
      <c r="D76" s="39" t="s">
        <v>96</v>
      </c>
      <c r="E76" s="8"/>
      <c r="F76" s="8"/>
    </row>
    <row r="77" customFormat="false" ht="15.75" hidden="false" customHeight="true" outlineLevel="0" collapsed="false">
      <c r="A77" s="20" t="n">
        <v>1</v>
      </c>
      <c r="B77" s="24" t="s">
        <v>152</v>
      </c>
      <c r="C77" s="20" t="n">
        <v>0</v>
      </c>
      <c r="D77" s="40"/>
      <c r="E77" s="8"/>
      <c r="F77" s="8"/>
    </row>
    <row r="78" customFormat="false" ht="15.75" hidden="false" customHeight="true" outlineLevel="0" collapsed="false">
      <c r="A78" s="20" t="n">
        <v>2</v>
      </c>
      <c r="B78" s="24" t="s">
        <v>128</v>
      </c>
      <c r="C78" s="20" t="n">
        <v>0</v>
      </c>
      <c r="D78" s="20"/>
      <c r="E78" s="8"/>
      <c r="F78" s="8"/>
    </row>
    <row r="79" customFormat="false" ht="15.75" hidden="false" customHeight="true" outlineLevel="0" collapsed="false">
      <c r="A79" s="20" t="n">
        <v>3</v>
      </c>
      <c r="B79" s="24" t="s">
        <v>128</v>
      </c>
      <c r="C79" s="20" t="n">
        <v>0</v>
      </c>
      <c r="D79" s="20"/>
      <c r="E79" s="8"/>
      <c r="F79" s="8"/>
    </row>
    <row r="80" customFormat="false" ht="15.75" hidden="false" customHeight="true" outlineLevel="0" collapsed="false">
      <c r="A80" s="20" t="n">
        <v>4</v>
      </c>
      <c r="B80" s="24" t="s">
        <v>153</v>
      </c>
      <c r="C80" s="20" t="n">
        <v>0</v>
      </c>
      <c r="D80" s="20"/>
      <c r="E80" s="8"/>
      <c r="F80" s="8"/>
    </row>
  </sheetData>
  <mergeCells count="5">
    <mergeCell ref="A69:B69"/>
    <mergeCell ref="C70:F70"/>
    <mergeCell ref="C71:F71"/>
    <mergeCell ref="C72:F72"/>
    <mergeCell ref="C73:F7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7"/>
  <sheetViews>
    <sheetView windowProtection="false" showFormulas="false" showGridLines="true" showRowColHeaders="true" showZeros="true" rightToLeft="false" tabSelected="false" showOutlineSymbols="true" defaultGridColor="true" view="normal" topLeftCell="A51" colorId="64" zoomScale="90" zoomScaleNormal="90" zoomScalePageLayoutView="100" workbookViewId="0">
      <selection pane="topLeft" activeCell="B75" activeCellId="0" sqref="B75"/>
    </sheetView>
  </sheetViews>
  <sheetFormatPr defaultRowHeight="14.85"/>
  <cols>
    <col collapsed="false" hidden="false" max="1" min="1" style="65" width="11.4387755102041"/>
    <col collapsed="false" hidden="false" max="2" min="2" style="65" width="45.9489795918367"/>
    <col collapsed="false" hidden="false" max="3" min="3" style="65" width="8.98979591836735"/>
    <col collapsed="false" hidden="false" max="4" min="4" style="65" width="28.8265306122449"/>
    <col collapsed="false" hidden="false" max="5" min="5" style="65" width="12.5357142857143"/>
    <col collapsed="false" hidden="false" max="6" min="6" style="65" width="38.3826530612245"/>
    <col collapsed="false" hidden="false" max="257" min="7" style="65" width="8.98979591836735"/>
  </cols>
  <sheetData>
    <row r="1" customFormat="false" ht="15.75" hidden="false" customHeight="true" outlineLevel="0" collapsed="false">
      <c r="A1" s="66" t="s">
        <v>154</v>
      </c>
      <c r="B1" s="67" t="s">
        <v>155</v>
      </c>
    </row>
    <row r="2" customFormat="false" ht="14.85" hidden="false" customHeight="true" outlineLevel="0" collapsed="false">
      <c r="A2" s="66"/>
      <c r="B2" s="67"/>
    </row>
    <row r="3" customFormat="false" ht="35.65" hidden="false" customHeight="true" outlineLevel="0" collapsed="false">
      <c r="A3" s="68" t="s">
        <v>2</v>
      </c>
      <c r="B3" s="7" t="s">
        <v>156</v>
      </c>
      <c r="C3" s="66"/>
      <c r="D3" s="7"/>
    </row>
    <row r="4" customFormat="false" ht="24.85" hidden="false" customHeight="true" outlineLevel="0" collapsed="false">
      <c r="A4" s="66" t="s">
        <v>4</v>
      </c>
      <c r="B4" s="7" t="s">
        <v>157</v>
      </c>
      <c r="D4" s="7"/>
    </row>
    <row r="5" customFormat="false" ht="14.85" hidden="false" customHeight="true" outlineLevel="0" collapsed="false">
      <c r="A5" s="66"/>
      <c r="B5" s="7" t="s">
        <v>158</v>
      </c>
      <c r="D5" s="7"/>
    </row>
    <row r="6" customFormat="false" ht="35.65" hidden="false" customHeight="true" outlineLevel="0" collapsed="false">
      <c r="A6" s="66"/>
      <c r="B6" s="7" t="s">
        <v>159</v>
      </c>
      <c r="D6" s="7"/>
    </row>
    <row r="7" customFormat="false" ht="24.85" hidden="false" customHeight="true" outlineLevel="0" collapsed="false">
      <c r="A7" s="66"/>
      <c r="B7" s="7" t="s">
        <v>160</v>
      </c>
      <c r="D7" s="7"/>
    </row>
    <row r="8" customFormat="false" ht="14.85" hidden="false" customHeight="true" outlineLevel="0" collapsed="false">
      <c r="A8" s="66"/>
      <c r="D8" s="7"/>
    </row>
    <row r="9" customFormat="false" ht="14.85" hidden="false" customHeight="true" outlineLevel="0" collapsed="false">
      <c r="D9" s="7"/>
    </row>
    <row r="10" customFormat="false" ht="14.85" hidden="false" customHeight="true" outlineLevel="0" collapsed="false">
      <c r="D10" s="7"/>
    </row>
    <row r="11" customFormat="false" ht="14.85" hidden="false" customHeight="true" outlineLevel="0" collapsed="false">
      <c r="D11" s="7"/>
    </row>
    <row r="12" customFormat="false" ht="14.85" hidden="false" customHeight="true" outlineLevel="0" collapsed="false">
      <c r="D12" s="7"/>
    </row>
    <row r="13" customFormat="false" ht="15.75" hidden="false" customHeight="true" outlineLevel="0" collapsed="false">
      <c r="A13" s="67" t="s">
        <v>11</v>
      </c>
      <c r="B13" s="66" t="s">
        <v>12</v>
      </c>
      <c r="D13" s="7"/>
    </row>
    <row r="14" customFormat="false" ht="24.85" hidden="false" customHeight="true" outlineLevel="0" collapsed="false">
      <c r="A14" s="69"/>
      <c r="B14" s="70" t="s">
        <v>13</v>
      </c>
      <c r="C14" s="69"/>
      <c r="D14" s="7"/>
    </row>
    <row r="15" customFormat="false" ht="14.85" hidden="false" customHeight="true" outlineLevel="0" collapsed="false">
      <c r="D15" s="7"/>
    </row>
    <row r="16" customFormat="false" ht="15.75" hidden="false" customHeight="true" outlineLevel="0" collapsed="false">
      <c r="B16" s="66" t="s">
        <v>14</v>
      </c>
      <c r="D16" s="7"/>
    </row>
    <row r="17" customFormat="false" ht="26.5" hidden="false" customHeight="true" outlineLevel="0" collapsed="false">
      <c r="A17" s="12" t="s">
        <v>15</v>
      </c>
      <c r="B17" s="71" t="s">
        <v>16</v>
      </c>
      <c r="C17" s="14" t="s">
        <v>17</v>
      </c>
      <c r="D17" s="13" t="s">
        <v>18</v>
      </c>
      <c r="E17" s="14" t="s">
        <v>17</v>
      </c>
      <c r="F17" s="47" t="s">
        <v>18</v>
      </c>
    </row>
    <row r="18" customFormat="false" ht="24.85" hidden="false" customHeight="true" outlineLevel="0" collapsed="false">
      <c r="A18" s="58" t="s">
        <v>19</v>
      </c>
      <c r="B18" s="21" t="s">
        <v>161</v>
      </c>
      <c r="C18" s="58" t="n">
        <v>50</v>
      </c>
      <c r="D18" s="21" t="s">
        <v>162</v>
      </c>
      <c r="E18" s="72" t="n">
        <v>90</v>
      </c>
      <c r="F18" s="21" t="s">
        <v>163</v>
      </c>
    </row>
    <row r="19" customFormat="false" ht="14.9" hidden="false" customHeight="true" outlineLevel="0" collapsed="false">
      <c r="A19" s="58" t="s">
        <v>22</v>
      </c>
      <c r="B19" s="21" t="s">
        <v>164</v>
      </c>
      <c r="C19" s="58" t="n">
        <v>99</v>
      </c>
      <c r="D19" s="21" t="s">
        <v>162</v>
      </c>
      <c r="E19" s="58" t="n">
        <v>99</v>
      </c>
      <c r="F19" s="73" t="s">
        <v>162</v>
      </c>
    </row>
    <row r="20" customFormat="false" ht="24.85" hidden="false" customHeight="true" outlineLevel="0" collapsed="false">
      <c r="A20" s="58" t="s">
        <v>24</v>
      </c>
      <c r="B20" s="21" t="s">
        <v>118</v>
      </c>
      <c r="C20" s="58" t="n">
        <v>0</v>
      </c>
      <c r="D20" s="21"/>
      <c r="E20" s="58" t="n">
        <v>87</v>
      </c>
      <c r="F20" s="73" t="s">
        <v>165</v>
      </c>
    </row>
    <row r="21" customFormat="false" ht="14.9" hidden="false" customHeight="true" outlineLevel="0" collapsed="false">
      <c r="A21" s="58" t="s">
        <v>27</v>
      </c>
      <c r="B21" s="21" t="s">
        <v>166</v>
      </c>
      <c r="C21" s="58" t="n">
        <v>40</v>
      </c>
      <c r="D21" s="21" t="s">
        <v>162</v>
      </c>
      <c r="E21" s="58" t="n">
        <v>90</v>
      </c>
      <c r="F21" s="74" t="s">
        <v>167</v>
      </c>
    </row>
    <row r="22" customFormat="false" ht="14.9" hidden="false" customHeight="true" outlineLevel="0" collapsed="false">
      <c r="A22" s="58" t="s">
        <v>30</v>
      </c>
      <c r="B22" s="75"/>
      <c r="C22" s="58"/>
      <c r="D22" s="75"/>
      <c r="E22" s="58"/>
      <c r="F22" s="75"/>
      <c r="G22" s="76"/>
    </row>
    <row r="23" customFormat="false" ht="14.9" hidden="false" customHeight="true" outlineLevel="0" collapsed="false">
      <c r="A23" s="58" t="s">
        <v>33</v>
      </c>
      <c r="B23" s="75"/>
      <c r="C23" s="58"/>
      <c r="D23" s="75"/>
      <c r="E23" s="58"/>
      <c r="F23" s="75"/>
      <c r="G23" s="76"/>
    </row>
    <row r="24" customFormat="false" ht="14.9" hidden="false" customHeight="true" outlineLevel="0" collapsed="false">
      <c r="A24" s="58" t="s">
        <v>36</v>
      </c>
      <c r="B24" s="75"/>
      <c r="C24" s="58"/>
      <c r="D24" s="75"/>
      <c r="E24" s="58"/>
      <c r="F24" s="75"/>
      <c r="G24" s="76"/>
    </row>
    <row r="25" customFormat="false" ht="14.9" hidden="false" customHeight="true" outlineLevel="0" collapsed="false">
      <c r="A25" s="58" t="s">
        <v>37</v>
      </c>
      <c r="B25" s="75"/>
      <c r="C25" s="58"/>
      <c r="D25" s="75"/>
      <c r="E25" s="58"/>
      <c r="F25" s="75"/>
      <c r="G25" s="76"/>
    </row>
    <row r="26" customFormat="false" ht="14.9" hidden="false" customHeight="true" outlineLevel="0" collapsed="false">
      <c r="A26" s="58" t="s">
        <v>38</v>
      </c>
      <c r="B26" s="75"/>
      <c r="C26" s="58"/>
      <c r="D26" s="75"/>
      <c r="E26" s="58"/>
      <c r="F26" s="75"/>
      <c r="G26" s="76"/>
    </row>
    <row r="27" customFormat="false" ht="14.9" hidden="false" customHeight="true" outlineLevel="0" collapsed="false">
      <c r="A27" s="58" t="s">
        <v>39</v>
      </c>
      <c r="B27" s="75"/>
      <c r="C27" s="58"/>
      <c r="D27" s="75"/>
      <c r="E27" s="58"/>
      <c r="F27" s="75"/>
      <c r="G27" s="76"/>
    </row>
    <row r="28" customFormat="false" ht="14.9" hidden="false" customHeight="true" outlineLevel="0" collapsed="false">
      <c r="A28" s="58" t="s">
        <v>40</v>
      </c>
      <c r="B28" s="75"/>
      <c r="C28" s="58"/>
      <c r="D28" s="75"/>
      <c r="E28" s="58"/>
      <c r="F28" s="75"/>
      <c r="G28" s="76"/>
    </row>
    <row r="29" customFormat="false" ht="14.9" hidden="false" customHeight="true" outlineLevel="0" collapsed="false">
      <c r="A29" s="58" t="s">
        <v>41</v>
      </c>
      <c r="B29" s="75"/>
      <c r="C29" s="58"/>
      <c r="D29" s="75"/>
      <c r="E29" s="58"/>
      <c r="F29" s="75"/>
      <c r="G29" s="76"/>
    </row>
    <row r="30" customFormat="false" ht="14.9" hidden="false" customHeight="true" outlineLevel="0" collapsed="false">
      <c r="A30" s="58" t="s">
        <v>42</v>
      </c>
      <c r="B30" s="75"/>
      <c r="C30" s="58"/>
      <c r="D30" s="75"/>
      <c r="E30" s="58"/>
      <c r="F30" s="75"/>
      <c r="G30" s="76"/>
    </row>
    <row r="31" customFormat="false" ht="14.9" hidden="false" customHeight="true" outlineLevel="0" collapsed="false">
      <c r="A31" s="58" t="s">
        <v>43</v>
      </c>
      <c r="B31" s="75"/>
      <c r="C31" s="58"/>
      <c r="D31" s="75"/>
      <c r="E31" s="58"/>
      <c r="F31" s="77"/>
      <c r="G31" s="76"/>
    </row>
    <row r="32" customFormat="false" ht="14.9" hidden="false" customHeight="true" outlineLevel="0" collapsed="false">
      <c r="A32" s="12" t="n">
        <v>4</v>
      </c>
      <c r="B32" s="71"/>
      <c r="C32" s="60" t="n">
        <f aca="false">SUM(C18:C31)/A32</f>
        <v>47.25</v>
      </c>
      <c r="D32" s="71"/>
      <c r="E32" s="60" t="n">
        <f aca="false">SUM(E18:E31)/A32</f>
        <v>91.5</v>
      </c>
      <c r="F32" s="78"/>
    </row>
    <row r="33" customFormat="false" ht="14.85" hidden="false" customHeight="true" outlineLevel="0" collapsed="false">
      <c r="A33" s="8"/>
      <c r="B33" s="8"/>
    </row>
    <row r="34" customFormat="false" ht="14.85" hidden="false" customHeight="true" outlineLevel="0" collapsed="false">
      <c r="A34" s="9" t="s">
        <v>44</v>
      </c>
      <c r="B34" s="9" t="s">
        <v>45</v>
      </c>
    </row>
    <row r="35" customFormat="false" ht="24.85" hidden="false" customHeight="true" outlineLevel="0" collapsed="false">
      <c r="A35" s="10"/>
      <c r="B35" s="5" t="s">
        <v>46</v>
      </c>
      <c r="C35" s="69"/>
      <c r="D35" s="69"/>
    </row>
    <row r="36" customFormat="false" ht="15.75" hidden="false" customHeight="true" outlineLevel="0" collapsed="false">
      <c r="A36" s="10" t="s">
        <v>47</v>
      </c>
      <c r="B36" s="5" t="s">
        <v>48</v>
      </c>
      <c r="C36" s="69"/>
      <c r="D36" s="69"/>
    </row>
    <row r="37" customFormat="false" ht="14.85" hidden="false" customHeight="true" outlineLevel="0" collapsed="false">
      <c r="A37" s="8"/>
      <c r="B37" s="5" t="s">
        <v>49</v>
      </c>
      <c r="C37" s="69"/>
      <c r="D37" s="69"/>
    </row>
    <row r="38" customFormat="false" ht="14.85" hidden="false" customHeight="true" outlineLevel="0" collapsed="false">
      <c r="A38" s="10"/>
      <c r="B38" s="5" t="s">
        <v>50</v>
      </c>
      <c r="C38" s="69"/>
      <c r="D38" s="69"/>
    </row>
    <row r="39" customFormat="false" ht="24.85" hidden="false" customHeight="true" outlineLevel="0" collapsed="false">
      <c r="A39" s="10"/>
      <c r="B39" s="5" t="s">
        <v>51</v>
      </c>
      <c r="C39" s="69"/>
      <c r="D39" s="69"/>
    </row>
    <row r="40" customFormat="false" ht="24.85" hidden="false" customHeight="true" outlineLevel="0" collapsed="false">
      <c r="A40" s="10"/>
      <c r="B40" s="5" t="s">
        <v>52</v>
      </c>
      <c r="C40" s="69"/>
      <c r="D40" s="69"/>
    </row>
    <row r="41" customFormat="false" ht="24.85" hidden="false" customHeight="true" outlineLevel="0" collapsed="false">
      <c r="A41" s="8"/>
      <c r="B41" s="5" t="s">
        <v>53</v>
      </c>
    </row>
    <row r="42" customFormat="false" ht="14.85" hidden="false" customHeight="true" outlineLevel="0" collapsed="false">
      <c r="A42" s="8"/>
      <c r="B42" s="5"/>
    </row>
    <row r="43" customFormat="false" ht="15.75" hidden="false" customHeight="true" outlineLevel="0" collapsed="false">
      <c r="A43" s="8"/>
      <c r="B43" s="6" t="s">
        <v>54</v>
      </c>
    </row>
    <row r="44" customFormat="false" ht="26.5" hidden="false" customHeight="true" outlineLevel="0" collapsed="false">
      <c r="A44" s="12" t="s">
        <v>15</v>
      </c>
      <c r="B44" s="13" t="s">
        <v>16</v>
      </c>
      <c r="C44" s="14" t="s">
        <v>17</v>
      </c>
      <c r="D44" s="71" t="s">
        <v>18</v>
      </c>
      <c r="E44" s="14" t="s">
        <v>17</v>
      </c>
      <c r="F44" s="47" t="s">
        <v>18</v>
      </c>
    </row>
    <row r="45" customFormat="false" ht="14.9" hidden="false" customHeight="true" outlineLevel="0" collapsed="false">
      <c r="A45" s="48" t="s">
        <v>55</v>
      </c>
      <c r="B45" s="21" t="s">
        <v>56</v>
      </c>
      <c r="C45" s="58" t="n">
        <v>70</v>
      </c>
      <c r="D45" s="21" t="s">
        <v>168</v>
      </c>
      <c r="E45" s="34" t="n">
        <v>100</v>
      </c>
      <c r="F45" s="21" t="s">
        <v>57</v>
      </c>
    </row>
    <row r="46" customFormat="false" ht="24.85" hidden="false" customHeight="true" outlineLevel="0" collapsed="false">
      <c r="A46" s="48" t="s">
        <v>58</v>
      </c>
      <c r="B46" s="21" t="s">
        <v>59</v>
      </c>
      <c r="C46" s="58" t="n">
        <v>0</v>
      </c>
      <c r="D46" s="21"/>
      <c r="E46" s="34" t="n">
        <v>82</v>
      </c>
      <c r="F46" s="21" t="s">
        <v>60</v>
      </c>
    </row>
    <row r="47" customFormat="false" ht="24.85" hidden="false" customHeight="true" outlineLevel="0" collapsed="false">
      <c r="A47" s="48" t="s">
        <v>61</v>
      </c>
      <c r="B47" s="21" t="s">
        <v>62</v>
      </c>
      <c r="C47" s="58" t="n">
        <v>0</v>
      </c>
      <c r="D47" s="21"/>
      <c r="E47" s="34" t="n">
        <v>80</v>
      </c>
      <c r="F47" s="21" t="s">
        <v>60</v>
      </c>
    </row>
    <row r="48" customFormat="false" ht="28.5" hidden="false" customHeight="true" outlineLevel="0" collapsed="false">
      <c r="A48" s="48" t="s">
        <v>63</v>
      </c>
      <c r="B48" s="21" t="s">
        <v>64</v>
      </c>
      <c r="C48" s="58" t="n">
        <v>65</v>
      </c>
      <c r="D48" s="21" t="s">
        <v>168</v>
      </c>
      <c r="E48" s="58" t="n">
        <v>85</v>
      </c>
      <c r="F48" s="21" t="s">
        <v>169</v>
      </c>
    </row>
    <row r="49" customFormat="false" ht="24.85" hidden="false" customHeight="true" outlineLevel="0" collapsed="false">
      <c r="A49" s="48" t="s">
        <v>66</v>
      </c>
      <c r="B49" s="21" t="s">
        <v>67</v>
      </c>
      <c r="C49" s="58" t="n">
        <v>55</v>
      </c>
      <c r="D49" s="21" t="s">
        <v>168</v>
      </c>
      <c r="E49" s="58" t="n">
        <v>85</v>
      </c>
      <c r="F49" s="21" t="s">
        <v>169</v>
      </c>
    </row>
    <row r="50" customFormat="false" ht="14.9" hidden="false" customHeight="true" outlineLevel="0" collapsed="false">
      <c r="A50" s="48" t="s">
        <v>69</v>
      </c>
      <c r="B50" s="21" t="s">
        <v>70</v>
      </c>
      <c r="C50" s="58" t="n">
        <v>0</v>
      </c>
      <c r="D50" s="21"/>
      <c r="E50" s="34" t="n">
        <v>0</v>
      </c>
      <c r="F50" s="21"/>
    </row>
    <row r="51" customFormat="false" ht="15.75" hidden="false" customHeight="true" outlineLevel="0" collapsed="false">
      <c r="A51" s="29" t="n">
        <v>6</v>
      </c>
      <c r="B51" s="30"/>
      <c r="C51" s="60" t="n">
        <f aca="false">SUM(C45:C50)/A51</f>
        <v>31.6666666666667</v>
      </c>
      <c r="D51" s="71"/>
      <c r="E51" s="60" t="n">
        <f aca="false">SUM(E45:E50)/A51</f>
        <v>72</v>
      </c>
      <c r="F51" s="16"/>
    </row>
    <row r="52" customFormat="false" ht="14.85" hidden="false" customHeight="true" outlineLevel="0" collapsed="false">
      <c r="A52" s="8"/>
      <c r="B52" s="8"/>
    </row>
    <row r="53" customFormat="false" ht="14.85" hidden="false" customHeight="true" outlineLevel="0" collapsed="false">
      <c r="A53" s="9" t="s">
        <v>71</v>
      </c>
      <c r="B53" s="9" t="s">
        <v>72</v>
      </c>
    </row>
    <row r="54" customFormat="false" ht="24.85" hidden="false" customHeight="true" outlineLevel="0" collapsed="false">
      <c r="A54" s="10"/>
      <c r="B54" s="5" t="s">
        <v>46</v>
      </c>
      <c r="C54" s="69"/>
      <c r="D54" s="69"/>
    </row>
    <row r="55" customFormat="false" ht="15.75" hidden="false" customHeight="true" outlineLevel="0" collapsed="false">
      <c r="A55" s="35" t="s">
        <v>47</v>
      </c>
      <c r="B55" s="5" t="s">
        <v>73</v>
      </c>
      <c r="C55" s="69"/>
      <c r="D55" s="69"/>
    </row>
    <row r="56" customFormat="false" ht="24.85" hidden="false" customHeight="true" outlineLevel="0" collapsed="false">
      <c r="A56" s="10"/>
      <c r="B56" s="5" t="s">
        <v>74</v>
      </c>
      <c r="C56" s="69"/>
      <c r="D56" s="69"/>
    </row>
    <row r="57" customFormat="false" ht="24.85" hidden="false" customHeight="true" outlineLevel="0" collapsed="false">
      <c r="A57" s="10"/>
      <c r="B57" s="5" t="s">
        <v>75</v>
      </c>
      <c r="C57" s="69"/>
      <c r="D57" s="69"/>
    </row>
    <row r="58" customFormat="false" ht="24.85" hidden="false" customHeight="true" outlineLevel="0" collapsed="false">
      <c r="A58" s="8"/>
      <c r="B58" s="5" t="s">
        <v>76</v>
      </c>
    </row>
    <row r="59" customFormat="false" ht="14.85" hidden="false" customHeight="true" outlineLevel="0" collapsed="false">
      <c r="A59" s="8"/>
      <c r="B59" s="5"/>
    </row>
    <row r="60" customFormat="false" ht="15.75" hidden="false" customHeight="true" outlineLevel="0" collapsed="false">
      <c r="A60" s="8"/>
      <c r="B60" s="6" t="s">
        <v>54</v>
      </c>
    </row>
    <row r="61" customFormat="false" ht="26.5" hidden="false" customHeight="true" outlineLevel="0" collapsed="false">
      <c r="A61" s="12" t="s">
        <v>15</v>
      </c>
      <c r="B61" s="13" t="s">
        <v>16</v>
      </c>
      <c r="C61" s="14" t="s">
        <v>17</v>
      </c>
      <c r="D61" s="71" t="s">
        <v>18</v>
      </c>
      <c r="E61" s="14" t="s">
        <v>17</v>
      </c>
      <c r="F61" s="78" t="s">
        <v>18</v>
      </c>
    </row>
    <row r="62" customFormat="false" ht="14.9" hidden="false" customHeight="true" outlineLevel="0" collapsed="false">
      <c r="A62" s="48" t="s">
        <v>77</v>
      </c>
      <c r="B62" s="21" t="s">
        <v>78</v>
      </c>
      <c r="C62" s="58" t="n">
        <v>0</v>
      </c>
      <c r="D62" s="21"/>
      <c r="E62" s="34" t="n">
        <v>100</v>
      </c>
      <c r="F62" s="21" t="s">
        <v>57</v>
      </c>
    </row>
    <row r="63" customFormat="false" ht="46.4" hidden="false" customHeight="true" outlineLevel="0" collapsed="false">
      <c r="A63" s="48" t="s">
        <v>80</v>
      </c>
      <c r="B63" s="21" t="s">
        <v>81</v>
      </c>
      <c r="C63" s="58" t="n">
        <v>20</v>
      </c>
      <c r="D63" s="21" t="s">
        <v>124</v>
      </c>
      <c r="E63" s="34" t="n">
        <v>100</v>
      </c>
      <c r="F63" s="21" t="s">
        <v>57</v>
      </c>
    </row>
    <row r="64" customFormat="false" ht="14.9" hidden="false" customHeight="true" outlineLevel="0" collapsed="false">
      <c r="A64" s="48" t="s">
        <v>82</v>
      </c>
      <c r="B64" s="21" t="s">
        <v>83</v>
      </c>
      <c r="C64" s="58" t="n">
        <v>0</v>
      </c>
      <c r="D64" s="21"/>
      <c r="E64" s="34" t="n">
        <v>0</v>
      </c>
      <c r="F64" s="21"/>
    </row>
    <row r="65" customFormat="false" ht="24.85" hidden="false" customHeight="true" outlineLevel="0" collapsed="false">
      <c r="A65" s="48" t="s">
        <v>84</v>
      </c>
      <c r="B65" s="21" t="s">
        <v>85</v>
      </c>
      <c r="C65" s="58" t="n">
        <v>0</v>
      </c>
      <c r="D65" s="21"/>
      <c r="E65" s="34" t="n">
        <v>0</v>
      </c>
      <c r="F65" s="21"/>
    </row>
    <row r="66" customFormat="false" ht="15.75" hidden="false" customHeight="true" outlineLevel="0" collapsed="false">
      <c r="A66" s="29" t="n">
        <v>4</v>
      </c>
      <c r="B66" s="30"/>
      <c r="C66" s="60" t="n">
        <f aca="false">SUM(C62:C65)/A66</f>
        <v>5</v>
      </c>
      <c r="D66" s="71"/>
      <c r="E66" s="60" t="n">
        <f aca="false">SUM(E62:E65)/A66</f>
        <v>50</v>
      </c>
      <c r="F66" s="78"/>
    </row>
    <row r="69" customFormat="false" ht="15.75" hidden="false" customHeight="true" outlineLevel="0" collapsed="false">
      <c r="A69" s="36" t="s">
        <v>86</v>
      </c>
      <c r="B69" s="36"/>
    </row>
    <row r="70" customFormat="false" ht="12.75" hidden="false" customHeight="true" outlineLevel="0" collapsed="false">
      <c r="A70" s="37" t="n">
        <v>1</v>
      </c>
      <c r="B70" s="35" t="s">
        <v>162</v>
      </c>
      <c r="C70" s="38" t="s">
        <v>170</v>
      </c>
      <c r="D70" s="38"/>
      <c r="E70" s="38"/>
      <c r="F70" s="38"/>
    </row>
    <row r="71" customFormat="false" ht="30.65" hidden="false" customHeight="true" outlineLevel="0" collapsed="false">
      <c r="A71" s="37" t="n">
        <v>2</v>
      </c>
      <c r="B71" s="8" t="s">
        <v>57</v>
      </c>
      <c r="C71" s="38" t="s">
        <v>90</v>
      </c>
      <c r="D71" s="38"/>
      <c r="E71" s="38"/>
      <c r="F71" s="38"/>
    </row>
    <row r="72" customFormat="false" ht="12.75" hidden="false" customHeight="true" outlineLevel="0" collapsed="false">
      <c r="A72" s="37" t="n">
        <v>3</v>
      </c>
      <c r="B72" s="8" t="s">
        <v>91</v>
      </c>
      <c r="C72" s="38" t="s">
        <v>171</v>
      </c>
      <c r="D72" s="38"/>
      <c r="E72" s="38"/>
      <c r="F72" s="38"/>
    </row>
    <row r="74" customFormat="false" ht="15.75" hidden="false" customHeight="true" outlineLevel="0" collapsed="false">
      <c r="A74" s="29" t="s">
        <v>127</v>
      </c>
      <c r="B74" s="30" t="s">
        <v>94</v>
      </c>
      <c r="C74" s="15" t="s">
        <v>95</v>
      </c>
      <c r="D74" s="39" t="s">
        <v>96</v>
      </c>
    </row>
    <row r="75" customFormat="false" ht="28.15" hidden="false" customHeight="true" outlineLevel="0" collapsed="false">
      <c r="A75" s="20" t="n">
        <v>1</v>
      </c>
      <c r="B75" s="24" t="s">
        <v>172</v>
      </c>
      <c r="C75" s="20" t="n">
        <v>2000</v>
      </c>
      <c r="D75" s="20" t="s">
        <v>132</v>
      </c>
    </row>
    <row r="76" customFormat="false" ht="15.75" hidden="false" customHeight="true" outlineLevel="0" collapsed="false">
      <c r="A76" s="20" t="n">
        <v>2</v>
      </c>
      <c r="B76" s="24" t="s">
        <v>128</v>
      </c>
      <c r="C76" s="20" t="n">
        <v>0</v>
      </c>
      <c r="D76" s="20"/>
    </row>
    <row r="77" customFormat="false" ht="15.75" hidden="false" customHeight="true" outlineLevel="0" collapsed="false">
      <c r="A77" s="20" t="n">
        <v>3</v>
      </c>
      <c r="B77" s="24" t="s">
        <v>128</v>
      </c>
      <c r="C77" s="20" t="n">
        <v>0</v>
      </c>
      <c r="D77" s="20"/>
    </row>
  </sheetData>
  <mergeCells count="4">
    <mergeCell ref="A69:B69"/>
    <mergeCell ref="C70:F70"/>
    <mergeCell ref="C71:F71"/>
    <mergeCell ref="C72:F7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8"/>
  <sheetViews>
    <sheetView windowProtection="false" showFormulas="false" showGridLines="true" showRowColHeaders="true" showZeros="true" rightToLeft="false" tabSelected="false" showOutlineSymbols="true" defaultGridColor="true" view="normal" topLeftCell="A57" colorId="64" zoomScale="90" zoomScaleNormal="90" zoomScalePageLayoutView="100" workbookViewId="0">
      <selection pane="topLeft" activeCell="B77" activeCellId="0" sqref="B77"/>
    </sheetView>
  </sheetViews>
  <sheetFormatPr defaultRowHeight="14.85"/>
  <cols>
    <col collapsed="false" hidden="false" max="2" min="2" style="0" width="45.9489795918367"/>
    <col collapsed="false" hidden="false" max="3" min="3" style="0" width="13.4081632653061"/>
    <col collapsed="false" hidden="false" max="4" min="4" style="0" width="40.9540816326531"/>
    <col collapsed="false" hidden="false" max="5" min="5" style="0" width="13.6326530612245"/>
    <col collapsed="false" hidden="false" max="6" min="6" style="0" width="34.8163265306122"/>
  </cols>
  <sheetData>
    <row r="1" customFormat="false" ht="15.75" hidden="false" customHeight="true" outlineLevel="0" collapsed="false">
      <c r="A1" s="52" t="s">
        <v>173</v>
      </c>
      <c r="B1" s="51" t="s">
        <v>174</v>
      </c>
    </row>
    <row r="2" customFormat="false" ht="14.85" hidden="false" customHeight="true" outlineLevel="0" collapsed="false">
      <c r="A2" s="52"/>
      <c r="B2" s="51"/>
    </row>
    <row r="3" customFormat="false" ht="57.2" hidden="false" customHeight="true" outlineLevel="0" collapsed="false">
      <c r="A3" s="36" t="s">
        <v>2</v>
      </c>
      <c r="B3" s="5" t="s">
        <v>175</v>
      </c>
      <c r="C3" s="54"/>
      <c r="D3" s="5"/>
      <c r="E3" s="8"/>
      <c r="F3" s="8"/>
    </row>
    <row r="4" customFormat="false" ht="24.85" hidden="false" customHeight="true" outlineLevel="0" collapsed="false">
      <c r="A4" s="54" t="s">
        <v>4</v>
      </c>
      <c r="B4" s="5" t="s">
        <v>176</v>
      </c>
      <c r="C4" s="55"/>
      <c r="D4" s="5"/>
      <c r="E4" s="8"/>
      <c r="F4" s="8"/>
    </row>
    <row r="5" customFormat="false" ht="35.65" hidden="false" customHeight="true" outlineLevel="0" collapsed="false">
      <c r="A5" s="54"/>
      <c r="B5" s="5" t="s">
        <v>177</v>
      </c>
      <c r="C5" s="55"/>
      <c r="D5" s="5"/>
      <c r="E5" s="8"/>
      <c r="F5" s="8"/>
    </row>
    <row r="6" customFormat="false" ht="24.85" hidden="false" customHeight="true" outlineLevel="0" collapsed="false">
      <c r="A6" s="54"/>
      <c r="B6" s="5" t="s">
        <v>178</v>
      </c>
      <c r="C6" s="55"/>
      <c r="D6" s="5"/>
      <c r="E6" s="8"/>
      <c r="F6" s="8"/>
    </row>
    <row r="7" customFormat="false" ht="24.85" hidden="false" customHeight="true" outlineLevel="0" collapsed="false">
      <c r="A7" s="54"/>
      <c r="B7" s="5" t="s">
        <v>179</v>
      </c>
      <c r="C7" s="55"/>
      <c r="D7" s="5"/>
      <c r="E7" s="8"/>
      <c r="F7" s="8"/>
    </row>
    <row r="8" customFormat="false" ht="14.85" hidden="false" customHeight="true" outlineLevel="0" collapsed="false">
      <c r="A8" s="54"/>
      <c r="B8" s="5" t="s">
        <v>180</v>
      </c>
      <c r="C8" s="55"/>
      <c r="D8" s="5"/>
      <c r="E8" s="8"/>
      <c r="F8" s="8"/>
    </row>
    <row r="9" customFormat="false" ht="24.85" hidden="false" customHeight="true" outlineLevel="0" collapsed="false">
      <c r="A9" s="8"/>
      <c r="B9" s="5" t="s">
        <v>181</v>
      </c>
      <c r="C9" s="55"/>
      <c r="D9" s="5"/>
      <c r="E9" s="8"/>
      <c r="F9" s="8"/>
    </row>
    <row r="10" customFormat="false" ht="35.65" hidden="false" customHeight="true" outlineLevel="0" collapsed="false">
      <c r="A10" s="8"/>
      <c r="B10" s="5" t="s">
        <v>182</v>
      </c>
      <c r="C10" s="55"/>
      <c r="D10" s="5"/>
      <c r="E10" s="8"/>
      <c r="F10" s="8"/>
    </row>
    <row r="11" customFormat="false" ht="14.85" hidden="false" customHeight="true" outlineLevel="0" collapsed="false">
      <c r="A11" s="8"/>
      <c r="B11" s="55"/>
      <c r="C11" s="55"/>
      <c r="D11" s="5"/>
      <c r="E11" s="8"/>
      <c r="F11" s="8"/>
    </row>
    <row r="12" customFormat="false" ht="14.85" hidden="false" customHeight="true" outlineLevel="0" collapsed="false">
      <c r="A12" s="8"/>
      <c r="B12" s="8"/>
      <c r="C12" s="55"/>
      <c r="D12" s="5"/>
      <c r="E12" s="8"/>
      <c r="F12" s="8"/>
    </row>
    <row r="13" customFormat="false" ht="15.75" hidden="false" customHeight="true" outlineLevel="0" collapsed="false">
      <c r="A13" s="9" t="s">
        <v>11</v>
      </c>
      <c r="B13" s="6" t="s">
        <v>12</v>
      </c>
      <c r="C13" s="8"/>
      <c r="D13" s="56"/>
      <c r="E13" s="8"/>
      <c r="F13" s="8"/>
    </row>
    <row r="14" customFormat="false" ht="14.85" hidden="false" customHeight="true" outlineLevel="0" collapsed="false">
      <c r="A14" s="10"/>
      <c r="B14" s="53" t="s">
        <v>13</v>
      </c>
      <c r="C14" s="57"/>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28.15" hidden="false" customHeight="true" outlineLevel="0" collapsed="false">
      <c r="A17" s="29" t="s">
        <v>15</v>
      </c>
      <c r="B17" s="30" t="s">
        <v>16</v>
      </c>
      <c r="C17" s="15" t="s">
        <v>17</v>
      </c>
      <c r="D17" s="30" t="s">
        <v>18</v>
      </c>
      <c r="E17" s="15" t="s">
        <v>17</v>
      </c>
      <c r="F17" s="16" t="s">
        <v>18</v>
      </c>
    </row>
    <row r="18" customFormat="false" ht="15.75" hidden="false" customHeight="true" outlineLevel="0" collapsed="false">
      <c r="A18" s="20" t="s">
        <v>19</v>
      </c>
      <c r="B18" s="21" t="s">
        <v>183</v>
      </c>
      <c r="C18" s="22" t="n">
        <v>0</v>
      </c>
      <c r="D18" s="21"/>
      <c r="E18" s="22" t="n">
        <v>92</v>
      </c>
      <c r="F18" s="21" t="s">
        <v>144</v>
      </c>
    </row>
    <row r="19" customFormat="false" ht="24.85" hidden="false" customHeight="true" outlineLevel="0" collapsed="false">
      <c r="A19" s="20" t="s">
        <v>22</v>
      </c>
      <c r="B19" s="21" t="s">
        <v>184</v>
      </c>
      <c r="C19" s="22" t="n">
        <v>0</v>
      </c>
      <c r="D19" s="21"/>
      <c r="E19" s="20" t="n">
        <v>83</v>
      </c>
      <c r="F19" s="21" t="s">
        <v>185</v>
      </c>
    </row>
    <row r="20" customFormat="false" ht="15.75" hidden="false" customHeight="true" outlineLevel="0" collapsed="false">
      <c r="A20" s="20" t="s">
        <v>24</v>
      </c>
      <c r="B20" s="21" t="s">
        <v>186</v>
      </c>
      <c r="C20" s="22" t="n">
        <v>80</v>
      </c>
      <c r="D20" s="21" t="s">
        <v>162</v>
      </c>
      <c r="E20" s="22" t="n">
        <v>80</v>
      </c>
      <c r="F20" s="21" t="s">
        <v>162</v>
      </c>
    </row>
    <row r="21" customFormat="false" ht="15.75" hidden="false" customHeight="true" outlineLevel="0" collapsed="false">
      <c r="A21" s="20" t="s">
        <v>27</v>
      </c>
      <c r="B21" s="21" t="s">
        <v>187</v>
      </c>
      <c r="C21" s="22" t="n">
        <v>0</v>
      </c>
      <c r="D21" s="21"/>
      <c r="E21" s="20" t="n">
        <v>95</v>
      </c>
      <c r="F21" s="79" t="s">
        <v>167</v>
      </c>
    </row>
    <row r="22" customFormat="false" ht="24.85" hidden="false" customHeight="true" outlineLevel="0" collapsed="false">
      <c r="A22" s="20" t="s">
        <v>30</v>
      </c>
      <c r="B22" s="21" t="s">
        <v>118</v>
      </c>
      <c r="C22" s="22" t="n">
        <v>0</v>
      </c>
      <c r="D22" s="21"/>
      <c r="E22" s="20" t="n">
        <v>95</v>
      </c>
      <c r="F22" s="21" t="s">
        <v>188</v>
      </c>
    </row>
    <row r="23" customFormat="false" ht="15.75" hidden="false" customHeight="true" outlineLevel="0" collapsed="false">
      <c r="A23" s="20" t="s">
        <v>33</v>
      </c>
      <c r="B23" s="21" t="s">
        <v>189</v>
      </c>
      <c r="C23" s="22" t="n">
        <v>0</v>
      </c>
      <c r="D23" s="21"/>
      <c r="E23" s="20" t="n">
        <v>95</v>
      </c>
      <c r="F23" s="80" t="s">
        <v>167</v>
      </c>
    </row>
    <row r="24" customFormat="false" ht="15.75" hidden="false" customHeight="true" outlineLevel="0" collapsed="false">
      <c r="A24" s="20" t="s">
        <v>36</v>
      </c>
      <c r="B24" s="21"/>
      <c r="C24" s="22"/>
      <c r="D24" s="24"/>
      <c r="E24" s="22"/>
      <c r="F24" s="23"/>
    </row>
    <row r="25" customFormat="false" ht="15.75" hidden="false" customHeight="true" outlineLevel="0" collapsed="false">
      <c r="A25" s="20" t="s">
        <v>37</v>
      </c>
      <c r="B25" s="23"/>
      <c r="C25" s="22"/>
      <c r="D25" s="24"/>
      <c r="E25" s="22"/>
      <c r="F25" s="23"/>
    </row>
    <row r="26" customFormat="false" ht="15.75" hidden="false" customHeight="true" outlineLevel="0" collapsed="false">
      <c r="A26" s="20" t="s">
        <v>38</v>
      </c>
      <c r="B26" s="23"/>
      <c r="C26" s="22"/>
      <c r="D26" s="24"/>
      <c r="E26" s="22"/>
      <c r="F26" s="23"/>
    </row>
    <row r="27" customFormat="false" ht="15.75" hidden="false" customHeight="true" outlineLevel="0" collapsed="false">
      <c r="A27" s="20" t="s">
        <v>39</v>
      </c>
      <c r="B27" s="23"/>
      <c r="C27" s="22"/>
      <c r="D27" s="24"/>
      <c r="E27" s="22"/>
      <c r="F27" s="23"/>
    </row>
    <row r="28" customFormat="false" ht="15.75" hidden="false" customHeight="true" outlineLevel="0" collapsed="false">
      <c r="A28" s="20" t="s">
        <v>40</v>
      </c>
      <c r="B28" s="23"/>
      <c r="C28" s="22"/>
      <c r="D28" s="24"/>
      <c r="E28" s="22"/>
      <c r="F28" s="23"/>
    </row>
    <row r="29" customFormat="false" ht="15.75" hidden="false" customHeight="true" outlineLevel="0" collapsed="false">
      <c r="A29" s="20" t="s">
        <v>41</v>
      </c>
      <c r="B29" s="23"/>
      <c r="C29" s="22"/>
      <c r="D29" s="24"/>
      <c r="E29" s="22"/>
      <c r="F29" s="23"/>
    </row>
    <row r="30" customFormat="false" ht="15.75" hidden="false" customHeight="true" outlineLevel="0" collapsed="false">
      <c r="A30" s="20" t="s">
        <v>42</v>
      </c>
      <c r="B30" s="23"/>
      <c r="C30" s="22"/>
      <c r="D30" s="24"/>
      <c r="E30" s="22"/>
      <c r="F30" s="23"/>
    </row>
    <row r="31" customFormat="false" ht="15.75" hidden="false" customHeight="true" outlineLevel="0" collapsed="false">
      <c r="A31" s="20" t="s">
        <v>43</v>
      </c>
      <c r="B31" s="23"/>
      <c r="C31" s="22"/>
      <c r="D31" s="24"/>
      <c r="E31" s="22"/>
      <c r="F31" s="23"/>
    </row>
    <row r="32" customFormat="false" ht="15.75" hidden="false" customHeight="true" outlineLevel="0" collapsed="false">
      <c r="A32" s="29" t="n">
        <v>6</v>
      </c>
      <c r="B32" s="30"/>
      <c r="C32" s="31" t="n">
        <f aca="false">SUM(C18:C31)/A32</f>
        <v>13.3333333333333</v>
      </c>
      <c r="D32" s="30"/>
      <c r="E32" s="31" t="n">
        <f aca="false">SUM(E18:E31)/A32</f>
        <v>90</v>
      </c>
      <c r="F32" s="16"/>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28.1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28.15" hidden="false" customHeight="true" outlineLevel="0" collapsed="false">
      <c r="A44" s="29" t="s">
        <v>15</v>
      </c>
      <c r="B44" s="30" t="s">
        <v>16</v>
      </c>
      <c r="C44" s="15" t="s">
        <v>17</v>
      </c>
      <c r="D44" s="30" t="s">
        <v>18</v>
      </c>
      <c r="E44" s="14" t="s">
        <v>17</v>
      </c>
      <c r="F44" s="47" t="s">
        <v>18</v>
      </c>
    </row>
    <row r="45" customFormat="false" ht="14.9" hidden="false" customHeight="true" outlineLevel="0" collapsed="false">
      <c r="A45" s="48" t="s">
        <v>55</v>
      </c>
      <c r="B45" s="21" t="s">
        <v>56</v>
      </c>
      <c r="C45" s="58" t="n">
        <v>0</v>
      </c>
      <c r="D45" s="21"/>
      <c r="E45" s="34" t="n">
        <v>100</v>
      </c>
      <c r="F45" s="21" t="s">
        <v>57</v>
      </c>
    </row>
    <row r="46" customFormat="false" ht="35.65" hidden="false" customHeight="true" outlineLevel="0" collapsed="false">
      <c r="A46" s="48" t="s">
        <v>58</v>
      </c>
      <c r="B46" s="21" t="s">
        <v>59</v>
      </c>
      <c r="C46" s="58" t="n">
        <v>0</v>
      </c>
      <c r="D46" s="21"/>
      <c r="E46" s="34" t="n">
        <v>82</v>
      </c>
      <c r="F46" s="21" t="s">
        <v>60</v>
      </c>
    </row>
    <row r="47" customFormat="false" ht="35.65" hidden="false" customHeight="true" outlineLevel="0" collapsed="false">
      <c r="A47" s="48" t="s">
        <v>61</v>
      </c>
      <c r="B47" s="21" t="s">
        <v>62</v>
      </c>
      <c r="C47" s="58" t="n">
        <v>0</v>
      </c>
      <c r="D47" s="21"/>
      <c r="E47" s="34" t="n">
        <v>80</v>
      </c>
      <c r="F47" s="21" t="s">
        <v>60</v>
      </c>
    </row>
    <row r="48" customFormat="false" ht="24.85" hidden="false" customHeight="true" outlineLevel="0" collapsed="false">
      <c r="A48" s="48" t="s">
        <v>63</v>
      </c>
      <c r="B48" s="21" t="s">
        <v>64</v>
      </c>
      <c r="C48" s="58" t="n">
        <v>80</v>
      </c>
      <c r="D48" s="21" t="s">
        <v>168</v>
      </c>
      <c r="E48" s="22" t="n">
        <v>80</v>
      </c>
      <c r="F48" s="21" t="s">
        <v>168</v>
      </c>
    </row>
    <row r="49" customFormat="false" ht="24.85" hidden="false" customHeight="true" outlineLevel="0" collapsed="false">
      <c r="A49" s="48" t="s">
        <v>66</v>
      </c>
      <c r="B49" s="21" t="s">
        <v>67</v>
      </c>
      <c r="C49" s="58" t="n">
        <v>50</v>
      </c>
      <c r="D49" s="21" t="s">
        <v>168</v>
      </c>
      <c r="E49" s="22" t="n">
        <v>50</v>
      </c>
      <c r="F49" s="21" t="s">
        <v>168</v>
      </c>
    </row>
    <row r="50" customFormat="false" ht="15.75" hidden="false" customHeight="true" outlineLevel="0" collapsed="false">
      <c r="A50" s="48" t="s">
        <v>69</v>
      </c>
      <c r="B50" s="21" t="s">
        <v>70</v>
      </c>
      <c r="C50" s="58" t="n">
        <v>0</v>
      </c>
      <c r="D50" s="21" t="s">
        <v>190</v>
      </c>
      <c r="E50" s="22" t="n">
        <v>0</v>
      </c>
      <c r="F50" s="21" t="s">
        <v>190</v>
      </c>
    </row>
    <row r="51" customFormat="false" ht="15.75" hidden="false" customHeight="true" outlineLevel="0" collapsed="false">
      <c r="A51" s="29" t="n">
        <v>6</v>
      </c>
      <c r="B51" s="30"/>
      <c r="C51" s="60" t="n">
        <f aca="false">SUM(C45:C50)/A51</f>
        <v>21.6666666666667</v>
      </c>
      <c r="D51" s="30"/>
      <c r="E51" s="60" t="n">
        <f aca="false">SUM(E45:E50)/A51</f>
        <v>65.3333333333333</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28.15" hidden="false" customHeight="true" outlineLevel="0" collapsed="false">
      <c r="A55" s="35"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28.15" hidden="false" customHeight="true" outlineLevel="0" collapsed="false">
      <c r="A61" s="29" t="s">
        <v>15</v>
      </c>
      <c r="B61" s="30" t="s">
        <v>16</v>
      </c>
      <c r="C61" s="15" t="s">
        <v>17</v>
      </c>
      <c r="D61" s="30" t="s">
        <v>18</v>
      </c>
      <c r="E61" s="15" t="s">
        <v>17</v>
      </c>
      <c r="F61" s="16" t="s">
        <v>18</v>
      </c>
    </row>
    <row r="62" customFormat="false" ht="15.75" hidden="false" customHeight="true" outlineLevel="0" collapsed="false">
      <c r="A62" s="48" t="s">
        <v>77</v>
      </c>
      <c r="B62" s="21" t="s">
        <v>78</v>
      </c>
      <c r="C62" s="22" t="n">
        <v>0</v>
      </c>
      <c r="D62" s="21"/>
      <c r="E62" s="34" t="n">
        <v>100</v>
      </c>
      <c r="F62" s="21" t="s">
        <v>57</v>
      </c>
    </row>
    <row r="63" customFormat="false" ht="24.85" hidden="false" customHeight="true" outlineLevel="0" collapsed="false">
      <c r="A63" s="48" t="s">
        <v>80</v>
      </c>
      <c r="B63" s="21" t="s">
        <v>81</v>
      </c>
      <c r="C63" s="22" t="n">
        <v>0</v>
      </c>
      <c r="D63" s="21"/>
      <c r="E63" s="34" t="n">
        <v>100</v>
      </c>
      <c r="F63" s="21" t="s">
        <v>57</v>
      </c>
    </row>
    <row r="64" customFormat="false" ht="15.75" hidden="false" customHeight="true" outlineLevel="0" collapsed="false">
      <c r="A64" s="48" t="s">
        <v>82</v>
      </c>
      <c r="B64" s="21" t="s">
        <v>83</v>
      </c>
      <c r="C64" s="22" t="n">
        <v>0</v>
      </c>
      <c r="D64" s="21"/>
      <c r="E64" s="34" t="n">
        <v>0</v>
      </c>
      <c r="F64" s="21"/>
    </row>
    <row r="65" customFormat="false" ht="24.85" hidden="false" customHeight="true" outlineLevel="0" collapsed="false">
      <c r="A65" s="48" t="s">
        <v>84</v>
      </c>
      <c r="B65" s="21" t="s">
        <v>85</v>
      </c>
      <c r="C65" s="22" t="n">
        <v>0</v>
      </c>
      <c r="D65" s="21"/>
      <c r="E65" s="34" t="n">
        <v>0</v>
      </c>
      <c r="F65" s="21"/>
    </row>
    <row r="66" customFormat="false" ht="15.75" hidden="false" customHeight="true" outlineLevel="0" collapsed="false">
      <c r="A66" s="29" t="n">
        <v>4</v>
      </c>
      <c r="B66" s="30"/>
      <c r="C66" s="31" t="n">
        <f aca="false">SUM(C62:C65)/A66</f>
        <v>0</v>
      </c>
      <c r="D66" s="30"/>
      <c r="E66" s="15" t="n">
        <f aca="false">SUM(E52:E65)/A66</f>
        <v>50</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2.75" hidden="false" customHeight="true" outlineLevel="0" collapsed="false">
      <c r="A70" s="37" t="n">
        <v>1</v>
      </c>
      <c r="B70" s="8" t="s">
        <v>57</v>
      </c>
      <c r="C70" s="38" t="s">
        <v>90</v>
      </c>
      <c r="D70" s="38"/>
      <c r="E70" s="38"/>
      <c r="F70" s="38"/>
    </row>
    <row r="71" customFormat="false" ht="15.75" hidden="false" customHeight="true" outlineLevel="0" collapsed="false">
      <c r="A71" s="37" t="n">
        <v>2</v>
      </c>
      <c r="B71" s="35" t="s">
        <v>162</v>
      </c>
      <c r="C71" s="35" t="s">
        <v>191</v>
      </c>
      <c r="D71" s="35"/>
      <c r="E71" s="35"/>
      <c r="F71" s="35"/>
    </row>
    <row r="72" customFormat="false" ht="15.75" hidden="false" customHeight="true" outlineLevel="0" collapsed="false">
      <c r="A72" s="37" t="n">
        <v>3</v>
      </c>
      <c r="B72" s="8" t="s">
        <v>91</v>
      </c>
      <c r="C72" s="35" t="s">
        <v>192</v>
      </c>
      <c r="D72" s="35"/>
      <c r="E72" s="35"/>
      <c r="F72" s="35"/>
    </row>
    <row r="73" customFormat="false" ht="14.85" hidden="false" customHeight="true" outlineLevel="0" collapsed="false">
      <c r="A73" s="8"/>
      <c r="B73" s="8"/>
      <c r="C73" s="8"/>
      <c r="D73" s="8"/>
      <c r="E73" s="8"/>
      <c r="F73" s="8"/>
    </row>
    <row r="74" customFormat="false" ht="14.85" hidden="false" customHeight="true" outlineLevel="0" collapsed="false">
      <c r="A74" s="8"/>
      <c r="B74" s="8"/>
      <c r="C74" s="8"/>
      <c r="D74" s="8"/>
      <c r="E74" s="8"/>
      <c r="F74" s="8"/>
    </row>
    <row r="75" customFormat="false" ht="15.75" hidden="false" customHeight="true" outlineLevel="0" collapsed="false">
      <c r="A75" s="29" t="s">
        <v>127</v>
      </c>
      <c r="B75" s="30" t="s">
        <v>94</v>
      </c>
      <c r="C75" s="15" t="s">
        <v>95</v>
      </c>
      <c r="D75" s="39" t="s">
        <v>96</v>
      </c>
      <c r="E75" s="8"/>
      <c r="F75" s="8"/>
    </row>
    <row r="76" customFormat="false" ht="15.75" hidden="false" customHeight="true" outlineLevel="0" collapsed="false">
      <c r="A76" s="20" t="n">
        <v>1</v>
      </c>
      <c r="B76" s="24" t="s">
        <v>128</v>
      </c>
      <c r="C76" s="20" t="n">
        <v>0</v>
      </c>
      <c r="D76" s="20"/>
      <c r="E76" s="8"/>
      <c r="F76" s="8"/>
    </row>
    <row r="77" customFormat="false" ht="28.15" hidden="false" customHeight="true" outlineLevel="0" collapsed="false">
      <c r="A77" s="20" t="n">
        <v>2</v>
      </c>
      <c r="B77" s="24" t="s">
        <v>172</v>
      </c>
      <c r="C77" s="20" t="n">
        <v>2000</v>
      </c>
      <c r="D77" s="20" t="s">
        <v>132</v>
      </c>
      <c r="E77" s="8"/>
      <c r="F77" s="8"/>
    </row>
    <row r="78" customFormat="false" ht="15.75" hidden="false" customHeight="true" outlineLevel="0" collapsed="false">
      <c r="A78" s="20" t="n">
        <v>3</v>
      </c>
      <c r="B78" s="24" t="s">
        <v>128</v>
      </c>
      <c r="C78" s="20" t="n">
        <v>0</v>
      </c>
      <c r="D78" s="20"/>
      <c r="E78" s="8"/>
      <c r="F78" s="8"/>
    </row>
  </sheetData>
  <mergeCells count="4">
    <mergeCell ref="A69:B69"/>
    <mergeCell ref="C70:F70"/>
    <mergeCell ref="C71:F71"/>
    <mergeCell ref="C72:F7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9"/>
  <sheetViews>
    <sheetView windowProtection="false" showFormulas="false" showGridLines="true" showRowColHeaders="true" showZeros="true" rightToLeft="false" tabSelected="false" showOutlineSymbols="true" defaultGridColor="true" view="normal" topLeftCell="A60" colorId="64" zoomScale="90" zoomScaleNormal="90" zoomScalePageLayoutView="100" workbookViewId="0">
      <selection pane="topLeft" activeCell="B70" activeCellId="0" sqref="B70"/>
    </sheetView>
  </sheetViews>
  <sheetFormatPr defaultRowHeight="14.85"/>
  <cols>
    <col collapsed="false" hidden="false" max="1" min="1" style="0" width="12.0612244897959"/>
    <col collapsed="false" hidden="false" max="2" min="2" style="0" width="45.9489795918367"/>
    <col collapsed="false" hidden="false" max="3" min="3" style="0" width="12.6989795918367"/>
    <col collapsed="false" hidden="false" max="4" min="4" style="0" width="48.0918367346939"/>
    <col collapsed="false" hidden="false" max="5" min="5" style="0" width="13.0051020408163"/>
    <col collapsed="false" hidden="false" max="6" min="6" style="0" width="45.3775510204082"/>
  </cols>
  <sheetData>
    <row r="1" customFormat="false" ht="15.75" hidden="false" customHeight="true" outlineLevel="0" collapsed="false">
      <c r="A1" s="52" t="s">
        <v>193</v>
      </c>
      <c r="B1" s="51" t="s">
        <v>194</v>
      </c>
    </row>
    <row r="2" customFormat="false" ht="14.85" hidden="false" customHeight="true" outlineLevel="0" collapsed="false">
      <c r="A2" s="52"/>
      <c r="B2" s="51"/>
    </row>
    <row r="3" customFormat="false" ht="35.65" hidden="false" customHeight="true" outlineLevel="0" collapsed="false">
      <c r="A3" s="36" t="s">
        <v>2</v>
      </c>
      <c r="B3" s="5" t="s">
        <v>195</v>
      </c>
      <c r="C3" s="54"/>
      <c r="D3" s="5"/>
      <c r="E3" s="8"/>
      <c r="F3" s="8"/>
    </row>
    <row r="4" customFormat="false" ht="24.85" hidden="false" customHeight="true" outlineLevel="0" collapsed="false">
      <c r="A4" s="54" t="s">
        <v>4</v>
      </c>
      <c r="B4" s="5" t="s">
        <v>196</v>
      </c>
      <c r="C4" s="55"/>
      <c r="D4" s="5"/>
      <c r="E4" s="8"/>
      <c r="F4" s="8"/>
    </row>
    <row r="5" customFormat="false" ht="24.85" hidden="false" customHeight="true" outlineLevel="0" collapsed="false">
      <c r="A5" s="54"/>
      <c r="B5" s="5" t="s">
        <v>197</v>
      </c>
      <c r="C5" s="55"/>
      <c r="D5" s="5"/>
      <c r="E5" s="8"/>
      <c r="F5" s="8"/>
    </row>
    <row r="6" customFormat="false" ht="14.85" hidden="false" customHeight="true" outlineLevel="0" collapsed="false">
      <c r="A6" s="54"/>
      <c r="B6" s="5" t="s">
        <v>198</v>
      </c>
      <c r="C6" s="55"/>
      <c r="D6" s="5"/>
      <c r="E6" s="8"/>
      <c r="F6" s="8"/>
    </row>
    <row r="7" customFormat="false" ht="24.85" hidden="false" customHeight="true" outlineLevel="0" collapsed="false">
      <c r="A7" s="54"/>
      <c r="B7" s="5" t="s">
        <v>199</v>
      </c>
      <c r="C7" s="55"/>
      <c r="D7" s="5"/>
      <c r="E7" s="8"/>
      <c r="F7" s="8"/>
    </row>
    <row r="8" customFormat="false" ht="14.85" hidden="false" customHeight="true" outlineLevel="0" collapsed="false">
      <c r="A8" s="54"/>
      <c r="B8" s="5"/>
      <c r="C8" s="55"/>
      <c r="D8" s="5"/>
      <c r="E8" s="8"/>
      <c r="F8" s="8"/>
    </row>
    <row r="9" customFormat="false" ht="14.85" hidden="false" customHeight="true" outlineLevel="0" collapsed="false">
      <c r="A9" s="8"/>
      <c r="B9" s="5"/>
      <c r="C9" s="55"/>
      <c r="D9" s="5"/>
      <c r="E9" s="8"/>
      <c r="F9" s="8"/>
    </row>
    <row r="10" customFormat="false" ht="14.85" hidden="false" customHeight="true" outlineLevel="0" collapsed="false">
      <c r="A10" s="8"/>
      <c r="B10" s="5"/>
      <c r="C10" s="55"/>
      <c r="D10" s="5"/>
      <c r="E10" s="8"/>
      <c r="F10" s="8"/>
    </row>
    <row r="11" customFormat="false" ht="14.85" hidden="false" customHeight="true" outlineLevel="0" collapsed="false">
      <c r="A11" s="8"/>
      <c r="B11" s="55"/>
      <c r="C11" s="55"/>
      <c r="D11" s="5"/>
      <c r="E11" s="8"/>
      <c r="F11" s="8"/>
    </row>
    <row r="12" customFormat="false" ht="14.85" hidden="false" customHeight="true" outlineLevel="0" collapsed="false">
      <c r="A12" s="8"/>
      <c r="B12" s="8"/>
      <c r="C12" s="55"/>
      <c r="D12" s="5"/>
      <c r="E12" s="8"/>
      <c r="F12" s="8"/>
    </row>
    <row r="13" customFormat="false" ht="15.75" hidden="false" customHeight="true" outlineLevel="0" collapsed="false">
      <c r="A13" s="9" t="s">
        <v>11</v>
      </c>
      <c r="B13" s="6" t="s">
        <v>12</v>
      </c>
      <c r="C13" s="8"/>
      <c r="D13" s="56"/>
      <c r="E13" s="8"/>
      <c r="F13" s="8"/>
    </row>
    <row r="14" customFormat="false" ht="14.85" hidden="false" customHeight="true" outlineLevel="0" collapsed="false">
      <c r="A14" s="10"/>
      <c r="B14" s="53" t="s">
        <v>13</v>
      </c>
      <c r="C14" s="57"/>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14.9" hidden="false" customHeight="true" outlineLevel="0" collapsed="false">
      <c r="A17" s="12" t="s">
        <v>15</v>
      </c>
      <c r="B17" s="13" t="s">
        <v>16</v>
      </c>
      <c r="C17" s="14" t="s">
        <v>17</v>
      </c>
      <c r="D17" s="13" t="s">
        <v>18</v>
      </c>
      <c r="E17" s="14" t="s">
        <v>17</v>
      </c>
      <c r="F17" s="47" t="s">
        <v>18</v>
      </c>
    </row>
    <row r="18" customFormat="false" ht="24.85" hidden="false" customHeight="true" outlineLevel="0" collapsed="false">
      <c r="A18" s="58" t="s">
        <v>19</v>
      </c>
      <c r="B18" s="21" t="s">
        <v>200</v>
      </c>
      <c r="C18" s="58" t="n">
        <v>0</v>
      </c>
      <c r="D18" s="21" t="s">
        <v>201</v>
      </c>
      <c r="E18" s="58" t="n">
        <v>89</v>
      </c>
      <c r="F18" s="21" t="s">
        <v>117</v>
      </c>
    </row>
    <row r="19" customFormat="false" ht="14.9" hidden="false" customHeight="true" outlineLevel="0" collapsed="false">
      <c r="A19" s="58" t="s">
        <v>22</v>
      </c>
      <c r="B19" s="21" t="s">
        <v>202</v>
      </c>
      <c r="C19" s="58" t="n">
        <v>100</v>
      </c>
      <c r="D19" s="21" t="s">
        <v>188</v>
      </c>
      <c r="E19" s="58" t="n">
        <v>100</v>
      </c>
      <c r="F19" s="21" t="s">
        <v>188</v>
      </c>
    </row>
    <row r="20" customFormat="false" ht="35.65" hidden="false" customHeight="true" outlineLevel="0" collapsed="false">
      <c r="A20" s="58" t="s">
        <v>24</v>
      </c>
      <c r="B20" s="21" t="s">
        <v>203</v>
      </c>
      <c r="C20" s="58" t="n">
        <v>15</v>
      </c>
      <c r="D20" s="21" t="s">
        <v>188</v>
      </c>
      <c r="E20" s="58" t="n">
        <v>100</v>
      </c>
      <c r="F20" s="21" t="s">
        <v>204</v>
      </c>
    </row>
    <row r="21" customFormat="false" ht="15.75" hidden="false" customHeight="true" outlineLevel="0" collapsed="false">
      <c r="A21" s="20" t="s">
        <v>27</v>
      </c>
      <c r="B21" s="21"/>
      <c r="C21" s="58"/>
      <c r="D21" s="21"/>
      <c r="E21" s="58"/>
      <c r="F21" s="23"/>
    </row>
    <row r="22" customFormat="false" ht="15.75" hidden="false" customHeight="true" outlineLevel="0" collapsed="false">
      <c r="A22" s="20" t="s">
        <v>30</v>
      </c>
      <c r="B22" s="21"/>
      <c r="C22" s="58"/>
      <c r="D22" s="24"/>
      <c r="E22" s="58"/>
      <c r="F22" s="23"/>
    </row>
    <row r="23" customFormat="false" ht="15.75" hidden="false" customHeight="true" outlineLevel="0" collapsed="false">
      <c r="A23" s="20" t="s">
        <v>33</v>
      </c>
      <c r="B23" s="21"/>
      <c r="C23" s="58"/>
      <c r="D23" s="24"/>
      <c r="E23" s="58"/>
      <c r="F23" s="23"/>
    </row>
    <row r="24" customFormat="false" ht="15.75" hidden="false" customHeight="true" outlineLevel="0" collapsed="false">
      <c r="A24" s="20" t="s">
        <v>36</v>
      </c>
      <c r="B24" s="21"/>
      <c r="C24" s="58"/>
      <c r="D24" s="24"/>
      <c r="E24" s="58"/>
      <c r="F24" s="23"/>
    </row>
    <row r="25" customFormat="false" ht="15.75" hidden="false" customHeight="true" outlineLevel="0" collapsed="false">
      <c r="A25" s="20" t="s">
        <v>37</v>
      </c>
      <c r="B25" s="23"/>
      <c r="C25" s="58"/>
      <c r="D25" s="24"/>
      <c r="E25" s="58"/>
      <c r="F25" s="23"/>
    </row>
    <row r="26" customFormat="false" ht="15.75" hidden="false" customHeight="true" outlineLevel="0" collapsed="false">
      <c r="A26" s="20" t="s">
        <v>38</v>
      </c>
      <c r="B26" s="23"/>
      <c r="C26" s="58"/>
      <c r="D26" s="24"/>
      <c r="E26" s="58"/>
      <c r="F26" s="23"/>
    </row>
    <row r="27" customFormat="false" ht="15.75" hidden="false" customHeight="true" outlineLevel="0" collapsed="false">
      <c r="A27" s="20" t="s">
        <v>39</v>
      </c>
      <c r="B27" s="23"/>
      <c r="C27" s="58"/>
      <c r="D27" s="24"/>
      <c r="E27" s="58"/>
      <c r="F27" s="23"/>
    </row>
    <row r="28" customFormat="false" ht="15.75" hidden="false" customHeight="true" outlineLevel="0" collapsed="false">
      <c r="A28" s="20" t="s">
        <v>40</v>
      </c>
      <c r="B28" s="23"/>
      <c r="C28" s="58"/>
      <c r="D28" s="24"/>
      <c r="E28" s="58"/>
      <c r="F28" s="23"/>
    </row>
    <row r="29" customFormat="false" ht="15.75" hidden="false" customHeight="true" outlineLevel="0" collapsed="false">
      <c r="A29" s="20" t="s">
        <v>41</v>
      </c>
      <c r="B29" s="23"/>
      <c r="C29" s="58"/>
      <c r="D29" s="24"/>
      <c r="E29" s="58"/>
      <c r="F29" s="23"/>
    </row>
    <row r="30" customFormat="false" ht="15.75" hidden="false" customHeight="true" outlineLevel="0" collapsed="false">
      <c r="A30" s="20" t="s">
        <v>42</v>
      </c>
      <c r="B30" s="23"/>
      <c r="C30" s="58"/>
      <c r="D30" s="24"/>
      <c r="E30" s="58"/>
      <c r="F30" s="23"/>
    </row>
    <row r="31" customFormat="false" ht="15.75" hidden="false" customHeight="true" outlineLevel="0" collapsed="false">
      <c r="A31" s="20" t="s">
        <v>43</v>
      </c>
      <c r="B31" s="23"/>
      <c r="C31" s="58"/>
      <c r="D31" s="24"/>
      <c r="E31" s="58"/>
      <c r="F31" s="23"/>
    </row>
    <row r="32" customFormat="false" ht="15.75" hidden="false" customHeight="true" outlineLevel="0" collapsed="false">
      <c r="A32" s="29" t="n">
        <v>3</v>
      </c>
      <c r="B32" s="30"/>
      <c r="C32" s="60" t="n">
        <f aca="false">SUM(C18:C31)/A32</f>
        <v>38.3333333333333</v>
      </c>
      <c r="D32" s="30"/>
      <c r="E32" s="60" t="n">
        <f aca="false">SUM(E18:E31)/A32</f>
        <v>96.3333333333333</v>
      </c>
      <c r="F32" s="16"/>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15.7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14.9" hidden="false" customHeight="true" outlineLevel="0" collapsed="false">
      <c r="A44" s="12" t="s">
        <v>15</v>
      </c>
      <c r="B44" s="13" t="s">
        <v>16</v>
      </c>
      <c r="C44" s="14" t="s">
        <v>17</v>
      </c>
      <c r="D44" s="13" t="s">
        <v>18</v>
      </c>
      <c r="E44" s="14" t="s">
        <v>17</v>
      </c>
      <c r="F44" s="47" t="s">
        <v>18</v>
      </c>
    </row>
    <row r="45" customFormat="false" ht="14.9" hidden="false" customHeight="true" outlineLevel="0" collapsed="false">
      <c r="A45" s="61" t="s">
        <v>55</v>
      </c>
      <c r="B45" s="59" t="s">
        <v>56</v>
      </c>
      <c r="C45" s="58" t="n">
        <v>0</v>
      </c>
      <c r="D45" s="21"/>
      <c r="E45" s="58" t="n">
        <v>100</v>
      </c>
      <c r="F45" s="21" t="s">
        <v>57</v>
      </c>
    </row>
    <row r="46" customFormat="false" ht="26.5" hidden="false" customHeight="true" outlineLevel="0" collapsed="false">
      <c r="A46" s="61" t="s">
        <v>58</v>
      </c>
      <c r="B46" s="59" t="s">
        <v>59</v>
      </c>
      <c r="C46" s="58" t="n">
        <v>0</v>
      </c>
      <c r="D46" s="21"/>
      <c r="E46" s="58" t="n">
        <v>82</v>
      </c>
      <c r="F46" s="21" t="s">
        <v>60</v>
      </c>
    </row>
    <row r="47" customFormat="false" ht="24.85" hidden="false" customHeight="true" outlineLevel="0" collapsed="false">
      <c r="A47" s="61" t="s">
        <v>61</v>
      </c>
      <c r="B47" s="59" t="s">
        <v>62</v>
      </c>
      <c r="C47" s="58" t="n">
        <v>0</v>
      </c>
      <c r="D47" s="21"/>
      <c r="E47" s="58" t="n">
        <v>80</v>
      </c>
      <c r="F47" s="21" t="s">
        <v>60</v>
      </c>
    </row>
    <row r="48" customFormat="false" ht="26.5" hidden="false" customHeight="true" outlineLevel="0" collapsed="false">
      <c r="A48" s="61" t="s">
        <v>63</v>
      </c>
      <c r="B48" s="59" t="s">
        <v>64</v>
      </c>
      <c r="C48" s="58" t="n">
        <v>0</v>
      </c>
      <c r="D48" s="21"/>
      <c r="E48" s="58" t="n">
        <v>0</v>
      </c>
      <c r="F48" s="21"/>
    </row>
    <row r="49" customFormat="false" ht="26.5" hidden="false" customHeight="true" outlineLevel="0" collapsed="false">
      <c r="A49" s="61" t="s">
        <v>66</v>
      </c>
      <c r="B49" s="59" t="s">
        <v>67</v>
      </c>
      <c r="C49" s="58" t="n">
        <v>0</v>
      </c>
      <c r="D49" s="21"/>
      <c r="E49" s="58" t="n">
        <v>85</v>
      </c>
      <c r="F49" s="21" t="s">
        <v>60</v>
      </c>
    </row>
    <row r="50" customFormat="false" ht="14.9" hidden="false" customHeight="true" outlineLevel="0" collapsed="false">
      <c r="A50" s="61" t="s">
        <v>69</v>
      </c>
      <c r="B50" s="59" t="s">
        <v>70</v>
      </c>
      <c r="C50" s="58" t="n">
        <v>0</v>
      </c>
      <c r="D50" s="21"/>
      <c r="E50" s="58" t="n">
        <v>0</v>
      </c>
      <c r="F50" s="21"/>
    </row>
    <row r="51" customFormat="false" ht="15.75" hidden="false" customHeight="true" outlineLevel="0" collapsed="false">
      <c r="A51" s="29" t="n">
        <v>6</v>
      </c>
      <c r="B51" s="30"/>
      <c r="C51" s="60" t="n">
        <f aca="false">SUM(C45:C50)/A51</f>
        <v>0</v>
      </c>
      <c r="D51" s="30"/>
      <c r="E51" s="60" t="n">
        <f aca="false">SUM(E45:E50)/A51</f>
        <v>57.8333333333333</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15.75" hidden="false" customHeight="true" outlineLevel="0" collapsed="false">
      <c r="A55" s="35"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28.15" hidden="false" customHeight="true" outlineLevel="0" collapsed="false">
      <c r="A61" s="12" t="s">
        <v>15</v>
      </c>
      <c r="B61" s="13" t="s">
        <v>16</v>
      </c>
      <c r="C61" s="14" t="s">
        <v>17</v>
      </c>
      <c r="D61" s="13" t="s">
        <v>18</v>
      </c>
      <c r="E61" s="15" t="s">
        <v>17</v>
      </c>
      <c r="F61" s="16" t="s">
        <v>18</v>
      </c>
    </row>
    <row r="62" customFormat="false" ht="14.9" hidden="false" customHeight="true" outlineLevel="0" collapsed="false">
      <c r="A62" s="61" t="s">
        <v>77</v>
      </c>
      <c r="B62" s="59" t="s">
        <v>78</v>
      </c>
      <c r="C62" s="58" t="n">
        <v>100</v>
      </c>
      <c r="D62" s="21" t="s">
        <v>205</v>
      </c>
      <c r="E62" s="58" t="n">
        <v>100</v>
      </c>
      <c r="F62" s="21" t="s">
        <v>57</v>
      </c>
    </row>
    <row r="63" customFormat="false" ht="35.65" hidden="false" customHeight="true" outlineLevel="0" collapsed="false">
      <c r="A63" s="61" t="s">
        <v>80</v>
      </c>
      <c r="B63" s="59" t="s">
        <v>81</v>
      </c>
      <c r="C63" s="58" t="n">
        <v>40</v>
      </c>
      <c r="D63" s="21" t="s">
        <v>206</v>
      </c>
      <c r="E63" s="58" t="n">
        <v>100</v>
      </c>
      <c r="F63" s="21" t="s">
        <v>57</v>
      </c>
    </row>
    <row r="64" customFormat="false" ht="14.9" hidden="false" customHeight="true" outlineLevel="0" collapsed="false">
      <c r="A64" s="61" t="s">
        <v>82</v>
      </c>
      <c r="B64" s="59" t="s">
        <v>83</v>
      </c>
      <c r="C64" s="58" t="n">
        <v>0</v>
      </c>
      <c r="D64" s="21"/>
      <c r="E64" s="58" t="n">
        <v>0</v>
      </c>
      <c r="F64" s="21"/>
    </row>
    <row r="65" customFormat="false" ht="26.5" hidden="false" customHeight="true" outlineLevel="0" collapsed="false">
      <c r="A65" s="61" t="s">
        <v>84</v>
      </c>
      <c r="B65" s="59" t="s">
        <v>85</v>
      </c>
      <c r="C65" s="58" t="n">
        <v>0</v>
      </c>
      <c r="D65" s="21"/>
      <c r="E65" s="58" t="n">
        <v>0</v>
      </c>
      <c r="F65" s="21"/>
    </row>
    <row r="66" customFormat="false" ht="15.75" hidden="false" customHeight="true" outlineLevel="0" collapsed="false">
      <c r="A66" s="29" t="n">
        <v>4</v>
      </c>
      <c r="B66" s="30"/>
      <c r="C66" s="60" t="n">
        <f aca="false">SUM(C62:C65)/A66</f>
        <v>35</v>
      </c>
      <c r="D66" s="30"/>
      <c r="E66" s="14" t="n">
        <f aca="false">SUM(E52:E65)/A66</f>
        <v>50</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8.2" hidden="false" customHeight="true" outlineLevel="0" collapsed="false">
      <c r="A70" s="37" t="n">
        <v>1</v>
      </c>
      <c r="B70" s="35" t="s">
        <v>117</v>
      </c>
      <c r="C70" s="49" t="s">
        <v>125</v>
      </c>
      <c r="D70" s="49"/>
      <c r="E70" s="49"/>
      <c r="F70" s="49"/>
    </row>
    <row r="71" customFormat="false" ht="12.75" hidden="false" customHeight="true" outlineLevel="0" collapsed="false">
      <c r="A71" s="37" t="n">
        <v>2</v>
      </c>
      <c r="B71" s="35" t="s">
        <v>57</v>
      </c>
      <c r="C71" s="38" t="s">
        <v>90</v>
      </c>
      <c r="D71" s="38"/>
      <c r="E71" s="38"/>
      <c r="F71" s="38"/>
    </row>
    <row r="72" customFormat="false" ht="15.75" hidden="false" customHeight="true" outlineLevel="0" collapsed="false">
      <c r="A72" s="37" t="n">
        <v>3</v>
      </c>
      <c r="B72" s="8" t="s">
        <v>91</v>
      </c>
      <c r="C72" s="35" t="s">
        <v>207</v>
      </c>
      <c r="D72" s="35"/>
      <c r="E72" s="35"/>
      <c r="F72" s="35"/>
    </row>
    <row r="73" customFormat="false" ht="14.85" hidden="false" customHeight="true" outlineLevel="0" collapsed="false">
      <c r="A73" s="8"/>
      <c r="B73" s="8"/>
      <c r="C73" s="8"/>
      <c r="D73" s="8"/>
      <c r="E73" s="8"/>
      <c r="F73" s="8"/>
    </row>
    <row r="74" customFormat="false" ht="14.85" hidden="false" customHeight="true" outlineLevel="0" collapsed="false">
      <c r="A74" s="8"/>
      <c r="B74" s="8"/>
      <c r="C74" s="8"/>
      <c r="D74" s="8"/>
      <c r="E74" s="8"/>
      <c r="F74" s="8"/>
    </row>
    <row r="75" customFormat="false" ht="14.85" hidden="false" customHeight="true" outlineLevel="0" collapsed="false">
      <c r="A75" s="8"/>
      <c r="B75" s="8"/>
      <c r="C75" s="8"/>
      <c r="D75" s="8"/>
      <c r="E75" s="8"/>
      <c r="F75" s="8"/>
    </row>
    <row r="76" customFormat="false" ht="15.75" hidden="false" customHeight="true" outlineLevel="0" collapsed="false">
      <c r="A76" s="29" t="s">
        <v>127</v>
      </c>
      <c r="B76" s="30" t="s">
        <v>94</v>
      </c>
      <c r="C76" s="15" t="s">
        <v>95</v>
      </c>
      <c r="D76" s="39" t="s">
        <v>96</v>
      </c>
      <c r="E76" s="8"/>
      <c r="F76" s="8"/>
    </row>
    <row r="77" customFormat="false" ht="15.75" hidden="false" customHeight="true" outlineLevel="0" collapsed="false">
      <c r="A77" s="22" t="n">
        <v>1</v>
      </c>
      <c r="B77" s="24" t="s">
        <v>208</v>
      </c>
      <c r="C77" s="22" t="n">
        <v>0</v>
      </c>
      <c r="D77" s="22"/>
      <c r="E77" s="8"/>
      <c r="F77" s="8"/>
    </row>
    <row r="78" customFormat="false" ht="15.75" hidden="false" customHeight="true" outlineLevel="0" collapsed="false">
      <c r="A78" s="20" t="n">
        <v>2</v>
      </c>
      <c r="B78" s="24" t="s">
        <v>128</v>
      </c>
      <c r="C78" s="20" t="n">
        <v>0</v>
      </c>
      <c r="D78" s="20"/>
      <c r="E78" s="8"/>
      <c r="F78" s="8"/>
    </row>
    <row r="79" customFormat="false" ht="15.75" hidden="false" customHeight="true" outlineLevel="0" collapsed="false">
      <c r="A79" s="20" t="n">
        <v>3</v>
      </c>
      <c r="B79" s="24" t="s">
        <v>128</v>
      </c>
      <c r="C79" s="20" t="n">
        <v>0</v>
      </c>
      <c r="D79" s="20"/>
      <c r="E79" s="8"/>
      <c r="F79" s="8"/>
    </row>
  </sheetData>
  <mergeCells count="4">
    <mergeCell ref="A69:B69"/>
    <mergeCell ref="C70:F70"/>
    <mergeCell ref="C71:F71"/>
    <mergeCell ref="C72:F7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7.xml><?xml version="1.0" encoding="utf-8"?>
<worksheet xmlns="http://schemas.openxmlformats.org/spreadsheetml/2006/main" xmlns:r="http://schemas.openxmlformats.org/officeDocument/2006/relationships">
  <sheetPr filterMode="false">
    <pageSetUpPr fitToPage="false"/>
  </sheetPr>
  <dimension ref="A1:H80"/>
  <sheetViews>
    <sheetView windowProtection="false" showFormulas="false" showGridLines="true" showRowColHeaders="true" showZeros="true" rightToLeft="false" tabSelected="false" showOutlineSymbols="true" defaultGridColor="true" view="normal" topLeftCell="A59" colorId="64" zoomScale="90" zoomScaleNormal="90" zoomScalePageLayoutView="100" workbookViewId="0">
      <selection pane="topLeft" activeCell="B77" activeCellId="0" sqref="B77"/>
    </sheetView>
  </sheetViews>
  <sheetFormatPr defaultRowHeight="14.85"/>
  <cols>
    <col collapsed="false" hidden="false" max="2" min="2" style="0" width="45.9489795918367"/>
    <col collapsed="false" hidden="false" max="4" min="4" style="0" width="43.6632653061225"/>
    <col collapsed="false" hidden="false" max="5" min="5" style="0" width="12.4081632653061"/>
    <col collapsed="false" hidden="false" max="6" min="6" style="0" width="42.9540816326531"/>
  </cols>
  <sheetData>
    <row r="1" customFormat="false" ht="15.75" hidden="false" customHeight="true" outlineLevel="0" collapsed="false">
      <c r="A1" s="52" t="s">
        <v>209</v>
      </c>
      <c r="B1" s="51" t="s">
        <v>210</v>
      </c>
    </row>
    <row r="2" customFormat="false" ht="14.85" hidden="false" customHeight="true" outlineLevel="0" collapsed="false">
      <c r="A2" s="6"/>
      <c r="B2" s="9"/>
      <c r="C2" s="8"/>
      <c r="D2" s="8"/>
      <c r="E2" s="8"/>
      <c r="F2" s="8"/>
    </row>
    <row r="3" customFormat="false" ht="35.65" hidden="false" customHeight="true" outlineLevel="0" collapsed="false">
      <c r="A3" s="36" t="s">
        <v>2</v>
      </c>
      <c r="B3" s="5" t="s">
        <v>211</v>
      </c>
      <c r="C3" s="54"/>
      <c r="D3" s="5"/>
      <c r="E3" s="8"/>
      <c r="F3" s="8"/>
    </row>
    <row r="4" customFormat="false" ht="15.75" hidden="false" customHeight="true" outlineLevel="0" collapsed="false">
      <c r="A4" s="54" t="s">
        <v>4</v>
      </c>
      <c r="B4" s="5" t="s">
        <v>212</v>
      </c>
      <c r="C4" s="55"/>
      <c r="D4" s="5"/>
      <c r="E4" s="8"/>
      <c r="F4" s="8"/>
    </row>
    <row r="5" customFormat="false" ht="24.85" hidden="false" customHeight="true" outlineLevel="0" collapsed="false">
      <c r="A5" s="54"/>
      <c r="B5" s="5" t="s">
        <v>213</v>
      </c>
      <c r="C5" s="55"/>
      <c r="D5" s="5"/>
      <c r="E5" s="8"/>
      <c r="F5" s="8"/>
    </row>
    <row r="6" customFormat="false" ht="14.85" hidden="false" customHeight="true" outlineLevel="0" collapsed="false">
      <c r="A6" s="54"/>
      <c r="B6" s="5" t="s">
        <v>214</v>
      </c>
      <c r="C6" s="55"/>
      <c r="D6" s="5"/>
      <c r="E6" s="8"/>
      <c r="F6" s="8"/>
    </row>
    <row r="7" customFormat="false" ht="24.85" hidden="false" customHeight="true" outlineLevel="0" collapsed="false">
      <c r="A7" s="54"/>
      <c r="B7" s="5" t="s">
        <v>215</v>
      </c>
      <c r="C7" s="55"/>
      <c r="D7" s="5"/>
      <c r="E7" s="8"/>
      <c r="F7" s="8"/>
    </row>
    <row r="8" customFormat="false" ht="14.85" hidden="false" customHeight="true" outlineLevel="0" collapsed="false">
      <c r="A8" s="54"/>
      <c r="B8" s="5"/>
      <c r="C8" s="55"/>
      <c r="D8" s="5"/>
      <c r="E8" s="8"/>
      <c r="F8" s="8"/>
    </row>
    <row r="9" customFormat="false" ht="14.85" hidden="false" customHeight="true" outlineLevel="0" collapsed="false">
      <c r="A9" s="8"/>
      <c r="B9" s="5"/>
      <c r="C9" s="55"/>
      <c r="D9" s="5"/>
      <c r="E9" s="8"/>
      <c r="F9" s="8"/>
    </row>
    <row r="10" customFormat="false" ht="14.85" hidden="false" customHeight="true" outlineLevel="0" collapsed="false">
      <c r="A10" s="8"/>
      <c r="B10" s="5"/>
      <c r="C10" s="55"/>
      <c r="D10" s="5"/>
      <c r="E10" s="8"/>
      <c r="F10" s="8"/>
    </row>
    <row r="11" customFormat="false" ht="14.85" hidden="false" customHeight="true" outlineLevel="0" collapsed="false">
      <c r="A11" s="8"/>
      <c r="B11" s="55"/>
      <c r="C11" s="55"/>
      <c r="D11" s="5"/>
      <c r="E11" s="8"/>
      <c r="F11" s="8"/>
    </row>
    <row r="12" customFormat="false" ht="14.85" hidden="false" customHeight="true" outlineLevel="0" collapsed="false">
      <c r="A12" s="8"/>
      <c r="B12" s="8"/>
      <c r="C12" s="55"/>
      <c r="D12" s="5"/>
      <c r="E12" s="8"/>
      <c r="F12" s="8"/>
    </row>
    <row r="13" customFormat="false" ht="15.75" hidden="false" customHeight="true" outlineLevel="0" collapsed="false">
      <c r="A13" s="9" t="s">
        <v>11</v>
      </c>
      <c r="B13" s="6" t="s">
        <v>12</v>
      </c>
      <c r="C13" s="8"/>
      <c r="D13" s="56"/>
      <c r="E13" s="8"/>
      <c r="F13" s="8"/>
    </row>
    <row r="14" customFormat="false" ht="14.85" hidden="false" customHeight="true" outlineLevel="0" collapsed="false">
      <c r="A14" s="10"/>
      <c r="B14" s="53" t="s">
        <v>13</v>
      </c>
      <c r="C14" s="57"/>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28.15" hidden="false" customHeight="true" outlineLevel="0" collapsed="false">
      <c r="A17" s="29" t="s">
        <v>15</v>
      </c>
      <c r="B17" s="30" t="s">
        <v>16</v>
      </c>
      <c r="C17" s="15" t="s">
        <v>17</v>
      </c>
      <c r="D17" s="30" t="s">
        <v>18</v>
      </c>
      <c r="E17" s="15" t="s">
        <v>17</v>
      </c>
      <c r="F17" s="16" t="s">
        <v>18</v>
      </c>
    </row>
    <row r="18" customFormat="false" ht="15.75" hidden="false" customHeight="true" outlineLevel="0" collapsed="false">
      <c r="A18" s="20" t="s">
        <v>19</v>
      </c>
      <c r="B18" s="21" t="s">
        <v>216</v>
      </c>
      <c r="C18" s="58" t="n">
        <v>0</v>
      </c>
      <c r="D18" s="21"/>
      <c r="E18" s="58" t="n">
        <v>100</v>
      </c>
      <c r="F18" s="79" t="s">
        <v>217</v>
      </c>
    </row>
    <row r="19" customFormat="false" ht="15.75" hidden="false" customHeight="true" outlineLevel="0" collapsed="false">
      <c r="A19" s="20" t="s">
        <v>22</v>
      </c>
      <c r="B19" s="21" t="s">
        <v>218</v>
      </c>
      <c r="C19" s="58" t="n">
        <v>0</v>
      </c>
      <c r="D19" s="21"/>
      <c r="E19" s="58" t="n">
        <v>0</v>
      </c>
      <c r="F19" s="79"/>
    </row>
    <row r="20" customFormat="false" ht="15.75" hidden="false" customHeight="true" outlineLevel="0" collapsed="false">
      <c r="A20" s="20" t="s">
        <v>24</v>
      </c>
      <c r="B20" s="21" t="s">
        <v>219</v>
      </c>
      <c r="C20" s="58" t="n">
        <v>0</v>
      </c>
      <c r="D20" s="21"/>
      <c r="E20" s="58" t="n">
        <v>0</v>
      </c>
      <c r="F20" s="79"/>
      <c r="H20" s="81"/>
    </row>
    <row r="21" customFormat="false" ht="15.75" hidden="false" customHeight="true" outlineLevel="0" collapsed="false">
      <c r="A21" s="20" t="s">
        <v>27</v>
      </c>
      <c r="B21" s="21" t="s">
        <v>220</v>
      </c>
      <c r="C21" s="58" t="n">
        <v>95</v>
      </c>
      <c r="D21" s="21" t="s">
        <v>221</v>
      </c>
      <c r="E21" s="58" t="n">
        <v>95</v>
      </c>
      <c r="F21" s="79" t="s">
        <v>221</v>
      </c>
    </row>
    <row r="22" customFormat="false" ht="15.75" hidden="false" customHeight="true" outlineLevel="0" collapsed="false">
      <c r="A22" s="20" t="s">
        <v>30</v>
      </c>
      <c r="B22" s="21" t="s">
        <v>222</v>
      </c>
      <c r="C22" s="58" t="n">
        <v>95</v>
      </c>
      <c r="D22" s="21" t="s">
        <v>223</v>
      </c>
      <c r="E22" s="58" t="n">
        <v>95</v>
      </c>
      <c r="F22" s="79" t="s">
        <v>223</v>
      </c>
    </row>
    <row r="23" customFormat="false" ht="15.75" hidden="false" customHeight="true" outlineLevel="0" collapsed="false">
      <c r="A23" s="20" t="s">
        <v>33</v>
      </c>
      <c r="B23" s="21" t="s">
        <v>224</v>
      </c>
      <c r="C23" s="58" t="n">
        <v>0</v>
      </c>
      <c r="D23" s="21" t="s">
        <v>225</v>
      </c>
      <c r="E23" s="82" t="n">
        <v>96</v>
      </c>
      <c r="F23" s="79" t="s">
        <v>226</v>
      </c>
    </row>
    <row r="24" customFormat="false" ht="15.75" hidden="false" customHeight="true" outlineLevel="0" collapsed="false">
      <c r="A24" s="20" t="s">
        <v>36</v>
      </c>
      <c r="B24" s="21"/>
      <c r="C24" s="58"/>
      <c r="D24" s="24"/>
      <c r="E24" s="58"/>
      <c r="F24" s="23"/>
    </row>
    <row r="25" customFormat="false" ht="15.75" hidden="false" customHeight="true" outlineLevel="0" collapsed="false">
      <c r="A25" s="20" t="s">
        <v>37</v>
      </c>
      <c r="B25" s="23"/>
      <c r="C25" s="58"/>
      <c r="D25" s="24"/>
      <c r="E25" s="58"/>
      <c r="F25" s="23"/>
    </row>
    <row r="26" customFormat="false" ht="15.75" hidden="false" customHeight="true" outlineLevel="0" collapsed="false">
      <c r="A26" s="20" t="s">
        <v>38</v>
      </c>
      <c r="B26" s="23"/>
      <c r="C26" s="58"/>
      <c r="D26" s="24"/>
      <c r="E26" s="58"/>
      <c r="F26" s="23"/>
    </row>
    <row r="27" customFormat="false" ht="15.75" hidden="false" customHeight="true" outlineLevel="0" collapsed="false">
      <c r="A27" s="20" t="s">
        <v>39</v>
      </c>
      <c r="B27" s="23"/>
      <c r="C27" s="58"/>
      <c r="D27" s="24"/>
      <c r="E27" s="58"/>
      <c r="F27" s="23"/>
    </row>
    <row r="28" customFormat="false" ht="15.75" hidden="false" customHeight="true" outlineLevel="0" collapsed="false">
      <c r="A28" s="20" t="s">
        <v>40</v>
      </c>
      <c r="B28" s="23"/>
      <c r="C28" s="58"/>
      <c r="D28" s="24"/>
      <c r="E28" s="58"/>
      <c r="F28" s="23"/>
    </row>
    <row r="29" customFormat="false" ht="15.75" hidden="false" customHeight="true" outlineLevel="0" collapsed="false">
      <c r="A29" s="20" t="s">
        <v>41</v>
      </c>
      <c r="B29" s="23"/>
      <c r="C29" s="58"/>
      <c r="D29" s="24"/>
      <c r="E29" s="58"/>
      <c r="F29" s="23"/>
    </row>
    <row r="30" customFormat="false" ht="15.75" hidden="false" customHeight="true" outlineLevel="0" collapsed="false">
      <c r="A30" s="20" t="s">
        <v>42</v>
      </c>
      <c r="B30" s="23"/>
      <c r="C30" s="58"/>
      <c r="D30" s="24"/>
      <c r="E30" s="58"/>
      <c r="F30" s="23"/>
    </row>
    <row r="31" customFormat="false" ht="15.75" hidden="false" customHeight="true" outlineLevel="0" collapsed="false">
      <c r="A31" s="20" t="s">
        <v>43</v>
      </c>
      <c r="B31" s="23"/>
      <c r="C31" s="58"/>
      <c r="D31" s="24"/>
      <c r="E31" s="58"/>
      <c r="F31" s="23"/>
    </row>
    <row r="32" customFormat="false" ht="15.75" hidden="false" customHeight="true" outlineLevel="0" collapsed="false">
      <c r="A32" s="29" t="n">
        <v>6</v>
      </c>
      <c r="B32" s="30"/>
      <c r="C32" s="60" t="n">
        <f aca="false">SUM(C18:C31)/A32</f>
        <v>31.6666666666667</v>
      </c>
      <c r="D32" s="30"/>
      <c r="E32" s="60" t="n">
        <f aca="false">SUM(E18:E31)/A32</f>
        <v>64.3333333333333</v>
      </c>
      <c r="F32" s="16"/>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28.1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28.15" hidden="false" customHeight="true" outlineLevel="0" collapsed="false">
      <c r="A44" s="29" t="s">
        <v>15</v>
      </c>
      <c r="B44" s="30" t="s">
        <v>16</v>
      </c>
      <c r="C44" s="15" t="s">
        <v>17</v>
      </c>
      <c r="D44" s="30" t="s">
        <v>18</v>
      </c>
      <c r="E44" s="14" t="s">
        <v>17</v>
      </c>
      <c r="F44" s="47" t="s">
        <v>18</v>
      </c>
    </row>
    <row r="45" customFormat="false" ht="15.75" hidden="false" customHeight="true" outlineLevel="0" collapsed="false">
      <c r="A45" s="48" t="s">
        <v>55</v>
      </c>
      <c r="B45" s="21" t="s">
        <v>56</v>
      </c>
      <c r="C45" s="58" t="n">
        <v>0</v>
      </c>
      <c r="D45" s="21"/>
      <c r="E45" s="83" t="n">
        <v>100</v>
      </c>
      <c r="F45" s="21" t="s">
        <v>57</v>
      </c>
    </row>
    <row r="46" customFormat="false" ht="24.85" hidden="false" customHeight="true" outlineLevel="0" collapsed="false">
      <c r="A46" s="48" t="s">
        <v>58</v>
      </c>
      <c r="B46" s="21" t="s">
        <v>59</v>
      </c>
      <c r="C46" s="58" t="n">
        <v>0</v>
      </c>
      <c r="D46" s="21"/>
      <c r="E46" s="83" t="n">
        <v>82</v>
      </c>
      <c r="F46" s="21" t="s">
        <v>60</v>
      </c>
    </row>
    <row r="47" customFormat="false" ht="24.85" hidden="false" customHeight="true" outlineLevel="0" collapsed="false">
      <c r="A47" s="48" t="s">
        <v>61</v>
      </c>
      <c r="B47" s="21" t="s">
        <v>62</v>
      </c>
      <c r="C47" s="58" t="n">
        <v>0</v>
      </c>
      <c r="D47" s="21"/>
      <c r="E47" s="83" t="n">
        <v>80</v>
      </c>
      <c r="F47" s="21" t="s">
        <v>60</v>
      </c>
    </row>
    <row r="48" customFormat="false" ht="24.85" hidden="false" customHeight="true" outlineLevel="0" collapsed="false">
      <c r="A48" s="48" t="s">
        <v>63</v>
      </c>
      <c r="B48" s="21" t="s">
        <v>64</v>
      </c>
      <c r="C48" s="58" t="n">
        <v>0</v>
      </c>
      <c r="D48" s="21"/>
      <c r="E48" s="83" t="n">
        <v>0</v>
      </c>
      <c r="F48" s="21"/>
    </row>
    <row r="49" customFormat="false" ht="24.85" hidden="false" customHeight="true" outlineLevel="0" collapsed="false">
      <c r="A49" s="48" t="s">
        <v>66</v>
      </c>
      <c r="B49" s="21" t="s">
        <v>67</v>
      </c>
      <c r="C49" s="58" t="n">
        <v>0</v>
      </c>
      <c r="D49" s="21"/>
      <c r="E49" s="83" t="n">
        <v>0</v>
      </c>
      <c r="F49" s="21"/>
    </row>
    <row r="50" customFormat="false" ht="15.75" hidden="false" customHeight="true" outlineLevel="0" collapsed="false">
      <c r="A50" s="48" t="s">
        <v>69</v>
      </c>
      <c r="B50" s="21" t="s">
        <v>70</v>
      </c>
      <c r="C50" s="58" t="n">
        <v>0</v>
      </c>
      <c r="D50" s="21"/>
      <c r="E50" s="83" t="n">
        <v>0</v>
      </c>
      <c r="F50" s="21"/>
    </row>
    <row r="51" customFormat="false" ht="15.75" hidden="false" customHeight="true" outlineLevel="0" collapsed="false">
      <c r="A51" s="29" t="n">
        <v>6</v>
      </c>
      <c r="B51" s="30"/>
      <c r="C51" s="60" t="n">
        <f aca="false">SUM(C45:C50)/A51</f>
        <v>0</v>
      </c>
      <c r="D51" s="30"/>
      <c r="E51" s="84" t="n">
        <f aca="false">SUM(E45:E50)/A51</f>
        <v>43.6666666666667</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28.15" hidden="false" customHeight="true" outlineLevel="0" collapsed="false">
      <c r="A55" s="35"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28.15" hidden="false" customHeight="true" outlineLevel="0" collapsed="false">
      <c r="A61" s="29" t="s">
        <v>15</v>
      </c>
      <c r="B61" s="30" t="s">
        <v>16</v>
      </c>
      <c r="C61" s="15" t="s">
        <v>17</v>
      </c>
      <c r="D61" s="30" t="s">
        <v>18</v>
      </c>
      <c r="E61" s="15" t="s">
        <v>17</v>
      </c>
      <c r="F61" s="16" t="s">
        <v>18</v>
      </c>
    </row>
    <row r="62" customFormat="false" ht="14.9" hidden="false" customHeight="true" outlineLevel="0" collapsed="false">
      <c r="A62" s="48" t="s">
        <v>77</v>
      </c>
      <c r="B62" s="21" t="s">
        <v>78</v>
      </c>
      <c r="C62" s="58" t="n">
        <v>0</v>
      </c>
      <c r="D62" s="21"/>
      <c r="E62" s="83" t="n">
        <v>100</v>
      </c>
      <c r="F62" s="21" t="s">
        <v>57</v>
      </c>
    </row>
    <row r="63" customFormat="false" ht="24.85" hidden="false" customHeight="true" outlineLevel="0" collapsed="false">
      <c r="A63" s="48" t="s">
        <v>80</v>
      </c>
      <c r="B63" s="21" t="s">
        <v>81</v>
      </c>
      <c r="C63" s="58" t="n">
        <v>0</v>
      </c>
      <c r="D63" s="21"/>
      <c r="E63" s="83" t="n">
        <v>100</v>
      </c>
      <c r="F63" s="21" t="s">
        <v>57</v>
      </c>
    </row>
    <row r="64" customFormat="false" ht="14.9" hidden="false" customHeight="true" outlineLevel="0" collapsed="false">
      <c r="A64" s="48" t="s">
        <v>82</v>
      </c>
      <c r="B64" s="21" t="s">
        <v>83</v>
      </c>
      <c r="C64" s="58" t="n">
        <v>0</v>
      </c>
      <c r="D64" s="21"/>
      <c r="E64" s="83" t="n">
        <v>0</v>
      </c>
      <c r="F64" s="21"/>
    </row>
    <row r="65" customFormat="false" ht="24.85" hidden="false" customHeight="true" outlineLevel="0" collapsed="false">
      <c r="A65" s="48" t="s">
        <v>84</v>
      </c>
      <c r="B65" s="21" t="s">
        <v>85</v>
      </c>
      <c r="C65" s="58" t="n">
        <v>0</v>
      </c>
      <c r="D65" s="21"/>
      <c r="E65" s="83" t="n">
        <v>0</v>
      </c>
      <c r="F65" s="21"/>
    </row>
    <row r="66" customFormat="false" ht="15.75" hidden="false" customHeight="true" outlineLevel="0" collapsed="false">
      <c r="A66" s="29" t="n">
        <v>4</v>
      </c>
      <c r="B66" s="30"/>
      <c r="C66" s="60" t="n">
        <f aca="false">SUM(C62:C65)/A66</f>
        <v>0</v>
      </c>
      <c r="D66" s="30"/>
      <c r="E66" s="85" t="n">
        <f aca="false">SUM(E52:E65)/A66</f>
        <v>50</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5.75" hidden="false" customHeight="true" outlineLevel="0" collapsed="false">
      <c r="A70" s="8" t="n">
        <v>1</v>
      </c>
      <c r="B70" s="8" t="s">
        <v>217</v>
      </c>
      <c r="C70" s="35" t="s">
        <v>227</v>
      </c>
      <c r="D70" s="35"/>
      <c r="E70" s="35"/>
      <c r="F70" s="35"/>
    </row>
    <row r="71" customFormat="false" ht="15.75" hidden="false" customHeight="true" outlineLevel="0" collapsed="false">
      <c r="A71" s="8" t="n">
        <v>2</v>
      </c>
      <c r="B71" s="8" t="s">
        <v>226</v>
      </c>
      <c r="C71" s="35" t="s">
        <v>228</v>
      </c>
      <c r="D71" s="35"/>
      <c r="E71" s="35"/>
      <c r="F71" s="35"/>
    </row>
    <row r="72" customFormat="false" ht="12.75" hidden="false" customHeight="true" outlineLevel="0" collapsed="false">
      <c r="A72" s="8" t="n">
        <v>3</v>
      </c>
      <c r="B72" s="35" t="s">
        <v>57</v>
      </c>
      <c r="C72" s="38" t="s">
        <v>90</v>
      </c>
      <c r="D72" s="38"/>
      <c r="E72" s="38"/>
      <c r="F72" s="38"/>
    </row>
    <row r="73" customFormat="false" ht="15.75" hidden="false" customHeight="true" outlineLevel="0" collapsed="false">
      <c r="A73" s="8" t="n">
        <v>4</v>
      </c>
      <c r="B73" s="8" t="s">
        <v>91</v>
      </c>
      <c r="C73" s="35" t="s">
        <v>229</v>
      </c>
      <c r="D73" s="35"/>
      <c r="E73" s="35"/>
      <c r="F73" s="35"/>
    </row>
    <row r="74" customFormat="false" ht="14.85" hidden="false" customHeight="true" outlineLevel="0" collapsed="false">
      <c r="A74" s="8"/>
      <c r="B74" s="8"/>
      <c r="C74" s="8"/>
      <c r="D74" s="8"/>
      <c r="E74" s="8"/>
      <c r="F74" s="8"/>
    </row>
    <row r="75" customFormat="false" ht="14.85" hidden="false" customHeight="true" outlineLevel="0" collapsed="false">
      <c r="A75" s="8"/>
      <c r="B75" s="8"/>
      <c r="C75" s="8"/>
      <c r="D75" s="8"/>
      <c r="E75" s="8"/>
      <c r="F75" s="8"/>
    </row>
    <row r="76" customFormat="false" ht="15.75" hidden="false" customHeight="true" outlineLevel="0" collapsed="false">
      <c r="A76" s="29" t="s">
        <v>127</v>
      </c>
      <c r="B76" s="30" t="s">
        <v>94</v>
      </c>
      <c r="C76" s="15" t="s">
        <v>95</v>
      </c>
      <c r="D76" s="16" t="s">
        <v>96</v>
      </c>
      <c r="E76" s="8"/>
      <c r="F76" s="8"/>
    </row>
    <row r="77" customFormat="false" ht="15.75" hidden="false" customHeight="true" outlineLevel="0" collapsed="false">
      <c r="A77" s="22" t="n">
        <v>1</v>
      </c>
      <c r="B77" s="24" t="s">
        <v>230</v>
      </c>
      <c r="C77" s="22" t="n">
        <v>1000</v>
      </c>
      <c r="D77" s="24" t="s">
        <v>231</v>
      </c>
      <c r="E77" s="8"/>
      <c r="F77" s="8"/>
    </row>
    <row r="78" customFormat="false" ht="15.75" hidden="false" customHeight="true" outlineLevel="0" collapsed="false">
      <c r="A78" s="20" t="n">
        <v>2</v>
      </c>
      <c r="B78" s="24" t="s">
        <v>232</v>
      </c>
      <c r="C78" s="20" t="n">
        <v>0</v>
      </c>
      <c r="D78" s="23"/>
      <c r="E78" s="8"/>
      <c r="F78" s="8"/>
    </row>
    <row r="79" customFormat="false" ht="15.75" hidden="false" customHeight="true" outlineLevel="0" collapsed="false">
      <c r="A79" s="20" t="n">
        <v>3</v>
      </c>
      <c r="B79" s="24" t="s">
        <v>128</v>
      </c>
      <c r="C79" s="20" t="n">
        <v>0</v>
      </c>
      <c r="D79" s="23"/>
      <c r="E79" s="8"/>
      <c r="F79" s="8"/>
    </row>
    <row r="80" customFormat="false" ht="15.75" hidden="false" customHeight="true" outlineLevel="0" collapsed="false">
      <c r="A80" s="20" t="n">
        <v>4</v>
      </c>
      <c r="B80" s="24" t="s">
        <v>128</v>
      </c>
      <c r="C80" s="20" t="n">
        <v>0</v>
      </c>
      <c r="D80" s="24"/>
      <c r="E80" s="8"/>
      <c r="F80" s="8"/>
    </row>
  </sheetData>
  <mergeCells count="5">
    <mergeCell ref="A69:B69"/>
    <mergeCell ref="C70:F70"/>
    <mergeCell ref="C71:F71"/>
    <mergeCell ref="C72:F72"/>
    <mergeCell ref="C73:F7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8.xml><?xml version="1.0" encoding="utf-8"?>
<worksheet xmlns="http://schemas.openxmlformats.org/spreadsheetml/2006/main" xmlns:r="http://schemas.openxmlformats.org/officeDocument/2006/relationships">
  <sheetPr filterMode="false">
    <pageSetUpPr fitToPage="false"/>
  </sheetPr>
  <dimension ref="A1:F76"/>
  <sheetViews>
    <sheetView windowProtection="false"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D77" activeCellId="0" sqref="D77"/>
    </sheetView>
  </sheetViews>
  <sheetFormatPr defaultRowHeight="14.85"/>
  <cols>
    <col collapsed="false" hidden="false" max="2" min="2" style="0" width="45.9489795918367"/>
    <col collapsed="false" hidden="false" max="3" min="3" style="0" width="13.5510204081633"/>
    <col collapsed="false" hidden="false" max="4" min="4" style="0" width="45.0969387755102"/>
    <col collapsed="false" hidden="false" max="5" min="5" style="0" width="13.1326530612245"/>
    <col collapsed="false" hidden="false" max="6" min="6" style="0" width="40.6683673469388"/>
  </cols>
  <sheetData>
    <row r="1" customFormat="false" ht="15.75" hidden="false" customHeight="true" outlineLevel="0" collapsed="false">
      <c r="A1" s="52" t="s">
        <v>233</v>
      </c>
      <c r="B1" s="51" t="s">
        <v>234</v>
      </c>
    </row>
    <row r="2" customFormat="false" ht="14.85" hidden="false" customHeight="true" outlineLevel="0" collapsed="false">
      <c r="A2" s="52"/>
      <c r="B2" s="51"/>
    </row>
    <row r="3" customFormat="false" ht="46.4" hidden="false" customHeight="true" outlineLevel="0" collapsed="false">
      <c r="A3" s="36" t="s">
        <v>2</v>
      </c>
      <c r="B3" s="5" t="s">
        <v>235</v>
      </c>
      <c r="C3" s="54"/>
      <c r="D3" s="5"/>
      <c r="E3" s="8"/>
      <c r="F3" s="8"/>
    </row>
    <row r="4" customFormat="false" ht="24.85" hidden="false" customHeight="true" outlineLevel="0" collapsed="false">
      <c r="A4" s="54" t="s">
        <v>4</v>
      </c>
      <c r="B4" s="5" t="s">
        <v>236</v>
      </c>
      <c r="C4" s="55"/>
      <c r="D4" s="5"/>
      <c r="E4" s="8"/>
      <c r="F4" s="8"/>
    </row>
    <row r="5" customFormat="false" ht="24.85" hidden="false" customHeight="true" outlineLevel="0" collapsed="false">
      <c r="A5" s="54"/>
      <c r="B5" s="5" t="s">
        <v>237</v>
      </c>
      <c r="C5" s="55"/>
      <c r="D5" s="5"/>
      <c r="E5" s="8"/>
      <c r="F5" s="8"/>
    </row>
    <row r="6" customFormat="false" ht="24.85" hidden="false" customHeight="true" outlineLevel="0" collapsed="false">
      <c r="A6" s="54"/>
      <c r="B6" s="5" t="s">
        <v>238</v>
      </c>
      <c r="C6" s="55"/>
      <c r="D6" s="5"/>
      <c r="E6" s="8"/>
      <c r="F6" s="8"/>
    </row>
    <row r="7" customFormat="false" ht="24.85" hidden="false" customHeight="true" outlineLevel="0" collapsed="false">
      <c r="A7" s="54"/>
      <c r="B7" s="5" t="s">
        <v>239</v>
      </c>
      <c r="C7" s="55"/>
      <c r="D7" s="5"/>
      <c r="E7" s="8"/>
      <c r="F7" s="8"/>
    </row>
    <row r="8" customFormat="false" ht="14.85" hidden="false" customHeight="true" outlineLevel="0" collapsed="false">
      <c r="A8" s="54"/>
      <c r="B8" s="5" t="s">
        <v>240</v>
      </c>
      <c r="C8" s="55"/>
      <c r="D8" s="5"/>
      <c r="E8" s="8"/>
      <c r="F8" s="8"/>
    </row>
    <row r="9" customFormat="false" ht="24.85" hidden="false" customHeight="true" outlineLevel="0" collapsed="false">
      <c r="A9" s="8"/>
      <c r="B9" s="5" t="s">
        <v>241</v>
      </c>
      <c r="C9" s="55"/>
      <c r="D9" s="5"/>
      <c r="E9" s="8"/>
      <c r="F9" s="8"/>
    </row>
    <row r="10" customFormat="false" ht="14.85" hidden="false" customHeight="true" outlineLevel="0" collapsed="false">
      <c r="A10" s="8"/>
      <c r="B10" s="56" t="s">
        <v>242</v>
      </c>
      <c r="C10" s="55"/>
      <c r="D10" s="5"/>
      <c r="E10" s="8"/>
      <c r="F10" s="8"/>
    </row>
    <row r="11" customFormat="false" ht="14.85" hidden="false" customHeight="true" outlineLevel="0" collapsed="false">
      <c r="A11" s="8"/>
      <c r="B11" s="55"/>
      <c r="C11" s="55"/>
      <c r="D11" s="5"/>
      <c r="E11" s="8"/>
      <c r="F11" s="8"/>
    </row>
    <row r="12" customFormat="false" ht="14.85" hidden="false" customHeight="true" outlineLevel="0" collapsed="false">
      <c r="A12" s="8"/>
      <c r="B12" s="8"/>
      <c r="C12" s="55"/>
      <c r="D12" s="5"/>
      <c r="E12" s="8"/>
      <c r="F12" s="8"/>
    </row>
    <row r="13" customFormat="false" ht="15.75" hidden="false" customHeight="true" outlineLevel="0" collapsed="false">
      <c r="A13" s="9" t="s">
        <v>11</v>
      </c>
      <c r="B13" s="6" t="s">
        <v>12</v>
      </c>
      <c r="C13" s="8"/>
      <c r="D13" s="56"/>
      <c r="E13" s="8"/>
      <c r="F13" s="8"/>
    </row>
    <row r="14" customFormat="false" ht="14.85" hidden="false" customHeight="true" outlineLevel="0" collapsed="false">
      <c r="A14" s="10"/>
      <c r="B14" s="53" t="s">
        <v>13</v>
      </c>
      <c r="C14" s="57"/>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28.15" hidden="false" customHeight="true" outlineLevel="0" collapsed="false">
      <c r="A17" s="29" t="s">
        <v>15</v>
      </c>
      <c r="B17" s="30" t="s">
        <v>16</v>
      </c>
      <c r="C17" s="15" t="s">
        <v>17</v>
      </c>
      <c r="D17" s="30" t="s">
        <v>18</v>
      </c>
      <c r="E17" s="15" t="s">
        <v>17</v>
      </c>
      <c r="F17" s="16" t="s">
        <v>18</v>
      </c>
    </row>
    <row r="18" customFormat="false" ht="15.75" hidden="false" customHeight="true" outlineLevel="0" collapsed="false">
      <c r="A18" s="20" t="s">
        <v>19</v>
      </c>
      <c r="B18" s="21" t="s">
        <v>243</v>
      </c>
      <c r="C18" s="83" t="n">
        <v>0</v>
      </c>
      <c r="D18" s="21"/>
      <c r="E18" s="83" t="n">
        <v>0</v>
      </c>
      <c r="F18" s="21"/>
    </row>
    <row r="19" customFormat="false" ht="24.85" hidden="false" customHeight="true" outlineLevel="0" collapsed="false">
      <c r="A19" s="20" t="s">
        <v>22</v>
      </c>
      <c r="B19" s="21" t="s">
        <v>244</v>
      </c>
      <c r="C19" s="83" t="n">
        <v>99</v>
      </c>
      <c r="D19" s="21" t="s">
        <v>245</v>
      </c>
      <c r="E19" s="83" t="n">
        <v>99</v>
      </c>
      <c r="F19" s="21" t="s">
        <v>245</v>
      </c>
    </row>
    <row r="20" customFormat="false" ht="15.75" hidden="false" customHeight="true" outlineLevel="0" collapsed="false">
      <c r="A20" s="20" t="s">
        <v>24</v>
      </c>
      <c r="B20" s="21" t="s">
        <v>246</v>
      </c>
      <c r="C20" s="83" t="n">
        <v>99</v>
      </c>
      <c r="D20" s="79" t="s">
        <v>247</v>
      </c>
      <c r="E20" s="83" t="n">
        <v>99</v>
      </c>
      <c r="F20" s="21" t="s">
        <v>247</v>
      </c>
    </row>
    <row r="21" customFormat="false" ht="15.75" hidden="false" customHeight="true" outlineLevel="0" collapsed="false">
      <c r="A21" s="20" t="s">
        <v>27</v>
      </c>
      <c r="B21" s="21" t="s">
        <v>248</v>
      </c>
      <c r="C21" s="83" t="n">
        <v>85</v>
      </c>
      <c r="D21" s="21" t="s">
        <v>249</v>
      </c>
      <c r="E21" s="83" t="n">
        <v>85</v>
      </c>
      <c r="F21" s="21" t="s">
        <v>249</v>
      </c>
    </row>
    <row r="22" customFormat="false" ht="15.75" hidden="false" customHeight="true" outlineLevel="0" collapsed="false">
      <c r="A22" s="20" t="s">
        <v>30</v>
      </c>
      <c r="B22" s="21" t="s">
        <v>250</v>
      </c>
      <c r="C22" s="83" t="n">
        <v>0</v>
      </c>
      <c r="D22" s="21"/>
      <c r="E22" s="83" t="n">
        <v>0</v>
      </c>
      <c r="F22" s="21"/>
    </row>
    <row r="23" customFormat="false" ht="15.75" hidden="false" customHeight="true" outlineLevel="0" collapsed="false">
      <c r="A23" s="20" t="s">
        <v>33</v>
      </c>
      <c r="B23" s="21" t="s">
        <v>251</v>
      </c>
      <c r="C23" s="83" t="n">
        <v>40</v>
      </c>
      <c r="D23" s="21" t="s">
        <v>249</v>
      </c>
      <c r="E23" s="83" t="n">
        <v>40</v>
      </c>
      <c r="F23" s="21" t="s">
        <v>249</v>
      </c>
    </row>
    <row r="24" customFormat="false" ht="15.75" hidden="false" customHeight="true" outlineLevel="0" collapsed="false">
      <c r="A24" s="20" t="s">
        <v>36</v>
      </c>
      <c r="B24" s="21"/>
      <c r="C24" s="83"/>
      <c r="D24" s="24"/>
      <c r="E24" s="83"/>
      <c r="F24" s="24"/>
    </row>
    <row r="25" customFormat="false" ht="15.75" hidden="false" customHeight="true" outlineLevel="0" collapsed="false">
      <c r="A25" s="20" t="s">
        <v>37</v>
      </c>
      <c r="B25" s="23"/>
      <c r="C25" s="83"/>
      <c r="D25" s="24"/>
      <c r="E25" s="83"/>
      <c r="F25" s="24"/>
    </row>
    <row r="26" customFormat="false" ht="15.75" hidden="false" customHeight="true" outlineLevel="0" collapsed="false">
      <c r="A26" s="20" t="s">
        <v>38</v>
      </c>
      <c r="B26" s="23"/>
      <c r="C26" s="83"/>
      <c r="D26" s="24"/>
      <c r="E26" s="83"/>
      <c r="F26" s="24"/>
    </row>
    <row r="27" customFormat="false" ht="15.75" hidden="false" customHeight="true" outlineLevel="0" collapsed="false">
      <c r="A27" s="20" t="s">
        <v>39</v>
      </c>
      <c r="B27" s="23"/>
      <c r="C27" s="83"/>
      <c r="D27" s="24"/>
      <c r="E27" s="83"/>
      <c r="F27" s="24"/>
    </row>
    <row r="28" customFormat="false" ht="15.75" hidden="false" customHeight="true" outlineLevel="0" collapsed="false">
      <c r="A28" s="20" t="s">
        <v>40</v>
      </c>
      <c r="B28" s="23"/>
      <c r="C28" s="83"/>
      <c r="D28" s="24"/>
      <c r="E28" s="83"/>
      <c r="F28" s="24"/>
    </row>
    <row r="29" customFormat="false" ht="15.75" hidden="false" customHeight="true" outlineLevel="0" collapsed="false">
      <c r="A29" s="20" t="s">
        <v>41</v>
      </c>
      <c r="B29" s="23"/>
      <c r="C29" s="83"/>
      <c r="D29" s="24"/>
      <c r="E29" s="83"/>
      <c r="F29" s="24"/>
    </row>
    <row r="30" customFormat="false" ht="15.75" hidden="false" customHeight="true" outlineLevel="0" collapsed="false">
      <c r="A30" s="20" t="s">
        <v>42</v>
      </c>
      <c r="B30" s="23"/>
      <c r="C30" s="83"/>
      <c r="D30" s="24"/>
      <c r="E30" s="83"/>
      <c r="F30" s="24"/>
    </row>
    <row r="31" customFormat="false" ht="15.75" hidden="false" customHeight="true" outlineLevel="0" collapsed="false">
      <c r="A31" s="20" t="s">
        <v>43</v>
      </c>
      <c r="B31" s="23"/>
      <c r="C31" s="83"/>
      <c r="D31" s="24"/>
      <c r="E31" s="83"/>
      <c r="F31" s="24"/>
    </row>
    <row r="32" customFormat="false" ht="15.75" hidden="false" customHeight="true" outlineLevel="0" collapsed="false">
      <c r="A32" s="29" t="n">
        <v>6</v>
      </c>
      <c r="B32" s="30"/>
      <c r="C32" s="84" t="n">
        <f aca="false">SUM(C18:C31)/A32</f>
        <v>53.8333333333333</v>
      </c>
      <c r="D32" s="30"/>
      <c r="E32" s="84" t="n">
        <f aca="false">SUM(E18:E31)/A32</f>
        <v>53.8333333333333</v>
      </c>
      <c r="F32" s="16"/>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28.1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14.9" hidden="false" customHeight="true" outlineLevel="0" collapsed="false">
      <c r="A44" s="12" t="s">
        <v>15</v>
      </c>
      <c r="B44" s="13" t="s">
        <v>16</v>
      </c>
      <c r="C44" s="14" t="s">
        <v>17</v>
      </c>
      <c r="D44" s="13" t="s">
        <v>18</v>
      </c>
      <c r="E44" s="14" t="s">
        <v>17</v>
      </c>
      <c r="F44" s="47" t="s">
        <v>18</v>
      </c>
    </row>
    <row r="45" customFormat="false" ht="15.75" hidden="false" customHeight="true" outlineLevel="0" collapsed="false">
      <c r="A45" s="48" t="s">
        <v>55</v>
      </c>
      <c r="B45" s="21" t="s">
        <v>56</v>
      </c>
      <c r="C45" s="83" t="n">
        <v>0</v>
      </c>
      <c r="D45" s="21"/>
      <c r="E45" s="83" t="n">
        <v>100</v>
      </c>
      <c r="F45" s="21" t="s">
        <v>57</v>
      </c>
    </row>
    <row r="46" customFormat="false" ht="24.85" hidden="false" customHeight="true" outlineLevel="0" collapsed="false">
      <c r="A46" s="48" t="s">
        <v>58</v>
      </c>
      <c r="B46" s="21" t="s">
        <v>59</v>
      </c>
      <c r="C46" s="83" t="n">
        <v>0</v>
      </c>
      <c r="D46" s="21"/>
      <c r="E46" s="83" t="n">
        <v>82</v>
      </c>
      <c r="F46" s="21" t="s">
        <v>60</v>
      </c>
    </row>
    <row r="47" customFormat="false" ht="24.85" hidden="false" customHeight="true" outlineLevel="0" collapsed="false">
      <c r="A47" s="48" t="s">
        <v>61</v>
      </c>
      <c r="B47" s="21" t="s">
        <v>62</v>
      </c>
      <c r="C47" s="83" t="n">
        <v>0</v>
      </c>
      <c r="D47" s="21"/>
      <c r="E47" s="83" t="n">
        <v>80</v>
      </c>
      <c r="F47" s="21" t="s">
        <v>60</v>
      </c>
    </row>
    <row r="48" customFormat="false" ht="24.85" hidden="false" customHeight="true" outlineLevel="0" collapsed="false">
      <c r="A48" s="48" t="s">
        <v>63</v>
      </c>
      <c r="B48" s="21" t="s">
        <v>64</v>
      </c>
      <c r="C48" s="83" t="n">
        <v>0</v>
      </c>
      <c r="D48" s="21"/>
      <c r="E48" s="83" t="n">
        <v>0</v>
      </c>
      <c r="F48" s="21"/>
    </row>
    <row r="49" customFormat="false" ht="24.85" hidden="false" customHeight="true" outlineLevel="0" collapsed="false">
      <c r="A49" s="48" t="s">
        <v>66</v>
      </c>
      <c r="B49" s="21" t="s">
        <v>67</v>
      </c>
      <c r="C49" s="83" t="n">
        <v>0</v>
      </c>
      <c r="D49" s="21"/>
      <c r="E49" s="83" t="n">
        <v>0</v>
      </c>
      <c r="F49" s="21"/>
    </row>
    <row r="50" customFormat="false" ht="15.75" hidden="false" customHeight="true" outlineLevel="0" collapsed="false">
      <c r="A50" s="48" t="s">
        <v>69</v>
      </c>
      <c r="B50" s="21" t="s">
        <v>70</v>
      </c>
      <c r="C50" s="83" t="n">
        <v>0</v>
      </c>
      <c r="D50" s="21"/>
      <c r="E50" s="83" t="n">
        <v>0</v>
      </c>
      <c r="F50" s="21"/>
    </row>
    <row r="51" customFormat="false" ht="15.75" hidden="false" customHeight="true" outlineLevel="0" collapsed="false">
      <c r="A51" s="29" t="n">
        <v>6</v>
      </c>
      <c r="B51" s="30"/>
      <c r="C51" s="84" t="n">
        <f aca="false">SUM(C45:C50)/A51</f>
        <v>0</v>
      </c>
      <c r="D51" s="30"/>
      <c r="E51" s="84" t="n">
        <f aca="false">SUM(E45:E50)/A51</f>
        <v>43.6666666666667</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28.15" hidden="false" customHeight="true" outlineLevel="0" collapsed="false">
      <c r="A55" s="35"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28.15" hidden="false" customHeight="true" outlineLevel="0" collapsed="false">
      <c r="A61" s="12" t="s">
        <v>15</v>
      </c>
      <c r="B61" s="13" t="s">
        <v>16</v>
      </c>
      <c r="C61" s="14" t="s">
        <v>17</v>
      </c>
      <c r="D61" s="13" t="s">
        <v>18</v>
      </c>
      <c r="E61" s="15" t="s">
        <v>17</v>
      </c>
      <c r="F61" s="16" t="s">
        <v>18</v>
      </c>
    </row>
    <row r="62" customFormat="false" ht="15.75" hidden="false" customHeight="true" outlineLevel="0" collapsed="false">
      <c r="A62" s="48" t="s">
        <v>77</v>
      </c>
      <c r="B62" s="21" t="s">
        <v>78</v>
      </c>
      <c r="C62" s="83" t="n">
        <v>0</v>
      </c>
      <c r="D62" s="21"/>
      <c r="E62" s="83" t="n">
        <v>100</v>
      </c>
      <c r="F62" s="21" t="s">
        <v>57</v>
      </c>
    </row>
    <row r="63" customFormat="false" ht="24.85" hidden="false" customHeight="true" outlineLevel="0" collapsed="false">
      <c r="A63" s="48" t="s">
        <v>80</v>
      </c>
      <c r="B63" s="21" t="s">
        <v>81</v>
      </c>
      <c r="C63" s="83" t="n">
        <v>0</v>
      </c>
      <c r="D63" s="21"/>
      <c r="E63" s="83" t="n">
        <v>100</v>
      </c>
      <c r="F63" s="21" t="s">
        <v>57</v>
      </c>
    </row>
    <row r="64" customFormat="false" ht="15.75" hidden="false" customHeight="true" outlineLevel="0" collapsed="false">
      <c r="A64" s="48" t="s">
        <v>82</v>
      </c>
      <c r="B64" s="21" t="s">
        <v>83</v>
      </c>
      <c r="C64" s="83" t="n">
        <v>0</v>
      </c>
      <c r="D64" s="21"/>
      <c r="E64" s="83" t="n">
        <v>0</v>
      </c>
      <c r="F64" s="21"/>
    </row>
    <row r="65" customFormat="false" ht="24.85" hidden="false" customHeight="true" outlineLevel="0" collapsed="false">
      <c r="A65" s="48" t="s">
        <v>84</v>
      </c>
      <c r="B65" s="21" t="s">
        <v>85</v>
      </c>
      <c r="C65" s="83" t="n">
        <v>0</v>
      </c>
      <c r="D65" s="21"/>
      <c r="E65" s="83" t="n">
        <v>0</v>
      </c>
      <c r="F65" s="21"/>
    </row>
    <row r="66" customFormat="false" ht="15.75" hidden="false" customHeight="true" outlineLevel="0" collapsed="false">
      <c r="A66" s="29" t="n">
        <v>4</v>
      </c>
      <c r="B66" s="30"/>
      <c r="C66" s="84" t="n">
        <f aca="false">SUM(C62:C65)/A66</f>
        <v>0</v>
      </c>
      <c r="D66" s="30"/>
      <c r="E66" s="85" t="n">
        <f aca="false">SUM(E52:E65)/A66</f>
        <v>50</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2.75" hidden="false" customHeight="true" outlineLevel="0" collapsed="false">
      <c r="A70" s="37" t="n">
        <v>1</v>
      </c>
      <c r="B70" s="35" t="s">
        <v>57</v>
      </c>
      <c r="C70" s="38" t="s">
        <v>90</v>
      </c>
      <c r="D70" s="38"/>
      <c r="E70" s="38"/>
      <c r="F70" s="38"/>
    </row>
    <row r="71" customFormat="false" ht="14.9" hidden="false" customHeight="true" outlineLevel="0" collapsed="false">
      <c r="A71" s="37" t="n">
        <v>2</v>
      </c>
      <c r="B71" s="8" t="s">
        <v>91</v>
      </c>
      <c r="C71" s="35" t="s">
        <v>252</v>
      </c>
      <c r="D71" s="35"/>
      <c r="E71" s="35"/>
      <c r="F71" s="35"/>
    </row>
    <row r="72" customFormat="false" ht="14.85" hidden="false" customHeight="true" outlineLevel="0" collapsed="false">
      <c r="A72" s="8"/>
      <c r="B72" s="8"/>
      <c r="C72" s="8"/>
      <c r="D72" s="8"/>
      <c r="E72" s="8"/>
      <c r="F72" s="8"/>
    </row>
    <row r="73" customFormat="false" ht="14.85" hidden="false" customHeight="true" outlineLevel="0" collapsed="false">
      <c r="A73" s="8"/>
      <c r="B73" s="8"/>
      <c r="C73" s="8"/>
      <c r="D73" s="8"/>
      <c r="E73" s="8"/>
      <c r="F73" s="8"/>
    </row>
    <row r="74" customFormat="false" ht="15.75" hidden="false" customHeight="true" outlineLevel="0" collapsed="false">
      <c r="A74" s="29" t="s">
        <v>127</v>
      </c>
      <c r="B74" s="30" t="s">
        <v>94</v>
      </c>
      <c r="C74" s="15" t="s">
        <v>95</v>
      </c>
      <c r="D74" s="39" t="s">
        <v>96</v>
      </c>
      <c r="E74" s="8"/>
      <c r="F74" s="8"/>
    </row>
    <row r="75" customFormat="false" ht="15.75" hidden="false" customHeight="true" outlineLevel="0" collapsed="false">
      <c r="A75" s="22" t="n">
        <v>1</v>
      </c>
      <c r="B75" s="24" t="s">
        <v>128</v>
      </c>
      <c r="C75" s="22" t="n">
        <v>0</v>
      </c>
      <c r="D75" s="22"/>
      <c r="E75" s="8"/>
      <c r="F75" s="8"/>
    </row>
    <row r="76" customFormat="false" ht="15.75" hidden="false" customHeight="true" outlineLevel="0" collapsed="false">
      <c r="A76" s="20" t="n">
        <v>2</v>
      </c>
      <c r="B76" s="24" t="s">
        <v>128</v>
      </c>
      <c r="C76" s="20" t="n">
        <v>0</v>
      </c>
      <c r="D76" s="20"/>
      <c r="E76" s="8"/>
      <c r="F76" s="8"/>
    </row>
  </sheetData>
  <mergeCells count="3">
    <mergeCell ref="A69:B69"/>
    <mergeCell ref="C70:F70"/>
    <mergeCell ref="C71:F7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xl/worksheets/sheet9.xml><?xml version="1.0" encoding="utf-8"?>
<worksheet xmlns="http://schemas.openxmlformats.org/spreadsheetml/2006/main" xmlns:r="http://schemas.openxmlformats.org/officeDocument/2006/relationships">
  <sheetPr filterMode="false">
    <pageSetUpPr fitToPage="false"/>
  </sheetPr>
  <dimension ref="A1:F79"/>
  <sheetViews>
    <sheetView windowProtection="false" showFormulas="false" showGridLines="true" showRowColHeaders="true" showZeros="true" rightToLeft="false" tabSelected="false" showOutlineSymbols="true" defaultGridColor="true" view="normal" topLeftCell="A65" colorId="64" zoomScale="90" zoomScaleNormal="90" zoomScalePageLayoutView="100" workbookViewId="0">
      <selection pane="topLeft" activeCell="F11" activeCellId="0" sqref="F11"/>
    </sheetView>
  </sheetViews>
  <sheetFormatPr defaultRowHeight="14.85"/>
  <cols>
    <col collapsed="false" hidden="false" max="1" min="1" style="0" width="10.8061224489796"/>
    <col collapsed="false" hidden="false" max="2" min="2" style="0" width="45.9489795918367"/>
    <col collapsed="false" hidden="false" max="3" min="3" style="0" width="12.5561224489796"/>
    <col collapsed="false" hidden="false" max="4" min="4" style="0" width="45.6632653061225"/>
    <col collapsed="false" hidden="false" max="5" min="5" style="0" width="11.6989795918367"/>
    <col collapsed="false" hidden="false" max="6" min="6" style="0" width="44.5204081632653"/>
  </cols>
  <sheetData>
    <row r="1" customFormat="false" ht="15.75" hidden="false" customHeight="true" outlineLevel="0" collapsed="false">
      <c r="A1" s="52" t="s">
        <v>253</v>
      </c>
      <c r="B1" s="86" t="s">
        <v>254</v>
      </c>
    </row>
    <row r="2" customFormat="false" ht="14.85" hidden="false" customHeight="true" outlineLevel="0" collapsed="false">
      <c r="A2" s="2"/>
      <c r="B2" s="87"/>
      <c r="C2" s="1"/>
      <c r="D2" s="1"/>
    </row>
    <row r="3" customFormat="false" ht="24.85" hidden="false" customHeight="true" outlineLevel="0" collapsed="false">
      <c r="A3" s="4" t="s">
        <v>2</v>
      </c>
      <c r="B3" s="11" t="s">
        <v>255</v>
      </c>
      <c r="C3" s="6"/>
      <c r="D3" s="5"/>
      <c r="E3" s="8"/>
      <c r="F3" s="8"/>
    </row>
    <row r="4" customFormat="false" ht="28.15" hidden="false" customHeight="true" outlineLevel="0" collapsed="false">
      <c r="A4" s="6" t="s">
        <v>4</v>
      </c>
      <c r="B4" s="11" t="s">
        <v>256</v>
      </c>
      <c r="C4" s="6"/>
      <c r="D4" s="8"/>
      <c r="E4" s="8"/>
      <c r="F4" s="8"/>
    </row>
    <row r="5" customFormat="false" ht="14.85" hidden="false" customHeight="true" outlineLevel="0" collapsed="false">
      <c r="A5" s="4"/>
      <c r="B5" s="11" t="s">
        <v>257</v>
      </c>
      <c r="C5" s="6"/>
      <c r="D5" s="8"/>
      <c r="E5" s="8"/>
      <c r="F5" s="8"/>
    </row>
    <row r="6" customFormat="false" ht="24.85" hidden="false" customHeight="true" outlineLevel="0" collapsed="false">
      <c r="A6" s="4"/>
      <c r="B6" s="11" t="s">
        <v>258</v>
      </c>
      <c r="C6" s="6"/>
      <c r="D6" s="8"/>
      <c r="E6" s="8"/>
      <c r="F6" s="8"/>
    </row>
    <row r="7" customFormat="false" ht="24.85" hidden="false" customHeight="true" outlineLevel="0" collapsed="false">
      <c r="A7" s="4"/>
      <c r="B7" s="11" t="s">
        <v>259</v>
      </c>
      <c r="C7" s="6"/>
      <c r="D7" s="8"/>
      <c r="E7" s="8"/>
      <c r="F7" s="8"/>
    </row>
    <row r="8" customFormat="false" ht="14.85" hidden="false" customHeight="true" outlineLevel="0" collapsed="false">
      <c r="A8" s="4"/>
      <c r="B8" s="5"/>
      <c r="C8" s="6"/>
      <c r="D8" s="8"/>
      <c r="E8" s="8"/>
      <c r="F8" s="8"/>
    </row>
    <row r="9" customFormat="false" ht="14.85" hidden="false" customHeight="true" outlineLevel="0" collapsed="false">
      <c r="A9" s="4"/>
      <c r="B9" s="5"/>
      <c r="C9" s="6"/>
      <c r="D9" s="8"/>
      <c r="E9" s="8"/>
      <c r="F9" s="8"/>
    </row>
    <row r="10" customFormat="false" ht="14.85" hidden="false" customHeight="true" outlineLevel="0" collapsed="false">
      <c r="A10" s="4"/>
      <c r="B10" s="5"/>
      <c r="C10" s="6"/>
      <c r="D10" s="8"/>
      <c r="E10" s="8"/>
      <c r="F10" s="8"/>
    </row>
    <row r="11" customFormat="false" ht="14.85" hidden="false" customHeight="true" outlineLevel="0" collapsed="false">
      <c r="A11" s="4"/>
      <c r="B11" s="5"/>
      <c r="C11" s="6"/>
      <c r="D11" s="8"/>
      <c r="E11" s="8"/>
      <c r="F11" s="8"/>
    </row>
    <row r="12" customFormat="false" ht="14.85" hidden="false" customHeight="true" outlineLevel="0" collapsed="false">
      <c r="A12" s="8"/>
      <c r="B12" s="8"/>
      <c r="C12" s="8"/>
      <c r="D12" s="5"/>
      <c r="E12" s="8"/>
      <c r="F12" s="8"/>
    </row>
    <row r="13" customFormat="false" ht="15.75" hidden="false" customHeight="true" outlineLevel="0" collapsed="false">
      <c r="A13" s="9" t="s">
        <v>11</v>
      </c>
      <c r="B13" s="6" t="s">
        <v>12</v>
      </c>
      <c r="C13" s="8"/>
      <c r="D13" s="5"/>
      <c r="E13" s="8"/>
      <c r="F13" s="8"/>
    </row>
    <row r="14" customFormat="false" ht="24.85" hidden="false" customHeight="true" outlineLevel="0" collapsed="false">
      <c r="A14" s="10"/>
      <c r="B14" s="11" t="s">
        <v>13</v>
      </c>
      <c r="C14" s="10"/>
      <c r="D14" s="5"/>
      <c r="E14" s="8"/>
      <c r="F14" s="8"/>
    </row>
    <row r="15" customFormat="false" ht="14.85" hidden="false" customHeight="true" outlineLevel="0" collapsed="false">
      <c r="A15" s="8"/>
      <c r="B15" s="8"/>
      <c r="C15" s="8"/>
      <c r="D15" s="5"/>
      <c r="E15" s="8"/>
      <c r="F15" s="8"/>
    </row>
    <row r="16" customFormat="false" ht="15.75" hidden="false" customHeight="true" outlineLevel="0" collapsed="false">
      <c r="A16" s="8"/>
      <c r="B16" s="6" t="s">
        <v>14</v>
      </c>
      <c r="C16" s="8"/>
      <c r="D16" s="5"/>
      <c r="E16" s="8"/>
      <c r="F16" s="8"/>
    </row>
    <row r="17" customFormat="false" ht="26.5" hidden="false" customHeight="true" outlineLevel="0" collapsed="false">
      <c r="A17" s="12" t="s">
        <v>15</v>
      </c>
      <c r="B17" s="13" t="s">
        <v>16</v>
      </c>
      <c r="C17" s="14" t="s">
        <v>17</v>
      </c>
      <c r="D17" s="13" t="s">
        <v>18</v>
      </c>
      <c r="E17" s="14" t="s">
        <v>17</v>
      </c>
      <c r="F17" s="47" t="s">
        <v>18</v>
      </c>
    </row>
    <row r="18" customFormat="false" ht="15.75" hidden="false" customHeight="true" outlineLevel="0" collapsed="false">
      <c r="A18" s="20" t="s">
        <v>19</v>
      </c>
      <c r="B18" s="21" t="s">
        <v>260</v>
      </c>
      <c r="C18" s="83" t="n">
        <v>0</v>
      </c>
      <c r="D18" s="21"/>
      <c r="E18" s="83" t="n">
        <v>89</v>
      </c>
      <c r="F18" s="21" t="s">
        <v>117</v>
      </c>
    </row>
    <row r="19" customFormat="false" ht="15.75" hidden="false" customHeight="true" outlineLevel="0" collapsed="false">
      <c r="A19" s="20" t="s">
        <v>22</v>
      </c>
      <c r="B19" s="21" t="s">
        <v>261</v>
      </c>
      <c r="C19" s="83" t="n">
        <v>0</v>
      </c>
      <c r="D19" s="21"/>
      <c r="E19" s="83" t="n">
        <v>0</v>
      </c>
      <c r="F19" s="21"/>
    </row>
    <row r="20" customFormat="false" ht="24.85" hidden="false" customHeight="true" outlineLevel="0" collapsed="false">
      <c r="A20" s="48" t="s">
        <v>24</v>
      </c>
      <c r="B20" s="21" t="s">
        <v>262</v>
      </c>
      <c r="C20" s="83" t="n">
        <v>0</v>
      </c>
      <c r="D20" s="21"/>
      <c r="E20" s="83" t="n">
        <v>86</v>
      </c>
      <c r="F20" s="21" t="s">
        <v>60</v>
      </c>
    </row>
    <row r="21" customFormat="false" ht="24.85" hidden="false" customHeight="true" outlineLevel="0" collapsed="false">
      <c r="A21" s="20" t="s">
        <v>27</v>
      </c>
      <c r="B21" s="21" t="s">
        <v>263</v>
      </c>
      <c r="C21" s="83" t="n">
        <v>0</v>
      </c>
      <c r="D21" s="21"/>
      <c r="E21" s="83" t="n">
        <v>98</v>
      </c>
      <c r="F21" s="21" t="s">
        <v>264</v>
      </c>
    </row>
    <row r="22" customFormat="false" ht="36.45" hidden="false" customHeight="true" outlineLevel="0" collapsed="false">
      <c r="A22" s="20" t="s">
        <v>30</v>
      </c>
      <c r="B22" s="21" t="s">
        <v>265</v>
      </c>
      <c r="C22" s="83" t="n">
        <v>0</v>
      </c>
      <c r="D22" s="21"/>
      <c r="E22" s="83" t="n">
        <v>75</v>
      </c>
      <c r="F22" s="79" t="s">
        <v>266</v>
      </c>
    </row>
    <row r="23" customFormat="false" ht="15.75" hidden="false" customHeight="true" outlineLevel="0" collapsed="false">
      <c r="A23" s="20" t="s">
        <v>33</v>
      </c>
      <c r="B23" s="21"/>
      <c r="C23" s="83"/>
      <c r="D23" s="24"/>
      <c r="E23" s="83"/>
      <c r="F23" s="24"/>
    </row>
    <row r="24" customFormat="false" ht="15.75" hidden="false" customHeight="true" outlineLevel="0" collapsed="false">
      <c r="A24" s="20" t="s">
        <v>36</v>
      </c>
      <c r="B24" s="21"/>
      <c r="C24" s="83"/>
      <c r="D24" s="24"/>
      <c r="E24" s="83"/>
      <c r="F24" s="24"/>
    </row>
    <row r="25" customFormat="false" ht="15.75" hidden="false" customHeight="true" outlineLevel="0" collapsed="false">
      <c r="A25" s="20" t="s">
        <v>37</v>
      </c>
      <c r="B25" s="23"/>
      <c r="C25" s="83"/>
      <c r="D25" s="24"/>
      <c r="E25" s="83"/>
      <c r="F25" s="24"/>
    </row>
    <row r="26" customFormat="false" ht="15.75" hidden="false" customHeight="true" outlineLevel="0" collapsed="false">
      <c r="A26" s="20" t="s">
        <v>38</v>
      </c>
      <c r="B26" s="23"/>
      <c r="C26" s="83"/>
      <c r="D26" s="24"/>
      <c r="E26" s="83"/>
      <c r="F26" s="24"/>
    </row>
    <row r="27" customFormat="false" ht="15.75" hidden="false" customHeight="true" outlineLevel="0" collapsed="false">
      <c r="A27" s="20" t="s">
        <v>39</v>
      </c>
      <c r="B27" s="23"/>
      <c r="C27" s="83"/>
      <c r="D27" s="24"/>
      <c r="E27" s="83"/>
      <c r="F27" s="24"/>
    </row>
    <row r="28" customFormat="false" ht="15.75" hidden="false" customHeight="true" outlineLevel="0" collapsed="false">
      <c r="A28" s="20" t="s">
        <v>40</v>
      </c>
      <c r="B28" s="23"/>
      <c r="C28" s="83"/>
      <c r="D28" s="24"/>
      <c r="E28" s="83"/>
      <c r="F28" s="24"/>
    </row>
    <row r="29" customFormat="false" ht="15.75" hidden="false" customHeight="true" outlineLevel="0" collapsed="false">
      <c r="A29" s="20" t="s">
        <v>41</v>
      </c>
      <c r="B29" s="23"/>
      <c r="C29" s="83"/>
      <c r="D29" s="24"/>
      <c r="E29" s="83"/>
      <c r="F29" s="24"/>
    </row>
    <row r="30" customFormat="false" ht="15.75" hidden="false" customHeight="true" outlineLevel="0" collapsed="false">
      <c r="A30" s="20" t="s">
        <v>42</v>
      </c>
      <c r="B30" s="23"/>
      <c r="C30" s="83"/>
      <c r="D30" s="24"/>
      <c r="E30" s="83"/>
      <c r="F30" s="24"/>
    </row>
    <row r="31" customFormat="false" ht="15.75" hidden="false" customHeight="true" outlineLevel="0" collapsed="false">
      <c r="A31" s="20" t="s">
        <v>43</v>
      </c>
      <c r="B31" s="23"/>
      <c r="C31" s="83"/>
      <c r="D31" s="24"/>
      <c r="E31" s="83"/>
      <c r="F31" s="24"/>
    </row>
    <row r="32" customFormat="false" ht="15.75" hidden="false" customHeight="true" outlineLevel="0" collapsed="false">
      <c r="A32" s="29" t="n">
        <v>5</v>
      </c>
      <c r="B32" s="30"/>
      <c r="C32" s="84" t="n">
        <f aca="false">SUM(C18:C31)/A32</f>
        <v>0</v>
      </c>
      <c r="D32" s="30"/>
      <c r="E32" s="84" t="n">
        <f aca="false">SUM(E18:E31)/A32</f>
        <v>69.6</v>
      </c>
      <c r="F32" s="16"/>
    </row>
    <row r="33" customFormat="false" ht="14.85" hidden="false" customHeight="true" outlineLevel="0" collapsed="false">
      <c r="A33" s="8"/>
      <c r="B33" s="8"/>
      <c r="C33" s="8"/>
      <c r="D33" s="8"/>
      <c r="E33" s="8"/>
      <c r="F33" s="8"/>
    </row>
    <row r="34" customFormat="false" ht="14.85" hidden="false" customHeight="true" outlineLevel="0" collapsed="false">
      <c r="A34" s="9" t="s">
        <v>44</v>
      </c>
      <c r="B34" s="9" t="s">
        <v>45</v>
      </c>
      <c r="C34" s="8"/>
      <c r="D34" s="8"/>
      <c r="E34" s="8"/>
      <c r="F34" s="8"/>
    </row>
    <row r="35" customFormat="false" ht="24.85" hidden="false" customHeight="true" outlineLevel="0" collapsed="false">
      <c r="A35" s="10"/>
      <c r="B35" s="5" t="s">
        <v>46</v>
      </c>
      <c r="C35" s="10"/>
      <c r="D35" s="10"/>
      <c r="E35" s="8"/>
      <c r="F35" s="8"/>
    </row>
    <row r="36" customFormat="false" ht="28.15" hidden="false" customHeight="true" outlineLevel="0" collapsed="false">
      <c r="A36" s="10" t="s">
        <v>47</v>
      </c>
      <c r="B36" s="5" t="s">
        <v>48</v>
      </c>
      <c r="C36" s="10"/>
      <c r="D36" s="10"/>
      <c r="E36" s="8"/>
      <c r="F36" s="8"/>
    </row>
    <row r="37" customFormat="false" ht="14.85" hidden="false" customHeight="true" outlineLevel="0" collapsed="false">
      <c r="A37" s="8"/>
      <c r="B37" s="5" t="s">
        <v>49</v>
      </c>
      <c r="C37" s="10"/>
      <c r="D37" s="10"/>
      <c r="E37" s="8"/>
      <c r="F37" s="8"/>
    </row>
    <row r="38" customFormat="false" ht="14.85" hidden="false" customHeight="true" outlineLevel="0" collapsed="false">
      <c r="A38" s="10"/>
      <c r="B38" s="5" t="s">
        <v>50</v>
      </c>
      <c r="C38" s="10"/>
      <c r="D38" s="10"/>
      <c r="E38" s="8"/>
      <c r="F38" s="8"/>
    </row>
    <row r="39" customFormat="false" ht="24.85" hidden="false" customHeight="true" outlineLevel="0" collapsed="false">
      <c r="A39" s="10"/>
      <c r="B39" s="5" t="s">
        <v>51</v>
      </c>
      <c r="C39" s="10"/>
      <c r="D39" s="10"/>
      <c r="E39" s="8"/>
      <c r="F39" s="8"/>
    </row>
    <row r="40" customFormat="false" ht="24.85" hidden="false" customHeight="true" outlineLevel="0" collapsed="false">
      <c r="A40" s="10"/>
      <c r="B40" s="5" t="s">
        <v>52</v>
      </c>
      <c r="C40" s="10"/>
      <c r="D40" s="10"/>
      <c r="E40" s="8"/>
      <c r="F40" s="8"/>
    </row>
    <row r="41" customFormat="false" ht="24.85" hidden="false" customHeight="true" outlineLevel="0" collapsed="false">
      <c r="A41" s="8"/>
      <c r="B41" s="5" t="s">
        <v>53</v>
      </c>
      <c r="C41" s="8"/>
      <c r="D41" s="8"/>
      <c r="E41" s="8"/>
      <c r="F41" s="8"/>
    </row>
    <row r="42" customFormat="false" ht="14.85" hidden="false" customHeight="true" outlineLevel="0" collapsed="false">
      <c r="A42" s="8"/>
      <c r="B42" s="5"/>
      <c r="C42" s="8"/>
      <c r="D42" s="8"/>
      <c r="E42" s="8"/>
      <c r="F42" s="8"/>
    </row>
    <row r="43" customFormat="false" ht="15.75" hidden="false" customHeight="true" outlineLevel="0" collapsed="false">
      <c r="A43" s="8"/>
      <c r="B43" s="6" t="s">
        <v>54</v>
      </c>
      <c r="C43" s="8"/>
      <c r="D43" s="8"/>
      <c r="E43" s="8"/>
      <c r="F43" s="8"/>
    </row>
    <row r="44" customFormat="false" ht="26.5" hidden="false" customHeight="true" outlineLevel="0" collapsed="false">
      <c r="A44" s="12" t="s">
        <v>15</v>
      </c>
      <c r="B44" s="13" t="s">
        <v>16</v>
      </c>
      <c r="C44" s="14" t="s">
        <v>17</v>
      </c>
      <c r="D44" s="13" t="s">
        <v>18</v>
      </c>
      <c r="E44" s="14" t="s">
        <v>17</v>
      </c>
      <c r="F44" s="47" t="s">
        <v>18</v>
      </c>
    </row>
    <row r="45" customFormat="false" ht="15.75" hidden="false" customHeight="true" outlineLevel="0" collapsed="false">
      <c r="A45" s="48" t="s">
        <v>55</v>
      </c>
      <c r="B45" s="21" t="s">
        <v>56</v>
      </c>
      <c r="C45" s="83" t="n">
        <v>0</v>
      </c>
      <c r="D45" s="21"/>
      <c r="E45" s="83" t="n">
        <v>100</v>
      </c>
      <c r="F45" s="21" t="s">
        <v>57</v>
      </c>
    </row>
    <row r="46" customFormat="false" ht="24.85" hidden="false" customHeight="true" outlineLevel="0" collapsed="false">
      <c r="A46" s="48" t="s">
        <v>58</v>
      </c>
      <c r="B46" s="21" t="s">
        <v>59</v>
      </c>
      <c r="C46" s="83" t="n">
        <v>0</v>
      </c>
      <c r="D46" s="21"/>
      <c r="E46" s="83" t="n">
        <v>0</v>
      </c>
      <c r="F46" s="21"/>
    </row>
    <row r="47" customFormat="false" ht="15.75" hidden="false" customHeight="true" outlineLevel="0" collapsed="false">
      <c r="A47" s="48" t="s">
        <v>61</v>
      </c>
      <c r="B47" s="21" t="s">
        <v>62</v>
      </c>
      <c r="C47" s="83" t="n">
        <v>0</v>
      </c>
      <c r="D47" s="21"/>
      <c r="E47" s="83" t="n">
        <v>0</v>
      </c>
      <c r="F47" s="21"/>
    </row>
    <row r="48" customFormat="false" ht="24.85" hidden="false" customHeight="true" outlineLevel="0" collapsed="false">
      <c r="A48" s="48" t="s">
        <v>63</v>
      </c>
      <c r="B48" s="21" t="s">
        <v>64</v>
      </c>
      <c r="C48" s="83" t="n">
        <v>0</v>
      </c>
      <c r="D48" s="21"/>
      <c r="E48" s="83" t="n">
        <v>0</v>
      </c>
      <c r="F48" s="21"/>
    </row>
    <row r="49" customFormat="false" ht="24.85" hidden="false" customHeight="true" outlineLevel="0" collapsed="false">
      <c r="A49" s="48" t="s">
        <v>66</v>
      </c>
      <c r="B49" s="21" t="s">
        <v>67</v>
      </c>
      <c r="C49" s="83" t="n">
        <v>0</v>
      </c>
      <c r="D49" s="21"/>
      <c r="E49" s="83" t="n">
        <v>0</v>
      </c>
      <c r="F49" s="21"/>
    </row>
    <row r="50" customFormat="false" ht="15.75" hidden="false" customHeight="true" outlineLevel="0" collapsed="false">
      <c r="A50" s="48" t="s">
        <v>69</v>
      </c>
      <c r="B50" s="21" t="s">
        <v>70</v>
      </c>
      <c r="C50" s="83" t="n">
        <v>0</v>
      </c>
      <c r="D50" s="21"/>
      <c r="E50" s="83" t="n">
        <v>0</v>
      </c>
      <c r="F50" s="21"/>
    </row>
    <row r="51" customFormat="false" ht="15.75" hidden="false" customHeight="true" outlineLevel="0" collapsed="false">
      <c r="A51" s="29" t="n">
        <v>6</v>
      </c>
      <c r="B51" s="30"/>
      <c r="C51" s="84" t="n">
        <f aca="false">SUM(C45:C50)/A51</f>
        <v>0</v>
      </c>
      <c r="D51" s="30"/>
      <c r="E51" s="84" t="n">
        <f aca="false">SUM(E45:E50)/A51</f>
        <v>16.6666666666667</v>
      </c>
      <c r="F51" s="16"/>
    </row>
    <row r="52" customFormat="false" ht="14.85" hidden="false" customHeight="true" outlineLevel="0" collapsed="false">
      <c r="A52" s="8"/>
      <c r="B52" s="8"/>
      <c r="C52" s="8"/>
      <c r="D52" s="8"/>
      <c r="E52" s="8"/>
      <c r="F52" s="8"/>
    </row>
    <row r="53" customFormat="false" ht="14.85" hidden="false" customHeight="true" outlineLevel="0" collapsed="false">
      <c r="A53" s="9" t="s">
        <v>71</v>
      </c>
      <c r="B53" s="9" t="s">
        <v>72</v>
      </c>
      <c r="C53" s="8"/>
      <c r="D53" s="8"/>
      <c r="E53" s="8"/>
      <c r="F53" s="8"/>
    </row>
    <row r="54" customFormat="false" ht="24.85" hidden="false" customHeight="true" outlineLevel="0" collapsed="false">
      <c r="A54" s="10"/>
      <c r="B54" s="5" t="s">
        <v>46</v>
      </c>
      <c r="C54" s="10"/>
      <c r="D54" s="10"/>
      <c r="E54" s="8"/>
      <c r="F54" s="8"/>
    </row>
    <row r="55" customFormat="false" ht="28.15" hidden="false" customHeight="true" outlineLevel="0" collapsed="false">
      <c r="A55" s="35" t="s">
        <v>47</v>
      </c>
      <c r="B55" s="5" t="s">
        <v>73</v>
      </c>
      <c r="C55" s="10"/>
      <c r="D55" s="10"/>
      <c r="E55" s="8"/>
      <c r="F55" s="8"/>
    </row>
    <row r="56" customFormat="false" ht="24.85" hidden="false" customHeight="true" outlineLevel="0" collapsed="false">
      <c r="A56" s="10"/>
      <c r="B56" s="5" t="s">
        <v>74</v>
      </c>
      <c r="C56" s="10"/>
      <c r="D56" s="10"/>
      <c r="E56" s="8"/>
      <c r="F56" s="8"/>
    </row>
    <row r="57" customFormat="false" ht="24.85" hidden="false" customHeight="true" outlineLevel="0" collapsed="false">
      <c r="A57" s="10"/>
      <c r="B57" s="5" t="s">
        <v>75</v>
      </c>
      <c r="C57" s="10"/>
      <c r="D57" s="10"/>
      <c r="E57" s="8"/>
      <c r="F57" s="8"/>
    </row>
    <row r="58" customFormat="false" ht="24.85" hidden="false" customHeight="true" outlineLevel="0" collapsed="false">
      <c r="A58" s="8"/>
      <c r="B58" s="5" t="s">
        <v>76</v>
      </c>
      <c r="C58" s="8"/>
      <c r="D58" s="8"/>
      <c r="E58" s="8"/>
      <c r="F58" s="8"/>
    </row>
    <row r="59" customFormat="false" ht="14.85" hidden="false" customHeight="true" outlineLevel="0" collapsed="false">
      <c r="A59" s="8"/>
      <c r="B59" s="5"/>
      <c r="C59" s="8"/>
      <c r="D59" s="8"/>
      <c r="E59" s="8"/>
      <c r="F59" s="8"/>
    </row>
    <row r="60" customFormat="false" ht="15.75" hidden="false" customHeight="true" outlineLevel="0" collapsed="false">
      <c r="A60" s="8"/>
      <c r="B60" s="6" t="s">
        <v>54</v>
      </c>
      <c r="C60" s="8"/>
      <c r="D60" s="8"/>
      <c r="E60" s="8"/>
      <c r="F60" s="8"/>
    </row>
    <row r="61" customFormat="false" ht="28.15" hidden="false" customHeight="true" outlineLevel="0" collapsed="false">
      <c r="A61" s="12" t="s">
        <v>15</v>
      </c>
      <c r="B61" s="13" t="s">
        <v>16</v>
      </c>
      <c r="C61" s="14" t="s">
        <v>17</v>
      </c>
      <c r="D61" s="13" t="s">
        <v>18</v>
      </c>
      <c r="E61" s="15" t="s">
        <v>17</v>
      </c>
      <c r="F61" s="16" t="s">
        <v>18</v>
      </c>
    </row>
    <row r="62" customFormat="false" ht="15.75" hidden="false" customHeight="true" outlineLevel="0" collapsed="false">
      <c r="A62" s="48" t="s">
        <v>77</v>
      </c>
      <c r="B62" s="21" t="s">
        <v>78</v>
      </c>
      <c r="C62" s="83" t="n">
        <v>0</v>
      </c>
      <c r="D62" s="21"/>
      <c r="E62" s="83" t="n">
        <v>100</v>
      </c>
      <c r="F62" s="21" t="s">
        <v>57</v>
      </c>
    </row>
    <row r="63" customFormat="false" ht="24.85" hidden="false" customHeight="true" outlineLevel="0" collapsed="false">
      <c r="A63" s="48" t="s">
        <v>80</v>
      </c>
      <c r="B63" s="21" t="s">
        <v>81</v>
      </c>
      <c r="C63" s="83" t="n">
        <v>0</v>
      </c>
      <c r="D63" s="21"/>
      <c r="E63" s="83" t="n">
        <v>100</v>
      </c>
      <c r="F63" s="21" t="s">
        <v>57</v>
      </c>
    </row>
    <row r="64" customFormat="false" ht="15.75" hidden="false" customHeight="true" outlineLevel="0" collapsed="false">
      <c r="A64" s="48" t="s">
        <v>82</v>
      </c>
      <c r="B64" s="21" t="s">
        <v>83</v>
      </c>
      <c r="C64" s="83" t="n">
        <v>0</v>
      </c>
      <c r="D64" s="21"/>
      <c r="E64" s="83" t="n">
        <v>0</v>
      </c>
      <c r="F64" s="21"/>
    </row>
    <row r="65" customFormat="false" ht="24.85" hidden="false" customHeight="true" outlineLevel="0" collapsed="false">
      <c r="A65" s="48" t="s">
        <v>84</v>
      </c>
      <c r="B65" s="21" t="s">
        <v>85</v>
      </c>
      <c r="C65" s="83" t="n">
        <v>0</v>
      </c>
      <c r="D65" s="21"/>
      <c r="E65" s="83" t="n">
        <v>0</v>
      </c>
      <c r="F65" s="21"/>
    </row>
    <row r="66" customFormat="false" ht="15.75" hidden="false" customHeight="true" outlineLevel="0" collapsed="false">
      <c r="A66" s="29" t="n">
        <v>4</v>
      </c>
      <c r="B66" s="30"/>
      <c r="C66" s="84" t="n">
        <f aca="false">SUM(C62:C65)/A66</f>
        <v>0</v>
      </c>
      <c r="D66" s="30"/>
      <c r="E66" s="85" t="n">
        <f aca="false">SUM(E52:E65)/A66</f>
        <v>50</v>
      </c>
      <c r="F66" s="16"/>
    </row>
    <row r="67" customFormat="false" ht="14.85" hidden="false" customHeight="true" outlineLevel="0" collapsed="false">
      <c r="A67" s="8"/>
      <c r="B67" s="8"/>
      <c r="C67" s="8"/>
      <c r="D67" s="8"/>
      <c r="E67" s="8"/>
      <c r="F67" s="8"/>
    </row>
    <row r="68" customFormat="false" ht="14.85" hidden="false" customHeight="true" outlineLevel="0" collapsed="false">
      <c r="A68" s="8"/>
      <c r="B68" s="8"/>
      <c r="C68" s="8"/>
      <c r="D68" s="8"/>
      <c r="E68" s="8"/>
      <c r="F68" s="8"/>
    </row>
    <row r="69" customFormat="false" ht="15.75" hidden="false" customHeight="true" outlineLevel="0" collapsed="false">
      <c r="A69" s="36" t="s">
        <v>86</v>
      </c>
      <c r="B69" s="36"/>
      <c r="C69" s="8"/>
      <c r="D69" s="8"/>
      <c r="E69" s="8"/>
      <c r="F69" s="8"/>
    </row>
    <row r="70" customFormat="false" ht="12.75" hidden="false" customHeight="true" outlineLevel="0" collapsed="false">
      <c r="A70" s="37" t="n">
        <v>1</v>
      </c>
      <c r="B70" s="35" t="s">
        <v>57</v>
      </c>
      <c r="C70" s="38" t="s">
        <v>90</v>
      </c>
      <c r="D70" s="38"/>
      <c r="E70" s="38"/>
      <c r="F70" s="38"/>
    </row>
    <row r="71" customFormat="false" ht="14.9" hidden="false" customHeight="true" outlineLevel="0" collapsed="false">
      <c r="A71" s="37" t="n">
        <v>2</v>
      </c>
      <c r="B71" s="88" t="s">
        <v>91</v>
      </c>
      <c r="C71" s="35" t="s">
        <v>267</v>
      </c>
      <c r="D71" s="35"/>
      <c r="E71" s="35"/>
      <c r="F71" s="35"/>
    </row>
    <row r="72" customFormat="false" ht="12.75" hidden="false" customHeight="true" outlineLevel="0" collapsed="false">
      <c r="A72" s="37" t="n">
        <v>3</v>
      </c>
      <c r="B72" s="35" t="s">
        <v>117</v>
      </c>
      <c r="C72" s="49" t="s">
        <v>125</v>
      </c>
      <c r="D72" s="49"/>
      <c r="E72" s="49"/>
      <c r="F72" s="49"/>
    </row>
    <row r="73" customFormat="false" ht="14.85" hidden="false" customHeight="true" outlineLevel="0" collapsed="false">
      <c r="A73" s="8"/>
      <c r="B73" s="8"/>
      <c r="C73" s="8"/>
      <c r="D73" s="8"/>
      <c r="E73" s="8"/>
      <c r="F73" s="8"/>
    </row>
    <row r="74" customFormat="false" ht="14.85" hidden="false" customHeight="true" outlineLevel="0" collapsed="false">
      <c r="A74" s="8"/>
      <c r="B74" s="8"/>
      <c r="C74" s="8"/>
      <c r="D74" s="8"/>
      <c r="E74" s="8"/>
      <c r="F74" s="8"/>
    </row>
    <row r="75" customFormat="false" ht="14.85" hidden="false" customHeight="true" outlineLevel="0" collapsed="false">
      <c r="A75" s="8"/>
      <c r="B75" s="8"/>
      <c r="C75" s="8"/>
      <c r="D75" s="8"/>
      <c r="E75" s="8"/>
      <c r="F75" s="8"/>
    </row>
    <row r="76" customFormat="false" ht="15.75" hidden="false" customHeight="true" outlineLevel="0" collapsed="false">
      <c r="A76" s="29" t="s">
        <v>127</v>
      </c>
      <c r="B76" s="30" t="s">
        <v>94</v>
      </c>
      <c r="C76" s="15" t="s">
        <v>95</v>
      </c>
      <c r="D76" s="39" t="s">
        <v>96</v>
      </c>
      <c r="E76" s="8"/>
      <c r="F76" s="8"/>
    </row>
    <row r="77" customFormat="false" ht="15.75" hidden="false" customHeight="true" outlineLevel="0" collapsed="false">
      <c r="A77" s="22" t="n">
        <v>1</v>
      </c>
      <c r="B77" s="24" t="s">
        <v>128</v>
      </c>
      <c r="C77" s="22" t="n">
        <v>0</v>
      </c>
      <c r="D77" s="22"/>
      <c r="E77" s="8"/>
      <c r="F77" s="8"/>
    </row>
    <row r="78" customFormat="false" ht="15.75" hidden="false" customHeight="true" outlineLevel="0" collapsed="false">
      <c r="A78" s="20" t="n">
        <v>2</v>
      </c>
      <c r="B78" s="24" t="s">
        <v>128</v>
      </c>
      <c r="C78" s="20" t="n">
        <v>0</v>
      </c>
      <c r="D78" s="20"/>
      <c r="E78" s="8"/>
      <c r="F78" s="8"/>
    </row>
    <row r="79" customFormat="false" ht="15.75" hidden="false" customHeight="true" outlineLevel="0" collapsed="false">
      <c r="A79" s="20" t="n">
        <v>3</v>
      </c>
      <c r="B79" s="24" t="s">
        <v>208</v>
      </c>
      <c r="C79" s="20" t="n">
        <v>0</v>
      </c>
      <c r="D79" s="20"/>
      <c r="E79" s="8"/>
      <c r="F79" s="8"/>
    </row>
  </sheetData>
  <mergeCells count="4">
    <mergeCell ref="A69:B69"/>
    <mergeCell ref="C70:F70"/>
    <mergeCell ref="C71:F71"/>
    <mergeCell ref="C72:F7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3" man="true" max="16383" min="0"/>
  </rowBreaks>
</worksheet>
</file>

<file path=docProps/app.xml><?xml version="1.0" encoding="utf-8"?>
<Properties xmlns="http://schemas.openxmlformats.org/officeDocument/2006/extended-properties" xmlns:vt="http://schemas.openxmlformats.org/officeDocument/2006/docPropsVTypes">
  <TotalTime>249397</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2008-11-21T12:34:37Z</dcterms:created>
  <dc:creator>Ugne</dc:creator>
  <dc:language>lt-LT</dc:language>
  <dcterms:modified xsi:type="dcterms:W3CDTF">2014-12-12T11:00:40Z</dcterms:modified>
  <cp:revision>50</cp:revision>
</cp:coreProperties>
</file>