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6bb0366d26eada/Documents/"/>
    </mc:Choice>
  </mc:AlternateContent>
  <xr:revisionPtr revIDLastSave="251" documentId="8_{019184CC-B492-4BDC-BA37-C48A21416A6E}" xr6:coauthVersionLast="47" xr6:coauthVersionMax="47" xr10:uidLastSave="{9905CDB3-ED60-452C-BA8F-21C758B45952}"/>
  <bookViews>
    <workbookView xWindow="5430" yWindow="1410" windowWidth="28800" windowHeight="11235" activeTab="1" xr2:uid="{0B5B7879-4671-49F8-B3E5-E0B5F0A9F60C}"/>
  </bookViews>
  <sheets>
    <sheet name="Student Grades" sheetId="1" r:id="rId1"/>
    <sheet name="Credit Card Deb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4" i="2"/>
  <c r="F5" i="2"/>
  <c r="F6" i="2"/>
  <c r="F7" i="2"/>
  <c r="F8" i="2"/>
  <c r="F4" i="2"/>
  <c r="E4" i="2"/>
  <c r="E5" i="2"/>
  <c r="E6" i="2"/>
  <c r="E7" i="2"/>
  <c r="E8" i="2"/>
  <c r="B22" i="1"/>
  <c r="B21" i="1"/>
  <c r="B20" i="1"/>
  <c r="B18" i="1"/>
  <c r="B17" i="1"/>
  <c r="B19" i="1"/>
</calcChain>
</file>

<file path=xl/sharedStrings.xml><?xml version="1.0" encoding="utf-8"?>
<sst xmlns="http://schemas.openxmlformats.org/spreadsheetml/2006/main" count="59" uniqueCount="42">
  <si>
    <t>Student Name</t>
  </si>
  <si>
    <t>Age</t>
  </si>
  <si>
    <t>Grade</t>
  </si>
  <si>
    <t>Homeroom</t>
  </si>
  <si>
    <t>Sarah Ashworth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</si>
  <si>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</si>
  <si>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</si>
  <si>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</si>
  <si>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</si>
  <si>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</si>
  <si>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</si>
  <si>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</si>
  <si>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</si>
  <si>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</si>
  <si>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</si>
  <si>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</si>
  <si>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</si>
  <si>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AVERAGE</t>
  </si>
  <si>
    <t>MODE</t>
  </si>
  <si>
    <t>MEDIAN</t>
  </si>
  <si>
    <t>COUNT</t>
  </si>
  <si>
    <t>Social Studies Semester Grades</t>
  </si>
  <si>
    <t>Room 9</t>
  </si>
  <si>
    <t>Room 3</t>
  </si>
  <si>
    <t>Room 7</t>
  </si>
  <si>
    <t>Room 12</t>
  </si>
  <si>
    <t>Homework Questions</t>
  </si>
  <si>
    <t>Credit Card Debt</t>
  </si>
  <si>
    <t>Balance</t>
  </si>
  <si>
    <t>Interest Rate</t>
  </si>
  <si>
    <t>Months</t>
  </si>
  <si>
    <t>Interest Paid</t>
  </si>
  <si>
    <t>Total Loan Amount</t>
  </si>
  <si>
    <t>Monthly Payment</t>
  </si>
  <si>
    <t>Credit Card</t>
  </si>
  <si>
    <t>Discover</t>
  </si>
  <si>
    <t>Capital One</t>
  </si>
  <si>
    <t>Citi Card</t>
  </si>
  <si>
    <t>Target</t>
  </si>
  <si>
    <t>Wal-Mart</t>
  </si>
  <si>
    <t>Class</t>
  </si>
  <si>
    <t>Social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</si>
</sst>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2" borderId="0" xfId="0" applyFill="1"/>
    <xf numFmtId="2" fontId="0" fillId="2" borderId="0" xfId="0" applyNumberFormat="1" applyFill="1"/>
    <xf numFmtId="9" fontId="0" fillId="0" borderId="0" xfId="2" applyFont="1"/>
    <xf numFmtId="8" fontId="0" fillId="0" borderId="0" xfId="0" applyNumberFormat="1"/>
    <xf numFmtId="44" fontId="0" fillId="0" borderId="0" xfId="1" applyFont="1"/>
    <xf numFmtId="0" fontId="5" fillId="3" borderId="2" xfId="0" applyFont="1" applyFill="1" applyBorder="1"/>
    <xf numFmtId="0" fontId="6" fillId="0" borderId="0" xfId="0" applyFont="1"/>
    <xf numFmtId="0" fontId="0" fillId="0" borderId="0" xfId="0" applyAlignment="1">
      <alignment horizontal="right"/>
    </xf>
    <xf numFmtId="0" fontId="4" fillId="2" borderId="1" xfId="0" applyFont="1" applyFill="1" applyBorder="1"/>
    <xf numFmtId="0" fontId="4" fillId="2" borderId="3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8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  <a:r>
              <a:rPr lang="en-US" baseline="0"/>
              <a:t> verses Monthly Payment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Balance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Capital One</c:v>
              </c:pt>
              <c:pt idx="1">
                <c:v>Citi Card</c:v>
              </c:pt>
              <c:pt idx="2">
                <c:v>Discover</c:v>
              </c:pt>
              <c:pt idx="3">
                <c:v>Target</c:v>
              </c:pt>
              <c:pt idx="4">
                <c:v>Wal-Mart</c:v>
              </c:pt>
            </c:strLit>
          </c:cat>
          <c:val>
            <c:numLit>
              <c:formatCode>General</c:formatCode>
              <c:ptCount val="5"/>
              <c:pt idx="0">
                <c:v>450</c:v>
              </c:pt>
              <c:pt idx="1">
                <c:v>975</c:v>
              </c:pt>
              <c:pt idx="2">
                <c:v>2000</c:v>
              </c:pt>
              <c:pt idx="3">
                <c:v>1500</c:v>
              </c:pt>
              <c:pt idx="4">
                <c:v>780</c:v>
              </c:pt>
            </c:numLit>
          </c:val>
          <c:extLst>
            <c:ext xmlns:c16="http://schemas.microsoft.com/office/drawing/2014/chart" uri="{C3380CC4-5D6E-409C-BE32-E72D297353CC}">
              <c16:uniqueId val="{00000000-22C7-4871-80F6-8561D98DDF0A}"/>
            </c:ext>
          </c:extLst>
        </c:ser>
        <c:ser>
          <c:idx val="1"/>
          <c:order val="1"/>
          <c:tx>
            <c:v>Sum of Monthly Payment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5"/>
              <c:pt idx="0">
                <c:v>Capital One</c:v>
              </c:pt>
              <c:pt idx="1">
                <c:v>Citi Card</c:v>
              </c:pt>
              <c:pt idx="2">
                <c:v>Discover</c:v>
              </c:pt>
              <c:pt idx="3">
                <c:v>Target</c:v>
              </c:pt>
              <c:pt idx="4">
                <c:v>Wal-Mart</c:v>
              </c:pt>
            </c:strLit>
          </c:cat>
          <c:val>
            <c:numLit>
              <c:formatCode>General</c:formatCode>
              <c:ptCount val="5"/>
              <c:pt idx="0">
                <c:v>262.5</c:v>
              </c:pt>
              <c:pt idx="1">
                <c:v>588.25</c:v>
              </c:pt>
              <c:pt idx="2">
                <c:v>1086.6666666666667</c:v>
              </c:pt>
              <c:pt idx="3">
                <c:v>725</c:v>
              </c:pt>
              <c:pt idx="4">
                <c:v>455</c:v>
              </c:pt>
            </c:numLit>
          </c:val>
          <c:extLst>
            <c:ext xmlns:c16="http://schemas.microsoft.com/office/drawing/2014/chart" uri="{C3380CC4-5D6E-409C-BE32-E72D297353CC}">
              <c16:uniqueId val="{00000001-22C7-4871-80F6-8561D98D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210288"/>
        <c:axId val="627233584"/>
        <c:axId val="0"/>
      </c:bar3DChart>
      <c:catAx>
        <c:axId val="62721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33584"/>
        <c:crosses val="autoZero"/>
        <c:auto val="1"/>
        <c:lblAlgn val="ctr"/>
        <c:lblOffset val="100"/>
        <c:noMultiLvlLbl val="0"/>
      </c:catAx>
      <c:valAx>
        <c:axId val="6272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1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Monthly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Capital One</c:v>
              </c:pt>
              <c:pt idx="1">
                <c:v>Citi Card</c:v>
              </c:pt>
              <c:pt idx="2">
                <c:v>Discover</c:v>
              </c:pt>
              <c:pt idx="3">
                <c:v>Target</c:v>
              </c:pt>
              <c:pt idx="4">
                <c:v>Wal-Mart</c:v>
              </c:pt>
            </c:strLit>
          </c:cat>
          <c:val>
            <c:numLit>
              <c:formatCode>General</c:formatCode>
              <c:ptCount val="5"/>
              <c:pt idx="0">
                <c:v>262.5</c:v>
              </c:pt>
              <c:pt idx="1">
                <c:v>588.25</c:v>
              </c:pt>
              <c:pt idx="2">
                <c:v>1086.6666666666667</c:v>
              </c:pt>
              <c:pt idx="3">
                <c:v>725</c:v>
              </c:pt>
              <c:pt idx="4">
                <c:v>455</c:v>
              </c:pt>
            </c:numLit>
          </c:val>
          <c:extLst>
            <c:ext xmlns:c16="http://schemas.microsoft.com/office/drawing/2014/chart" uri="{C3380CC4-5D6E-409C-BE32-E72D297353CC}">
              <c16:uniqueId val="{00000000-B2AD-4E6B-9534-0B226B822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38656"/>
        <c:axId val="535635744"/>
      </c:barChart>
      <c:catAx>
        <c:axId val="5356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35744"/>
        <c:crosses val="autoZero"/>
        <c:auto val="1"/>
        <c:lblAlgn val="ctr"/>
        <c:lblOffset val="100"/>
        <c:noMultiLvlLbl val="0"/>
      </c:catAx>
      <c:valAx>
        <c:axId val="5356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3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14</xdr:col>
      <xdr:colOff>47625</xdr:colOff>
      <xdr:row>23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40146E-B4DB-4847-94D8-20781D2D2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5</xdr:col>
      <xdr:colOff>400050</xdr:colOff>
      <xdr:row>23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EFDA10-683F-47C7-98B9-8BDB44E27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881742-1FBD-4049-BD33-956A2251E871}" name="Table1" displayName="Table1" ref="A3:G8" totalsRowShown="0" headerRowDxfId="7" headerRowBorderDxfId="6" tableBorderDxfId="5">
  <autoFilter ref="A3:G8" xr:uid="{2B881742-1FBD-4049-BD33-956A2251E871}"/>
  <tableColumns count="7">
    <tableColumn id="1" xr3:uid="{BAE644E2-3EFC-4D24-904B-096774F577B7}" name="Credit Card"/>
    <tableColumn id="2" xr3:uid="{7DD043D1-A981-42A2-B3FF-907175B10664}" name="Balance" dataDxfId="4" dataCellStyle="Currency"/>
    <tableColumn id="3" xr3:uid="{029AD9FE-A81F-4251-868D-E010D077FD0D}" name="Interest Rate" dataDxfId="3" dataCellStyle="Percent"/>
    <tableColumn id="4" xr3:uid="{667DBABD-F5B9-4E8B-916C-E932956AC9B3}" name="Months"/>
    <tableColumn id="5" xr3:uid="{A318AC3C-85EA-45CD-A511-EFB21A90FCC3}" name="Interest Paid" dataDxfId="2">
      <calculatedColumnFormula>B4*C4*3</calculatedColumnFormula>
    </tableColumn>
    <tableColumn id="6" xr3:uid="{799226C1-E87F-46EE-A37E-1D0A0E9CD903}" name="Total Loan Amount" dataDxfId="1">
      <calculatedColumnFormula>SUM(B4,E4)</calculatedColumnFormula>
    </tableColumn>
    <tableColumn id="7" xr3:uid="{DA4740AC-3F20-4D6E-8C34-1C2DE1378261}" name="Monthly Payment" dataDxfId="0">
      <calculatedColumnFormula>F4/D4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1AA3-4867-4F25-B2C3-C9C89A83F319}">
  <dimension ref="A1:I22"/>
  <sheetViews>
    <sheetView workbookViewId="0">
      <selection activeCell="A3" sqref="A3:E3"/>
    </sheetView>
  </sheetViews>
  <sheetFormatPr defaultRowHeight="15" x14ac:dyDescent="0.25"/>
  <cols>
    <col min="1" max="1" width="20.42578125" bestFit="1" customWidth="1"/>
    <col min="4" max="4" width="14.140625" bestFit="1" customWidth="1"/>
    <col min="5" max="5" width="13.28515625" bestFit="1" customWidth="1"/>
    <col min="9" max="9" width="37.7109375" bestFit="1" customWidth="1"/>
  </cols>
  <sheetData>
    <row r="1" spans="1:9" ht="18.75" x14ac:dyDescent="0.3">
      <c r="I1" s="3" t="s">
        <v>21</v>
      </c>
    </row>
    <row r="3" spans="1:9" ht="18.75" x14ac:dyDescent="0.3">
      <c r="A3" s="12" t="s">
        <v>0</v>
      </c>
      <c r="B3" s="12" t="s">
        <v>1</v>
      </c>
      <c r="C3" s="12" t="s">
        <v>2</v>
      </c>
      <c r="D3" s="12" t="s">
        <v>3</v>
      </c>
      <c r="E3" s="13" t="s">
        <v>40</v>
      </c>
    </row>
    <row r="4" spans="1:9" x14ac:dyDescent="0.25">
      <c r="A4" t="s">
        <v>4</v>
      </c>
      <c r="B4">
        <v>12</v>
      </c>
      <c r="C4">
        <v>85</v>
      </c>
      <c r="D4" s="11" t="s">
        <v>22</v>
      </c>
      <c r="E4" t="s">
        <v>41</v>
      </c>
    </row>
    <row r="5" spans="1:9" x14ac:dyDescent="0.25">
      <c r="A5" t="s">
        <v>5</v>
      </c>
      <c r="B5">
        <v>11</v>
      </c>
      <c r="C5">
        <v>72</v>
      </c>
      <c r="D5" s="11" t="s">
        <v>23</v>
      </c>
      <c r="E5" t="s">
        <v>41</v>
      </c>
    </row>
    <row r="6" spans="1:9" x14ac:dyDescent="0.25">
      <c r="A6" s="1" t="s">
        <v>6</v>
      </c>
      <c r="B6">
        <v>13</v>
      </c>
      <c r="C6">
        <v>60</v>
      </c>
      <c r="D6" s="11" t="s">
        <v>24</v>
      </c>
      <c r="E6" t="s">
        <v>41</v>
      </c>
    </row>
    <row r="7" spans="1:9" x14ac:dyDescent="0.25">
      <c r="A7" s="1" t="s">
        <v>7</v>
      </c>
      <c r="B7">
        <v>12</v>
      </c>
      <c r="C7">
        <v>95</v>
      </c>
      <c r="D7" s="11" t="s">
        <v>22</v>
      </c>
      <c r="E7" t="s">
        <v>41</v>
      </c>
    </row>
    <row r="8" spans="1:9" x14ac:dyDescent="0.25">
      <c r="A8" s="1" t="s">
        <v>8</v>
      </c>
      <c r="B8">
        <v>14</v>
      </c>
      <c r="C8">
        <v>88</v>
      </c>
      <c r="D8" s="11" t="s">
        <v>24</v>
      </c>
      <c r="E8" t="s">
        <v>41</v>
      </c>
    </row>
    <row r="9" spans="1:9" x14ac:dyDescent="0.25">
      <c r="A9" s="1" t="s">
        <v>9</v>
      </c>
      <c r="B9">
        <v>12</v>
      </c>
      <c r="C9">
        <v>99</v>
      </c>
      <c r="D9" s="11" t="s">
        <v>23</v>
      </c>
      <c r="E9" t="s">
        <v>41</v>
      </c>
    </row>
    <row r="10" spans="1:9" x14ac:dyDescent="0.25">
      <c r="A10" s="1" t="s">
        <v>10</v>
      </c>
      <c r="B10">
        <v>11</v>
      </c>
      <c r="C10">
        <v>75</v>
      </c>
      <c r="D10" s="11" t="s">
        <v>23</v>
      </c>
      <c r="E10" t="s">
        <v>41</v>
      </c>
    </row>
    <row r="11" spans="1:9" x14ac:dyDescent="0.25">
      <c r="A11" s="1" t="s">
        <v>11</v>
      </c>
      <c r="B11">
        <v>13</v>
      </c>
      <c r="C11">
        <v>100</v>
      </c>
      <c r="D11" s="11" t="s">
        <v>24</v>
      </c>
      <c r="E11" t="s">
        <v>41</v>
      </c>
    </row>
    <row r="12" spans="1:9" x14ac:dyDescent="0.25">
      <c r="A12" s="1" t="s">
        <v>12</v>
      </c>
      <c r="B12">
        <v>13</v>
      </c>
      <c r="C12">
        <v>75</v>
      </c>
      <c r="D12" s="11" t="s">
        <v>24</v>
      </c>
      <c r="E12" t="s">
        <v>41</v>
      </c>
    </row>
    <row r="13" spans="1:9" x14ac:dyDescent="0.25">
      <c r="A13" s="1" t="s">
        <v>13</v>
      </c>
      <c r="B13">
        <v>15</v>
      </c>
      <c r="C13">
        <v>85</v>
      </c>
      <c r="D13" s="11" t="s">
        <v>25</v>
      </c>
      <c r="E13" t="s">
        <v>41</v>
      </c>
    </row>
    <row r="14" spans="1:9" x14ac:dyDescent="0.25">
      <c r="A14" t="s">
        <v>14</v>
      </c>
      <c r="B14">
        <v>11</v>
      </c>
      <c r="C14">
        <v>85</v>
      </c>
      <c r="D14" s="11" t="s">
        <v>23</v>
      </c>
      <c r="E14" t="s">
        <v>41</v>
      </c>
    </row>
    <row r="16" spans="1:9" x14ac:dyDescent="0.25">
      <c r="A16" s="2" t="s">
        <v>26</v>
      </c>
    </row>
    <row r="17" spans="1:2" x14ac:dyDescent="0.25">
      <c r="A17" s="4" t="s">
        <v>15</v>
      </c>
      <c r="B17" s="4">
        <f>MIN(C4:C14)</f>
        <v>60</v>
      </c>
    </row>
    <row r="18" spans="1:2" x14ac:dyDescent="0.25">
      <c r="A18" s="4" t="s">
        <v>16</v>
      </c>
      <c r="B18" s="4">
        <f>MAX(C4:C14)</f>
        <v>100</v>
      </c>
    </row>
    <row r="19" spans="1:2" x14ac:dyDescent="0.25">
      <c r="A19" s="4" t="s">
        <v>17</v>
      </c>
      <c r="B19" s="5">
        <f>AVERAGE(C4:C14)</f>
        <v>83.545454545454547</v>
      </c>
    </row>
    <row r="20" spans="1:2" x14ac:dyDescent="0.25">
      <c r="A20" s="4" t="s">
        <v>18</v>
      </c>
      <c r="B20" s="4">
        <f>_xlfn.MODE.SNGL(C4:C14)</f>
        <v>85</v>
      </c>
    </row>
    <row r="21" spans="1:2" x14ac:dyDescent="0.25">
      <c r="A21" s="4" t="s">
        <v>19</v>
      </c>
      <c r="B21" s="4">
        <f>MEDIAN(C4:C14)</f>
        <v>85</v>
      </c>
    </row>
    <row r="22" spans="1:2" x14ac:dyDescent="0.25">
      <c r="A22" s="4" t="s">
        <v>20</v>
      </c>
      <c r="B22" s="4">
        <f>COUNT(C4:C14)</f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6A7E-B632-4D26-864B-9133B1C1266A}">
  <dimension ref="A1:I8"/>
  <sheetViews>
    <sheetView tabSelected="1" workbookViewId="0">
      <selection activeCell="Q15" sqref="Q15"/>
    </sheetView>
  </sheetViews>
  <sheetFormatPr defaultRowHeight="15" x14ac:dyDescent="0.25"/>
  <cols>
    <col min="1" max="1" width="13" bestFit="1" customWidth="1"/>
    <col min="2" max="2" width="10.5703125" bestFit="1" customWidth="1"/>
    <col min="3" max="3" width="14.5703125" customWidth="1"/>
    <col min="4" max="4" width="10" customWidth="1"/>
    <col min="5" max="5" width="14.42578125" customWidth="1"/>
    <col min="6" max="6" width="20.42578125" bestFit="1" customWidth="1"/>
    <col min="7" max="7" width="19.140625" bestFit="1" customWidth="1"/>
    <col min="9" max="9" width="22.140625" bestFit="1" customWidth="1"/>
  </cols>
  <sheetData>
    <row r="1" spans="1:9" ht="21" x14ac:dyDescent="0.35">
      <c r="I1" s="10" t="s">
        <v>27</v>
      </c>
    </row>
    <row r="3" spans="1:9" x14ac:dyDescent="0.25">
      <c r="A3" s="9" t="s">
        <v>34</v>
      </c>
      <c r="B3" s="9" t="s">
        <v>28</v>
      </c>
      <c r="C3" s="9" t="s">
        <v>29</v>
      </c>
      <c r="D3" s="9" t="s">
        <v>30</v>
      </c>
      <c r="E3" s="9" t="s">
        <v>31</v>
      </c>
      <c r="F3" s="9" t="s">
        <v>32</v>
      </c>
      <c r="G3" s="9" t="s">
        <v>33</v>
      </c>
    </row>
    <row r="4" spans="1:9" x14ac:dyDescent="0.25">
      <c r="A4" t="s">
        <v>35</v>
      </c>
      <c r="B4" s="8">
        <v>2000</v>
      </c>
      <c r="C4" s="6">
        <v>0.21</v>
      </c>
      <c r="D4">
        <v>3</v>
      </c>
      <c r="E4" s="7">
        <f>B4*C4*3</f>
        <v>1260</v>
      </c>
      <c r="F4" s="7">
        <f>SUM(B4,E4)</f>
        <v>3260</v>
      </c>
      <c r="G4" s="7">
        <f>F4/D4</f>
        <v>1086.6666666666667</v>
      </c>
    </row>
    <row r="5" spans="1:9" x14ac:dyDescent="0.25">
      <c r="A5" t="s">
        <v>36</v>
      </c>
      <c r="B5" s="8">
        <v>450</v>
      </c>
      <c r="C5" s="6">
        <v>0.25</v>
      </c>
      <c r="D5">
        <v>3</v>
      </c>
      <c r="E5" s="7">
        <f t="shared" ref="E5:E8" si="0">B5*C5*3</f>
        <v>337.5</v>
      </c>
      <c r="F5" s="7">
        <f t="shared" ref="F5:F8" si="1">SUM(B5,E5)</f>
        <v>787.5</v>
      </c>
      <c r="G5" s="7">
        <f t="shared" ref="G5:G8" si="2">F5/D5</f>
        <v>262.5</v>
      </c>
    </row>
    <row r="6" spans="1:9" x14ac:dyDescent="0.25">
      <c r="A6" t="s">
        <v>37</v>
      </c>
      <c r="B6" s="8">
        <v>975</v>
      </c>
      <c r="C6" s="6">
        <v>0.27</v>
      </c>
      <c r="D6">
        <v>3</v>
      </c>
      <c r="E6" s="7">
        <f t="shared" si="0"/>
        <v>789.75</v>
      </c>
      <c r="F6" s="7">
        <f t="shared" si="1"/>
        <v>1764.75</v>
      </c>
      <c r="G6" s="7">
        <f t="shared" si="2"/>
        <v>588.25</v>
      </c>
    </row>
    <row r="7" spans="1:9" x14ac:dyDescent="0.25">
      <c r="A7" t="s">
        <v>38</v>
      </c>
      <c r="B7" s="8">
        <v>1500</v>
      </c>
      <c r="C7" s="6">
        <v>0.15</v>
      </c>
      <c r="D7">
        <v>3</v>
      </c>
      <c r="E7" s="7">
        <f t="shared" si="0"/>
        <v>675</v>
      </c>
      <c r="F7" s="7">
        <f t="shared" si="1"/>
        <v>2175</v>
      </c>
      <c r="G7" s="7">
        <f t="shared" si="2"/>
        <v>725</v>
      </c>
    </row>
    <row r="8" spans="1:9" x14ac:dyDescent="0.25">
      <c r="A8" t="s">
        <v>39</v>
      </c>
      <c r="B8" s="8">
        <v>780</v>
      </c>
      <c r="C8" s="6">
        <v>0.25</v>
      </c>
      <c r="D8">
        <v>3</v>
      </c>
      <c r="E8" s="7">
        <f t="shared" si="0"/>
        <v>585</v>
      </c>
      <c r="F8" s="7">
        <f t="shared" si="1"/>
        <v>1365</v>
      </c>
      <c r="G8" s="7">
        <f t="shared" si="2"/>
        <v>455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 Grades</vt:lpstr>
      <vt:lpstr>Credit Card Debt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jauni</dc:creator>
  <cp:lastModifiedBy>jaunitajones@gmail.com</cp:lastModifiedBy>
  <dcterms:created xsi:type="dcterms:W3CDTF">2023-03-05T22:19:44Z</dcterms:created>
  <dcterms:modified xsi:type="dcterms:W3CDTF">2023-03-07T00:17:50Z</dcterms:modified>
</cp:coreProperties>
</file>