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honeywellprod.sharepoint.com/teams/QNPDCSSISReplacement-Internal-QNP/Shared Documents/Internal - QNP/3-Eng/1-Design/43115545-FDS-0002 - NAAN FDS/Rev A3/Master Copy/2-Datasheet/"/>
    </mc:Choice>
  </mc:AlternateContent>
  <xr:revisionPtr revIDLastSave="26" documentId="14_{2EDA9057-EF9F-4F65-ABF4-5A9B1ABCB229}" xr6:coauthVersionLast="47" xr6:coauthVersionMax="47" xr10:uidLastSave="{86C1430C-62D0-441D-80A4-780B5C26A5E4}"/>
  <bookViews>
    <workbookView xWindow="12765" yWindow="-16320" windowWidth="29040" windowHeight="15840" tabRatio="838" firstSheet="11" activeTab="11" xr2:uid="{00000000-000D-0000-FFFF-FFFF00000000}"/>
  </bookViews>
  <sheets>
    <sheet name="APP A.1 - Non-Driven" sheetId="29" r:id="rId1"/>
    <sheet name="APP A.2 - Driven Equipment" sheetId="20" r:id="rId2"/>
    <sheet name="APP A.3 - Selectors" sheetId="26" r:id="rId3"/>
    <sheet name="APP A.5 - Digital Controllers" sheetId="27" r:id="rId4"/>
    <sheet name="APP A.4 - Digital Status" sheetId="22" r:id="rId5"/>
    <sheet name="APP A.6 - Analogue Indicators" sheetId="23" r:id="rId6"/>
    <sheet name="APP A.7 - Analogue Controllers" sheetId="19" r:id="rId7"/>
    <sheet name="APP A.8 - Internal Analogs" sheetId="28" r:id="rId8"/>
    <sheet name="APP A.9 - Logic Control Mod" sheetId="24" r:id="rId9"/>
    <sheet name="APP A.10 - Misc" sheetId="33" r:id="rId10"/>
    <sheet name="APP A.12 - Deviation Alarm" sheetId="36" r:id="rId11"/>
    <sheet name="APP A.11 PT FlowComp" sheetId="34" r:id="rId12"/>
  </sheets>
  <externalReferences>
    <externalReference r:id="rId13"/>
  </externalReferences>
  <definedNames>
    <definedName name="_xlnm._FilterDatabase" localSheetId="0" hidden="1">'APP A.1 - Non-Driven'!$A$1:$S$1</definedName>
    <definedName name="_xlnm._FilterDatabase" localSheetId="1" hidden="1">'APP A.2 - Driven Equipment'!$A$1:$AF$25</definedName>
    <definedName name="_xlnm._FilterDatabase" localSheetId="2" hidden="1">'APP A.3 - Selectors'!$A$1:$W$3</definedName>
    <definedName name="_xlnm._FilterDatabase" localSheetId="4" hidden="1">'APP A.4 - Digital Status'!$A$1:$V$67</definedName>
    <definedName name="_xlnm._FilterDatabase" localSheetId="3" hidden="1">'APP A.5 - Digital Controllers'!$A$1:$AD$4</definedName>
    <definedName name="_xlnm._FilterDatabase" localSheetId="5" hidden="1">'APP A.6 - Analogue Indicators'!$A$1:$AS$137</definedName>
    <definedName name="_xlnm._FilterDatabase" localSheetId="6" hidden="1">'APP A.7 - Analogue Controllers'!$A$1:$BT$58</definedName>
    <definedName name="_xlnm._FilterDatabase" localSheetId="7" hidden="1">'APP A.8 - Internal Analogs'!$A$1:$BA$2</definedName>
    <definedName name="_xlnm._FilterDatabase" localSheetId="8" hidden="1">'APP A.9 - Logic Control Mod'!$A$1:$K$15</definedName>
    <definedName name="_Key1" localSheetId="0" hidden="1">'[1]UTILITY SUMMARY'!#REF!</definedName>
    <definedName name="_Key1" localSheetId="9" hidden="1">'[1]UTILITY SUMMARY'!#REF!</definedName>
    <definedName name="_Key1" localSheetId="11" hidden="1">'[1]UTILITY SUMMARY'!#REF!</definedName>
    <definedName name="_Key1" localSheetId="10" hidden="1">'[1]UTILITY SUMMARY'!#REF!</definedName>
    <definedName name="_Key1" localSheetId="1" hidden="1">'[1]UTILITY SUMMARY'!#REF!</definedName>
    <definedName name="_Key1" localSheetId="2" hidden="1">'[1]UTILITY SUMMARY'!#REF!</definedName>
    <definedName name="_Key1" localSheetId="4" hidden="1">'[1]UTILITY SUMMARY'!#REF!</definedName>
    <definedName name="_Key1" localSheetId="3" hidden="1">'[1]UTILITY SUMMARY'!#REF!</definedName>
    <definedName name="_Key1" localSheetId="5" hidden="1">'[1]UTILITY SUMMARY'!#REF!</definedName>
    <definedName name="_Key1" localSheetId="7" hidden="1">'[1]UTILITY SUMMARY'!#REF!</definedName>
    <definedName name="_Key1" localSheetId="8" hidden="1">'[1]UTILITY SUMMARY'!#REF!</definedName>
    <definedName name="_Key1" hidden="1">'[1]UTILITY SUMMARY'!#REF!</definedName>
    <definedName name="_Order1" hidden="1">255</definedName>
    <definedName name="Copyright" hidden="1">"© 1995 Worley Limited"</definedName>
    <definedName name="_xlnm.Print_Area" localSheetId="0">'APP A.1 - Non-Driven'!$A$1:$Y$19</definedName>
    <definedName name="_xlnm.Print_Area" localSheetId="9">'APP A.10 - Misc'!$A$1:$N$2</definedName>
    <definedName name="_xlnm.Print_Area" localSheetId="11">'APP A.11 PT FlowComp'!$A$1:$AE$4</definedName>
    <definedName name="_xlnm.Print_Area" localSheetId="10">'APP A.12 - Deviation Alarm'!$A$1:$AR$13</definedName>
    <definedName name="_xlnm.Print_Area" localSheetId="1">'APP A.2 - Driven Equipment'!$A$1:$AJ$29</definedName>
    <definedName name="_xlnm.Print_Area" localSheetId="2">'APP A.3 - Selectors'!$A$1:$Z$20</definedName>
    <definedName name="_xlnm.Print_Area" localSheetId="4">'APP A.4 - Digital Status'!$A$1:$Y$68</definedName>
    <definedName name="_xlnm.Print_Area" localSheetId="3">'APP A.5 - Digital Controllers'!$A$1:$AH$12</definedName>
    <definedName name="_xlnm.Print_Area" localSheetId="6">'APP A.7 - Analogue Controllers'!$A$1:$BT$51</definedName>
    <definedName name="_xlnm.Print_Area" localSheetId="7">'APP A.8 - Internal Analogs'!$A$1:$BD$2</definedName>
    <definedName name="_xlnm.Print_Area" localSheetId="8">'APP A.9 - Logic Control Mod'!$A$1:$N$74</definedName>
    <definedName name="_xlnm.Print_Titles" localSheetId="0">'APP A.1 - Non-Driven'!$A:$A,'APP A.1 - Non-Driven'!$1:$1</definedName>
    <definedName name="_xlnm.Print_Titles" localSheetId="9">'APP A.10 - Misc'!$A:$A,'APP A.10 - Misc'!$1:$1</definedName>
    <definedName name="_xlnm.Print_Titles" localSheetId="11">'APP A.11 PT FlowComp'!$A:$A,'APP A.11 PT FlowComp'!$1:$1</definedName>
    <definedName name="_xlnm.Print_Titles" localSheetId="10">'APP A.12 - Deviation Alarm'!$A:$A,'APP A.12 - Deviation Alarm'!$1:$1</definedName>
    <definedName name="_xlnm.Print_Titles" localSheetId="1">'APP A.2 - Driven Equipment'!$A:$A,'APP A.2 - Driven Equipment'!$1:$1</definedName>
    <definedName name="_xlnm.Print_Titles" localSheetId="2">'APP A.3 - Selectors'!$A:$A,'APP A.3 - Selectors'!$1:$1</definedName>
    <definedName name="_xlnm.Print_Titles" localSheetId="4">'APP A.4 - Digital Status'!$A:$A,'APP A.4 - Digital Status'!$1:$1</definedName>
    <definedName name="_xlnm.Print_Titles" localSheetId="3">'APP A.5 - Digital Controllers'!$A:$A,'APP A.5 - Digital Controllers'!$1:$1</definedName>
    <definedName name="_xlnm.Print_Titles" localSheetId="5">'APP A.6 - Analogue Indicators'!$A:$A,'APP A.6 - Analogue Indicators'!$1:$1</definedName>
    <definedName name="_xlnm.Print_Titles" localSheetId="6">'APP A.7 - Analogue Controllers'!$A:$A,'APP A.7 - Analogue Controllers'!$1:$1</definedName>
    <definedName name="_xlnm.Print_Titles" localSheetId="7">'APP A.8 - Internal Analogs'!$A:$A,'APP A.8 - Internal Analogs'!$1:$1</definedName>
    <definedName name="_xlnm.Print_Titles" localSheetId="8">'APP A.9 - Logic Control Mod'!$A:$A,'APP A.9 - Logic Control Mod'!$1:$1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36" l="1"/>
  <c r="M11" i="36"/>
  <c r="L11" i="36"/>
  <c r="N10" i="36"/>
  <c r="M10" i="36"/>
  <c r="L10" i="36"/>
  <c r="N9" i="36"/>
  <c r="M9" i="36"/>
  <c r="L9" i="36"/>
  <c r="N8" i="36"/>
  <c r="M8" i="36"/>
  <c r="L8" i="36"/>
  <c r="N7" i="36"/>
  <c r="M7" i="36"/>
  <c r="L7" i="36"/>
  <c r="N6" i="36"/>
  <c r="M6" i="36"/>
  <c r="L6" i="36"/>
  <c r="N5" i="36"/>
  <c r="M5" i="36"/>
  <c r="L5" i="36"/>
  <c r="N4" i="36"/>
  <c r="M4" i="36"/>
  <c r="L4" i="36"/>
  <c r="N3" i="36"/>
  <c r="M3" i="36"/>
  <c r="L3" i="36"/>
  <c r="N2" i="36"/>
  <c r="M2" i="36"/>
  <c r="L2" i="36"/>
  <c r="L3" i="23"/>
  <c r="M3" i="23"/>
  <c r="N3" i="23"/>
  <c r="L4" i="23"/>
  <c r="M4" i="23"/>
  <c r="N4" i="23"/>
  <c r="L5" i="23"/>
  <c r="M5" i="23"/>
  <c r="N5" i="23"/>
  <c r="L6" i="23"/>
  <c r="M6" i="23"/>
  <c r="N6" i="23"/>
  <c r="L7" i="23"/>
  <c r="M7" i="23"/>
  <c r="N7" i="23"/>
  <c r="L8" i="23"/>
  <c r="M8" i="23"/>
  <c r="N8" i="23"/>
  <c r="L9" i="23"/>
  <c r="M9" i="23"/>
  <c r="N9" i="23"/>
  <c r="L10" i="23"/>
  <c r="M10" i="23"/>
  <c r="N10" i="23"/>
  <c r="L11" i="23"/>
  <c r="M11" i="23"/>
  <c r="N11" i="23"/>
  <c r="L12" i="23"/>
  <c r="M12" i="23"/>
  <c r="N12" i="23"/>
  <c r="L13" i="23"/>
  <c r="M13" i="23"/>
  <c r="N13" i="23"/>
  <c r="L14" i="23"/>
  <c r="M14" i="23"/>
  <c r="N14" i="23"/>
  <c r="L15" i="23"/>
  <c r="M15" i="23"/>
  <c r="N15" i="23"/>
  <c r="L16" i="23"/>
  <c r="M16" i="23"/>
  <c r="N16" i="23"/>
  <c r="L17" i="23"/>
  <c r="M17" i="23"/>
  <c r="N17" i="23"/>
  <c r="L18" i="23"/>
  <c r="M18" i="23"/>
  <c r="N18" i="23"/>
  <c r="L19" i="23"/>
  <c r="M19" i="23"/>
  <c r="N19" i="23"/>
  <c r="L20" i="23"/>
  <c r="M20" i="23"/>
  <c r="N20" i="23"/>
  <c r="L21" i="23"/>
  <c r="M21" i="23"/>
  <c r="N21" i="23"/>
  <c r="L22" i="23"/>
  <c r="M22" i="23"/>
  <c r="N22" i="23"/>
  <c r="L23" i="23"/>
  <c r="M23" i="23"/>
  <c r="N23" i="23"/>
  <c r="L24" i="23"/>
  <c r="M24" i="23"/>
  <c r="N24" i="23"/>
  <c r="L25" i="23"/>
  <c r="M25" i="23"/>
  <c r="N25" i="23"/>
  <c r="L26" i="23"/>
  <c r="M26" i="23"/>
  <c r="N26" i="23"/>
  <c r="L27" i="23"/>
  <c r="M27" i="23"/>
  <c r="N27" i="23"/>
  <c r="L28" i="23"/>
  <c r="M28" i="23"/>
  <c r="N28" i="23"/>
  <c r="L29" i="23"/>
  <c r="M29" i="23"/>
  <c r="N29" i="23"/>
  <c r="L30" i="23"/>
  <c r="M30" i="23"/>
  <c r="N30" i="23"/>
  <c r="L31" i="23"/>
  <c r="M31" i="23"/>
  <c r="N31" i="23"/>
  <c r="L32" i="23"/>
  <c r="M32" i="23"/>
  <c r="N32" i="23"/>
  <c r="L33" i="23"/>
  <c r="M33" i="23"/>
  <c r="N33" i="23"/>
  <c r="L34" i="23"/>
  <c r="M34" i="23"/>
  <c r="N34" i="23"/>
  <c r="L35" i="23"/>
  <c r="M35" i="23"/>
  <c r="N35" i="23"/>
  <c r="L36" i="23"/>
  <c r="M36" i="23"/>
  <c r="N36" i="23"/>
  <c r="L37" i="23"/>
  <c r="M37" i="23"/>
  <c r="N37" i="23"/>
  <c r="L38" i="23"/>
  <c r="M38" i="23"/>
  <c r="N38" i="23"/>
  <c r="L39" i="23"/>
  <c r="M39" i="23"/>
  <c r="N39" i="23"/>
  <c r="L40" i="23"/>
  <c r="M40" i="23"/>
  <c r="N40" i="23"/>
  <c r="L41" i="23"/>
  <c r="M41" i="23"/>
  <c r="N41" i="23"/>
  <c r="L42" i="23"/>
  <c r="M42" i="23"/>
  <c r="N42" i="23"/>
  <c r="L43" i="23"/>
  <c r="M43" i="23"/>
  <c r="N43" i="23"/>
  <c r="L44" i="23"/>
  <c r="M44" i="23"/>
  <c r="N44" i="23"/>
  <c r="L45" i="23"/>
  <c r="M45" i="23"/>
  <c r="N45" i="23"/>
  <c r="L46" i="23"/>
  <c r="M46" i="23"/>
  <c r="N46" i="23"/>
  <c r="L47" i="23"/>
  <c r="M47" i="23"/>
  <c r="N47" i="23"/>
  <c r="L48" i="23"/>
  <c r="M48" i="23"/>
  <c r="N48" i="23"/>
  <c r="L49" i="23"/>
  <c r="M49" i="23"/>
  <c r="N49" i="23"/>
  <c r="L50" i="23"/>
  <c r="M50" i="23"/>
  <c r="N50" i="23"/>
  <c r="L51" i="23"/>
  <c r="M51" i="23"/>
  <c r="N51" i="23"/>
  <c r="L52" i="23"/>
  <c r="M52" i="23"/>
  <c r="N52" i="23"/>
  <c r="L53" i="23"/>
  <c r="M53" i="23"/>
  <c r="N53" i="23"/>
  <c r="L54" i="23"/>
  <c r="M54" i="23"/>
  <c r="N54" i="23"/>
  <c r="L55" i="23"/>
  <c r="M55" i="23"/>
  <c r="N55" i="23"/>
  <c r="L56" i="23"/>
  <c r="M56" i="23"/>
  <c r="N56" i="23"/>
  <c r="L57" i="23"/>
  <c r="M57" i="23"/>
  <c r="N57" i="23"/>
  <c r="L58" i="23"/>
  <c r="M58" i="23"/>
  <c r="N58" i="23"/>
  <c r="L59" i="23"/>
  <c r="M59" i="23"/>
  <c r="N59" i="23"/>
  <c r="L60" i="23"/>
  <c r="M60" i="23"/>
  <c r="N60" i="23"/>
  <c r="L61" i="23"/>
  <c r="M61" i="23"/>
  <c r="N61" i="23"/>
  <c r="L62" i="23"/>
  <c r="M62" i="23"/>
  <c r="N62" i="23"/>
  <c r="L63" i="23"/>
  <c r="M63" i="23"/>
  <c r="N63" i="23"/>
  <c r="L64" i="23"/>
  <c r="M64" i="23"/>
  <c r="N64" i="23"/>
  <c r="L65" i="23"/>
  <c r="M65" i="23"/>
  <c r="N65" i="23"/>
  <c r="L66" i="23"/>
  <c r="M66" i="23"/>
  <c r="N66" i="23"/>
  <c r="L67" i="23"/>
  <c r="M67" i="23"/>
  <c r="N67" i="23"/>
  <c r="L68" i="23"/>
  <c r="M68" i="23"/>
  <c r="N68" i="23"/>
  <c r="L69" i="23"/>
  <c r="M69" i="23"/>
  <c r="N69" i="23"/>
  <c r="L70" i="23"/>
  <c r="M70" i="23"/>
  <c r="N70" i="23"/>
  <c r="L71" i="23"/>
  <c r="M71" i="23"/>
  <c r="N71" i="23"/>
  <c r="L72" i="23"/>
  <c r="M72" i="23"/>
  <c r="N72" i="23"/>
  <c r="L73" i="23"/>
  <c r="M73" i="23"/>
  <c r="N73" i="23"/>
  <c r="L74" i="23"/>
  <c r="M74" i="23"/>
  <c r="N74" i="23"/>
  <c r="L75" i="23"/>
  <c r="M75" i="23"/>
  <c r="N75" i="23"/>
  <c r="L76" i="23"/>
  <c r="M76" i="23"/>
  <c r="N76" i="23"/>
  <c r="L77" i="23"/>
  <c r="M77" i="23"/>
  <c r="N77" i="23"/>
  <c r="L78" i="23"/>
  <c r="M78" i="23"/>
  <c r="N78" i="23"/>
  <c r="L79" i="23"/>
  <c r="M79" i="23"/>
  <c r="N79" i="23"/>
  <c r="L80" i="23"/>
  <c r="M80" i="23"/>
  <c r="N80" i="23"/>
  <c r="L81" i="23"/>
  <c r="M81" i="23"/>
  <c r="N81" i="23"/>
  <c r="L82" i="23"/>
  <c r="M82" i="23"/>
  <c r="N82" i="23"/>
  <c r="L83" i="23"/>
  <c r="M83" i="23"/>
  <c r="N83" i="23"/>
  <c r="L84" i="23"/>
  <c r="M84" i="23"/>
  <c r="N84" i="23"/>
  <c r="L85" i="23"/>
  <c r="M85" i="23"/>
  <c r="N85" i="23"/>
  <c r="L86" i="23"/>
  <c r="M86" i="23"/>
  <c r="N86" i="23"/>
  <c r="L87" i="23"/>
  <c r="M87" i="23"/>
  <c r="N87" i="23"/>
  <c r="L88" i="23"/>
  <c r="M88" i="23"/>
  <c r="N88" i="23"/>
  <c r="L89" i="23"/>
  <c r="M89" i="23"/>
  <c r="N89" i="23"/>
  <c r="L90" i="23"/>
  <c r="M90" i="23"/>
  <c r="N90" i="23"/>
  <c r="L91" i="23"/>
  <c r="M91" i="23"/>
  <c r="N91" i="23"/>
  <c r="L92" i="23"/>
  <c r="M92" i="23"/>
  <c r="N92" i="23"/>
  <c r="L93" i="23"/>
  <c r="M93" i="23"/>
  <c r="N93" i="23"/>
  <c r="L94" i="23"/>
  <c r="M94" i="23"/>
  <c r="N94" i="23"/>
  <c r="L95" i="23"/>
  <c r="M95" i="23"/>
  <c r="N95" i="23"/>
  <c r="L96" i="23"/>
  <c r="M96" i="23"/>
  <c r="N96" i="23"/>
  <c r="L97" i="23"/>
  <c r="M97" i="23"/>
  <c r="N97" i="23"/>
  <c r="L98" i="23"/>
  <c r="M98" i="23"/>
  <c r="N98" i="23"/>
  <c r="L99" i="23"/>
  <c r="M99" i="23"/>
  <c r="N99" i="23"/>
  <c r="L100" i="23"/>
  <c r="M100" i="23"/>
  <c r="N100" i="23"/>
  <c r="L101" i="23"/>
  <c r="M101" i="23"/>
  <c r="N101" i="23"/>
  <c r="L102" i="23"/>
  <c r="M102" i="23"/>
  <c r="N102" i="23"/>
  <c r="L103" i="23"/>
  <c r="M103" i="23"/>
  <c r="N103" i="23"/>
  <c r="L104" i="23"/>
  <c r="M104" i="23"/>
  <c r="N104" i="23"/>
  <c r="L105" i="23"/>
  <c r="M105" i="23"/>
  <c r="N105" i="23"/>
  <c r="L106" i="23"/>
  <c r="M106" i="23"/>
  <c r="N106" i="23"/>
  <c r="L107" i="23"/>
  <c r="M107" i="23"/>
  <c r="N107" i="23"/>
  <c r="L108" i="23"/>
  <c r="M108" i="23"/>
  <c r="N108" i="23"/>
  <c r="L109" i="23"/>
  <c r="M109" i="23"/>
  <c r="N109" i="23"/>
  <c r="L110" i="23"/>
  <c r="M110" i="23"/>
  <c r="N110" i="23"/>
  <c r="L111" i="23"/>
  <c r="M111" i="23"/>
  <c r="N111" i="23"/>
  <c r="L112" i="23"/>
  <c r="M112" i="23"/>
  <c r="N112" i="23"/>
  <c r="L113" i="23"/>
  <c r="M113" i="23"/>
  <c r="N113" i="23"/>
  <c r="L114" i="23"/>
  <c r="M114" i="23"/>
  <c r="N114" i="23"/>
  <c r="L115" i="23"/>
  <c r="M115" i="23"/>
  <c r="N115" i="23"/>
  <c r="L116" i="23"/>
  <c r="M116" i="23"/>
  <c r="N116" i="23"/>
  <c r="L117" i="23"/>
  <c r="M117" i="23"/>
  <c r="N117" i="23"/>
  <c r="L118" i="23"/>
  <c r="M118" i="23"/>
  <c r="N118" i="23"/>
  <c r="L119" i="23"/>
  <c r="M119" i="23"/>
  <c r="N119" i="23"/>
  <c r="L120" i="23"/>
  <c r="M120" i="23"/>
  <c r="N120" i="23"/>
  <c r="L121" i="23"/>
  <c r="M121" i="23"/>
  <c r="N121" i="23"/>
  <c r="L122" i="23"/>
  <c r="M122" i="23"/>
  <c r="N122" i="23"/>
  <c r="L123" i="23"/>
  <c r="M123" i="23"/>
  <c r="N123" i="23"/>
  <c r="L124" i="23"/>
  <c r="M124" i="23"/>
  <c r="N124" i="23"/>
  <c r="L125" i="23"/>
  <c r="M125" i="23"/>
  <c r="N125" i="23"/>
  <c r="L126" i="23"/>
  <c r="M126" i="23"/>
  <c r="N126" i="23"/>
  <c r="L127" i="23"/>
  <c r="M127" i="23"/>
  <c r="N127" i="23"/>
  <c r="L128" i="23"/>
  <c r="M128" i="23"/>
  <c r="N128" i="23"/>
  <c r="L129" i="23"/>
  <c r="M129" i="23"/>
  <c r="N129" i="23"/>
  <c r="L130" i="23"/>
  <c r="M130" i="23"/>
  <c r="N130" i="23"/>
  <c r="L131" i="23"/>
  <c r="M131" i="23"/>
  <c r="N131" i="23"/>
  <c r="L132" i="23"/>
  <c r="M132" i="23"/>
  <c r="N132" i="23"/>
  <c r="L133" i="23"/>
  <c r="M133" i="23"/>
  <c r="N133" i="23"/>
  <c r="N2" i="23"/>
  <c r="M2" i="23"/>
  <c r="L2" i="23"/>
  <c r="W4" i="34"/>
  <c r="V4" i="34"/>
  <c r="U4" i="34"/>
  <c r="W3" i="34"/>
  <c r="V3" i="34"/>
  <c r="U3" i="34"/>
  <c r="W2" i="34"/>
  <c r="V2" i="34"/>
  <c r="U2" i="34"/>
  <c r="AK22" i="19"/>
  <c r="P42" i="19"/>
  <c r="M42" i="19"/>
  <c r="L42" i="19"/>
  <c r="P40" i="19" l="1"/>
  <c r="M40" i="19" l="1"/>
  <c r="L40" i="19"/>
  <c r="M39" i="19"/>
  <c r="L39" i="19"/>
  <c r="M36" i="19"/>
  <c r="L36" i="19"/>
  <c r="M35" i="19"/>
  <c r="L35" i="19"/>
  <c r="N32" i="19"/>
  <c r="M32" i="19"/>
  <c r="L32" i="19"/>
  <c r="N27" i="19"/>
  <c r="M27" i="19"/>
  <c r="L27" i="19"/>
  <c r="N26" i="19"/>
  <c r="M26" i="19"/>
  <c r="L26" i="19"/>
  <c r="N25" i="19"/>
  <c r="M25" i="19"/>
  <c r="L25" i="19"/>
  <c r="N24" i="19"/>
  <c r="M24" i="19"/>
  <c r="L24" i="19"/>
  <c r="N23" i="19"/>
  <c r="M23" i="19"/>
  <c r="L23" i="19"/>
  <c r="N22" i="19"/>
  <c r="M22" i="19"/>
  <c r="L22" i="19"/>
  <c r="N21" i="19"/>
  <c r="M21" i="19"/>
  <c r="L21" i="19"/>
  <c r="N20" i="19"/>
  <c r="M20" i="19"/>
  <c r="L20" i="19"/>
  <c r="N19" i="19"/>
  <c r="M19" i="19"/>
  <c r="L19" i="19"/>
  <c r="N18" i="19"/>
  <c r="M18" i="19"/>
  <c r="L18" i="19"/>
  <c r="N17" i="19"/>
  <c r="M17" i="19"/>
  <c r="L17" i="19"/>
  <c r="N16" i="19"/>
  <c r="M16" i="19"/>
  <c r="L16" i="19"/>
  <c r="N12" i="19"/>
  <c r="M12" i="19"/>
  <c r="L12" i="19"/>
  <c r="N11" i="19"/>
  <c r="M11" i="19"/>
  <c r="L11" i="19"/>
  <c r="N10" i="19"/>
  <c r="M10" i="19"/>
  <c r="L10" i="19"/>
  <c r="N9" i="19"/>
  <c r="M9" i="19"/>
  <c r="L9" i="19"/>
  <c r="N8" i="19"/>
  <c r="M8" i="19"/>
  <c r="L8" i="19"/>
  <c r="N7" i="19"/>
  <c r="M7" i="19"/>
  <c r="L7" i="19"/>
  <c r="N6" i="19"/>
  <c r="M6" i="19"/>
  <c r="L6" i="19"/>
  <c r="N5" i="19"/>
  <c r="M5" i="19"/>
  <c r="L5" i="19"/>
  <c r="N2" i="19"/>
  <c r="M2" i="19"/>
  <c r="L2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V, Vidya Sneha</author>
  </authors>
  <commentList>
    <comment ref="A5" authorId="0" shapeId="0" xr:uid="{05FA27B8-DBA6-4D0C-9427-747D495F99FE}">
      <text>
        <r>
          <rPr>
            <b/>
            <sz val="9"/>
            <color indexed="81"/>
            <rFont val="Tahoma"/>
            <family val="2"/>
          </rPr>
          <t>V, Vidya Sneha:</t>
        </r>
        <r>
          <rPr>
            <sz val="9"/>
            <color indexed="81"/>
            <rFont val="Tahoma"/>
            <family val="2"/>
          </rPr>
          <t xml:space="preserve">
Source assumed to be HMI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V, Vidya Sneha</author>
  </authors>
  <commentList>
    <comment ref="A3" authorId="0" shapeId="0" xr:uid="{046FC83C-8642-4CB9-8C40-AFA8EED9D50E}">
      <text>
        <r>
          <rPr>
            <b/>
            <sz val="9"/>
            <color indexed="81"/>
            <rFont val="Tahoma"/>
            <family val="2"/>
          </rPr>
          <t>V, Vidya Sneha:</t>
        </r>
        <r>
          <rPr>
            <sz val="9"/>
            <color indexed="81"/>
            <rFont val="Tahoma"/>
            <family val="2"/>
          </rPr>
          <t xml:space="preserve">
"_" added</t>
        </r>
      </text>
    </comment>
    <comment ref="P9" authorId="0" shapeId="0" xr:uid="{B2279E16-CE28-4015-BDDC-5A79B5267B0E}">
      <text>
        <r>
          <rPr>
            <b/>
            <sz val="9"/>
            <color indexed="81"/>
            <rFont val="Tahoma"/>
            <family val="2"/>
          </rPr>
          <t>V, Vidya Sneha:</t>
        </r>
        <r>
          <rPr>
            <sz val="9"/>
            <color indexed="81"/>
            <rFont val="Tahoma"/>
            <family val="2"/>
          </rPr>
          <t xml:space="preserve">
Self-Acknowledge functionality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V, Vidya Sneha</author>
  </authors>
  <commentList>
    <comment ref="S72" authorId="0" shapeId="0" xr:uid="{D8D7765F-3BF7-45F0-AA56-F25A080800C0}">
      <text>
        <r>
          <rPr>
            <b/>
            <sz val="9"/>
            <color indexed="81"/>
            <rFont val="Tahoma"/>
            <family val="2"/>
          </rPr>
          <t>V, Vidya Sneha:</t>
        </r>
        <r>
          <rPr>
            <sz val="9"/>
            <color indexed="81"/>
            <rFont val="Tahoma"/>
            <family val="2"/>
          </rPr>
          <t xml:space="preserve">
No connection</t>
        </r>
      </text>
    </comment>
    <comment ref="S77" authorId="0" shapeId="0" xr:uid="{2E11FE56-D71B-4992-8D26-6F7EC27AE62E}">
      <text>
        <r>
          <rPr>
            <b/>
            <sz val="9"/>
            <color indexed="81"/>
            <rFont val="Tahoma"/>
            <family val="2"/>
          </rPr>
          <t>V, Vidya Sneha:</t>
        </r>
        <r>
          <rPr>
            <sz val="9"/>
            <color indexed="81"/>
            <rFont val="Tahoma"/>
            <family val="2"/>
          </rPr>
          <t xml:space="preserve">
No connection</t>
        </r>
      </text>
    </comment>
    <comment ref="S89" authorId="0" shapeId="0" xr:uid="{F799EF3C-84C7-48CE-BD3C-5EE1970FB168}">
      <text>
        <r>
          <rPr>
            <b/>
            <sz val="9"/>
            <color indexed="81"/>
            <rFont val="Tahoma"/>
            <family val="2"/>
          </rPr>
          <t>V, Vidya Sneha:</t>
        </r>
        <r>
          <rPr>
            <sz val="9"/>
            <color indexed="81"/>
            <rFont val="Tahoma"/>
            <family val="2"/>
          </rPr>
          <t xml:space="preserve">
No AI</t>
        </r>
      </text>
    </comment>
    <comment ref="K130" authorId="0" shapeId="0" xr:uid="{CA0BC46F-0BA6-43FF-AC4A-3F00E72976BD}">
      <text>
        <r>
          <rPr>
            <b/>
            <sz val="9"/>
            <color indexed="81"/>
            <rFont val="Tahoma"/>
            <family val="2"/>
          </rPr>
          <t>V, Vidya Sneha:</t>
        </r>
        <r>
          <rPr>
            <sz val="9"/>
            <color indexed="81"/>
            <rFont val="Tahoma"/>
            <family val="2"/>
          </rPr>
          <t xml:space="preserve">
EU filled from Module as missing in report</t>
        </r>
      </text>
    </comment>
  </commentList>
</comments>
</file>

<file path=xl/sharedStrings.xml><?xml version="1.0" encoding="utf-8"?>
<sst xmlns="http://schemas.openxmlformats.org/spreadsheetml/2006/main" count="7767" uniqueCount="1460">
  <si>
    <t>PCS Tag Name</t>
  </si>
  <si>
    <t>PCS Description</t>
  </si>
  <si>
    <t>Control Strategy</t>
  </si>
  <si>
    <t>Control Strategy Description</t>
  </si>
  <si>
    <t>Asset</t>
  </si>
  <si>
    <t>Ass Display</t>
  </si>
  <si>
    <t>Controller</t>
  </si>
  <si>
    <t>Location</t>
  </si>
  <si>
    <t>Comms Channel</t>
  </si>
  <si>
    <t>Comms Controller</t>
  </si>
  <si>
    <t>Comms Address</t>
  </si>
  <si>
    <t>Equipment ID</t>
  </si>
  <si>
    <t>Service</t>
  </si>
  <si>
    <t>Device Type</t>
  </si>
  <si>
    <t>MCC No</t>
  </si>
  <si>
    <t>Rated Power (kW)</t>
  </si>
  <si>
    <t>Rated (KVA)</t>
  </si>
  <si>
    <t>Full Load (Amps)</t>
  </si>
  <si>
    <t>Duty</t>
  </si>
  <si>
    <t>Notes</t>
  </si>
  <si>
    <t>User ID</t>
  </si>
  <si>
    <t>Update Date</t>
  </si>
  <si>
    <t>QNP Name</t>
  </si>
  <si>
    <t>QNP Signature</t>
  </si>
  <si>
    <t>QNP Date</t>
  </si>
  <si>
    <t>Not Identified</t>
  </si>
  <si>
    <t>State 0 Text</t>
  </si>
  <si>
    <t>State 1 Text</t>
  </si>
  <si>
    <t>State 1 Input</t>
  </si>
  <si>
    <t>Command Output DO[1]</t>
  </si>
  <si>
    <t>Command Output DO[2]</t>
  </si>
  <si>
    <t>Power</t>
  </si>
  <si>
    <t>ESD</t>
  </si>
  <si>
    <t>Local/Remote</t>
  </si>
  <si>
    <t>Duty/Stanby</t>
  </si>
  <si>
    <t>Start Time</t>
  </si>
  <si>
    <t>Stop Time</t>
  </si>
  <si>
    <t>Maintenance Statistics</t>
  </si>
  <si>
    <t>Prog Start</t>
  </si>
  <si>
    <t>Prog Stop</t>
  </si>
  <si>
    <t>Permissive Start</t>
  </si>
  <si>
    <t>Permissive Bypass</t>
  </si>
  <si>
    <t>I/lock Stop</t>
  </si>
  <si>
    <t>I/lock Bypass</t>
  </si>
  <si>
    <t>Safety I/lock</t>
  </si>
  <si>
    <t>Alarm Priority</t>
  </si>
  <si>
    <t>Alarm Disable</t>
  </si>
  <si>
    <t>P&amp;ID</t>
  </si>
  <si>
    <t>A30P002</t>
  </si>
  <si>
    <t>Elec - NA Lube Oil Pump(30P002)</t>
  </si>
  <si>
    <t>Q_MTR211</t>
  </si>
  <si>
    <t>Device Control with 1 DI &amp; 1 DO</t>
  </si>
  <si>
    <t>AREA30</t>
  </si>
  <si>
    <t>(HOLD)</t>
  </si>
  <si>
    <t>CPM_MCC2_01</t>
  </si>
  <si>
    <t>MCC2</t>
  </si>
  <si>
    <t>STOP</t>
  </si>
  <si>
    <t>START</t>
  </si>
  <si>
    <t>A30P002_K1</t>
  </si>
  <si>
    <t>A30P002_K3</t>
  </si>
  <si>
    <t>NA</t>
  </si>
  <si>
    <t>No</t>
  </si>
  <si>
    <t>5s</t>
  </si>
  <si>
    <t>Yes</t>
  </si>
  <si>
    <t>Urgent</t>
  </si>
  <si>
    <t>QN-VT-30-D-0070</t>
  </si>
  <si>
    <t>C&amp;I Sheet:1C &amp; 7</t>
  </si>
  <si>
    <t>Arunkumar</t>
  </si>
  <si>
    <t>A30KEH1</t>
  </si>
  <si>
    <t>Elec - NA Comp Oil Htr (30KEH1)</t>
  </si>
  <si>
    <t>OFF</t>
  </si>
  <si>
    <t>ON</t>
  </si>
  <si>
    <t>A30KEH1_K1</t>
  </si>
  <si>
    <t>A30KEH1_K3</t>
  </si>
  <si>
    <t>A30P014</t>
  </si>
  <si>
    <t>Elec - Drip Acid Pump (30P014)</t>
  </si>
  <si>
    <t>A30P014_K1</t>
  </si>
  <si>
    <t>A30P014_K3</t>
  </si>
  <si>
    <t>QN-VT-30-D-0020</t>
  </si>
  <si>
    <t>C&amp;I Sheet:1F &amp; 13</t>
  </si>
  <si>
    <t>A30P021</t>
  </si>
  <si>
    <t>Elec - Waste Water Pump (30P021)</t>
  </si>
  <si>
    <t>A30P021_K1</t>
  </si>
  <si>
    <t>A30P021_K3</t>
  </si>
  <si>
    <t>15s</t>
  </si>
  <si>
    <t>C&amp;I Sheet:1F &amp; 14</t>
  </si>
  <si>
    <t>A30P008A</t>
  </si>
  <si>
    <t>Elec - Acid Condy Pump (30P008A)</t>
  </si>
  <si>
    <t>A30P008A_K1</t>
  </si>
  <si>
    <t>A30P008A_K3</t>
  </si>
  <si>
    <t>10s</t>
  </si>
  <si>
    <t>QN-VT-30-D-0029</t>
  </si>
  <si>
    <t>C&amp;I Sheet:1A &amp; 3</t>
  </si>
  <si>
    <t>A30P008B</t>
  </si>
  <si>
    <t>Elec - Acid Condy Pump (30P008B)</t>
  </si>
  <si>
    <t>A30P008B_K1</t>
  </si>
  <si>
    <t>A30P008B_K3</t>
  </si>
  <si>
    <t>A30K003</t>
  </si>
  <si>
    <t>Elec - Lube Oil Mist Fan (30K003)</t>
  </si>
  <si>
    <t>A30K003_K1</t>
  </si>
  <si>
    <t>A30K003_K3</t>
  </si>
  <si>
    <t>A30P012A</t>
  </si>
  <si>
    <t>Elec - BFW Pump 30P012A</t>
  </si>
  <si>
    <t>Q_PWR211</t>
  </si>
  <si>
    <t>A30P012A_K1</t>
  </si>
  <si>
    <t>A30P012A_K3</t>
  </si>
  <si>
    <t>EA_99021</t>
  </si>
  <si>
    <t>60s</t>
  </si>
  <si>
    <t>QN-VT-30-D-0046</t>
  </si>
  <si>
    <t>C&amp;I Sheet:1G &amp; 15</t>
  </si>
  <si>
    <t>A30P012B</t>
  </si>
  <si>
    <t>Elec - BFW Pump 30P012B</t>
  </si>
  <si>
    <t>A30P012B_K1</t>
  </si>
  <si>
    <t>A30P012B_K3</t>
  </si>
  <si>
    <t>C&amp;I Sheet:1G &amp; 16</t>
  </si>
  <si>
    <t>A30P005A</t>
  </si>
  <si>
    <t>Elec -Emergency BFW Pump 30P005A</t>
  </si>
  <si>
    <t>A30P005A_K1</t>
  </si>
  <si>
    <t>A30P005A_K3</t>
  </si>
  <si>
    <t>EA_99045</t>
  </si>
  <si>
    <t>C&amp;I Sheet:1G &amp; 17</t>
  </si>
  <si>
    <t>A30P005B</t>
  </si>
  <si>
    <t>Elec -Emergency BFW Pump 30P005B</t>
  </si>
  <si>
    <t>A30P005B_K1</t>
  </si>
  <si>
    <t>A30P005B_K3</t>
  </si>
  <si>
    <t>C&amp;I Sheet:1G &amp; 18</t>
  </si>
  <si>
    <t>A30P009A</t>
  </si>
  <si>
    <t>Elec - NA Stm Condy Pmp (30P009A)</t>
  </si>
  <si>
    <t>A30P009A_K1</t>
  </si>
  <si>
    <t>A30P009A_K3</t>
  </si>
  <si>
    <t>QN-VT-30-D-0030</t>
  </si>
  <si>
    <t>C&amp;I Sheet:1H &amp; 20</t>
  </si>
  <si>
    <t>A30P009B</t>
  </si>
  <si>
    <t>Elec - NA Stm Condy Pmp (30P009B)</t>
  </si>
  <si>
    <t>A30P009B_K1</t>
  </si>
  <si>
    <t>A30P009B_K3</t>
  </si>
  <si>
    <t>A38P001A</t>
  </si>
  <si>
    <t>Elec - NA Storage Pump (38P001A)</t>
  </si>
  <si>
    <t>AREA38</t>
  </si>
  <si>
    <t>A38P001A_K1</t>
  </si>
  <si>
    <t>A38P001A_K3</t>
  </si>
  <si>
    <t>High</t>
  </si>
  <si>
    <t>QN-VT-38-D-0005</t>
  </si>
  <si>
    <t>C&amp;I Sheet:1J &amp; 23</t>
  </si>
  <si>
    <t>A38P001B</t>
  </si>
  <si>
    <t>Elec - NA Storage Pump (38P001B)</t>
  </si>
  <si>
    <t>A38P001B_K1</t>
  </si>
  <si>
    <t>A38P001B_K3</t>
  </si>
  <si>
    <t>A30P004A</t>
  </si>
  <si>
    <t>Elec-Sec Air Condensate (30P004A)</t>
  </si>
  <si>
    <t>EA_30330A</t>
  </si>
  <si>
    <t>HS_30334B</t>
  </si>
  <si>
    <t>QN-VT-30-D-0090</t>
  </si>
  <si>
    <t>C&amp;I Sheet:1K &amp; 25</t>
  </si>
  <si>
    <t>A30P004B</t>
  </si>
  <si>
    <t>Elec-Sec Air Condensate (30P004B)</t>
  </si>
  <si>
    <t>EA_30331A</t>
  </si>
  <si>
    <t>HS_30336B</t>
  </si>
  <si>
    <t>A30K001</t>
  </si>
  <si>
    <t>Elec - NA Compressor (30K001)</t>
  </si>
  <si>
    <t>A30K001_Q005</t>
  </si>
  <si>
    <t>A30K001_K3</t>
  </si>
  <si>
    <t>QN-VT-30-D-0012</t>
  </si>
  <si>
    <t>C&amp;I Sheet:1L &amp; 36</t>
  </si>
  <si>
    <t>A30P007A</t>
  </si>
  <si>
    <t>Elec - Acid Condy Pump (30P007A)</t>
  </si>
  <si>
    <t>A30P007A_K1</t>
  </si>
  <si>
    <t>A30P007A_K3</t>
  </si>
  <si>
    <t>QN-VT-30-D-0022</t>
  </si>
  <si>
    <t>C&amp;I Sheet:37</t>
  </si>
  <si>
    <t>A30P007B</t>
  </si>
  <si>
    <t>Elec - Acid Condy Pump (30P007B)</t>
  </si>
  <si>
    <t>A30P007B_K1</t>
  </si>
  <si>
    <t>A30P007B_K3</t>
  </si>
  <si>
    <t>A30P010B</t>
  </si>
  <si>
    <t>Elec - 2ndyAir LO Aux Pump-30P010B</t>
  </si>
  <si>
    <t>EA_30337</t>
  </si>
  <si>
    <t>HS_30333B</t>
  </si>
  <si>
    <t>QN-VT-30-D-0080</t>
  </si>
  <si>
    <t>C&amp;I Sheet:38</t>
  </si>
  <si>
    <t>A30K005A</t>
  </si>
  <si>
    <t>Elec -</t>
  </si>
  <si>
    <t>A30K005_K1</t>
  </si>
  <si>
    <t>A30K005_K3</t>
  </si>
  <si>
    <t>Low</t>
  </si>
  <si>
    <t>C&amp;I Sheet:Equipment</t>
  </si>
  <si>
    <t>A30K005</t>
  </si>
  <si>
    <t>Elec - Sec Air Fltr Blwr (30K005)</t>
  </si>
  <si>
    <t>ES_30348</t>
  </si>
  <si>
    <t>HS_30348</t>
  </si>
  <si>
    <t>20s</t>
  </si>
  <si>
    <t>QN-VT-30-D-0013</t>
  </si>
  <si>
    <t>AT_30067_CUPT</t>
  </si>
  <si>
    <t>RunTime - AT30067 Stack Analyser</t>
  </si>
  <si>
    <t>DEVCTLA</t>
  </si>
  <si>
    <t>Device Control For cumulative time</t>
  </si>
  <si>
    <t>IDLE</t>
  </si>
  <si>
    <t>RUNNING</t>
  </si>
  <si>
    <t>None</t>
  </si>
  <si>
    <t>QN-VT-30-D-0010</t>
  </si>
  <si>
    <t>C&amp;I Sheet:46</t>
  </si>
  <si>
    <t>PCS Tagname</t>
  </si>
  <si>
    <t>Type</t>
  </si>
  <si>
    <t>No of States</t>
  </si>
  <si>
    <t>State 0 Desc</t>
  </si>
  <si>
    <t>State 1 Desc</t>
  </si>
  <si>
    <t>State 2 Desc</t>
  </si>
  <si>
    <t>State 3 Desc</t>
  </si>
  <si>
    <t>State 4 Desc</t>
  </si>
  <si>
    <t>State 5 Desc</t>
  </si>
  <si>
    <t>State 6 Desc</t>
  </si>
  <si>
    <t>State 7 Desc</t>
  </si>
  <si>
    <t>HS_30P012</t>
  </si>
  <si>
    <t>A30P012A/B  - Duty/Standby Selector</t>
  </si>
  <si>
    <t>DEVCTLA Selector</t>
  </si>
  <si>
    <t>Latched</t>
  </si>
  <si>
    <t>A30P012B_DUTY</t>
  </si>
  <si>
    <t>A30P012A_DUTY</t>
  </si>
  <si>
    <t>C&amp;I Sheet: 15</t>
  </si>
  <si>
    <t>Arunkumar T M</t>
  </si>
  <si>
    <t>HS_30P005</t>
  </si>
  <si>
    <t>A30P005A/B  - Duty/Standby Selector</t>
  </si>
  <si>
    <t>A30P005B_DUTY</t>
  </si>
  <si>
    <t>A30P005A_DUTY</t>
  </si>
  <si>
    <t>C&amp;I Sheet: 17</t>
  </si>
  <si>
    <t>HS_30P007</t>
  </si>
  <si>
    <t>A30P007A/B  - Duty/Standby Selector</t>
  </si>
  <si>
    <t>A30P007B_DUTY</t>
  </si>
  <si>
    <t>A30P007A_DUTY</t>
  </si>
  <si>
    <t>C&amp;I Sheet: 37</t>
  </si>
  <si>
    <t>HSA_30387B</t>
  </si>
  <si>
    <t>Logic - NA MP Steam Vent</t>
  </si>
  <si>
    <t>Q_DISHSA</t>
  </si>
  <si>
    <t>FLAGA</t>
  </si>
  <si>
    <t>NONE</t>
  </si>
  <si>
    <t>OVERRIDE</t>
  </si>
  <si>
    <t>QN-VT-30-D-0032</t>
  </si>
  <si>
    <t>C&amp;I Sheet: 22</t>
  </si>
  <si>
    <t>HS_30328</t>
  </si>
  <si>
    <t>30K010 Load</t>
  </si>
  <si>
    <t>LOAD</t>
  </si>
  <si>
    <t>C&amp;I Sheet: Simple PID Logic</t>
  </si>
  <si>
    <t>HS_30152</t>
  </si>
  <si>
    <t>NH3 Start</t>
  </si>
  <si>
    <t>FLAGA with Pulse</t>
  </si>
  <si>
    <t>Pulsed</t>
  </si>
  <si>
    <t>C&amp;ID sheet: SIS Logic</t>
  </si>
  <si>
    <t>AT_30067_SS</t>
  </si>
  <si>
    <t>NOx Stack Analyser HMI Service Switch</t>
  </si>
  <si>
    <t>SERVICE</t>
  </si>
  <si>
    <t>C&amp;ID sheet: 42-47</t>
  </si>
  <si>
    <t>HS_30074</t>
  </si>
  <si>
    <t>Secondary Air to Primary Reset</t>
  </si>
  <si>
    <t>RESET</t>
  </si>
  <si>
    <t>QN-VT-30-D-0011</t>
  </si>
  <si>
    <t>C&amp;ID sheet: 49</t>
  </si>
  <si>
    <t>AT_30056_SS</t>
  </si>
  <si>
    <t>NOx Analyser HMI Service Switch</t>
  </si>
  <si>
    <t>QN-VT-30-D-0100</t>
  </si>
  <si>
    <t>C&amp;ID sheet: 50</t>
  </si>
  <si>
    <t>HS_30511</t>
  </si>
  <si>
    <t>Reset NOx Trip</t>
  </si>
  <si>
    <t>HS_30133</t>
  </si>
  <si>
    <t>pH NA CWT return Calibration Switch</t>
  </si>
  <si>
    <t>CALIB</t>
  </si>
  <si>
    <t>C&amp;ID sheet: 51</t>
  </si>
  <si>
    <t>HS_30322A_CMD</t>
  </si>
  <si>
    <t>Run up to Minimum speed</t>
  </si>
  <si>
    <t>C&amp;ID sheet: 53</t>
  </si>
  <si>
    <t>HS_30322B_CMD</t>
  </si>
  <si>
    <t>Run to Rated speed</t>
  </si>
  <si>
    <t>RAMP_UP</t>
  </si>
  <si>
    <t>HS_30322C_CMD</t>
  </si>
  <si>
    <t>Run down to Minimum speed</t>
  </si>
  <si>
    <t>RAMP_DOWN</t>
  </si>
  <si>
    <t>HS_30322D_CMD</t>
  </si>
  <si>
    <t>30K010 Stop</t>
  </si>
  <si>
    <t>State 0 Input</t>
  </si>
  <si>
    <t>State 0 Time</t>
  </si>
  <si>
    <t>State 1 Time</t>
  </si>
  <si>
    <t>Permissive Open</t>
  </si>
  <si>
    <t>Permissive Close</t>
  </si>
  <si>
    <t>Auto Open</t>
  </si>
  <si>
    <t>Auto Close</t>
  </si>
  <si>
    <t>I/lock Open</t>
  </si>
  <si>
    <t>I/lock Close</t>
  </si>
  <si>
    <t>OP Destination Tag</t>
  </si>
  <si>
    <t>Bad PV Priority</t>
  </si>
  <si>
    <t>XN_30140</t>
  </si>
  <si>
    <t>Air to 30MT02</t>
  </si>
  <si>
    <t>Device Control with 2 DI &amp; 1 DO</t>
  </si>
  <si>
    <t>CLOSE</t>
  </si>
  <si>
    <t>OPEN</t>
  </si>
  <si>
    <t>ZSL_30140_DCS</t>
  </si>
  <si>
    <t>ZSH_30140_DCS</t>
  </si>
  <si>
    <t>C&amp;I Sheet: 9</t>
  </si>
  <si>
    <t>XV_30140</t>
  </si>
  <si>
    <t>C&amp;I Sheet: 1D &amp; 9</t>
  </si>
  <si>
    <t>XV_30297</t>
  </si>
  <si>
    <t>Inst. Air to 30MT02</t>
  </si>
  <si>
    <t>Q_BV211</t>
  </si>
  <si>
    <t>-XN_30297</t>
  </si>
  <si>
    <t>XN_30297</t>
  </si>
  <si>
    <t>C&amp;I Sheet: 10</t>
  </si>
  <si>
    <t>QN-VT-30-D-0065</t>
  </si>
  <si>
    <t>XV_30288</t>
  </si>
  <si>
    <t>Nitric Acid ex 30C001</t>
  </si>
  <si>
    <t>ZSL_30288</t>
  </si>
  <si>
    <t>-ZSL_30288</t>
  </si>
  <si>
    <t>C&amp;I Sheet: 12</t>
  </si>
  <si>
    <t>XN_30288</t>
  </si>
  <si>
    <t>QN-VT-30-D-0027</t>
  </si>
  <si>
    <t>C&amp;I Sheet:1E &amp; 12</t>
  </si>
  <si>
    <t>XV_30280</t>
  </si>
  <si>
    <t>Seal Gas 30MT02</t>
  </si>
  <si>
    <t>-XN_30280</t>
  </si>
  <si>
    <t>XN_30280</t>
  </si>
  <si>
    <t>C&amp;I Sheet: 27</t>
  </si>
  <si>
    <t>C&amp;I Sheet: 1D &amp; 27</t>
  </si>
  <si>
    <t>XN_30056A</t>
  </si>
  <si>
    <t>NOx Stream 1</t>
  </si>
  <si>
    <t>-XV_30056A</t>
  </si>
  <si>
    <t>XV_30056A</t>
  </si>
  <si>
    <t>XN_30056B</t>
  </si>
  <si>
    <t>-XV_30056B</t>
  </si>
  <si>
    <t>XV_30056B</t>
  </si>
  <si>
    <t>XV_30052</t>
  </si>
  <si>
    <t>NH3 to 30R003</t>
  </si>
  <si>
    <t>XN_30052</t>
  </si>
  <si>
    <t>-XN_30052</t>
  </si>
  <si>
    <t>C&amp;I Sheet: 28</t>
  </si>
  <si>
    <t>QN-VT-30-D-0015</t>
  </si>
  <si>
    <t>C&amp;I Sheet: 1O &amp; 28</t>
  </si>
  <si>
    <t>XV_30053</t>
  </si>
  <si>
    <t>NH3 Vent</t>
  </si>
  <si>
    <t>XN_30053</t>
  </si>
  <si>
    <t>-XN_30053</t>
  </si>
  <si>
    <t>Direction</t>
  </si>
  <si>
    <t>HW DI Tag</t>
  </si>
  <si>
    <t>HW DO Tag</t>
  </si>
  <si>
    <t>Normal State</t>
  </si>
  <si>
    <t>Delay Time</t>
  </si>
  <si>
    <t>Off Normal Priority</t>
  </si>
  <si>
    <t>ZAL_30006</t>
  </si>
  <si>
    <t>Pos - PV30006 NH3 ex 30E001 Open</t>
  </si>
  <si>
    <t>Q_DISALM</t>
  </si>
  <si>
    <t>HW DI</t>
  </si>
  <si>
    <t>Direct</t>
  </si>
  <si>
    <t>ZSL_30006</t>
  </si>
  <si>
    <t>N_OPENED</t>
  </si>
  <si>
    <t>OPENED</t>
  </si>
  <si>
    <t>State0</t>
  </si>
  <si>
    <t>QN-VT-30-D-0005</t>
  </si>
  <si>
    <t>C&amp;I Sheet: 6</t>
  </si>
  <si>
    <t>UA_30002</t>
  </si>
  <si>
    <t>Run time-Drip Acid Pmp (30P014)</t>
  </si>
  <si>
    <t>Soft Alarm</t>
  </si>
  <si>
    <t>N/A</t>
  </si>
  <si>
    <t>NORMAL</t>
  </si>
  <si>
    <t>ALARM</t>
  </si>
  <si>
    <t>C&amp;I Sheet: 7</t>
  </si>
  <si>
    <t>TAHH_30276</t>
  </si>
  <si>
    <t>Temp - Lube Oil Sump (30K001) HiHi</t>
  </si>
  <si>
    <t>TSHH_30276</t>
  </si>
  <si>
    <t>State1</t>
  </si>
  <si>
    <t>C&amp;I Sheet: 8</t>
  </si>
  <si>
    <t>ZAL_30090</t>
  </si>
  <si>
    <t>ZSL_30090</t>
  </si>
  <si>
    <t>N_CLOSED</t>
  </si>
  <si>
    <t>CLOSED</t>
  </si>
  <si>
    <t>C&amp;I Sheet: 11</t>
  </si>
  <si>
    <t>LAL_30088</t>
  </si>
  <si>
    <t>Level - Abs.Tower (30C001) Lo</t>
  </si>
  <si>
    <t>LSL_30088</t>
  </si>
  <si>
    <t>LAL_30089</t>
  </si>
  <si>
    <t>LISL_30089</t>
  </si>
  <si>
    <t>ZAL_30288</t>
  </si>
  <si>
    <t>TA_30P014</t>
  </si>
  <si>
    <t>C&amp;I Sheet: 13</t>
  </si>
  <si>
    <t>LAH_30099</t>
  </si>
  <si>
    <t>Level - Drip Acid Pit Hi</t>
  </si>
  <si>
    <t>LSH_30099</t>
  </si>
  <si>
    <t>ON - 10m</t>
  </si>
  <si>
    <t>C&amp;I Sheet: 14</t>
  </si>
  <si>
    <t>LAL_30099</t>
  </si>
  <si>
    <t>Level - Drip Acid Pit Lo</t>
  </si>
  <si>
    <t>LSL_30099</t>
  </si>
  <si>
    <t>I_30_52_DCS</t>
  </si>
  <si>
    <t>Low BFW Circulation Flow</t>
  </si>
  <si>
    <t>I_30_52</t>
  </si>
  <si>
    <t>LOW</t>
  </si>
  <si>
    <t>C&amp;I Sheet: 19</t>
  </si>
  <si>
    <t>A30P012A_ALM</t>
  </si>
  <si>
    <t>Elec - BFW Pump 30P012A Alarm</t>
  </si>
  <si>
    <t>A30P012B_ALM</t>
  </si>
  <si>
    <t>Elec - BFW Pump 30P012B Alarm</t>
  </si>
  <si>
    <t>C&amp;I Sheet: 16</t>
  </si>
  <si>
    <t>A30P005A_ALM</t>
  </si>
  <si>
    <t>Elec -Emergency BFW Pump 30P005A Alarm</t>
  </si>
  <si>
    <t>A30P005B_ALM</t>
  </si>
  <si>
    <t>Elec -Emergency BFW Pump 30P005B Alarm</t>
  </si>
  <si>
    <t>C&amp;I Sheet: 18</t>
  </si>
  <si>
    <t>EA_30419</t>
  </si>
  <si>
    <t>30P012A Motor Unavailable</t>
  </si>
  <si>
    <t>A30P012A_K5</t>
  </si>
  <si>
    <t>EA_30423</t>
  </si>
  <si>
    <t>30P012B Motor Unavailable</t>
  </si>
  <si>
    <t>A30P012B_K5</t>
  </si>
  <si>
    <t>EA_30415</t>
  </si>
  <si>
    <t>30P005A Motor Unavailable</t>
  </si>
  <si>
    <t>A30P005A_K5</t>
  </si>
  <si>
    <t>EA_30434</t>
  </si>
  <si>
    <t>30P005B Motor Unavailable</t>
  </si>
  <si>
    <t>A30P005B_K5</t>
  </si>
  <si>
    <t>EA_30484</t>
  </si>
  <si>
    <t>30P012A/B Auto Operation Disable</t>
  </si>
  <si>
    <t>XA_30480</t>
  </si>
  <si>
    <t>30P005A/B Auto Operation Disable</t>
  </si>
  <si>
    <t>XA_30387A</t>
  </si>
  <si>
    <t>PIC_30087A Intrlkd to MAN 100%</t>
  </si>
  <si>
    <t>C&amp;I Sheet: 21</t>
  </si>
  <si>
    <t>XA_30387B</t>
  </si>
  <si>
    <t>PIC_30087B Intrlkd to MAN</t>
  </si>
  <si>
    <t>EA_30327</t>
  </si>
  <si>
    <t>Status - SAC Common Trip 30K010</t>
  </si>
  <si>
    <t>XS_30327</t>
  </si>
  <si>
    <t>TRIP</t>
  </si>
  <si>
    <t>EA99021D</t>
  </si>
  <si>
    <t>AN Plant Load-Shed Trip</t>
  </si>
  <si>
    <t>AREA99</t>
  </si>
  <si>
    <t>LOADSHED</t>
  </si>
  <si>
    <t>In Progress - To be developed</t>
  </si>
  <si>
    <t>LALL_30361</t>
  </si>
  <si>
    <t>Status - 30P004A/B Low Lvl Trip</t>
  </si>
  <si>
    <t>C&amp;I Sheet: 25</t>
  </si>
  <si>
    <t xml:space="preserve">EA_30330B_STS </t>
  </si>
  <si>
    <t>Cond. Pump A30P004A Status</t>
  </si>
  <si>
    <t>HW DO</t>
  </si>
  <si>
    <t>EA_30330B</t>
  </si>
  <si>
    <t>STOPPED</t>
  </si>
  <si>
    <t xml:space="preserve">EA_30331B_STS </t>
  </si>
  <si>
    <t>EA_30331B</t>
  </si>
  <si>
    <t>EA_30339_FAIL</t>
  </si>
  <si>
    <t>Status - 30P004A/B Duty Fail</t>
  </si>
  <si>
    <t>EA_30339</t>
  </si>
  <si>
    <t>HS_30017Q_SEL</t>
  </si>
  <si>
    <t>HMI Selector FT30017/FT30021 via PLC-NA Ratio</t>
  </si>
  <si>
    <t>HS_30017Q</t>
  </si>
  <si>
    <t>FT30021</t>
  </si>
  <si>
    <t>FT30017</t>
  </si>
  <si>
    <t>ZAL_30017</t>
  </si>
  <si>
    <t>Posn - FV30017 NH3/AIR to mixer</t>
  </si>
  <si>
    <t>ZSL_30017</t>
  </si>
  <si>
    <t>XA_30068</t>
  </si>
  <si>
    <t>TIC_30068 Interlocked to MAN 0%</t>
  </si>
  <si>
    <t>QN-VT-30-D-0021</t>
  </si>
  <si>
    <t>UA_30511</t>
  </si>
  <si>
    <t>AI_30056 - NOx Trip Degraded</t>
  </si>
  <si>
    <t>ZAL_30052</t>
  </si>
  <si>
    <t>Posn - XV30051 NH3 to 30R003</t>
  </si>
  <si>
    <t>ZSL_30052</t>
  </si>
  <si>
    <t>ZAH_30053</t>
  </si>
  <si>
    <t>Posn-XV30053 NH3 to 30R003 Bleed</t>
  </si>
  <si>
    <t>ZSH_30053</t>
  </si>
  <si>
    <t>FAL_30133</t>
  </si>
  <si>
    <t>Flow - AI_30133 Sample Lo</t>
  </si>
  <si>
    <t>FISL_30133</t>
  </si>
  <si>
    <t>ON - 20s</t>
  </si>
  <si>
    <t>QN-VT-30-D-0036</t>
  </si>
  <si>
    <t>TAH_30251</t>
  </si>
  <si>
    <t>Temp - 30K001 Motor Hi</t>
  </si>
  <si>
    <t>TISH_30251</t>
  </si>
  <si>
    <t>LAH_30252</t>
  </si>
  <si>
    <t>30K001 Mtr Water Level Hi</t>
  </si>
  <si>
    <t>LSH_30252</t>
  </si>
  <si>
    <t>LAH_30294</t>
  </si>
  <si>
    <t>Level - Separator 30E030  Hi</t>
  </si>
  <si>
    <t>LSH_30294</t>
  </si>
  <si>
    <t>LAH_30169</t>
  </si>
  <si>
    <t>Level -  30K001 Water Trap Hi</t>
  </si>
  <si>
    <t>LSH_30169</t>
  </si>
  <si>
    <t>ZAL_30135</t>
  </si>
  <si>
    <t>Posn - XV30135 NH3 to 30E001</t>
  </si>
  <si>
    <t>ZSL_30135</t>
  </si>
  <si>
    <t>FAL_30145</t>
  </si>
  <si>
    <t>Flow - Cond Conductivity Lo</t>
  </si>
  <si>
    <t>FISL_30145</t>
  </si>
  <si>
    <t>AA_30056SS</t>
  </si>
  <si>
    <t>AT_30056 Service Switch On</t>
  </si>
  <si>
    <t>ZAL_30051</t>
  </si>
  <si>
    <t>Posn - FV30051 NH3 gas to 30R003</t>
  </si>
  <si>
    <t>ZSL_30051</t>
  </si>
  <si>
    <t>ZA_30051</t>
  </si>
  <si>
    <t>Fault - 30R003 NH3 Seq Fault</t>
  </si>
  <si>
    <t>EA_30329</t>
  </si>
  <si>
    <t>Status - SAC Common Alarm 30K010</t>
  </si>
  <si>
    <t>XA_30390</t>
  </si>
  <si>
    <t>LIC_30390 Interlocked to MAN 0%</t>
  </si>
  <si>
    <t>C&amp;I Sheet: PID_Interlock Logic</t>
  </si>
  <si>
    <t>ZAH_30024</t>
  </si>
  <si>
    <t>Position -IGV Error -FIC in MAN</t>
  </si>
  <si>
    <t>ON - 2s 500ms</t>
  </si>
  <si>
    <t>C&amp;I Sheet: 32</t>
  </si>
  <si>
    <t>A30K001_FLT</t>
  </si>
  <si>
    <t>Elec - NA Compressor (30K001) Fault</t>
  </si>
  <si>
    <t>A30K001_K5</t>
  </si>
  <si>
    <t>FAULT</t>
  </si>
  <si>
    <t>C&amp;I Sheet: 36</t>
  </si>
  <si>
    <t>ZSLL_30025_STS</t>
  </si>
  <si>
    <t>PV30025A - Fully Closed</t>
  </si>
  <si>
    <t>ZSLL_30025</t>
  </si>
  <si>
    <t>C&amp;I Sheet: 39</t>
  </si>
  <si>
    <t>ZSLL_30025B_STS</t>
  </si>
  <si>
    <t>PV30025B - Fully Closed</t>
  </si>
  <si>
    <t>ZSLL_30025B</t>
  </si>
  <si>
    <t>ZALL_30025</t>
  </si>
  <si>
    <t>Pos - 30K001 Discharge Vlvs FC</t>
  </si>
  <si>
    <t>XA_30426</t>
  </si>
  <si>
    <t>PIC_30426 Interlocked to MAN 0%</t>
  </si>
  <si>
    <t>C&amp;I Sheet: 40</t>
  </si>
  <si>
    <t>ZAL_30019</t>
  </si>
  <si>
    <t>Posn- XV_30019 NH3 Feed</t>
  </si>
  <si>
    <t>ZSL_30019</t>
  </si>
  <si>
    <t>ZAH_30020</t>
  </si>
  <si>
    <t>Posn - XV_30020 NH3/Air Bleed</t>
  </si>
  <si>
    <t>ZSH_30020</t>
  </si>
  <si>
    <t>XA_30384</t>
  </si>
  <si>
    <t>TIC_30384 Interlocked to MAN 50%</t>
  </si>
  <si>
    <t>C&amp;I Sheet: 41</t>
  </si>
  <si>
    <t>XA_30067_FLT</t>
  </si>
  <si>
    <t>Device Fault - AT30067 Analyser</t>
  </si>
  <si>
    <t>XA_30067</t>
  </si>
  <si>
    <t>XA_30067A_FLT</t>
  </si>
  <si>
    <t>Comms Fault - AT30067 Analyser</t>
  </si>
  <si>
    <t>XA_30067A</t>
  </si>
  <si>
    <t>AA_30067SS</t>
  </si>
  <si>
    <t>AT_30067 Service Switch On</t>
  </si>
  <si>
    <t>AQA_30067FG</t>
  </si>
  <si>
    <t>Conc - AVG NOx approach DEHP Lim</t>
  </si>
  <si>
    <t>ZAH_30058</t>
  </si>
  <si>
    <t>Pos- XV30058 TG turbine bypass</t>
  </si>
  <si>
    <t>ZSH_30058</t>
  </si>
  <si>
    <t>ZAL_30058</t>
  </si>
  <si>
    <t>Pos - XV30058 TG turb byps Close</t>
  </si>
  <si>
    <t>ZSL_30058</t>
  </si>
  <si>
    <t>XA_30319_FLT</t>
  </si>
  <si>
    <t>Fault - FT30319 Stack Meter</t>
  </si>
  <si>
    <t>XA_30319</t>
  </si>
  <si>
    <t>AT_30067FG_BQUAL</t>
  </si>
  <si>
    <t>AT_30067FG Bad Quality</t>
  </si>
  <si>
    <t>BAD</t>
  </si>
  <si>
    <t>C&amp;I Sheet: 46</t>
  </si>
  <si>
    <t>UA_30133SS</t>
  </si>
  <si>
    <t>Service Switch - NA CW Return pH</t>
  </si>
  <si>
    <t>C&amp;I Sheet: 51</t>
  </si>
  <si>
    <t>PDAH_30270</t>
  </si>
  <si>
    <t>DP - Oil Filters (30F001A/B) Hi</t>
  </si>
  <si>
    <t>PDS_30270</t>
  </si>
  <si>
    <t>ZAL_30082</t>
  </si>
  <si>
    <t>Secondary Air to 30C001</t>
  </si>
  <si>
    <t>ZSL_30082</t>
  </si>
  <si>
    <t>C&amp;I Sheet:30</t>
  </si>
  <si>
    <t>EU Range Low</t>
  </si>
  <si>
    <t>EU Range High</t>
  </si>
  <si>
    <t>Eng Units</t>
  </si>
  <si>
    <t>PV Ext Range Low</t>
  </si>
  <si>
    <t>PV Ext Range High</t>
  </si>
  <si>
    <t>PV Format</t>
  </si>
  <si>
    <t>PV Char</t>
  </si>
  <si>
    <t>Low cutoff</t>
  </si>
  <si>
    <t>Filter Time</t>
  </si>
  <si>
    <t>Input Direction</t>
  </si>
  <si>
    <t>PV Source</t>
  </si>
  <si>
    <t>PV Clamping</t>
  </si>
  <si>
    <t>PV High High Value</t>
  </si>
  <si>
    <t>PV High High DB</t>
  </si>
  <si>
    <t>PV High High Priority</t>
  </si>
  <si>
    <t>PV High Value</t>
  </si>
  <si>
    <t>PV High DB</t>
  </si>
  <si>
    <t>PV High Priority</t>
  </si>
  <si>
    <t>PV Low Value</t>
  </si>
  <si>
    <t>PV Low DB</t>
  </si>
  <si>
    <t>PV Low Priority</t>
  </si>
  <si>
    <t>PV Low Low Value</t>
  </si>
  <si>
    <t>PV Low Low DB</t>
  </si>
  <si>
    <t>PV Low Low Priority</t>
  </si>
  <si>
    <t>ROC Pos Value</t>
  </si>
  <si>
    <t>ROC Pos Priority</t>
  </si>
  <si>
    <t>ROC Neg Value</t>
  </si>
  <si>
    <t>ROC Neg Priority</t>
  </si>
  <si>
    <t>ZI_30002</t>
  </si>
  <si>
    <t>Valve LV_30002 position</t>
  </si>
  <si>
    <t>Q_ANALM</t>
  </si>
  <si>
    <t>SW Analogue Indicator With Alarming</t>
  </si>
  <si>
    <t>%</t>
  </si>
  <si>
    <t>Linear</t>
  </si>
  <si>
    <t>LIC_30002.PIDA.OP</t>
  </si>
  <si>
    <t>NoClamp</t>
  </si>
  <si>
    <t>C&amp;I Sheet: 5</t>
  </si>
  <si>
    <t>PI_30005</t>
  </si>
  <si>
    <t>Press - 30E001 NH3 Evaporator</t>
  </si>
  <si>
    <t>HW Analogue Indicator With Alarming</t>
  </si>
  <si>
    <t>kPa</t>
  </si>
  <si>
    <t>PT_30005</t>
  </si>
  <si>
    <t>PI_30272</t>
  </si>
  <si>
    <t>Press - Lube oil 30K001</t>
  </si>
  <si>
    <t>kPag</t>
  </si>
  <si>
    <t>PT_30272</t>
  </si>
  <si>
    <t>TI_30275</t>
  </si>
  <si>
    <t>Temp - Lube Oil Sump (30K001)</t>
  </si>
  <si>
    <t>DegC</t>
  </si>
  <si>
    <t>TT_30275</t>
  </si>
  <si>
    <t>LI_30273</t>
  </si>
  <si>
    <t>Level - 30K001 Oil Sump</t>
  </si>
  <si>
    <t>LT_30273</t>
  </si>
  <si>
    <t>PI_30064</t>
  </si>
  <si>
    <t>Press - TG turbine inlet</t>
  </si>
  <si>
    <t>PT_30064</t>
  </si>
  <si>
    <t>LI_30097</t>
  </si>
  <si>
    <t>Level - Drip Acid 30D014</t>
  </si>
  <si>
    <t>LT_30097</t>
  </si>
  <si>
    <t>FI_30317</t>
  </si>
  <si>
    <t>Flow - MP Steam to 30MT01</t>
  </si>
  <si>
    <t>kg/h</t>
  </si>
  <si>
    <t>FT_30317</t>
  </si>
  <si>
    <t>QN-VT-30-D-0085</t>
  </si>
  <si>
    <t>LI_38001</t>
  </si>
  <si>
    <t>Level - NA Tank 38T001</t>
  </si>
  <si>
    <t>LT_38001</t>
  </si>
  <si>
    <t>C&amp;I Sheet: 23</t>
  </si>
  <si>
    <t>LI_38015</t>
  </si>
  <si>
    <t>Level - NA Tank 38T002</t>
  </si>
  <si>
    <t>LT_38015</t>
  </si>
  <si>
    <t>QN-VT-38-D-0010</t>
  </si>
  <si>
    <t>FTY_30017_L</t>
  </si>
  <si>
    <t>Flow Uncomp - NH3/Air to Mixer</t>
  </si>
  <si>
    <t>kg/hr</t>
  </si>
  <si>
    <t>Square Root</t>
  </si>
  <si>
    <t>FT_30017</t>
  </si>
  <si>
    <t>C&amp;I Sheet: 26</t>
  </si>
  <si>
    <t>FI_30017</t>
  </si>
  <si>
    <t>Flow - NH3/Air to Mixer</t>
  </si>
  <si>
    <t>FTY_30017.DACA.PV</t>
  </si>
  <si>
    <t>PI_30014</t>
  </si>
  <si>
    <t>Press - NH3/Air to Mixer</t>
  </si>
  <si>
    <t>PT_30014</t>
  </si>
  <si>
    <t>TI_30013</t>
  </si>
  <si>
    <t>Temp - NH3/Air to Mixer</t>
  </si>
  <si>
    <t>TT_30013</t>
  </si>
  <si>
    <t>FTY_30037_L</t>
  </si>
  <si>
    <t>Flow Uncomp - Primary Air ex 30K001</t>
  </si>
  <si>
    <t>FI_30037</t>
  </si>
  <si>
    <t>Flow - Primary Air ex 30K001</t>
  </si>
  <si>
    <t>FTY_30037.DACA.PV</t>
  </si>
  <si>
    <t>PI_30033</t>
  </si>
  <si>
    <t>Press - Prim Air Flow ex 30K001</t>
  </si>
  <si>
    <t>PT_30033</t>
  </si>
  <si>
    <t>TI_30032</t>
  </si>
  <si>
    <t>Temp - Prim Air Flow ex 30K001</t>
  </si>
  <si>
    <t>TT_30032</t>
  </si>
  <si>
    <t>FI_30021</t>
  </si>
  <si>
    <t>Flow (Coriolis) - NH3 to Mixer</t>
  </si>
  <si>
    <t>FT_30021</t>
  </si>
  <si>
    <t>FFI_30017</t>
  </si>
  <si>
    <t>NH3/AIR to mixer</t>
  </si>
  <si>
    <t>%Ratio</t>
  </si>
  <si>
    <t>0.05/ON - 2s</t>
  </si>
  <si>
    <t>0.05/ON - 5s</t>
  </si>
  <si>
    <t>PI_30281</t>
  </si>
  <si>
    <t>Press - Seal Gas (30MT02)</t>
  </si>
  <si>
    <t>PT_30281</t>
  </si>
  <si>
    <t>FTY_30080_L</t>
  </si>
  <si>
    <t>Flow Uncomp - Sec. Air to 30C001</t>
  </si>
  <si>
    <t>FT_30080</t>
  </si>
  <si>
    <t>C&amp;I Sheet: 30</t>
  </si>
  <si>
    <t>FI_30080</t>
  </si>
  <si>
    <t>Sec. Air to 30C001</t>
  </si>
  <si>
    <t>FTY_30080.DACA.PV</t>
  </si>
  <si>
    <t>100/ ON - 10s</t>
  </si>
  <si>
    <t>TI_30081</t>
  </si>
  <si>
    <t>Temp - Sec. Air to 30C001</t>
  </si>
  <si>
    <t>TT_30081</t>
  </si>
  <si>
    <t>TI_30054</t>
  </si>
  <si>
    <t>Temp - TG to SCR</t>
  </si>
  <si>
    <t>TT_30054</t>
  </si>
  <si>
    <t>AT_30056AVG</t>
  </si>
  <si>
    <t>Conc(NOx) -TailGas</t>
  </si>
  <si>
    <t>ppm</t>
  </si>
  <si>
    <t>AI_30056.DACA.PV</t>
  </si>
  <si>
    <t>C&amp;I Sheet: Moving Average</t>
  </si>
  <si>
    <t>FT_30091AVG</t>
  </si>
  <si>
    <t>Flow - Acid  Mass Flow ex 30C001</t>
  </si>
  <si>
    <t>m3/h</t>
  </si>
  <si>
    <t>FI_30091.DACA.PV</t>
  </si>
  <si>
    <t>FTY_30017AVG</t>
  </si>
  <si>
    <t>Avg Flow - Sec. Air to 30C001</t>
  </si>
  <si>
    <t>FFY_30017.SELREALA.OUT</t>
  </si>
  <si>
    <t>FT_30051AVG</t>
  </si>
  <si>
    <t>Avg Flow - NH3 gas to 30R003</t>
  </si>
  <si>
    <t>FIC_30051.DACA.PV</t>
  </si>
  <si>
    <t>FI_30222</t>
  </si>
  <si>
    <t>Flow - CW to 2ry Air Comp 30K010</t>
  </si>
  <si>
    <t>t/h</t>
  </si>
  <si>
    <t>FT_30222</t>
  </si>
  <si>
    <t>PI_30152</t>
  </si>
  <si>
    <t>Press - 2ry Air Discharge 30K010</t>
  </si>
  <si>
    <t>PT_30152</t>
  </si>
  <si>
    <t>SI_30132</t>
  </si>
  <si>
    <t>Speed - 2ry Air Comp 30K010</t>
  </si>
  <si>
    <t>rpm</t>
  </si>
  <si>
    <t>ST_30132</t>
  </si>
  <si>
    <t>AI_30091</t>
  </si>
  <si>
    <t>Dens - Acid ex AbsCol (30C001)</t>
  </si>
  <si>
    <t>kg/m3</t>
  </si>
  <si>
    <t>AT_30091</t>
  </si>
  <si>
    <t>C&amp;I Sheet: 31</t>
  </si>
  <si>
    <t>AI_30091A</t>
  </si>
  <si>
    <t>Conc(NA) - NA ex AbsCol (30C001)</t>
  </si>
  <si>
    <t>FI_30091</t>
  </si>
  <si>
    <t>FT_30091</t>
  </si>
  <si>
    <t>FI_30091A</t>
  </si>
  <si>
    <t>Flow - Acid  Vol Flow ex 30C001</t>
  </si>
  <si>
    <t>m3/hr</t>
  </si>
  <si>
    <t>TI_30091</t>
  </si>
  <si>
    <t>Temp - Acid ex 30C001</t>
  </si>
  <si>
    <t>TT_30091</t>
  </si>
  <si>
    <t>AI_30091A_L</t>
  </si>
  <si>
    <t>AI_30091A.DACA.PV</t>
  </si>
  <si>
    <t>FQ_30091</t>
  </si>
  <si>
    <t>Totalized Flow - Acid  Mass Flow ex 30C001</t>
  </si>
  <si>
    <t>TOTALIZER</t>
  </si>
  <si>
    <t>Totalizer with PVAlgo</t>
  </si>
  <si>
    <t>kg</t>
  </si>
  <si>
    <t>ZI_30024</t>
  </si>
  <si>
    <t>PRV 30K001</t>
  </si>
  <si>
    <t>Degree</t>
  </si>
  <si>
    <t>ZT_30024</t>
  </si>
  <si>
    <t>PY_3022</t>
  </si>
  <si>
    <t>Press - TG to Expander (30MT02)</t>
  </si>
  <si>
    <t>DACA</t>
  </si>
  <si>
    <t>DACA with LeadLag</t>
  </si>
  <si>
    <t>PT_30225</t>
  </si>
  <si>
    <t>C&amp;I Sheet: Simple_PID Logic</t>
  </si>
  <si>
    <t>TI_30379</t>
  </si>
  <si>
    <t>Temp - NA Catalyst Gauze 30R012</t>
  </si>
  <si>
    <t>TY_30379.SELREALD.OUT</t>
  </si>
  <si>
    <t>QN-VT-30-D-0016</t>
  </si>
  <si>
    <t>C&amp;I Sheet: 35</t>
  </si>
  <si>
    <t>TI_30379A</t>
  </si>
  <si>
    <t>TT_30379A</t>
  </si>
  <si>
    <t>TI_30379B</t>
  </si>
  <si>
    <t>TT_30379B</t>
  </si>
  <si>
    <t>TI_30379C</t>
  </si>
  <si>
    <t>TT_30379C</t>
  </si>
  <si>
    <t>ZI_30143</t>
  </si>
  <si>
    <t>Posn - HV30143 Turbine IGV</t>
  </si>
  <si>
    <t>ZT_30143</t>
  </si>
  <si>
    <t>II_30249</t>
  </si>
  <si>
    <t>Amps - 30K001 Motor</t>
  </si>
  <si>
    <t>Amps</t>
  </si>
  <si>
    <t>IT_30249</t>
  </si>
  <si>
    <t>FI_30077</t>
  </si>
  <si>
    <t>Flow - NA to cooler condenser</t>
  </si>
  <si>
    <t>FT_30077</t>
  </si>
  <si>
    <t>C&amp;I Sheet: SIS Logic</t>
  </si>
  <si>
    <t>TI_30110</t>
  </si>
  <si>
    <t>Temp - BFW to 30E006</t>
  </si>
  <si>
    <t>TT_30110</t>
  </si>
  <si>
    <t>AI_30067A</t>
  </si>
  <si>
    <t>Conc - NO from NA Plant</t>
  </si>
  <si>
    <t>AT_30067A</t>
  </si>
  <si>
    <t>C&amp;I Sheet: 43</t>
  </si>
  <si>
    <t>AI_30067A_B</t>
  </si>
  <si>
    <t>C&amp;I Sheet: 45</t>
  </si>
  <si>
    <t>AI_30067B</t>
  </si>
  <si>
    <t>AT_30067B</t>
  </si>
  <si>
    <t>AI_30067C</t>
  </si>
  <si>
    <t>Conc - NO2 from NA Plant</t>
  </si>
  <si>
    <t>uS</t>
  </si>
  <si>
    <t>AT_30067C</t>
  </si>
  <si>
    <t>AI_30067C_D</t>
  </si>
  <si>
    <t>AI_30067D</t>
  </si>
  <si>
    <t>AT_30067D</t>
  </si>
  <si>
    <t>AI_30067E</t>
  </si>
  <si>
    <t>AT_30067E - N2O from NA Plant</t>
  </si>
  <si>
    <t>AT_30067E</t>
  </si>
  <si>
    <t>C&amp;I Sheet: 44</t>
  </si>
  <si>
    <t>AI_30067E_H</t>
  </si>
  <si>
    <t>AT_30067H - N2O from NA Plant</t>
  </si>
  <si>
    <t>AI_30067F</t>
  </si>
  <si>
    <t>Conc(NOx) -TailGas to Stack</t>
  </si>
  <si>
    <t>AT_30067F</t>
  </si>
  <si>
    <t>AI_30067F_G</t>
  </si>
  <si>
    <t>Conc - NOx from NA Plant</t>
  </si>
  <si>
    <t>0/ON-5m</t>
  </si>
  <si>
    <t>AI_30067G</t>
  </si>
  <si>
    <t>AT_30067G</t>
  </si>
  <si>
    <t>AI_30067H</t>
  </si>
  <si>
    <t>AT_30067H</t>
  </si>
  <si>
    <t>AQI_30067FG</t>
  </si>
  <si>
    <t>Conc - AVG NOX in NA Tailgas</t>
  </si>
  <si>
    <t>FQ_30051</t>
  </si>
  <si>
    <t>Totalized Flow - NH3 gas to 30R003</t>
  </si>
  <si>
    <t>PDI_30171</t>
  </si>
  <si>
    <t>DP - Secondary:Primary Air</t>
  </si>
  <si>
    <t>PDT_30171</t>
  </si>
  <si>
    <t>3/ ON-5</t>
  </si>
  <si>
    <t>AI_30056</t>
  </si>
  <si>
    <t>AT_30056</t>
  </si>
  <si>
    <t>C&amp;I Sheet: 50</t>
  </si>
  <si>
    <t>AI_30133</t>
  </si>
  <si>
    <t>pH - CW Return from Nitric Acid</t>
  </si>
  <si>
    <t>pH</t>
  </si>
  <si>
    <t>AT_30133</t>
  </si>
  <si>
    <t>0.2/ON - 1m</t>
  </si>
  <si>
    <t>0.5/ON - 1m</t>
  </si>
  <si>
    <t>FI_30319</t>
  </si>
  <si>
    <t>Velocity - Stack</t>
  </si>
  <si>
    <t>m/sec</t>
  </si>
  <si>
    <t>FT_30319</t>
  </si>
  <si>
    <t>C&amp;I Sheet: 52</t>
  </si>
  <si>
    <t>TI_30319</t>
  </si>
  <si>
    <t>Temp - Stack</t>
  </si>
  <si>
    <t>kPaa</t>
  </si>
  <si>
    <t>TT_30319</t>
  </si>
  <si>
    <t>PI_30319</t>
  </si>
  <si>
    <t>Press - Stack</t>
  </si>
  <si>
    <t>PT_30319</t>
  </si>
  <si>
    <t>PDI_30001</t>
  </si>
  <si>
    <t>DP - NH3 filter 30F003A</t>
  </si>
  <si>
    <t>PDT_30001</t>
  </si>
  <si>
    <t>QN-VT-30-D-0006</t>
  </si>
  <si>
    <t>GI_30711</t>
  </si>
  <si>
    <t>Conc - NH3 at Drip Acid Pit</t>
  </si>
  <si>
    <t>GD_30711</t>
  </si>
  <si>
    <t>AI_30435</t>
  </si>
  <si>
    <t>Conc - NH3 at NA Reactor</t>
  </si>
  <si>
    <t>AT_30435</t>
  </si>
  <si>
    <t>25/ON - 10s</t>
  </si>
  <si>
    <t>Critical</t>
  </si>
  <si>
    <t>5/ON - 10s</t>
  </si>
  <si>
    <t>AI_30436</t>
  </si>
  <si>
    <t>Conc - NOx at NA Reactor</t>
  </si>
  <si>
    <t>AT_30436</t>
  </si>
  <si>
    <t>1.5/ON - 10s</t>
  </si>
  <si>
    <t>1/ON - 10s</t>
  </si>
  <si>
    <t>AI_30437</t>
  </si>
  <si>
    <t>Conc - NOx at NA Ground Floor</t>
  </si>
  <si>
    <t>AT_30437</t>
  </si>
  <si>
    <t>1.5/ ON - 10s/ OFF - 5m</t>
  </si>
  <si>
    <t>1/ ON - 10s/ OFF - 5m</t>
  </si>
  <si>
    <t>FY_30063</t>
  </si>
  <si>
    <t>Flow - 30K001 Total Air Flow</t>
  </si>
  <si>
    <t>TI_30407</t>
  </si>
  <si>
    <t>Temp - NA Plant KO Pot</t>
  </si>
  <si>
    <t>TT_30407</t>
  </si>
  <si>
    <t>TI_30382</t>
  </si>
  <si>
    <t>Temp - NA Reactor 30R012 Exit</t>
  </si>
  <si>
    <t>TT_30382</t>
  </si>
  <si>
    <t>0/ ON - 10m/ OFF - 10m</t>
  </si>
  <si>
    <t>FI_30076</t>
  </si>
  <si>
    <t>Flow - Acid Cond. to 30C001</t>
  </si>
  <si>
    <t>FT_30076</t>
  </si>
  <si>
    <t>FI_30536</t>
  </si>
  <si>
    <t>Flow - 30E007 Jacket Cooling Wtr</t>
  </si>
  <si>
    <t>FT_30536</t>
  </si>
  <si>
    <t>20/ ON - 2m</t>
  </si>
  <si>
    <t>FI_30541</t>
  </si>
  <si>
    <t>Flow - 30E007 Gas Inlt Air Purge</t>
  </si>
  <si>
    <t>FT_30541</t>
  </si>
  <si>
    <t>PDI_30092</t>
  </si>
  <si>
    <t>DP - 30C001</t>
  </si>
  <si>
    <t>PDT_30092</t>
  </si>
  <si>
    <t>TI_30094</t>
  </si>
  <si>
    <t>Temp - Tailgas ex 30C001</t>
  </si>
  <si>
    <t>TT_30094</t>
  </si>
  <si>
    <t>TI_30132</t>
  </si>
  <si>
    <t>Temp - CWR ex CoolCond(30E007)</t>
  </si>
  <si>
    <t>TT_30132</t>
  </si>
  <si>
    <t>TI_30156</t>
  </si>
  <si>
    <t>TT_30156</t>
  </si>
  <si>
    <t>PDI_30404</t>
  </si>
  <si>
    <t>DP - Filter 30F018 1st stage</t>
  </si>
  <si>
    <t>Pa</t>
  </si>
  <si>
    <t>PDT_30404</t>
  </si>
  <si>
    <t>PDI_30405</t>
  </si>
  <si>
    <t>DP - Filter 30F018 2nd stage</t>
  </si>
  <si>
    <t>PDT_30405</t>
  </si>
  <si>
    <t>PDI_30406</t>
  </si>
  <si>
    <t>DP - Filter 30F018 3rd stage</t>
  </si>
  <si>
    <t>PDT_30406</t>
  </si>
  <si>
    <t>TI_30160</t>
  </si>
  <si>
    <t>30K001 Enclosure</t>
  </si>
  <si>
    <t>Analogue Indicator With Alarming</t>
  </si>
  <si>
    <t>QN-VT-30-D-0050</t>
  </si>
  <si>
    <t>TI_30165</t>
  </si>
  <si>
    <t>Temp - 30K001 1st Stage Out</t>
  </si>
  <si>
    <t>TT_30165</t>
  </si>
  <si>
    <t>TI_30168</t>
  </si>
  <si>
    <t>Temp - 30K001 2nd Stage Out</t>
  </si>
  <si>
    <t>TT_30168</t>
  </si>
  <si>
    <t>TI_30240</t>
  </si>
  <si>
    <t>Temp - NA Comp DE Brg(30K001)</t>
  </si>
  <si>
    <t>TT_30240</t>
  </si>
  <si>
    <t>QN-VT-30-D-0060</t>
  </si>
  <si>
    <t>TI_30241</t>
  </si>
  <si>
    <t>Temp - NA Comp NDE Brg(30K001)</t>
  </si>
  <si>
    <t>TT_30241</t>
  </si>
  <si>
    <t>TI_30242</t>
  </si>
  <si>
    <t>Temp - NA Comp Stg 1 Brg(30K001)</t>
  </si>
  <si>
    <t>TT_30242</t>
  </si>
  <si>
    <t>TI_30243</t>
  </si>
  <si>
    <t>Temp - NA Comp Stg 2 Brg(30K001)</t>
  </si>
  <si>
    <t>TT_30243</t>
  </si>
  <si>
    <t>TI_30244</t>
  </si>
  <si>
    <t>Temp - NA Comp Stg 3 Brg(30K001)</t>
  </si>
  <si>
    <t>TT_30244</t>
  </si>
  <si>
    <t>TI_30245</t>
  </si>
  <si>
    <t>TT_30245</t>
  </si>
  <si>
    <t>TI_30246</t>
  </si>
  <si>
    <t>Temp - NA Comp Exp 1 Brg(30K001)</t>
  </si>
  <si>
    <t>TT_30246</t>
  </si>
  <si>
    <t>TI_30247</t>
  </si>
  <si>
    <t>Temp - NA Comp Exp 2 Brg(30K001)</t>
  </si>
  <si>
    <t>TT_30247</t>
  </si>
  <si>
    <t>TI_30253</t>
  </si>
  <si>
    <t>Temp -  Mtr Hottest Brg.(30K001)</t>
  </si>
  <si>
    <t>TT_30253</t>
  </si>
  <si>
    <t>TI_30254</t>
  </si>
  <si>
    <t>Temp - Mtr Hottest Wdg (30K001)</t>
  </si>
  <si>
    <t>TT_30254</t>
  </si>
  <si>
    <t>TI_30257</t>
  </si>
  <si>
    <t>Temp - Cool Air 30K001</t>
  </si>
  <si>
    <t>TT_30257</t>
  </si>
  <si>
    <t>TI_30258</t>
  </si>
  <si>
    <t>Temp - Warm Air 30K001</t>
  </si>
  <si>
    <t>TT_30258</t>
  </si>
  <si>
    <t>VI_30262A</t>
  </si>
  <si>
    <t>Vibes - 30K001 stage 1</t>
  </si>
  <si>
    <t>microns</t>
  </si>
  <si>
    <t>VY_30262A</t>
  </si>
  <si>
    <t>VI_30262B</t>
  </si>
  <si>
    <t>Vibes - 30K001 Stage 1</t>
  </si>
  <si>
    <t>VY_30262B</t>
  </si>
  <si>
    <t>VI_30263A</t>
  </si>
  <si>
    <t>Vibes - 30K001 stage 2</t>
  </si>
  <si>
    <t>VY_30263A</t>
  </si>
  <si>
    <t>VI_30263B</t>
  </si>
  <si>
    <t>Vibes - 30K001 Stage 2</t>
  </si>
  <si>
    <t>VY_30263B</t>
  </si>
  <si>
    <t>VI_30264A</t>
  </si>
  <si>
    <t>Vibes - 30K001 3rd stage</t>
  </si>
  <si>
    <t>VY_30264A</t>
  </si>
  <si>
    <t>VI_30264B</t>
  </si>
  <si>
    <t>Vibes - 30K001 Stage 3</t>
  </si>
  <si>
    <t>VY_30264B</t>
  </si>
  <si>
    <t>VI_30265A</t>
  </si>
  <si>
    <t>Vibes - 30K001 stage 3</t>
  </si>
  <si>
    <t>VY_30265A</t>
  </si>
  <si>
    <t>VI_30265B</t>
  </si>
  <si>
    <t>VY_30265B</t>
  </si>
  <si>
    <t>VI_30266A</t>
  </si>
  <si>
    <t>Vibes - 30MT02 Stage 1</t>
  </si>
  <si>
    <t>VY_30266A</t>
  </si>
  <si>
    <t>VI_30266B</t>
  </si>
  <si>
    <t>TG turbine stage 1 Vibes</t>
  </si>
  <si>
    <t>VY_30266B</t>
  </si>
  <si>
    <t>VI_30267A</t>
  </si>
  <si>
    <t>Vibes - 30MT02 Stage 2</t>
  </si>
  <si>
    <t>VY_30267A</t>
  </si>
  <si>
    <t>VI_30267B</t>
  </si>
  <si>
    <t>Vibes - 30MT02 stage 2</t>
  </si>
  <si>
    <t>VY_30267B</t>
  </si>
  <si>
    <t>ZI_30261A</t>
  </si>
  <si>
    <t>Vibes - 30K001 Axial</t>
  </si>
  <si>
    <t>ZY_30261A</t>
  </si>
  <si>
    <t>ZI_30261B</t>
  </si>
  <si>
    <t>ZY_30261B</t>
  </si>
  <si>
    <t>GI_3001</t>
  </si>
  <si>
    <t>Conc - NH3 at NH3 evaporator</t>
  </si>
  <si>
    <t>GD_3001</t>
  </si>
  <si>
    <t>GI_3002</t>
  </si>
  <si>
    <t>GD_3002</t>
  </si>
  <si>
    <t>PDI_30007</t>
  </si>
  <si>
    <t>DP - NH3 filter 30F004</t>
  </si>
  <si>
    <t>PDT_30007</t>
  </si>
  <si>
    <t>PDI_30291</t>
  </si>
  <si>
    <t>DP - NH3 Filter 30F003B</t>
  </si>
  <si>
    <t>PDT_30291</t>
  </si>
  <si>
    <t>TI_30004</t>
  </si>
  <si>
    <t>Temp -  NH3 evap 30E001</t>
  </si>
  <si>
    <t>TT_30004</t>
  </si>
  <si>
    <t>AI_30145</t>
  </si>
  <si>
    <t>Conduc - StmCondy ex NA(30T096)</t>
  </si>
  <si>
    <t>AT_30145</t>
  </si>
  <si>
    <t>TI_30378</t>
  </si>
  <si>
    <t>Temp - NH3/ AIR Mix to NA Reac.</t>
  </si>
  <si>
    <t>TT_30378</t>
  </si>
  <si>
    <t>TI_30381</t>
  </si>
  <si>
    <t>TT_30381</t>
  </si>
  <si>
    <t>TI_30411</t>
  </si>
  <si>
    <t>Temp - 30E012 NOx Inlet</t>
  </si>
  <si>
    <t>TT_30411</t>
  </si>
  <si>
    <t>TI_30473</t>
  </si>
  <si>
    <t>Temp - 30E006 NOx Inlet</t>
  </si>
  <si>
    <t>TT_30473</t>
  </si>
  <si>
    <t>PDI_30209</t>
  </si>
  <si>
    <t>DP - Boiler Circ.Pmps(30P005A/B)</t>
  </si>
  <si>
    <t>PDT_30209</t>
  </si>
  <si>
    <t>TI_30112</t>
  </si>
  <si>
    <t>Temp - BFW from 30E006</t>
  </si>
  <si>
    <t>TT_30112</t>
  </si>
  <si>
    <t>AI_30134</t>
  </si>
  <si>
    <t>Conc(O2) -Gas ex AbsCol(30C001)</t>
  </si>
  <si>
    <t>AT_30134</t>
  </si>
  <si>
    <t>0.05/ ON-10s</t>
  </si>
  <si>
    <t>0.2/ ON - 10s</t>
  </si>
  <si>
    <t>PI_30060</t>
  </si>
  <si>
    <t>Press - TG turbine outlet</t>
  </si>
  <si>
    <t>PT_30060</t>
  </si>
  <si>
    <t>PI_30170</t>
  </si>
  <si>
    <t>Press - 30MT02 interstage</t>
  </si>
  <si>
    <t>PT_30170</t>
  </si>
  <si>
    <t>HIC_30075_L</t>
  </si>
  <si>
    <t>Primary to Sec. Air Let Down Output Alarm</t>
  </si>
  <si>
    <t>HIC_30075.AUTOMANA.OP</t>
  </si>
  <si>
    <t>C&amp;I Sheet:48</t>
  </si>
  <si>
    <t>PV Source Tag</t>
  </si>
  <si>
    <t>SP Source Tag</t>
  </si>
  <si>
    <t>SP</t>
  </si>
  <si>
    <t>SP Ramprate</t>
  </si>
  <si>
    <t>SP Low Limit</t>
  </si>
  <si>
    <t>SP High Limit</t>
  </si>
  <si>
    <t>PV Tracking</t>
  </si>
  <si>
    <t>Sec Init Option</t>
  </si>
  <si>
    <t>Normal Mode</t>
  </si>
  <si>
    <t>OP Low Limit</t>
  </si>
  <si>
    <t>OP High Limit</t>
  </si>
  <si>
    <t>Bad Ctrl OP</t>
  </si>
  <si>
    <t>OP Direction</t>
  </si>
  <si>
    <t>Control Action</t>
  </si>
  <si>
    <t>Gain (%/%)</t>
  </si>
  <si>
    <t>Integral (Minutes)</t>
  </si>
  <si>
    <t>Derivative (Minutes)</t>
  </si>
  <si>
    <t>Safety Interlock</t>
  </si>
  <si>
    <t>Safe OP</t>
  </si>
  <si>
    <t>OP High Value</t>
  </si>
  <si>
    <t>OP High Priority</t>
  </si>
  <si>
    <t>OP Low Value</t>
  </si>
  <si>
    <t>OP Low Priority</t>
  </si>
  <si>
    <t>Dev High Value</t>
  </si>
  <si>
    <t>Dev High Prioritiy</t>
  </si>
  <si>
    <t>Dev Low Value</t>
  </si>
  <si>
    <t>Dev Low Priority</t>
  </si>
  <si>
    <t>LIC_30101</t>
  </si>
  <si>
    <t>Level - AN cond. (30D010)</t>
  </si>
  <si>
    <t>Q_PID</t>
  </si>
  <si>
    <t>PID with Fanout</t>
  </si>
  <si>
    <t>LT_30101</t>
  </si>
  <si>
    <t>Auto</t>
  </si>
  <si>
    <t>SHEDHOLD</t>
  </si>
  <si>
    <t>Reverse</t>
  </si>
  <si>
    <t>C&amp;I Sheet:1A &amp; 4</t>
  </si>
  <si>
    <t>LY_30101A</t>
  </si>
  <si>
    <t>Q_AM</t>
  </si>
  <si>
    <t>Automan with AO</t>
  </si>
  <si>
    <t>Cas</t>
  </si>
  <si>
    <t>LV_30101A</t>
  </si>
  <si>
    <t>LY_30101B</t>
  </si>
  <si>
    <t>LV_30101B</t>
  </si>
  <si>
    <t>LIC_30002</t>
  </si>
  <si>
    <t>Level - NH3 Evap. 30E001</t>
  </si>
  <si>
    <t>PID with HW AI/AO</t>
  </si>
  <si>
    <t>LT_30002</t>
  </si>
  <si>
    <t>LV_30002</t>
  </si>
  <si>
    <t>C&amp;I Sheet:1B &amp; 5</t>
  </si>
  <si>
    <t>PIC_30006</t>
  </si>
  <si>
    <t>Press - NH3 gas ex 30E001</t>
  </si>
  <si>
    <t>PT_30006</t>
  </si>
  <si>
    <t>PV_30006</t>
  </si>
  <si>
    <t>C&amp;I Sheet:1B &amp; 6</t>
  </si>
  <si>
    <t>LIC_30090</t>
  </si>
  <si>
    <t>Abs.Tower 30C001</t>
  </si>
  <si>
    <t>LT_30090</t>
  </si>
  <si>
    <t>LV_30090</t>
  </si>
  <si>
    <t>C&amp;I Sheet:1E &amp; 11</t>
  </si>
  <si>
    <t>LIC_30118</t>
  </si>
  <si>
    <t>Level - Cond. 30D009</t>
  </si>
  <si>
    <t>LT_30118</t>
  </si>
  <si>
    <t>LV_30118</t>
  </si>
  <si>
    <t>C&amp;I Sheet:1H &amp; Simple PID</t>
  </si>
  <si>
    <t>PIC_30387A</t>
  </si>
  <si>
    <t>Press - NA MP Steam Export</t>
  </si>
  <si>
    <t>PT_30387</t>
  </si>
  <si>
    <t>SHEDSAFE</t>
  </si>
  <si>
    <t>PV_30387A</t>
  </si>
  <si>
    <t>C&amp;I Sheet:1I &amp; Simple PID</t>
  </si>
  <si>
    <t>PIC_30387B</t>
  </si>
  <si>
    <t>Press - NA Plant MP Steam Vent</t>
  </si>
  <si>
    <t>PID with HW AO</t>
  </si>
  <si>
    <t>PIC_30387.DACA.PV</t>
  </si>
  <si>
    <t>PV_30387B</t>
  </si>
  <si>
    <t>C&amp;I Sheet:1I, 21 &amp; 22</t>
  </si>
  <si>
    <t>LIC_30070</t>
  </si>
  <si>
    <t>Level - Cooler-Cond. (30E007)</t>
  </si>
  <si>
    <t>LT_30070</t>
  </si>
  <si>
    <t>LV_30070</t>
  </si>
  <si>
    <t>C&amp;I Sheet:Simple PID</t>
  </si>
  <si>
    <t>LIC_30361</t>
  </si>
  <si>
    <t>Level - Condenser Receiver 30T010</t>
  </si>
  <si>
    <t>LT_30361</t>
  </si>
  <si>
    <t>NOSHED</t>
  </si>
  <si>
    <t>C&amp;I Sheet:1K &amp; 24</t>
  </si>
  <si>
    <t>LY_30361</t>
  </si>
  <si>
    <t>Level- Condenser Receiver 30T010</t>
  </si>
  <si>
    <t>LV_30361</t>
  </si>
  <si>
    <t>LY_30306A</t>
  </si>
  <si>
    <t>Level – Recirc. Condenser 30T010</t>
  </si>
  <si>
    <t>LV_30306A</t>
  </si>
  <si>
    <t>LY_30306B</t>
  </si>
  <si>
    <t>Level – Drain Condenser 30T010</t>
  </si>
  <si>
    <t>LV_30306B</t>
  </si>
  <si>
    <t>TIC_30068</t>
  </si>
  <si>
    <t>Temp - Econ. Outlet (30E006)</t>
  </si>
  <si>
    <t>TT_30068</t>
  </si>
  <si>
    <t>TV_30068</t>
  </si>
  <si>
    <t>C&amp;I Sheet:29</t>
  </si>
  <si>
    <t>C&amp;I Sheet:1M &amp; 29</t>
  </si>
  <si>
    <t>FIC_30082</t>
  </si>
  <si>
    <t>Flow - Sec. Air to 30C001</t>
  </si>
  <si>
    <t>FI_30080.DACA.PV</t>
  </si>
  <si>
    <t>HV_30082</t>
  </si>
  <si>
    <t>C&amp;I Sheet:1N &amp; 30</t>
  </si>
  <si>
    <t>TIC_30081</t>
  </si>
  <si>
    <t>Temp - Secondary Air to Absorber</t>
  </si>
  <si>
    <t>TI_30081.DACA.PV</t>
  </si>
  <si>
    <t>TV_30081</t>
  </si>
  <si>
    <t>TIC_30235</t>
  </si>
  <si>
    <t>Temp - Tailgas to Mixer (30N002)</t>
  </si>
  <si>
    <t>TT_30235</t>
  </si>
  <si>
    <t>TV_30235</t>
  </si>
  <si>
    <t>C&amp;I Sheet: Simple PID</t>
  </si>
  <si>
    <t>PIC_30083A_CM</t>
  </si>
  <si>
    <t>Press - 30K010 Discharge SP</t>
  </si>
  <si>
    <t>PI_30152.DACA.PV</t>
  </si>
  <si>
    <t>PIC_30083A</t>
  </si>
  <si>
    <t>TIC_30274</t>
  </si>
  <si>
    <t>Temp - Lube Oil (30K001)</t>
  </si>
  <si>
    <t>TT_30274 - SIS</t>
  </si>
  <si>
    <t>TV_30274</t>
  </si>
  <si>
    <t>TIC_30096</t>
  </si>
  <si>
    <t>Temp - Tailgas ex 30E011</t>
  </si>
  <si>
    <t>TT_30096</t>
  </si>
  <si>
    <t>TV_30096</t>
  </si>
  <si>
    <t>C&amp;I Sheet: PID_Interlock</t>
  </si>
  <si>
    <t>LIC_30390</t>
  </si>
  <si>
    <t>Level - NA Steam Drum (30D004)</t>
  </si>
  <si>
    <t>LT_30390</t>
  </si>
  <si>
    <t>LV_30390</t>
  </si>
  <si>
    <t>PIC_30225</t>
  </si>
  <si>
    <t>PY_30255.DACA.PV</t>
  </si>
  <si>
    <t>PV_30225</t>
  </si>
  <si>
    <t>AIC_30091A</t>
  </si>
  <si>
    <t>PID</t>
  </si>
  <si>
    <t>C&amp;I Sheet:1E &amp; 31</t>
  </si>
  <si>
    <t>FIC_30109</t>
  </si>
  <si>
    <t>Process Water to 30C001</t>
  </si>
  <si>
    <t>FT_30109</t>
  </si>
  <si>
    <t>C&amp;I Sheet:31</t>
  </si>
  <si>
    <t>FV_30109</t>
  </si>
  <si>
    <t>200/ ON-1M</t>
  </si>
  <si>
    <t>FIC_30024</t>
  </si>
  <si>
    <t>Flow - 30K001 Primary Air Flow</t>
  </si>
  <si>
    <t>FTY30037.DACA.PV</t>
  </si>
  <si>
    <t>HV_30024</t>
  </si>
  <si>
    <t>C&amp;I Sheet:32</t>
  </si>
  <si>
    <t>C&amp;I Sheet:1L &amp; 32</t>
  </si>
  <si>
    <t>HIC_30030</t>
  </si>
  <si>
    <t>SP - Blow-off 30K001</t>
  </si>
  <si>
    <t>Man</t>
  </si>
  <si>
    <t>HV_30030</t>
  </si>
  <si>
    <t>C&amp;I Sheet: HIC Controller</t>
  </si>
  <si>
    <t>QN- VT- 30-D-0011</t>
  </si>
  <si>
    <t>HIC_30198</t>
  </si>
  <si>
    <t>SP - Continuous Blowdown 30D004</t>
  </si>
  <si>
    <t>HV_30198</t>
  </si>
  <si>
    <t>HIC_30143</t>
  </si>
  <si>
    <t>SP - TG Turbine IGV</t>
  </si>
  <si>
    <t>HV_30143</t>
  </si>
  <si>
    <t>HIC_30311</t>
  </si>
  <si>
    <t>Secondary Air to TG Htr1(30E010)</t>
  </si>
  <si>
    <t>HV_30311</t>
  </si>
  <si>
    <t>QN- VT- 30-D-0021</t>
  </si>
  <si>
    <t>PIC_30025</t>
  </si>
  <si>
    <t>Press - 30K001 discharge</t>
  </si>
  <si>
    <t>PT_30025 - SIS</t>
  </si>
  <si>
    <t>C&amp;I Sheet:39</t>
  </si>
  <si>
    <t>C&amp;I Sheet:1L &amp; 39</t>
  </si>
  <si>
    <t>PY_30025A</t>
  </si>
  <si>
    <t>PV_30025A</t>
  </si>
  <si>
    <t>PY_30025B</t>
  </si>
  <si>
    <t>PV_30025B</t>
  </si>
  <si>
    <t>PIC_30426</t>
  </si>
  <si>
    <t>Press - NA Steam Drum</t>
  </si>
  <si>
    <t>D0</t>
  </si>
  <si>
    <t>PT_30426</t>
  </si>
  <si>
    <t>PV_30426</t>
  </si>
  <si>
    <t>C&amp;I Sheet:40</t>
  </si>
  <si>
    <t>C&amp;I Sheet:1L &amp; 40</t>
  </si>
  <si>
    <t>TIC_30384</t>
  </si>
  <si>
    <t>Temp - NA MP Steam Export</t>
  </si>
  <si>
    <t>D1</t>
  </si>
  <si>
    <t>TT_30384</t>
  </si>
  <si>
    <t>C&amp;I Sheet:1L &amp; 41</t>
  </si>
  <si>
    <t>TY_30384A</t>
  </si>
  <si>
    <t>TV_30384A</t>
  </si>
  <si>
    <t>TY_30384B</t>
  </si>
  <si>
    <t>TV_30384B</t>
  </si>
  <si>
    <t>AIC_30051</t>
  </si>
  <si>
    <t>Conc - NOx in NA Tailgas</t>
  </si>
  <si>
    <t>AIC_30051.DACA.PV</t>
  </si>
  <si>
    <t>C&amp;I Sheet: 42</t>
  </si>
  <si>
    <t>C&amp;I Sheet:1P &amp; 42</t>
  </si>
  <si>
    <t>FIC_30051</t>
  </si>
  <si>
    <t>Flow - NH3 gas to 30R003</t>
  </si>
  <si>
    <t>D2</t>
  </si>
  <si>
    <t>FT_30051</t>
  </si>
  <si>
    <t>FV_30051</t>
  </si>
  <si>
    <t>C&amp;I Sheet:1O &amp; 42</t>
  </si>
  <si>
    <t>HIC_30075</t>
  </si>
  <si>
    <t>Primary to Sec. Air Let Down</t>
  </si>
  <si>
    <t>HV_30075</t>
  </si>
  <si>
    <t>FIC_30074</t>
  </si>
  <si>
    <t>Flow - Secondary Air to Primary</t>
  </si>
  <si>
    <t>FT_30074</t>
  </si>
  <si>
    <t>FV_30074</t>
  </si>
  <si>
    <t>C&amp;I Sheet:49</t>
  </si>
  <si>
    <t>Note 1 : PID Equation B is used for all controllers</t>
  </si>
  <si>
    <t>Note 2: For All SIS tags please refer App.D SM_DCS Interface List for exact parameter name</t>
  </si>
  <si>
    <t>Main Function Block</t>
  </si>
  <si>
    <t>Process Interlock</t>
  </si>
  <si>
    <t>Shutdown Interlock</t>
  </si>
  <si>
    <t>Non Identified</t>
  </si>
  <si>
    <t>A30P008AB_L</t>
  </si>
  <si>
    <t>Elec - Acid Condy Pump (30P008A/B) Logic</t>
  </si>
  <si>
    <t>STD_CM</t>
  </si>
  <si>
    <t>Control Standalone</t>
  </si>
  <si>
    <t>C&amp;I Sheet: 3</t>
  </si>
  <si>
    <t>LIC_30101_L</t>
  </si>
  <si>
    <t>Level - AN cond. (30D010) Fanout Logic</t>
  </si>
  <si>
    <t>C&amp;I Sheet: 4</t>
  </si>
  <si>
    <t>LIC_30002_L</t>
  </si>
  <si>
    <t>Level - NH3 Evap. 30E001 Logic</t>
  </si>
  <si>
    <t>PIC_30006_L</t>
  </si>
  <si>
    <t>Press - NH3 gas ex 30E001 Alarm Logic</t>
  </si>
  <si>
    <t>PI_30272_L</t>
  </si>
  <si>
    <t>Press - Lube oil 30K001 Alarm Logic</t>
  </si>
  <si>
    <t>A30P002_L</t>
  </si>
  <si>
    <t>Elec - NA Lube Oil Pump(30P002) Interlock Logic</t>
  </si>
  <si>
    <t>A30KEH1_L</t>
  </si>
  <si>
    <t>Elec - NA Comp Oil Htr (30KEH1) Interlock Logic</t>
  </si>
  <si>
    <t>XN_30140_L</t>
  </si>
  <si>
    <t>Air to 30MT02 Interlock Logic</t>
  </si>
  <si>
    <t>XN_30297_L</t>
  </si>
  <si>
    <t>Inst. Air to 30MT02 Interlock Logic</t>
  </si>
  <si>
    <t>LIC_30090_L</t>
  </si>
  <si>
    <t>Abs.Tower 30C001 Logic</t>
  </si>
  <si>
    <t>XN_30288_L</t>
  </si>
  <si>
    <t>Nitric Acid ex 30C001 Logic</t>
  </si>
  <si>
    <t>A30P014_L</t>
  </si>
  <si>
    <t>Elec - Drip Acid Pump (30P014) Logic</t>
  </si>
  <si>
    <t>A30P021_L</t>
  </si>
  <si>
    <t>Elec - Waste Water Pump (30P021) Logic</t>
  </si>
  <si>
    <t>A30P012A_L</t>
  </si>
  <si>
    <t>A30P012B_L</t>
  </si>
  <si>
    <t>A30P005A_L</t>
  </si>
  <si>
    <t>Elec -Emergency BFW Pump 30P005A Logic</t>
  </si>
  <si>
    <t>A30P005B_L</t>
  </si>
  <si>
    <t>Elec -Emergency BFW Pump 30P005B Logic</t>
  </si>
  <si>
    <t>BFW_PMP_L</t>
  </si>
  <si>
    <t>BFW Pumps Alarm Logic</t>
  </si>
  <si>
    <t>A30P009AB_L</t>
  </si>
  <si>
    <t>Elec - NA Stm Condy Pmp (30P009A/B) Logic</t>
  </si>
  <si>
    <t>C&amp;I Sheet: 20</t>
  </si>
  <si>
    <t>PIC_30387AB_L</t>
  </si>
  <si>
    <t>Press - NA Plant MP Steam Logic</t>
  </si>
  <si>
    <t>C&amp;I Sheet: 21 &amp; 22</t>
  </si>
  <si>
    <t>A38P001AB_L</t>
  </si>
  <si>
    <t>Elec - NA Storage Pump (38P001A/B)</t>
  </si>
  <si>
    <t>FT_30222+T30:W30</t>
  </si>
  <si>
    <t>LIC_30361_L</t>
  </si>
  <si>
    <t>Level - Condenser Reciever 30T010 Logic</t>
  </si>
  <si>
    <t>C&amp;I Sheet: 24</t>
  </si>
  <si>
    <t>A30P004AB_L</t>
  </si>
  <si>
    <t>Elec-Sec Air Cond. Pumps 30P004A/B Logic</t>
  </si>
  <si>
    <t>C&amp;I Sheet:  25
HS_30334A and HS_30336A HW Tags</t>
  </si>
  <si>
    <t>FFY_30017</t>
  </si>
  <si>
    <t>NH3 – Air Ratio Logic</t>
  </si>
  <si>
    <t>C&amp;I Sheet: 1L &amp; 26</t>
  </si>
  <si>
    <t>XV_30280_L</t>
  </si>
  <si>
    <t>Seal Gas 30MT02 Logic</t>
  </si>
  <si>
    <t>TIC_30068_L</t>
  </si>
  <si>
    <t>C&amp;I Sheet: 29</t>
  </si>
  <si>
    <t>FIC_30082_L</t>
  </si>
  <si>
    <t>FI_30080_L</t>
  </si>
  <si>
    <t>Sec. Air to 30C001 Logic</t>
  </si>
  <si>
    <t xml:space="preserve">ZAL_30082_L </t>
  </si>
  <si>
    <t>Secondary Air to 30C001 Logic</t>
  </si>
  <si>
    <t>TIC_30081_L</t>
  </si>
  <si>
    <t>XN_30056_L</t>
  </si>
  <si>
    <t>NOx Stream 1 Logic</t>
  </si>
  <si>
    <t>TI_30054_L</t>
  </si>
  <si>
    <t>Temp - TG to SCR Logic</t>
  </si>
  <si>
    <t>C&amp;I Sheet: 27 &amp; 28</t>
  </si>
  <si>
    <t>I_30_03</t>
  </si>
  <si>
    <t>I_30_03 Logic</t>
  </si>
  <si>
    <t>PIC_30083A_L</t>
  </si>
  <si>
    <t>Press - 30K010 Discharge SP Logic</t>
  </si>
  <si>
    <t>HS_30328_L</t>
  </si>
  <si>
    <t>30K010 Load Load Logic</t>
  </si>
  <si>
    <t>FIC_30109_L</t>
  </si>
  <si>
    <t>Process Water to 30C001 Logic</t>
  </si>
  <si>
    <t>AIC_30091A_L</t>
  </si>
  <si>
    <t>Conc(NA) - NA ex AbsCol (30C001) Logic</t>
  </si>
  <si>
    <t>FI_30091A_L</t>
  </si>
  <si>
    <t>Flow - Acid  Vol Flow ex 30C001 Logic</t>
  </si>
  <si>
    <t>LIC_30390_L</t>
  </si>
  <si>
    <t>Level - NA Steam Drum (30D004) Logic</t>
  </si>
  <si>
    <t>FIC_30024_L</t>
  </si>
  <si>
    <t>Flow - 30K001 Primary Air Flow Logic</t>
  </si>
  <si>
    <t xml:space="preserve">ZAH_30024_L </t>
  </si>
  <si>
    <t>Position -IGV Error -FIC in MAN Logic</t>
  </si>
  <si>
    <t>FIC_30024_SP_RAMP</t>
  </si>
  <si>
    <t>C&amp;I Sheet: 33</t>
  </si>
  <si>
    <t>C&amp;I Sheet: 34</t>
  </si>
  <si>
    <t>TI_30379_L</t>
  </si>
  <si>
    <t>Temp - NA Catalyst Gauze 30R012 Logic</t>
  </si>
  <si>
    <t>C&amp;I Sheet: 35
TY_30379 HW Tag</t>
  </si>
  <si>
    <t>HIC_30030_L</t>
  </si>
  <si>
    <t>SP - Blow-off 30K001 Logic</t>
  </si>
  <si>
    <t>A30K001_L</t>
  </si>
  <si>
    <t>Elec - NA Compressor (30K001) Logic</t>
  </si>
  <si>
    <t>II_30249_L</t>
  </si>
  <si>
    <t>Amps - 30K001 Motor Logic</t>
  </si>
  <si>
    <t xml:space="preserve">A30P007AB_L </t>
  </si>
  <si>
    <t>Elec - Acid Condy Pump (30P007A/B) Logic</t>
  </si>
  <si>
    <t xml:space="preserve">A30P010B_L </t>
  </si>
  <si>
    <t>Elec - 2ndyAir LO Aux Pump-30P010B Logic</t>
  </si>
  <si>
    <t>C&amp;I Sheet: 38
HS_30333A HW Tag</t>
  </si>
  <si>
    <t>PIC_30025_L</t>
  </si>
  <si>
    <t>Press - 30K001 discharge Logic</t>
  </si>
  <si>
    <t>PIC_30426_L</t>
  </si>
  <si>
    <t>Press - NA Steam Drum Logic</t>
  </si>
  <si>
    <t>TIC_30384_L</t>
  </si>
  <si>
    <t>Temp - NA MP Steam Export Logic</t>
  </si>
  <si>
    <t>AI_30067_L</t>
  </si>
  <si>
    <t>AT_30067 Analyser Logic</t>
  </si>
  <si>
    <t>C&amp;I Sheet: 43 &amp; 44</t>
  </si>
  <si>
    <t>AI_30067F_L</t>
  </si>
  <si>
    <t>Conc(NOx) -TailGas to Stack Logic</t>
  </si>
  <si>
    <t>AI_30067A_B_L</t>
  </si>
  <si>
    <t>Conc - NO from NA Plant Logic</t>
  </si>
  <si>
    <t>AI_30067C_D_L</t>
  </si>
  <si>
    <t>Conc - NO2 from NA Plant Logic</t>
  </si>
  <si>
    <t>AI_30067E_H_L</t>
  </si>
  <si>
    <t>AT_30067H - N2O from NA Plant Logic</t>
  </si>
  <si>
    <t>AI_30067F_G_L</t>
  </si>
  <si>
    <t>Conc - NOx from NA Plant Logic</t>
  </si>
  <si>
    <t>AQI_30067FG_L</t>
  </si>
  <si>
    <t>Conc - AVG NOX in NA Tailgas Logic</t>
  </si>
  <si>
    <t>C&amp;I Sheet: 47</t>
  </si>
  <si>
    <t>Primary to Sec. Air Let Down Logic</t>
  </si>
  <si>
    <t>C&amp;I Sheet: 48</t>
  </si>
  <si>
    <t>FIC_30074_L</t>
  </si>
  <si>
    <t>Flow - Secondary Air to Primary Logic</t>
  </si>
  <si>
    <t>C&amp;I Sheet: 49</t>
  </si>
  <si>
    <t>AI_30056_L</t>
  </si>
  <si>
    <t>Conc (NOx) -TailGas Logic</t>
  </si>
  <si>
    <t>AI_30133_L</t>
  </si>
  <si>
    <t>Service Switch - NA CW Return pH Logic</t>
  </si>
  <si>
    <t>FTY_30319</t>
  </si>
  <si>
    <t>Stack Flow Calculation</t>
  </si>
  <si>
    <t>HS_30322</t>
  </si>
  <si>
    <t>Sec. Air Comp Logic</t>
  </si>
  <si>
    <t>C&amp;I Sheet: 53
HS_30322A/B/C/D HW Tags</t>
  </si>
  <si>
    <t>FY_30063_L</t>
  </si>
  <si>
    <t>Flow - 30K001 Total Air Flow Logic</t>
  </si>
  <si>
    <t>C&amp;I Sheet: Misc Calculation</t>
  </si>
  <si>
    <t>PI_CALCS</t>
  </si>
  <si>
    <t>Miscellaneous Calculation</t>
  </si>
  <si>
    <t>NH3_RESET_DCS</t>
  </si>
  <si>
    <t>Ammonia Reset Logic</t>
  </si>
  <si>
    <t>C&amp;I Sheet: SIS Logic
ZY_30017 HW Tag</t>
  </si>
  <si>
    <t>None Identified</t>
  </si>
  <si>
    <t>PV Source Tag A</t>
  </si>
  <si>
    <t>PV Source Tag B</t>
  </si>
  <si>
    <t>FDA_30017</t>
  </si>
  <si>
    <t>Flow - FT_30017 / FT_30018</t>
  </si>
  <si>
    <t>FTY_30017_L.AIREF.PV</t>
  </si>
  <si>
    <t>FT_30018 - SIS</t>
  </si>
  <si>
    <t>5/ ON - 30s</t>
  </si>
  <si>
    <t>FDA_30037</t>
  </si>
  <si>
    <t>Flow - FT_30037 / FT_30036</t>
  </si>
  <si>
    <t>FTY_30036 - SIS</t>
  </si>
  <si>
    <t>60/ ON-20s</t>
  </si>
  <si>
    <t>PDA_30014</t>
  </si>
  <si>
    <t>Press - PT_30014 / PT_30015</t>
  </si>
  <si>
    <t>PI_30014.DACA.PV</t>
  </si>
  <si>
    <t>PT_30015 - SIS</t>
  </si>
  <si>
    <t>PDA_30033</t>
  </si>
  <si>
    <t>Press - PT_30033 / PT_30034</t>
  </si>
  <si>
    <t>PI_30033.DACA.PV</t>
  </si>
  <si>
    <t>PT_30034 - SIS</t>
  </si>
  <si>
    <t>TDA_30013</t>
  </si>
  <si>
    <t>Temp - TT_30013 / TT_30016</t>
  </si>
  <si>
    <t>TI_30013.DACA.PV</t>
  </si>
  <si>
    <t>TT_30016 - SIS</t>
  </si>
  <si>
    <t>TDA_30032</t>
  </si>
  <si>
    <t>Deviation - TT_30032 / TT_30035</t>
  </si>
  <si>
    <t>TI_30032.DACA.PV</t>
  </si>
  <si>
    <t>TT_30035 - SIS</t>
  </si>
  <si>
    <t>FDA_30021</t>
  </si>
  <si>
    <t>Flow Dev - FT_30017 / FT_30021</t>
  </si>
  <si>
    <t>FI_30021.DACA.PV</t>
  </si>
  <si>
    <t>ADA_30051</t>
  </si>
  <si>
    <t>Conc - PPM Diff for AIC30051 (Abs)</t>
  </si>
  <si>
    <t>AI_30067F_G.DACA.PV</t>
  </si>
  <si>
    <t>AIC_30051.PIDA.SP</t>
  </si>
  <si>
    <t>1/ON-20M/OFF-10M</t>
  </si>
  <si>
    <t>Conc - PPM Diff for AIC30051 (High)</t>
  </si>
  <si>
    <t>DACAB</t>
  </si>
  <si>
    <t>1/ ON-30M/OFF-1M</t>
  </si>
  <si>
    <t>TDI_30378</t>
  </si>
  <si>
    <t>Temp - TT_30378 / TY_30379</t>
  </si>
  <si>
    <t>TI_30378.DACA.PV</t>
  </si>
  <si>
    <t>TI_30379.DACA.PV</t>
  </si>
  <si>
    <t>Note: For All SIS tags please refer App.D SM_DCS Interface List for exact parameter name</t>
  </si>
  <si>
    <t>Temp. Source</t>
  </si>
  <si>
    <t>Press. Source</t>
  </si>
  <si>
    <t>PV Eqn</t>
  </si>
  <si>
    <t>PV Char - FlowComp</t>
  </si>
  <si>
    <t>Comp Low Lmt</t>
  </si>
  <si>
    <t>Comp High Lmt</t>
  </si>
  <si>
    <t>Reference Temp</t>
  </si>
  <si>
    <t>Reference Pressure</t>
  </si>
  <si>
    <t>PV Char - Daca</t>
  </si>
  <si>
    <t>FTY_30017</t>
  </si>
  <si>
    <t>Flow Comp - NH3/Air to Mixer</t>
  </si>
  <si>
    <t>Q_PTCMPF</t>
  </si>
  <si>
    <t>PT Flow Compensation</t>
  </si>
  <si>
    <t>FTY_30017_L.DACA.PV</t>
  </si>
  <si>
    <t>EQNB</t>
  </si>
  <si>
    <t>FTY_30037</t>
  </si>
  <si>
    <t>Flow Comp - Primary Air ex 30K001</t>
  </si>
  <si>
    <t>FTY_30037_L.DACA.PV</t>
  </si>
  <si>
    <t>FTY_30080</t>
  </si>
  <si>
    <t>Flow Comp - Sec. Air to 30C001</t>
  </si>
  <si>
    <t>FTY_30080_L.DACA.PV</t>
  </si>
  <si>
    <t>TIC_30081.DACA.PV</t>
  </si>
  <si>
    <t>C&amp;I Sheet: 1N &amp;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</si>
</sst>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0_)"/>
    <numFmt numFmtId="165" formatCode="General_)"/>
    <numFmt numFmtId="166" formatCode="dd\-mmm\-yy"/>
    <numFmt numFmtId="167" formatCode="000"/>
  </numFmts>
  <fonts count="4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9"/>
      <name val="Arial"/>
      <family val="2"/>
    </font>
    <font>
      <b/>
      <i/>
      <sz val="9"/>
      <name val="Times New Roman"/>
      <family val="1"/>
    </font>
    <font>
      <sz val="9"/>
      <name val="Univers"/>
      <family val="2"/>
    </font>
    <font>
      <sz val="9"/>
      <name val="Times New Roman"/>
      <family val="1"/>
    </font>
    <font>
      <sz val="8"/>
      <name val="Arial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4"/>
      <name val="System"/>
      <family val="2"/>
      <charset val="129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7">
    <xf numFmtId="0" fontId="0" fillId="0" borderId="0"/>
    <xf numFmtId="0" fontId="7" fillId="0" borderId="0" applyNumberFormat="0" applyFill="0" applyBorder="0" applyAlignment="0" applyProtection="0"/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164" fontId="10" fillId="0" borderId="3" applyNumberFormat="0">
      <alignment horizontal="center" vertical="top" wrapText="1"/>
    </xf>
    <xf numFmtId="44" fontId="7" fillId="0" borderId="0" applyFont="0" applyFill="0" applyBorder="0" applyAlignment="0" applyProtection="0"/>
    <xf numFmtId="165" fontId="11" fillId="0" borderId="4" applyNumberFormat="0" applyBorder="0">
      <alignment horizontal="right"/>
    </xf>
    <xf numFmtId="164" fontId="12" fillId="0" borderId="8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33" fillId="0" borderId="0"/>
    <xf numFmtId="0" fontId="33" fillId="0" borderId="0"/>
    <xf numFmtId="0" fontId="9" fillId="0" borderId="0"/>
    <xf numFmtId="0" fontId="9" fillId="0" borderId="0"/>
    <xf numFmtId="0" fontId="9" fillId="0" borderId="0"/>
    <xf numFmtId="165" fontId="13" fillId="0" borderId="12" applyNumberFormat="0" applyBorder="0">
      <alignment horizontal="left"/>
    </xf>
    <xf numFmtId="165" fontId="12" fillId="0" borderId="13" applyNumberFormat="0"/>
    <xf numFmtId="165" fontId="13" fillId="0" borderId="4" applyNumberFormat="0" applyBorder="0">
      <alignment horizontal="right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5" fillId="23" borderId="10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1" borderId="2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7" borderId="1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0" borderId="11" applyNumberFormat="0" applyAlignment="0" applyProtection="0">
      <alignment vertical="center"/>
    </xf>
    <xf numFmtId="0" fontId="15" fillId="0" borderId="0">
      <alignment vertical="center"/>
    </xf>
    <xf numFmtId="0" fontId="3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0" borderId="0"/>
    <xf numFmtId="0" fontId="4" fillId="0" borderId="0"/>
    <xf numFmtId="0" fontId="34" fillId="0" borderId="0"/>
    <xf numFmtId="0" fontId="34" fillId="0" borderId="0"/>
    <xf numFmtId="0" fontId="3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7" fillId="0" borderId="0"/>
    <xf numFmtId="0" fontId="7" fillId="0" borderId="0"/>
    <xf numFmtId="167" fontId="7" fillId="0" borderId="0"/>
    <xf numFmtId="0" fontId="1" fillId="29" borderId="16" applyNumberFormat="0" applyFont="0" applyAlignment="0" applyProtection="0"/>
  </cellStyleXfs>
  <cellXfs count="118">
    <xf numFmtId="0" fontId="0" fillId="0" borderId="0" xfId="0"/>
    <xf numFmtId="0" fontId="0" fillId="0" borderId="0" xfId="0" applyAlignment="1">
      <alignment horizontal="center" vertical="center"/>
    </xf>
    <xf numFmtId="0" fontId="9" fillId="24" borderId="15" xfId="63" applyFont="1" applyFill="1" applyBorder="1" applyAlignment="1">
      <alignment horizontal="left" vertical="center"/>
    </xf>
    <xf numFmtId="0" fontId="9" fillId="24" borderId="15" xfId="63" applyFont="1" applyFill="1" applyBorder="1" applyAlignment="1">
      <alignment horizontal="center" vertical="center"/>
    </xf>
    <xf numFmtId="0" fontId="9" fillId="24" borderId="15" xfId="63" applyFont="1" applyFill="1" applyBorder="1" applyAlignment="1">
      <alignment vertical="center"/>
    </xf>
    <xf numFmtId="0" fontId="35" fillId="0" borderId="0" xfId="67" applyFont="1" applyAlignment="1">
      <alignment vertical="center"/>
    </xf>
    <xf numFmtId="0" fontId="9" fillId="0" borderId="10" xfId="63" applyFont="1" applyBorder="1" applyAlignment="1">
      <alignment horizontal="left" vertical="center" wrapText="1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vertical="center"/>
    </xf>
    <xf numFmtId="0" fontId="35" fillId="0" borderId="0" xfId="67" applyFont="1" applyAlignment="1">
      <alignment horizontal="left" vertical="center"/>
    </xf>
    <xf numFmtId="0" fontId="35" fillId="0" borderId="0" xfId="67" applyFont="1" applyAlignment="1">
      <alignment horizontal="center" vertical="center"/>
    </xf>
    <xf numFmtId="0" fontId="9" fillId="24" borderId="15" xfId="64" applyFont="1" applyFill="1" applyBorder="1" applyAlignment="1">
      <alignment horizontal="left" vertical="center"/>
    </xf>
    <xf numFmtId="0" fontId="9" fillId="24" borderId="3" xfId="68" applyFont="1" applyFill="1" applyBorder="1" applyAlignment="1">
      <alignment horizontal="left" vertical="center"/>
    </xf>
    <xf numFmtId="0" fontId="9" fillId="24" borderId="3" xfId="68" applyFont="1" applyFill="1" applyBorder="1" applyAlignment="1">
      <alignment horizontal="center" vertical="center"/>
    </xf>
    <xf numFmtId="0" fontId="9" fillId="24" borderId="15" xfId="64" applyFont="1" applyFill="1" applyBorder="1" applyAlignment="1">
      <alignment vertical="center"/>
    </xf>
    <xf numFmtId="0" fontId="9" fillId="24" borderId="15" xfId="64" applyFont="1" applyFill="1" applyBorder="1" applyAlignment="1">
      <alignment horizontal="center" vertical="center"/>
    </xf>
    <xf numFmtId="0" fontId="9" fillId="24" borderId="3" xfId="70" applyFont="1" applyFill="1" applyBorder="1" applyAlignment="1">
      <alignment horizontal="center" vertical="center"/>
    </xf>
    <xf numFmtId="0" fontId="8" fillId="0" borderId="0" xfId="67" applyFont="1" applyAlignment="1">
      <alignment vertical="center"/>
    </xf>
    <xf numFmtId="0" fontId="8" fillId="0" borderId="0" xfId="67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24" borderId="15" xfId="71" applyFont="1" applyFill="1" applyBorder="1" applyAlignment="1">
      <alignment horizontal="center" vertical="center"/>
    </xf>
    <xf numFmtId="0" fontId="9" fillId="24" borderId="15" xfId="71" applyFont="1" applyFill="1" applyBorder="1" applyAlignment="1">
      <alignment horizontal="left" vertical="center"/>
    </xf>
    <xf numFmtId="0" fontId="9" fillId="24" borderId="15" xfId="69" applyFont="1" applyFill="1" applyBorder="1" applyAlignment="1">
      <alignment horizontal="left" vertical="center"/>
    </xf>
    <xf numFmtId="0" fontId="9" fillId="24" borderId="15" xfId="69" applyFont="1" applyFill="1" applyBorder="1" applyAlignment="1">
      <alignment horizontal="center" vertical="center"/>
    </xf>
    <xf numFmtId="0" fontId="35" fillId="0" borderId="0" xfId="73" applyFont="1" applyAlignment="1">
      <alignment vertical="center"/>
    </xf>
    <xf numFmtId="0" fontId="35" fillId="0" borderId="0" xfId="73" applyFont="1" applyAlignment="1">
      <alignment horizontal="center" vertical="center"/>
    </xf>
    <xf numFmtId="0" fontId="35" fillId="0" borderId="0" xfId="73" applyFont="1" applyAlignment="1">
      <alignment horizontal="left" vertical="center"/>
    </xf>
    <xf numFmtId="166" fontId="9" fillId="0" borderId="10" xfId="74" applyNumberFormat="1" applyFont="1" applyBorder="1" applyAlignment="1">
      <alignment horizontal="center" vertical="center" wrapText="1"/>
    </xf>
    <xf numFmtId="0" fontId="9" fillId="0" borderId="10" xfId="74" applyFont="1" applyBorder="1" applyAlignment="1">
      <alignment horizontal="center" vertical="center" wrapText="1"/>
    </xf>
    <xf numFmtId="0" fontId="9" fillId="0" borderId="10" xfId="74" applyFont="1" applyBorder="1" applyAlignment="1">
      <alignment horizontal="left" vertical="center" wrapText="1"/>
    </xf>
    <xf numFmtId="0" fontId="9" fillId="0" borderId="10" xfId="74" applyFont="1" applyBorder="1" applyAlignment="1">
      <alignment vertical="center" wrapText="1"/>
    </xf>
    <xf numFmtId="0" fontId="9" fillId="24" borderId="15" xfId="74" applyFont="1" applyFill="1" applyBorder="1" applyAlignment="1">
      <alignment horizontal="center" vertical="center"/>
    </xf>
    <xf numFmtId="0" fontId="9" fillId="24" borderId="15" xfId="74" applyFont="1" applyFill="1" applyBorder="1" applyAlignment="1">
      <alignment horizontal="left" vertical="center"/>
    </xf>
    <xf numFmtId="0" fontId="9" fillId="24" borderId="15" xfId="74" applyFont="1" applyFill="1" applyBorder="1" applyAlignment="1">
      <alignment vertical="center"/>
    </xf>
    <xf numFmtId="2" fontId="35" fillId="0" borderId="0" xfId="0" applyNumberFormat="1" applyFont="1" applyAlignment="1">
      <alignment horizontal="left" vertical="center"/>
    </xf>
    <xf numFmtId="166" fontId="36" fillId="0" borderId="10" xfId="75" applyNumberFormat="1" applyFont="1" applyBorder="1" applyAlignment="1">
      <alignment horizontal="center" vertical="center" wrapText="1"/>
    </xf>
    <xf numFmtId="0" fontId="36" fillId="0" borderId="10" xfId="75" applyFont="1" applyBorder="1" applyAlignment="1">
      <alignment horizontal="center" vertical="center" wrapText="1"/>
    </xf>
    <xf numFmtId="0" fontId="36" fillId="0" borderId="10" xfId="75" applyFont="1" applyBorder="1" applyAlignment="1">
      <alignment horizontal="left" vertical="center" wrapText="1"/>
    </xf>
    <xf numFmtId="166" fontId="9" fillId="0" borderId="10" xfId="76" applyNumberFormat="1" applyFont="1" applyBorder="1" applyAlignment="1">
      <alignment horizontal="right" vertical="center" wrapText="1"/>
    </xf>
    <xf numFmtId="0" fontId="9" fillId="0" borderId="10" xfId="76" applyFont="1" applyBorder="1" applyAlignment="1">
      <alignment horizontal="center" vertical="center" wrapText="1"/>
    </xf>
    <xf numFmtId="2" fontId="9" fillId="0" borderId="10" xfId="76" applyNumberFormat="1" applyFont="1" applyBorder="1" applyAlignment="1">
      <alignment horizontal="left" vertical="center" wrapText="1"/>
    </xf>
    <xf numFmtId="0" fontId="9" fillId="0" borderId="10" xfId="76" applyFont="1" applyBorder="1" applyAlignment="1">
      <alignment horizontal="left" vertical="center" wrapText="1"/>
    </xf>
    <xf numFmtId="0" fontId="9" fillId="0" borderId="10" xfId="76" applyFont="1" applyBorder="1" applyAlignment="1">
      <alignment vertical="center" wrapText="1"/>
    </xf>
    <xf numFmtId="0" fontId="35" fillId="0" borderId="0" xfId="73" applyFont="1" applyAlignment="1">
      <alignment vertical="center" wrapText="1"/>
    </xf>
    <xf numFmtId="0" fontId="9" fillId="24" borderId="15" xfId="76" applyFont="1" applyFill="1" applyBorder="1" applyAlignment="1">
      <alignment horizontal="center" vertical="center"/>
    </xf>
    <xf numFmtId="0" fontId="9" fillId="24" borderId="15" xfId="76" applyFont="1" applyFill="1" applyBorder="1" applyAlignment="1">
      <alignment horizontal="left" vertical="center"/>
    </xf>
    <xf numFmtId="2" fontId="9" fillId="24" borderId="15" xfId="76" applyNumberFormat="1" applyFont="1" applyFill="1" applyBorder="1" applyAlignment="1">
      <alignment horizontal="left" vertical="center"/>
    </xf>
    <xf numFmtId="0" fontId="35" fillId="25" borderId="10" xfId="64" applyFont="1" applyFill="1" applyBorder="1" applyAlignment="1">
      <alignment horizontal="center" vertical="center" wrapText="1"/>
    </xf>
    <xf numFmtId="0" fontId="9" fillId="25" borderId="10" xfId="64" applyFont="1" applyFill="1" applyBorder="1" applyAlignment="1">
      <alignment horizontal="center" vertical="center" wrapText="1"/>
    </xf>
    <xf numFmtId="0" fontId="8" fillId="0" borderId="0" xfId="31" applyFont="1" applyAlignment="1">
      <alignment vertical="center"/>
    </xf>
    <xf numFmtId="0" fontId="9" fillId="0" borderId="10" xfId="65" applyFont="1" applyBorder="1" applyAlignment="1">
      <alignment horizontal="center" vertical="center" wrapText="1"/>
    </xf>
    <xf numFmtId="0" fontId="9" fillId="0" borderId="10" xfId="65" applyFont="1" applyBorder="1" applyAlignment="1">
      <alignment horizontal="left" vertical="center" wrapText="1"/>
    </xf>
    <xf numFmtId="166" fontId="9" fillId="0" borderId="10" xfId="65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26" borderId="0" xfId="0" applyFill="1" applyAlignment="1">
      <alignment horizontal="left" vertical="center"/>
    </xf>
    <xf numFmtId="0" fontId="37" fillId="0" borderId="10" xfId="63" applyFont="1" applyBorder="1" applyAlignment="1">
      <alignment horizontal="left" vertical="center" wrapText="1"/>
    </xf>
    <xf numFmtId="0" fontId="35" fillId="24" borderId="15" xfId="76" applyFont="1" applyFill="1" applyBorder="1" applyAlignment="1">
      <alignment horizontal="center" vertical="center"/>
    </xf>
    <xf numFmtId="0" fontId="35" fillId="25" borderId="0" xfId="67" applyFont="1" applyFill="1" applyAlignment="1">
      <alignment vertical="center"/>
    </xf>
    <xf numFmtId="0" fontId="35" fillId="0" borderId="0" xfId="65" applyFont="1" applyAlignment="1">
      <alignment horizontal="center" vertical="center" wrapText="1"/>
    </xf>
    <xf numFmtId="166" fontId="35" fillId="0" borderId="10" xfId="65" applyNumberFormat="1" applyFont="1" applyBorder="1" applyAlignment="1">
      <alignment horizontal="center" vertical="center" wrapText="1"/>
    </xf>
    <xf numFmtId="0" fontId="38" fillId="0" borderId="10" xfId="75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35" fillId="0" borderId="0" xfId="64" applyFont="1" applyAlignment="1">
      <alignment horizontal="center" vertical="center" wrapText="1"/>
    </xf>
    <xf numFmtId="166" fontId="35" fillId="0" borderId="0" xfId="65" applyNumberFormat="1" applyFont="1" applyAlignment="1">
      <alignment horizontal="center" vertical="center" wrapText="1"/>
    </xf>
    <xf numFmtId="0" fontId="38" fillId="0" borderId="0" xfId="75" applyFont="1" applyAlignment="1">
      <alignment horizontal="center" vertical="center" wrapText="1"/>
    </xf>
    <xf numFmtId="0" fontId="9" fillId="0" borderId="0" xfId="65" applyFont="1" applyAlignment="1">
      <alignment horizontal="center" vertical="center" wrapText="1"/>
    </xf>
    <xf numFmtId="0" fontId="7" fillId="0" borderId="0" xfId="29"/>
    <xf numFmtId="0" fontId="35" fillId="0" borderId="0" xfId="81" applyFont="1" applyAlignment="1">
      <alignment horizontal="center" vertical="center"/>
    </xf>
    <xf numFmtId="0" fontId="9" fillId="0" borderId="10" xfId="64" applyFont="1" applyBorder="1" applyAlignment="1">
      <alignment vertical="center" wrapText="1"/>
    </xf>
    <xf numFmtId="0" fontId="35" fillId="0" borderId="10" xfId="64" applyFont="1" applyBorder="1" applyAlignment="1">
      <alignment horizontal="center" vertical="center" wrapText="1"/>
    </xf>
    <xf numFmtId="0" fontId="35" fillId="0" borderId="10" xfId="64" applyFont="1" applyBorder="1" applyAlignment="1">
      <alignment vertical="center" wrapText="1"/>
    </xf>
    <xf numFmtId="0" fontId="9" fillId="0" borderId="10" xfId="64" applyFont="1" applyBorder="1" applyAlignment="1">
      <alignment horizontal="center" vertical="center" wrapText="1"/>
    </xf>
    <xf numFmtId="0" fontId="9" fillId="0" borderId="10" xfId="63" applyFont="1" applyBorder="1" applyAlignment="1">
      <alignment horizontal="center" vertical="center" wrapText="1"/>
    </xf>
    <xf numFmtId="0" fontId="35" fillId="0" borderId="10" xfId="65" applyFont="1" applyBorder="1" applyAlignment="1">
      <alignment horizontal="center" vertical="center" wrapText="1"/>
    </xf>
    <xf numFmtId="0" fontId="9" fillId="0" borderId="0" xfId="64" applyFont="1" applyAlignment="1">
      <alignment horizontal="center" vertical="center" wrapText="1"/>
    </xf>
    <xf numFmtId="0" fontId="35" fillId="0" borderId="10" xfId="63" applyFont="1" applyBorder="1" applyAlignment="1">
      <alignment horizontal="center" vertical="center" wrapText="1"/>
    </xf>
    <xf numFmtId="0" fontId="35" fillId="0" borderId="10" xfId="63" applyFont="1" applyBorder="1" applyAlignment="1">
      <alignment horizontal="left" vertical="center" wrapText="1"/>
    </xf>
    <xf numFmtId="0" fontId="9" fillId="0" borderId="0" xfId="64" applyFont="1" applyAlignment="1">
      <alignment vertical="center" wrapText="1"/>
    </xf>
    <xf numFmtId="0" fontId="35" fillId="0" borderId="0" xfId="64" applyFont="1" applyAlignment="1">
      <alignment vertical="center" wrapText="1"/>
    </xf>
    <xf numFmtId="0" fontId="9" fillId="0" borderId="0" xfId="63" applyFont="1" applyAlignment="1">
      <alignment horizontal="center" vertical="center" wrapText="1"/>
    </xf>
    <xf numFmtId="0" fontId="9" fillId="0" borderId="0" xfId="63" applyFont="1" applyAlignment="1">
      <alignment horizontal="left" vertical="center" wrapText="1"/>
    </xf>
    <xf numFmtId="166" fontId="9" fillId="0" borderId="0" xfId="65" applyNumberFormat="1" applyFont="1" applyAlignment="1">
      <alignment horizontal="center" vertical="center" wrapText="1"/>
    </xf>
    <xf numFmtId="0" fontId="36" fillId="0" borderId="0" xfId="75" applyFont="1" applyAlignment="1">
      <alignment horizontal="center" vertical="center" wrapText="1"/>
    </xf>
    <xf numFmtId="166" fontId="38" fillId="0" borderId="10" xfId="75" applyNumberFormat="1" applyFont="1" applyBorder="1" applyAlignment="1">
      <alignment horizontal="center" vertical="center" wrapText="1"/>
    </xf>
    <xf numFmtId="0" fontId="9" fillId="0" borderId="0" xfId="63" applyFont="1" applyAlignment="1">
      <alignment vertical="center" wrapText="1"/>
    </xf>
    <xf numFmtId="0" fontId="35" fillId="0" borderId="0" xfId="65" applyFont="1" applyAlignment="1">
      <alignment horizontal="left" vertical="center" wrapText="1"/>
    </xf>
    <xf numFmtId="0" fontId="9" fillId="0" borderId="10" xfId="63" applyFont="1" applyBorder="1" applyAlignment="1">
      <alignment vertical="center" wrapText="1"/>
    </xf>
    <xf numFmtId="0" fontId="35" fillId="0" borderId="10" xfId="63" applyFont="1" applyBorder="1" applyAlignment="1">
      <alignment vertical="center" wrapText="1"/>
    </xf>
    <xf numFmtId="0" fontId="35" fillId="0" borderId="10" xfId="65" applyFont="1" applyBorder="1" applyAlignment="1">
      <alignment horizontal="left" vertical="center" wrapText="1"/>
    </xf>
    <xf numFmtId="0" fontId="35" fillId="28" borderId="10" xfId="63" applyFont="1" applyFill="1" applyBorder="1" applyAlignment="1">
      <alignment horizontal="left" vertical="center" wrapText="1"/>
    </xf>
    <xf numFmtId="0" fontId="35" fillId="0" borderId="10" xfId="69" applyFont="1" applyBorder="1" applyAlignment="1">
      <alignment horizontal="left" vertical="center" wrapText="1"/>
    </xf>
    <xf numFmtId="0" fontId="35" fillId="0" borderId="10" xfId="69" applyFont="1" applyBorder="1" applyAlignment="1">
      <alignment horizontal="center" vertical="center" wrapText="1"/>
    </xf>
    <xf numFmtId="166" fontId="35" fillId="0" borderId="10" xfId="69" applyNumberFormat="1" applyFont="1" applyBorder="1" applyAlignment="1">
      <alignment horizontal="center" vertical="center" wrapText="1"/>
    </xf>
    <xf numFmtId="0" fontId="35" fillId="0" borderId="10" xfId="63" quotePrefix="1" applyFont="1" applyBorder="1" applyAlignment="1">
      <alignment vertical="center" wrapText="1"/>
    </xf>
    <xf numFmtId="0" fontId="35" fillId="0" borderId="10" xfId="63" quotePrefix="1" applyFont="1" applyBorder="1" applyAlignment="1">
      <alignment horizontal="center" vertical="center" wrapText="1"/>
    </xf>
    <xf numFmtId="0" fontId="35" fillId="28" borderId="10" xfId="64" applyFont="1" applyFill="1" applyBorder="1" applyAlignment="1">
      <alignment horizontal="center" vertical="center" wrapText="1"/>
    </xf>
    <xf numFmtId="0" fontId="35" fillId="28" borderId="10" xfId="64" applyFont="1" applyFill="1" applyBorder="1" applyAlignment="1">
      <alignment vertical="center" wrapText="1"/>
    </xf>
    <xf numFmtId="16" fontId="35" fillId="0" borderId="10" xfId="65" applyNumberFormat="1" applyFont="1" applyBorder="1" applyAlignment="1">
      <alignment horizontal="center" vertical="center" wrapText="1"/>
    </xf>
    <xf numFmtId="0" fontId="42" fillId="0" borderId="0" xfId="0" applyFont="1" applyAlignment="1">
      <alignment vertical="center"/>
    </xf>
    <xf numFmtId="0" fontId="35" fillId="28" borderId="10" xfId="65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35" fillId="0" borderId="10" xfId="71" applyFont="1" applyBorder="1" applyAlignment="1">
      <alignment horizontal="left" vertical="center" wrapText="1"/>
    </xf>
    <xf numFmtId="0" fontId="35" fillId="0" borderId="10" xfId="71" applyFont="1" applyBorder="1" applyAlignment="1">
      <alignment horizontal="center" vertical="center" wrapText="1"/>
    </xf>
    <xf numFmtId="0" fontId="35" fillId="0" borderId="10" xfId="71" applyFont="1" applyBorder="1" applyAlignment="1">
      <alignment horizontal="left" vertical="top" wrapText="1"/>
    </xf>
    <xf numFmtId="0" fontId="35" fillId="0" borderId="0" xfId="71" applyFont="1" applyAlignment="1">
      <alignment horizontal="left" vertical="center" wrapText="1"/>
    </xf>
    <xf numFmtId="0" fontId="9" fillId="28" borderId="10" xfId="63" applyFont="1" applyFill="1" applyBorder="1" applyAlignment="1">
      <alignment horizontal="left" vertical="center" wrapText="1"/>
    </xf>
    <xf numFmtId="0" fontId="35" fillId="28" borderId="10" xfId="63" applyFont="1" applyFill="1" applyBorder="1" applyAlignment="1">
      <alignment horizontal="center" vertical="center" wrapText="1"/>
    </xf>
    <xf numFmtId="0" fontId="35" fillId="28" borderId="10" xfId="69" applyFont="1" applyFill="1" applyBorder="1" applyAlignment="1">
      <alignment horizontal="left" vertical="center" wrapText="1"/>
    </xf>
    <xf numFmtId="0" fontId="35" fillId="28" borderId="10" xfId="63" applyFont="1" applyFill="1" applyBorder="1" applyAlignment="1">
      <alignment vertical="center" wrapText="1"/>
    </xf>
    <xf numFmtId="0" fontId="9" fillId="28" borderId="10" xfId="64" applyFont="1" applyFill="1" applyBorder="1" applyAlignment="1">
      <alignment vertical="center" wrapText="1"/>
    </xf>
    <xf numFmtId="0" fontId="35" fillId="28" borderId="10" xfId="65" applyFont="1" applyFill="1" applyBorder="1" applyAlignment="1">
      <alignment horizontal="center" vertical="center" wrapText="1"/>
    </xf>
    <xf numFmtId="0" fontId="35" fillId="27" borderId="10" xfId="65" applyFont="1" applyFill="1" applyBorder="1" applyAlignment="1">
      <alignment horizontal="left" vertical="center" wrapText="1"/>
    </xf>
    <xf numFmtId="0" fontId="35" fillId="28" borderId="0" xfId="0" applyFont="1" applyFill="1" applyAlignment="1">
      <alignment horizontal="left" vertical="center"/>
    </xf>
    <xf numFmtId="0" fontId="35" fillId="30" borderId="10" xfId="63" applyFont="1" applyFill="1" applyBorder="1" applyAlignment="1">
      <alignment horizontal="left" vertical="center" wrapText="1"/>
    </xf>
    <xf numFmtId="0" fontId="35" fillId="30" borderId="10" xfId="63" quotePrefix="1" applyFont="1" applyFill="1" applyBorder="1" applyAlignment="1">
      <alignment horizontal="center" vertical="center" wrapText="1"/>
    </xf>
    <xf numFmtId="0" fontId="35" fillId="30" borderId="10" xfId="63" applyFont="1" applyFill="1" applyBorder="1" applyAlignment="1">
      <alignment horizontal="center" vertical="center" wrapText="1"/>
    </xf>
    <xf numFmtId="0" fontId="35" fillId="30" borderId="10" xfId="69" applyFont="1" applyFill="1" applyBorder="1" applyAlignment="1">
      <alignment horizontal="left" vertical="center" wrapText="1"/>
    </xf>
  </cellXfs>
  <cellStyles count="87">
    <cellStyle name="=C:\WINDOWS\SYSTEM32\COMMAND.COM" xfId="1" xr:uid="{00000000-0005-0000-0000-000000000000}"/>
    <cellStyle name="20% - 강조색1" xfId="2" xr:uid="{00000000-0005-0000-0000-000001000000}"/>
    <cellStyle name="20% - 강조색2" xfId="3" xr:uid="{00000000-0005-0000-0000-000002000000}"/>
    <cellStyle name="20% - 강조색3" xfId="4" xr:uid="{00000000-0005-0000-0000-000003000000}"/>
    <cellStyle name="20% - 강조색4" xfId="5" xr:uid="{00000000-0005-0000-0000-000004000000}"/>
    <cellStyle name="20% - 강조색5" xfId="6" xr:uid="{00000000-0005-0000-0000-000005000000}"/>
    <cellStyle name="20% - 강조색6" xfId="7" xr:uid="{00000000-0005-0000-0000-000006000000}"/>
    <cellStyle name="40% - 강조색1" xfId="8" xr:uid="{00000000-0005-0000-0000-000007000000}"/>
    <cellStyle name="40% - 강조색2" xfId="9" xr:uid="{00000000-0005-0000-0000-000008000000}"/>
    <cellStyle name="40% - 강조색3" xfId="10" xr:uid="{00000000-0005-0000-0000-000009000000}"/>
    <cellStyle name="40% - 강조색4" xfId="11" xr:uid="{00000000-0005-0000-0000-00000A000000}"/>
    <cellStyle name="40% - 강조색5" xfId="12" xr:uid="{00000000-0005-0000-0000-00000B000000}"/>
    <cellStyle name="40% - 강조색6" xfId="13" xr:uid="{00000000-0005-0000-0000-00000C000000}"/>
    <cellStyle name="60% - 강조색1" xfId="14" xr:uid="{00000000-0005-0000-0000-00000D000000}"/>
    <cellStyle name="60% - 강조색2" xfId="15" xr:uid="{00000000-0005-0000-0000-00000E000000}"/>
    <cellStyle name="60% - 강조색3" xfId="16" xr:uid="{00000000-0005-0000-0000-00000F000000}"/>
    <cellStyle name="60% - 강조색4" xfId="17" xr:uid="{00000000-0005-0000-0000-000010000000}"/>
    <cellStyle name="60% - 강조색5" xfId="18" xr:uid="{00000000-0005-0000-0000-000011000000}"/>
    <cellStyle name="60% - 강조색6" xfId="19" xr:uid="{00000000-0005-0000-0000-000012000000}"/>
    <cellStyle name="column title" xfId="20" xr:uid="{00000000-0005-0000-0000-000013000000}"/>
    <cellStyle name="Currency 2" xfId="21" xr:uid="{00000000-0005-0000-0000-000014000000}"/>
    <cellStyle name="Data" xfId="22" xr:uid="{00000000-0005-0000-0000-000015000000}"/>
    <cellStyle name="line no" xfId="23" xr:uid="{00000000-0005-0000-0000-000016000000}"/>
    <cellStyle name="Normal" xfId="0" builtinId="0"/>
    <cellStyle name="Normal 10" xfId="24" xr:uid="{00000000-0005-0000-0000-000018000000}"/>
    <cellStyle name="Normal 11" xfId="25" xr:uid="{00000000-0005-0000-0000-000019000000}"/>
    <cellStyle name="Normal 12" xfId="26" xr:uid="{00000000-0005-0000-0000-00001A000000}"/>
    <cellStyle name="Normal 13" xfId="27" xr:uid="{00000000-0005-0000-0000-00001B000000}"/>
    <cellStyle name="Normal 14" xfId="82" xr:uid="{46D7E452-8552-42F4-9AFC-2B63C69824B9}"/>
    <cellStyle name="Normal 2" xfId="28" xr:uid="{00000000-0005-0000-0000-00001C000000}"/>
    <cellStyle name="Normal 2 2" xfId="83" xr:uid="{8348EC50-E51B-4766-8A71-1BEEC9470B9C}"/>
    <cellStyle name="Normal 3" xfId="29" xr:uid="{00000000-0005-0000-0000-00001D000000}"/>
    <cellStyle name="Normal 4" xfId="30" xr:uid="{00000000-0005-0000-0000-00001E000000}"/>
    <cellStyle name="Normal 4 2" xfId="77" xr:uid="{C5F9692B-7315-4FDC-AAB2-ABEF90D032E5}"/>
    <cellStyle name="Normal 4 3" xfId="84" xr:uid="{68E01EE8-3A15-42B0-B2D4-A4157C24C459}"/>
    <cellStyle name="Normal 5" xfId="31" xr:uid="{00000000-0005-0000-0000-00001F000000}"/>
    <cellStyle name="Normal 5 2" xfId="66" xr:uid="{63BFD186-89FF-452C-97A3-C252B03D486C}"/>
    <cellStyle name="Normal 5 2 2" xfId="72" xr:uid="{7E29353D-8061-4327-93E2-27CDF4C18250}"/>
    <cellStyle name="Normal 5 2 3" xfId="73" xr:uid="{3ED328E6-C5D8-42DF-97BB-D29D06380DFA}"/>
    <cellStyle name="Normal 5 2 3 2" xfId="81" xr:uid="{58EBF6FC-B6F3-472F-8A55-BA27FF87AE27}"/>
    <cellStyle name="Normal 5 2 4" xfId="79" xr:uid="{2871387C-688C-424E-8564-30F525DEA055}"/>
    <cellStyle name="Normal 5 3" xfId="67" xr:uid="{2B159A7F-2110-478F-B62E-226A7AFF7010}"/>
    <cellStyle name="Normal 5 4" xfId="78" xr:uid="{1EE852D8-491A-4B34-8087-12D8DE5524B5}"/>
    <cellStyle name="Normal 5 5" xfId="85" xr:uid="{29923F05-CB07-44B6-A6F0-80D041868A31}"/>
    <cellStyle name="Normal 6" xfId="80" xr:uid="{8073FA94-861C-49F1-84CD-5DB85EDAA180}"/>
    <cellStyle name="Normal 7" xfId="32" xr:uid="{00000000-0005-0000-0000-000020000000}"/>
    <cellStyle name="Normal 8" xfId="33" xr:uid="{00000000-0005-0000-0000-000021000000}"/>
    <cellStyle name="Normal 9" xfId="34" xr:uid="{00000000-0005-0000-0000-000022000000}"/>
    <cellStyle name="Normal_APP A.1 - Non-Driven_1" xfId="76" xr:uid="{20C7AC46-29C1-42B1-894F-FBB5743B082E}"/>
    <cellStyle name="Normal_APP A.2 - Drives_1" xfId="75" xr:uid="{13FEE795-9091-44B4-89D0-7A941F61E01B}"/>
    <cellStyle name="Normal_APP A.3 - Selectors_1" xfId="69" xr:uid="{FEB4A749-3F3B-42DE-B78F-47996927F88F}"/>
    <cellStyle name="Normal_APP A.4 - Digital Status_1" xfId="68" xr:uid="{4498C001-15FD-4352-BE4E-336BB1A79D7E}"/>
    <cellStyle name="Normal_APP A.5 - Digital Controllers_1" xfId="63" xr:uid="{00000000-0005-0000-0000-000027000000}"/>
    <cellStyle name="Normal_APP A.6 - Analogue Indicators" xfId="70" xr:uid="{164BF09F-30F9-402D-9CA5-79E42D2D2A27}"/>
    <cellStyle name="Normal_APP A.6 - Analogue Indicators_1" xfId="64" xr:uid="{00000000-0005-0000-0000-000028000000}"/>
    <cellStyle name="Normal_APP A.7 - Analogue Controllers_1" xfId="65" xr:uid="{00000000-0005-0000-0000-000029000000}"/>
    <cellStyle name="Normal_APP A.8 - Internal Analogs_1" xfId="74" xr:uid="{7336229D-CCA4-4662-A638-6BE02B859A21}"/>
    <cellStyle name="Normal_APP A.9 - Logic Control Modules_1" xfId="71" xr:uid="{6965D320-D207-4A9C-9D72-AEFB4E7ECF3E}"/>
    <cellStyle name="Note 2" xfId="86" xr:uid="{310A65D1-F8B0-4356-A2CF-021A620B7629}"/>
    <cellStyle name="text" xfId="35" xr:uid="{00000000-0005-0000-0000-00002C000000}"/>
    <cellStyle name="title line" xfId="36" xr:uid="{00000000-0005-0000-0000-00002D000000}"/>
    <cellStyle name="units" xfId="37" xr:uid="{00000000-0005-0000-0000-00002E000000}"/>
    <cellStyle name="강조색1" xfId="38" xr:uid="{00000000-0005-0000-0000-00002F000000}"/>
    <cellStyle name="강조색2" xfId="39" xr:uid="{00000000-0005-0000-0000-000030000000}"/>
    <cellStyle name="강조색3" xfId="40" xr:uid="{00000000-0005-0000-0000-000031000000}"/>
    <cellStyle name="강조색4" xfId="41" xr:uid="{00000000-0005-0000-0000-000032000000}"/>
    <cellStyle name="강조색5" xfId="42" xr:uid="{00000000-0005-0000-0000-000033000000}"/>
    <cellStyle name="강조색6" xfId="43" xr:uid="{00000000-0005-0000-0000-000034000000}"/>
    <cellStyle name="경고문" xfId="44" xr:uid="{00000000-0005-0000-0000-000035000000}"/>
    <cellStyle name="계산" xfId="45" xr:uid="{00000000-0005-0000-0000-000036000000}"/>
    <cellStyle name="나쁨" xfId="46" xr:uid="{00000000-0005-0000-0000-000037000000}"/>
    <cellStyle name="메모" xfId="47" xr:uid="{00000000-0005-0000-0000-000038000000}"/>
    <cellStyle name="보통" xfId="48" xr:uid="{00000000-0005-0000-0000-000039000000}"/>
    <cellStyle name="설명 텍스트" xfId="49" xr:uid="{00000000-0005-0000-0000-00003A000000}"/>
    <cellStyle name="셀 확인" xfId="50" xr:uid="{00000000-0005-0000-0000-00003B000000}"/>
    <cellStyle name="연결된 셀" xfId="51" xr:uid="{00000000-0005-0000-0000-00003C000000}"/>
    <cellStyle name="요약" xfId="52" xr:uid="{00000000-0005-0000-0000-00003D000000}"/>
    <cellStyle name="입력" xfId="53" xr:uid="{00000000-0005-0000-0000-00003E000000}"/>
    <cellStyle name="제목" xfId="54" xr:uid="{00000000-0005-0000-0000-00003F000000}"/>
    <cellStyle name="제목 1" xfId="55" xr:uid="{00000000-0005-0000-0000-000040000000}"/>
    <cellStyle name="제목 2" xfId="56" xr:uid="{00000000-0005-0000-0000-000041000000}"/>
    <cellStyle name="제목 3" xfId="57" xr:uid="{00000000-0005-0000-0000-000042000000}"/>
    <cellStyle name="제목 4" xfId="58" xr:uid="{00000000-0005-0000-0000-000043000000}"/>
    <cellStyle name="좋음" xfId="59" xr:uid="{00000000-0005-0000-0000-000044000000}"/>
    <cellStyle name="출력" xfId="60" xr:uid="{00000000-0005-0000-0000-000045000000}"/>
    <cellStyle name="표준 2" xfId="61" xr:uid="{00000000-0005-0000-0000-000046000000}"/>
    <cellStyle name="標準_LSCHE00" xfId="62" xr:uid="{00000000-0005-0000-0000-000047000000}"/>
  </cellStyles>
  <dxfs count="1622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rocess%20Workbook1.xls%20%20%20%20%20%20%20%20%20%20%20%20%20%20%20%20%20%20%20%20%20%20%20%20%20%20%20%20%20%20%20%20%20%20%20%20%20%20%20%20%20%20%20%20%20%20%20%20%20%20%20%20%20%20%20%20%20%20%20%20%20%20%20%20%2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EQUIPMENT LIST"/>
      <sheetName val="MOTOR EFF"/>
      <sheetName val="UTILITY SUMMARY"/>
      <sheetName val="ECONOMIC"/>
      <sheetName val="HEAT CURVE"/>
      <sheetName val="EL_3M100_LPG"/>
      <sheetName val="TPL3"/>
      <sheetName val="TPL1"/>
      <sheetName val="COL2"/>
      <sheetName val="TPL4"/>
      <sheetName val="COL1"/>
      <sheetName val="COL3"/>
      <sheetName val="COL4"/>
      <sheetName val="TPL2"/>
      <sheetName val="COL5"/>
      <sheetName val="TPL5"/>
      <sheetName val="Absorber"/>
      <sheetName val="DE-C2"/>
      <sheetName val="T-100"/>
      <sheetName val="De-C4"/>
      <sheetName val="Workspace"/>
      <sheetName val="Detail"/>
      <sheetName val="Systems"/>
      <sheetName val="HO_Pr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5E5C8-1DE7-4CB2-9448-52DEB6E376A2}">
  <dimension ref="A1:Y19"/>
  <sheetViews>
    <sheetView view="pageBreakPreview" zoomScale="85" zoomScaleNormal="100" zoomScaleSheetLayoutView="85" zoomScalePageLayoutView="70" workbookViewId="0">
      <selection activeCell="B12" sqref="B12"/>
    </sheetView>
  </sheetViews>
  <sheetFormatPr defaultColWidth="99.28515625" defaultRowHeight="17.100000000000001" customHeight="1"/>
  <cols>
    <col min="1" max="1" width="16.85546875" style="7" bestFit="1" customWidth="1"/>
    <col min="2" max="2" width="34.85546875" style="7" bestFit="1" customWidth="1"/>
    <col min="3" max="3" width="17.28515625" style="7" bestFit="1" customWidth="1"/>
    <col min="4" max="4" width="28.28515625" style="7" bestFit="1" customWidth="1"/>
    <col min="5" max="5" width="15" style="8" bestFit="1" customWidth="1"/>
    <col min="6" max="6" width="15.28515625" style="7" bestFit="1" customWidth="1"/>
    <col min="7" max="7" width="14.85546875" style="8" bestFit="1" customWidth="1"/>
    <col min="8" max="8" width="12.85546875" style="8" bestFit="1" customWidth="1"/>
    <col min="9" max="9" width="16.85546875" style="8" bestFit="1" customWidth="1"/>
    <col min="10" max="10" width="18.140625" style="8" bestFit="1" customWidth="1"/>
    <col min="11" max="11" width="16.7109375" style="8" bestFit="1" customWidth="1"/>
    <col min="12" max="12" width="16.85546875" style="7" bestFit="1" customWidth="1"/>
    <col min="13" max="13" width="49.140625" style="7" bestFit="1" customWidth="1"/>
    <col min="14" max="14" width="13" style="7" bestFit="1" customWidth="1"/>
    <col min="15" max="15" width="14.42578125" style="35" bestFit="1" customWidth="1"/>
    <col min="16" max="16" width="18.28515625" style="8" bestFit="1" customWidth="1"/>
    <col min="17" max="17" width="13" style="8" customWidth="1"/>
    <col min="18" max="18" width="17.140625" style="8" bestFit="1" customWidth="1"/>
    <col min="19" max="19" width="11.42578125" style="7" customWidth="1"/>
    <col min="20" max="20" width="37.140625" style="27" customWidth="1"/>
    <col min="21" max="21" width="16" style="26" customWidth="1"/>
    <col min="22" max="22" width="13.140625" style="26" bestFit="1" customWidth="1"/>
    <col min="23" max="23" width="24.7109375" style="26" customWidth="1"/>
    <col min="24" max="24" width="29" style="26" customWidth="1"/>
    <col min="25" max="25" width="13.140625" style="26" bestFit="1" customWidth="1"/>
    <col min="26" max="16384" width="99.28515625" style="25"/>
  </cols>
  <sheetData>
    <row r="1" spans="1:25" s="44" customFormat="1" ht="17.100000000000001" customHeight="1">
      <c r="A1" s="46" t="s">
        <v>0</v>
      </c>
      <c r="B1" s="46" t="s">
        <v>1</v>
      </c>
      <c r="C1" s="46" t="s">
        <v>2</v>
      </c>
      <c r="D1" s="46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6" t="s">
        <v>11</v>
      </c>
      <c r="M1" s="46" t="s">
        <v>12</v>
      </c>
      <c r="N1" s="46" t="s">
        <v>13</v>
      </c>
      <c r="O1" s="47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6" t="s">
        <v>19</v>
      </c>
      <c r="U1" s="45" t="s">
        <v>20</v>
      </c>
      <c r="V1" s="45" t="s">
        <v>21</v>
      </c>
      <c r="W1" s="45" t="s">
        <v>22</v>
      </c>
      <c r="X1" s="45" t="s">
        <v>23</v>
      </c>
      <c r="Y1" s="45" t="s">
        <v>24</v>
      </c>
    </row>
    <row r="2" spans="1:25" ht="17.100000000000001" customHeight="1">
      <c r="A2" s="42" t="s">
        <v>25</v>
      </c>
      <c r="B2" s="42"/>
      <c r="C2" s="42"/>
      <c r="D2" s="42"/>
      <c r="E2" s="40"/>
      <c r="F2" s="43"/>
      <c r="G2" s="40"/>
      <c r="H2" s="40"/>
      <c r="I2" s="40"/>
      <c r="J2" s="40"/>
      <c r="K2" s="40"/>
      <c r="L2" s="42"/>
      <c r="M2" s="42"/>
      <c r="N2" s="42"/>
      <c r="O2" s="41"/>
      <c r="P2" s="40"/>
      <c r="Q2" s="40"/>
      <c r="R2" s="40"/>
      <c r="S2" s="39"/>
      <c r="T2" s="38"/>
      <c r="U2" s="37"/>
      <c r="V2" s="36"/>
      <c r="W2" s="37"/>
      <c r="X2" s="37"/>
      <c r="Y2" s="36"/>
    </row>
    <row r="3" spans="1:25" ht="17.100000000000001" customHeight="1">
      <c r="A3" s="42"/>
      <c r="B3" s="42"/>
      <c r="C3" s="42"/>
      <c r="D3" s="42"/>
      <c r="E3" s="40"/>
      <c r="F3" s="43"/>
      <c r="G3" s="40"/>
      <c r="H3" s="40"/>
      <c r="I3" s="40"/>
      <c r="J3" s="40"/>
      <c r="K3" s="40"/>
      <c r="L3" s="42"/>
      <c r="M3" s="42"/>
      <c r="N3" s="42"/>
      <c r="O3" s="41"/>
      <c r="P3" s="40"/>
      <c r="Q3" s="40"/>
      <c r="R3" s="40"/>
      <c r="S3" s="39"/>
      <c r="T3" s="38"/>
      <c r="U3" s="37"/>
      <c r="V3" s="36"/>
      <c r="W3" s="37"/>
      <c r="X3" s="37"/>
      <c r="Y3" s="36"/>
    </row>
    <row r="4" spans="1:25" ht="17.100000000000001" customHeight="1">
      <c r="A4" s="42"/>
      <c r="B4" s="42"/>
      <c r="C4" s="42"/>
      <c r="D4" s="42"/>
      <c r="E4" s="40"/>
      <c r="F4" s="43"/>
      <c r="G4" s="40"/>
      <c r="H4" s="40"/>
      <c r="I4" s="40"/>
      <c r="J4" s="40"/>
      <c r="K4" s="40"/>
      <c r="L4" s="42"/>
      <c r="M4" s="42"/>
      <c r="N4" s="42"/>
      <c r="O4" s="41"/>
      <c r="P4" s="40"/>
      <c r="Q4" s="40"/>
      <c r="R4" s="40"/>
      <c r="S4" s="39"/>
      <c r="T4" s="38"/>
      <c r="U4" s="37"/>
      <c r="V4" s="36"/>
      <c r="W4" s="37"/>
      <c r="X4" s="37"/>
      <c r="Y4" s="36"/>
    </row>
    <row r="5" spans="1:25" ht="17.100000000000001" customHeight="1">
      <c r="A5" s="42"/>
      <c r="B5" s="42"/>
      <c r="C5" s="42"/>
      <c r="D5" s="42"/>
      <c r="E5" s="40"/>
      <c r="F5" s="43"/>
      <c r="G5" s="40"/>
      <c r="H5" s="40"/>
      <c r="I5" s="40"/>
      <c r="J5" s="40"/>
      <c r="K5" s="40"/>
      <c r="L5" s="42"/>
      <c r="M5" s="42"/>
      <c r="N5" s="42"/>
      <c r="O5" s="41"/>
      <c r="P5" s="40"/>
      <c r="Q5" s="40"/>
      <c r="R5" s="40"/>
      <c r="S5" s="39"/>
      <c r="T5" s="38"/>
      <c r="U5" s="37"/>
      <c r="V5" s="36"/>
      <c r="W5" s="37"/>
      <c r="X5" s="37"/>
      <c r="Y5" s="36"/>
    </row>
    <row r="6" spans="1:25" ht="17.100000000000001" customHeight="1">
      <c r="A6" s="42"/>
      <c r="B6" s="42"/>
      <c r="C6" s="42"/>
      <c r="D6" s="42"/>
      <c r="E6" s="40"/>
      <c r="F6" s="43"/>
      <c r="G6" s="40"/>
      <c r="H6" s="40"/>
      <c r="I6" s="40"/>
      <c r="J6" s="40"/>
      <c r="K6" s="40"/>
      <c r="L6" s="42"/>
      <c r="M6" s="42"/>
      <c r="N6" s="42"/>
      <c r="O6" s="41"/>
      <c r="P6" s="40"/>
      <c r="Q6" s="40"/>
      <c r="R6" s="40"/>
      <c r="S6" s="39"/>
      <c r="T6" s="38"/>
      <c r="U6" s="37"/>
      <c r="V6" s="36"/>
      <c r="W6" s="37"/>
      <c r="X6" s="37"/>
      <c r="Y6" s="36"/>
    </row>
    <row r="7" spans="1:25" ht="17.100000000000001" customHeight="1">
      <c r="A7" s="42"/>
      <c r="B7" s="42"/>
      <c r="C7" s="42"/>
      <c r="D7" s="42"/>
      <c r="E7" s="40"/>
      <c r="F7" s="43"/>
      <c r="G7" s="40"/>
      <c r="H7" s="40"/>
      <c r="I7" s="40"/>
      <c r="J7" s="40"/>
      <c r="K7" s="40"/>
      <c r="L7" s="42"/>
      <c r="M7" s="42"/>
      <c r="N7" s="42"/>
      <c r="O7" s="41"/>
      <c r="P7" s="40"/>
      <c r="Q7" s="40"/>
      <c r="R7" s="40"/>
      <c r="S7" s="39"/>
      <c r="T7" s="38"/>
      <c r="U7" s="37"/>
      <c r="V7" s="36"/>
      <c r="W7" s="37"/>
      <c r="X7" s="37"/>
      <c r="Y7" s="36"/>
    </row>
    <row r="8" spans="1:25" ht="17.100000000000001" customHeight="1">
      <c r="A8" s="42"/>
      <c r="B8" s="42"/>
      <c r="C8" s="42"/>
      <c r="D8" s="42"/>
      <c r="E8" s="40"/>
      <c r="F8" s="43"/>
      <c r="G8" s="40"/>
      <c r="H8" s="40"/>
      <c r="I8" s="40"/>
      <c r="J8" s="40"/>
      <c r="K8" s="40"/>
      <c r="L8" s="42"/>
      <c r="M8" s="42"/>
      <c r="N8" s="42"/>
      <c r="O8" s="41"/>
      <c r="P8" s="40"/>
      <c r="Q8" s="40"/>
      <c r="R8" s="40"/>
      <c r="S8" s="39"/>
      <c r="T8" s="38"/>
      <c r="U8" s="37"/>
      <c r="V8" s="36"/>
      <c r="W8" s="37"/>
      <c r="X8" s="37"/>
      <c r="Y8" s="36"/>
    </row>
    <row r="9" spans="1:25" ht="17.100000000000001" customHeight="1">
      <c r="A9" s="42"/>
      <c r="B9" s="42"/>
      <c r="C9" s="42"/>
      <c r="D9" s="42"/>
      <c r="E9" s="40"/>
      <c r="F9" s="43"/>
      <c r="G9" s="40"/>
      <c r="H9" s="40"/>
      <c r="I9" s="40"/>
      <c r="J9" s="40"/>
      <c r="K9" s="40"/>
      <c r="L9" s="42"/>
      <c r="M9" s="42"/>
      <c r="N9" s="42"/>
      <c r="O9" s="41"/>
      <c r="P9" s="40"/>
      <c r="Q9" s="40"/>
      <c r="R9" s="40"/>
      <c r="S9" s="39"/>
      <c r="T9" s="38"/>
      <c r="U9" s="37"/>
      <c r="V9" s="36"/>
      <c r="W9" s="37"/>
      <c r="X9" s="37"/>
      <c r="Y9" s="36"/>
    </row>
    <row r="10" spans="1:25" ht="17.100000000000001" customHeight="1">
      <c r="A10" s="42"/>
      <c r="B10" s="42"/>
      <c r="C10" s="42"/>
      <c r="D10" s="42"/>
      <c r="E10" s="40"/>
      <c r="F10" s="43"/>
      <c r="G10" s="40"/>
      <c r="H10" s="40"/>
      <c r="I10" s="40"/>
      <c r="J10" s="40"/>
      <c r="K10" s="40"/>
      <c r="L10" s="42"/>
      <c r="M10" s="42"/>
      <c r="N10" s="42"/>
      <c r="O10" s="41"/>
      <c r="P10" s="40"/>
      <c r="Q10" s="40"/>
      <c r="R10" s="40"/>
      <c r="S10" s="39"/>
      <c r="T10" s="38"/>
      <c r="U10" s="37"/>
      <c r="V10" s="36"/>
      <c r="W10" s="37"/>
      <c r="X10" s="37"/>
      <c r="Y10" s="36"/>
    </row>
    <row r="11" spans="1:25" ht="17.100000000000001" customHeight="1">
      <c r="A11" s="42"/>
      <c r="B11" s="42"/>
      <c r="C11" s="42"/>
      <c r="D11" s="42"/>
      <c r="E11" s="40"/>
      <c r="F11" s="43"/>
      <c r="G11" s="40"/>
      <c r="H11" s="40"/>
      <c r="I11" s="40"/>
      <c r="J11" s="40"/>
      <c r="K11" s="40"/>
      <c r="L11" s="42"/>
      <c r="M11" s="42"/>
      <c r="N11" s="42"/>
      <c r="O11" s="41"/>
      <c r="P11" s="40"/>
      <c r="Q11" s="40"/>
      <c r="R11" s="40"/>
      <c r="S11" s="39"/>
      <c r="T11" s="38"/>
      <c r="U11" s="37"/>
      <c r="V11" s="36"/>
      <c r="W11" s="37"/>
      <c r="X11" s="37"/>
      <c r="Y11" s="36"/>
    </row>
    <row r="12" spans="1:25" ht="17.100000000000001" customHeight="1">
      <c r="A12" s="42"/>
      <c r="B12" s="42"/>
      <c r="C12" s="42"/>
      <c r="D12" s="42"/>
      <c r="E12" s="40"/>
      <c r="F12" s="43"/>
      <c r="G12" s="40"/>
      <c r="H12" s="40"/>
      <c r="I12" s="40"/>
      <c r="J12" s="40"/>
      <c r="K12" s="40"/>
      <c r="L12" s="42"/>
      <c r="M12" s="42"/>
      <c r="N12" s="42"/>
      <c r="O12" s="41"/>
      <c r="P12" s="40"/>
      <c r="Q12" s="40"/>
      <c r="R12" s="40"/>
      <c r="S12" s="39"/>
      <c r="T12" s="38"/>
      <c r="U12" s="37"/>
      <c r="V12" s="36"/>
      <c r="W12" s="37"/>
      <c r="X12" s="37"/>
      <c r="Y12" s="36"/>
    </row>
    <row r="13" spans="1:25" ht="17.100000000000001" customHeight="1">
      <c r="A13" s="42"/>
      <c r="B13" s="42"/>
      <c r="C13" s="42"/>
      <c r="D13" s="42"/>
      <c r="E13" s="40"/>
      <c r="F13" s="43"/>
      <c r="G13" s="40"/>
      <c r="H13" s="40"/>
      <c r="I13" s="40"/>
      <c r="J13" s="40"/>
      <c r="K13" s="40"/>
      <c r="L13" s="42"/>
      <c r="M13" s="42"/>
      <c r="N13" s="42"/>
      <c r="O13" s="41"/>
      <c r="P13" s="40"/>
      <c r="Q13" s="40"/>
      <c r="R13" s="40"/>
      <c r="S13" s="39"/>
      <c r="T13" s="38"/>
      <c r="U13" s="37"/>
      <c r="V13" s="36"/>
      <c r="W13" s="37"/>
      <c r="X13" s="37"/>
      <c r="Y13" s="36"/>
    </row>
    <row r="14" spans="1:25" ht="17.100000000000001" customHeight="1">
      <c r="A14" s="42"/>
      <c r="B14" s="42"/>
      <c r="C14" s="42"/>
      <c r="D14" s="42"/>
      <c r="E14" s="40"/>
      <c r="F14" s="43"/>
      <c r="G14" s="40"/>
      <c r="H14" s="40"/>
      <c r="I14" s="40"/>
      <c r="J14" s="40"/>
      <c r="K14" s="40"/>
      <c r="L14" s="42"/>
      <c r="M14" s="42"/>
      <c r="N14" s="42"/>
      <c r="O14" s="41"/>
      <c r="P14" s="40"/>
      <c r="Q14" s="40"/>
      <c r="R14" s="40"/>
      <c r="S14" s="39"/>
      <c r="T14" s="38"/>
      <c r="U14" s="37"/>
      <c r="V14" s="36"/>
      <c r="W14" s="37"/>
      <c r="X14" s="37"/>
      <c r="Y14" s="36"/>
    </row>
    <row r="15" spans="1:25" ht="17.100000000000001" customHeight="1">
      <c r="A15" s="42"/>
      <c r="B15" s="42"/>
      <c r="C15" s="42"/>
      <c r="D15" s="42"/>
      <c r="E15" s="40"/>
      <c r="F15" s="43"/>
      <c r="G15" s="40"/>
      <c r="H15" s="40"/>
      <c r="I15" s="40"/>
      <c r="J15" s="40"/>
      <c r="K15" s="40"/>
      <c r="L15" s="42"/>
      <c r="M15" s="42"/>
      <c r="N15" s="42"/>
      <c r="O15" s="41"/>
      <c r="P15" s="40"/>
      <c r="Q15" s="40"/>
      <c r="R15" s="40"/>
      <c r="S15" s="39"/>
      <c r="T15" s="38"/>
      <c r="U15" s="37"/>
      <c r="V15" s="36"/>
      <c r="W15" s="37"/>
      <c r="X15" s="37"/>
      <c r="Y15" s="36"/>
    </row>
    <row r="16" spans="1:25" ht="17.100000000000001" customHeight="1">
      <c r="A16" s="42"/>
      <c r="B16" s="42"/>
      <c r="C16" s="42"/>
      <c r="D16" s="42"/>
      <c r="E16" s="40"/>
      <c r="F16" s="43"/>
      <c r="G16" s="40"/>
      <c r="H16" s="40"/>
      <c r="I16" s="40"/>
      <c r="J16" s="40"/>
      <c r="K16" s="40"/>
      <c r="L16" s="42"/>
      <c r="M16" s="42"/>
      <c r="N16" s="42"/>
      <c r="O16" s="41"/>
      <c r="P16" s="40"/>
      <c r="Q16" s="40"/>
      <c r="R16" s="40"/>
      <c r="S16" s="39"/>
      <c r="T16" s="38"/>
      <c r="U16" s="37"/>
      <c r="V16" s="36"/>
      <c r="W16" s="37"/>
      <c r="X16" s="37"/>
      <c r="Y16" s="36"/>
    </row>
    <row r="17" spans="1:25" ht="17.100000000000001" customHeight="1">
      <c r="A17" s="42"/>
      <c r="B17" s="42"/>
      <c r="C17" s="42"/>
      <c r="D17" s="42"/>
      <c r="E17" s="40"/>
      <c r="F17" s="43"/>
      <c r="G17" s="40"/>
      <c r="H17" s="40"/>
      <c r="I17" s="40"/>
      <c r="J17" s="40"/>
      <c r="K17" s="40"/>
      <c r="L17" s="42"/>
      <c r="M17" s="42"/>
      <c r="N17" s="42"/>
      <c r="O17" s="41"/>
      <c r="P17" s="40"/>
      <c r="Q17" s="40"/>
      <c r="R17" s="40"/>
      <c r="S17" s="39"/>
      <c r="T17" s="38"/>
      <c r="U17" s="37"/>
      <c r="V17" s="36"/>
      <c r="W17" s="37"/>
      <c r="X17" s="37"/>
      <c r="Y17" s="36"/>
    </row>
    <row r="18" spans="1:25" ht="17.100000000000001" customHeight="1">
      <c r="A18" s="42"/>
      <c r="B18" s="42"/>
      <c r="C18" s="42"/>
      <c r="D18" s="42"/>
      <c r="E18" s="40"/>
      <c r="F18" s="43"/>
      <c r="G18" s="40"/>
      <c r="H18" s="40"/>
      <c r="I18" s="40"/>
      <c r="J18" s="40"/>
      <c r="K18" s="40"/>
      <c r="L18" s="42"/>
      <c r="M18" s="42"/>
      <c r="N18" s="42"/>
      <c r="O18" s="41"/>
      <c r="P18" s="40"/>
      <c r="Q18" s="40"/>
      <c r="R18" s="40"/>
      <c r="S18" s="39"/>
      <c r="T18" s="38"/>
      <c r="U18" s="37"/>
      <c r="V18" s="36"/>
      <c r="W18" s="37"/>
      <c r="X18" s="37"/>
      <c r="Y18" s="36"/>
    </row>
    <row r="19" spans="1:25" ht="17.100000000000001" customHeight="1">
      <c r="A19" s="42"/>
      <c r="B19" s="42"/>
      <c r="C19" s="42"/>
      <c r="D19" s="42"/>
      <c r="E19" s="40"/>
      <c r="F19" s="43"/>
      <c r="G19" s="40"/>
      <c r="H19" s="40"/>
      <c r="I19" s="40"/>
      <c r="J19" s="40"/>
      <c r="K19" s="40"/>
      <c r="L19" s="42"/>
      <c r="M19" s="42"/>
      <c r="N19" s="42"/>
      <c r="O19" s="41"/>
      <c r="P19" s="40"/>
      <c r="Q19" s="40"/>
      <c r="R19" s="40"/>
      <c r="S19" s="39"/>
      <c r="T19" s="38"/>
      <c r="U19" s="37"/>
      <c r="V19" s="36"/>
      <c r="W19" s="37"/>
      <c r="X19" s="37"/>
      <c r="Y19" s="36"/>
    </row>
  </sheetData>
  <conditionalFormatting sqref="A3:V3 D2:V2">
    <cfRule type="expression" dxfId="1621" priority="12">
      <formula>A2&lt;&gt;#REF!</formula>
    </cfRule>
  </conditionalFormatting>
  <conditionalFormatting sqref="A4:V19">
    <cfRule type="expression" dxfId="1620" priority="10">
      <formula>A4&lt;&gt;#REF!</formula>
    </cfRule>
  </conditionalFormatting>
  <conditionalFormatting sqref="W2:X3">
    <cfRule type="expression" dxfId="1619" priority="9">
      <formula>W2&lt;&gt;#REF!</formula>
    </cfRule>
  </conditionalFormatting>
  <conditionalFormatting sqref="W4:X19">
    <cfRule type="expression" dxfId="1618" priority="8">
      <formula>W4&lt;&gt;#REF!</formula>
    </cfRule>
  </conditionalFormatting>
  <conditionalFormatting sqref="Y2:Y3">
    <cfRule type="expression" dxfId="1617" priority="7">
      <formula>Y2&lt;&gt;#REF!</formula>
    </cfRule>
  </conditionalFormatting>
  <conditionalFormatting sqref="Y4:Y19">
    <cfRule type="expression" dxfId="1616" priority="6">
      <formula>Y4&lt;&gt;#REF!</formula>
    </cfRule>
  </conditionalFormatting>
  <conditionalFormatting sqref="A2:C2">
    <cfRule type="expression" dxfId="1615" priority="1">
      <formula>A2&lt;&gt;#REF!</formula>
    </cfRule>
  </conditionalFormatting>
  <printOptions gridLines="1"/>
  <pageMargins left="0.90551181102362199" right="0.196850393700787" top="1.14173228346457" bottom="0.39370078740157499" header="0.35433070866141703" footer="0.196850393700787"/>
  <pageSetup paperSize="8" fitToWidth="2" orientation="landscape" r:id="rId1"/>
  <headerFooter>
    <oddHeader>&amp;L&amp;G&amp;C43115545-FDS-0002
Datasheet - &amp;A&amp;R&amp;G</oddHeader>
    <oddFooter>&amp;L&amp;8&amp;F/&amp;A&amp;CPage &amp;P of &amp;N&amp;R&amp;8Date Printed: &amp;D</oddFooter>
  </headerFooter>
  <colBreaks count="2" manualBreakCount="2">
    <brk id="10" max="1048575" man="1"/>
    <brk id="19" max="1048575" man="1"/>
  </colBreaks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42679-6E88-4477-BB6D-F70BB4EC074F}">
  <dimension ref="A1:N69"/>
  <sheetViews>
    <sheetView view="pageBreakPreview" zoomScale="70" zoomScaleNormal="100" zoomScaleSheetLayoutView="70" zoomScalePageLayoutView="90" workbookViewId="0">
      <selection activeCell="B12" sqref="B12"/>
    </sheetView>
  </sheetViews>
  <sheetFormatPr defaultColWidth="80.5703125" defaultRowHeight="15"/>
  <cols>
    <col min="1" max="1" width="20.5703125" style="20" customWidth="1"/>
    <col min="2" max="2" width="50.85546875" style="20" customWidth="1"/>
    <col min="3" max="3" width="15.42578125" style="20" bestFit="1" customWidth="1"/>
    <col min="4" max="4" width="27.5703125" style="20" customWidth="1"/>
    <col min="5" max="5" width="17.85546875" style="1" customWidth="1"/>
    <col min="6" max="6" width="17.140625" style="1" customWidth="1"/>
    <col min="7" max="7" width="14.5703125" style="1" bestFit="1" customWidth="1"/>
    <col min="8" max="8" width="11" style="1" bestFit="1" customWidth="1"/>
    <col min="9" max="9" width="34" style="20" customWidth="1"/>
    <col min="10" max="10" width="13.28515625" style="19" bestFit="1" customWidth="1"/>
    <col min="11" max="11" width="18.140625" style="19" bestFit="1" customWidth="1"/>
    <col min="12" max="12" width="24.7109375" style="26" customWidth="1"/>
    <col min="13" max="13" width="29" style="26" customWidth="1"/>
    <col min="14" max="14" width="13.140625" style="26" bestFit="1" customWidth="1"/>
    <col min="15" max="16384" width="80.5703125" style="18"/>
  </cols>
  <sheetData>
    <row r="1" spans="1:14">
      <c r="A1" s="22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2" t="s">
        <v>19</v>
      </c>
      <c r="J1" s="21" t="s">
        <v>20</v>
      </c>
      <c r="K1" s="21" t="s">
        <v>21</v>
      </c>
      <c r="L1" s="45" t="s">
        <v>22</v>
      </c>
      <c r="M1" s="45" t="s">
        <v>23</v>
      </c>
      <c r="N1" s="16" t="s">
        <v>24</v>
      </c>
    </row>
    <row r="2" spans="1:14" customFormat="1">
      <c r="A2" s="73" t="s">
        <v>1393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</row>
    <row r="3" spans="1:14" ht="11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ht="11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ht="11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ht="11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1:14" ht="11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</row>
    <row r="8" spans="1:14" ht="11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</row>
    <row r="9" spans="1:14" ht="11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4" ht="11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</row>
    <row r="11" spans="1:14" ht="11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</row>
    <row r="12" spans="1:14" ht="11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</row>
    <row r="13" spans="1:14" ht="11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 spans="1:14" ht="11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 spans="1:14" ht="11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 spans="1:14" ht="11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="18" customFormat="1" ht="11.25"/>
    <row r="18" s="18" customFormat="1" ht="11.25"/>
    <row r="19" s="18" customFormat="1" ht="11.25"/>
    <row r="20" s="18" customFormat="1" ht="11.25"/>
    <row r="21" s="18" customFormat="1" ht="11.25"/>
    <row r="22" s="18" customFormat="1" ht="11.25"/>
    <row r="23" s="18" customFormat="1" ht="11.25"/>
    <row r="24" s="18" customFormat="1" ht="11.25"/>
    <row r="25" s="18" customFormat="1" ht="11.25"/>
    <row r="26" s="18" customFormat="1" ht="11.25"/>
    <row r="27" s="18" customFormat="1" ht="11.25"/>
    <row r="28" s="18" customFormat="1" ht="11.25"/>
    <row r="29" s="18" customFormat="1" ht="11.25"/>
    <row r="30" s="18" customFormat="1" ht="11.25"/>
    <row r="31" s="18" customFormat="1" ht="11.25"/>
    <row r="32" s="18" customFormat="1" ht="11.25"/>
    <row r="33" s="18" customFormat="1" ht="11.25"/>
    <row r="34" s="18" customFormat="1" ht="11.25"/>
    <row r="35" s="18" customFormat="1" ht="11.25"/>
    <row r="36" s="18" customFormat="1" ht="11.25"/>
    <row r="37" s="18" customFormat="1" ht="11.25"/>
    <row r="38" s="18" customFormat="1" ht="11.25"/>
    <row r="39" s="18" customFormat="1" ht="11.25"/>
    <row r="40" s="18" customFormat="1" ht="11.25"/>
    <row r="41" s="18" customFormat="1" ht="11.25"/>
    <row r="42" s="18" customFormat="1" ht="11.25"/>
    <row r="43" s="18" customFormat="1" ht="11.25"/>
    <row r="44" s="18" customFormat="1" ht="11.25"/>
    <row r="45" s="18" customFormat="1" ht="11.25"/>
    <row r="46" s="18" customFormat="1" ht="11.25"/>
    <row r="47" s="18" customFormat="1" ht="11.25"/>
    <row r="48" s="18" customFormat="1" ht="11.25"/>
    <row r="49" s="18" customFormat="1" ht="11.25"/>
    <row r="50" s="18" customFormat="1" ht="11.25"/>
    <row r="51" s="18" customFormat="1" ht="11.25"/>
    <row r="52" s="18" customFormat="1" ht="11.25"/>
    <row r="53" s="18" customFormat="1" ht="11.25"/>
    <row r="54" s="18" customFormat="1" ht="11.25"/>
    <row r="55" s="18" customFormat="1" ht="11.25"/>
    <row r="56" s="18" customFormat="1" ht="11.25"/>
    <row r="57" s="18" customFormat="1" ht="11.25"/>
    <row r="58" s="18" customFormat="1" ht="11.25"/>
    <row r="59" s="18" customFormat="1" ht="11.25"/>
    <row r="60" s="18" customFormat="1" ht="11.25"/>
    <row r="61" s="18" customFormat="1" ht="11.25"/>
    <row r="62" s="18" customFormat="1" ht="11.25"/>
    <row r="63" s="18" customFormat="1" ht="11.25"/>
    <row r="64" s="18" customFormat="1" ht="11.25"/>
    <row r="65" s="18" customFormat="1" ht="11.25"/>
    <row r="66" s="18" customFormat="1" ht="11.25"/>
    <row r="67" s="18" customFormat="1" ht="11.25"/>
    <row r="68" s="18" customFormat="1" ht="11.25"/>
    <row r="69" s="18" customFormat="1" ht="11.25"/>
  </sheetData>
  <conditionalFormatting sqref="A70:A1048576">
    <cfRule type="duplicateValues" dxfId="54" priority="3186"/>
  </conditionalFormatting>
  <conditionalFormatting sqref="A70:A1048576">
    <cfRule type="duplicateValues" dxfId="53" priority="3187"/>
  </conditionalFormatting>
  <conditionalFormatting sqref="A70:A1048576">
    <cfRule type="duplicateValues" dxfId="52" priority="3188"/>
  </conditionalFormatting>
  <conditionalFormatting sqref="A70:A1048576">
    <cfRule type="duplicateValues" dxfId="51" priority="3189"/>
  </conditionalFormatting>
  <conditionalFormatting sqref="A1">
    <cfRule type="duplicateValues" dxfId="50" priority="4"/>
  </conditionalFormatting>
  <conditionalFormatting sqref="A1">
    <cfRule type="duplicateValues" dxfId="49" priority="3"/>
  </conditionalFormatting>
  <conditionalFormatting sqref="A1">
    <cfRule type="duplicateValues" dxfId="48" priority="2"/>
  </conditionalFormatting>
  <conditionalFormatting sqref="A1">
    <cfRule type="duplicateValues" dxfId="47" priority="1"/>
  </conditionalFormatting>
  <printOptions gridLines="1"/>
  <pageMargins left="0.78740157480314998" right="0.196850393700787" top="1.14173228346457" bottom="0.39370078740157499" header="0.35433070866141703" footer="0.196850393700787"/>
  <pageSetup paperSize="8" scale="80" fitToHeight="0" orientation="landscape" r:id="rId1"/>
  <headerFooter>
    <oddHeader>&amp;L&amp;G&amp;C43115545-FDS-0002
Datasheet - &amp;A&amp;R&amp;G</oddHeader>
    <oddFooter>&amp;L&amp;8&amp;F/&amp;A&amp;CPage &amp;P of &amp;N&amp;R&amp;8Date Printed: &amp;D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6F6F3-78E1-4CB8-9470-F6FAAA330E09}">
  <dimension ref="A1:AR24"/>
  <sheetViews>
    <sheetView zoomScale="91" zoomScaleNormal="91" zoomScaleSheetLayoutView="100" zoomScalePageLayoutView="118" workbookViewId="0">
      <selection activeCell="B12" sqref="B12"/>
    </sheetView>
  </sheetViews>
  <sheetFormatPr defaultRowHeight="15"/>
  <cols>
    <col min="1" max="1" width="15.85546875" style="67" bestFit="1" customWidth="1"/>
    <col min="2" max="2" width="34.7109375" style="67" bestFit="1" customWidth="1"/>
    <col min="3" max="3" width="16.140625" style="67" bestFit="1" customWidth="1"/>
    <col min="4" max="4" width="36.5703125" style="67" bestFit="1" customWidth="1"/>
    <col min="5" max="5" width="8.85546875" style="67" bestFit="1" customWidth="1"/>
    <col min="6" max="6" width="12" style="67" bestFit="1" customWidth="1"/>
    <col min="7" max="7" width="16.140625" style="67" bestFit="1" customWidth="1"/>
    <col min="8" max="8" width="8.85546875" style="67" bestFit="1" customWidth="1"/>
    <col min="9" max="9" width="15.140625" style="67" bestFit="1" customWidth="1"/>
    <col min="10" max="10" width="15.42578125" style="67" bestFit="1" customWidth="1"/>
    <col min="11" max="11" width="10" style="67" bestFit="1" customWidth="1"/>
    <col min="12" max="12" width="18.7109375" style="67" bestFit="1" customWidth="1"/>
    <col min="13" max="13" width="19" style="67" bestFit="1" customWidth="1"/>
    <col min="14" max="14" width="11" style="67" bestFit="1" customWidth="1"/>
    <col min="15" max="15" width="8.85546875" style="67" bestFit="1" customWidth="1"/>
    <col min="16" max="16" width="14.42578125" style="67" bestFit="1" customWidth="1"/>
    <col min="17" max="17" width="20.7109375" style="67" bestFit="1" customWidth="1"/>
    <col min="18" max="18" width="23.5703125" style="67" bestFit="1" customWidth="1"/>
    <col min="19" max="19" width="13.28515625" style="67" bestFit="1" customWidth="1"/>
    <col min="20" max="20" width="19.140625" style="67" bestFit="1" customWidth="1"/>
    <col min="21" max="21" width="16.85546875" style="67" bestFit="1" customWidth="1"/>
    <col min="22" max="22" width="20.42578125" style="67" bestFit="1" customWidth="1"/>
    <col min="23" max="23" width="14.28515625" style="67" bestFit="1" customWidth="1"/>
    <col min="24" max="24" width="18.5703125" style="67" bestFit="1" customWidth="1"/>
    <col min="25" max="25" width="15.5703125" style="67" bestFit="1" customWidth="1"/>
    <col min="26" max="26" width="14" style="67" bestFit="1" customWidth="1"/>
    <col min="27" max="27" width="19.140625" style="67" bestFit="1" customWidth="1"/>
    <col min="28" max="28" width="15.28515625" style="67" bestFit="1" customWidth="1"/>
    <col min="29" max="29" width="18.5703125" style="67" bestFit="1" customWidth="1"/>
    <col min="30" max="30" width="16.28515625" style="67" bestFit="1" customWidth="1"/>
    <col min="31" max="31" width="19.85546875" style="67" bestFit="1" customWidth="1"/>
    <col min="32" max="32" width="16" style="67" bestFit="1" customWidth="1"/>
    <col min="33" max="33" width="17.42578125" style="67" bestFit="1" customWidth="1"/>
    <col min="34" max="34" width="16" style="67" bestFit="1" customWidth="1"/>
    <col min="35" max="35" width="17.42578125" style="67" bestFit="1" customWidth="1"/>
    <col min="36" max="36" width="15.140625" style="67" bestFit="1" customWidth="1"/>
    <col min="37" max="37" width="14.140625" style="67" bestFit="1" customWidth="1"/>
    <col min="38" max="38" width="18.28515625" style="67" bestFit="1" customWidth="1"/>
    <col min="39" max="39" width="16.5703125" style="67" bestFit="1" customWidth="1"/>
    <col min="40" max="40" width="11.140625" style="67" bestFit="1" customWidth="1"/>
    <col min="41" max="41" width="12.5703125" style="67" bestFit="1" customWidth="1"/>
    <col min="42" max="42" width="24.7109375" style="68" customWidth="1"/>
    <col min="43" max="43" width="29" style="68" customWidth="1"/>
    <col min="44" max="44" width="13.140625" style="68" bestFit="1" customWidth="1"/>
    <col min="45" max="16384" width="9.140625" style="67"/>
  </cols>
  <sheetData>
    <row r="1" spans="1:44" s="9" customFormat="1" ht="17.100000000000001" customHeight="1">
      <c r="A1" s="15" t="s">
        <v>0</v>
      </c>
      <c r="B1" s="15" t="s">
        <v>1</v>
      </c>
      <c r="C1" s="12" t="s">
        <v>2</v>
      </c>
      <c r="D1" s="15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562</v>
      </c>
      <c r="J1" s="16" t="s">
        <v>563</v>
      </c>
      <c r="K1" s="16" t="s">
        <v>564</v>
      </c>
      <c r="L1" s="16" t="s">
        <v>565</v>
      </c>
      <c r="M1" s="16" t="s">
        <v>566</v>
      </c>
      <c r="N1" s="16" t="s">
        <v>567</v>
      </c>
      <c r="O1" s="16" t="s">
        <v>568</v>
      </c>
      <c r="P1" s="16" t="s">
        <v>571</v>
      </c>
      <c r="Q1" s="16" t="s">
        <v>1394</v>
      </c>
      <c r="R1" s="16" t="s">
        <v>1395</v>
      </c>
      <c r="S1" s="16" t="s">
        <v>573</v>
      </c>
      <c r="T1" s="16" t="s">
        <v>574</v>
      </c>
      <c r="U1" s="16" t="s">
        <v>575</v>
      </c>
      <c r="V1" s="16" t="s">
        <v>576</v>
      </c>
      <c r="W1" s="16" t="s">
        <v>577</v>
      </c>
      <c r="X1" s="16" t="s">
        <v>578</v>
      </c>
      <c r="Y1" s="16" t="s">
        <v>579</v>
      </c>
      <c r="Z1" s="12" t="s">
        <v>580</v>
      </c>
      <c r="AA1" s="15" t="s">
        <v>581</v>
      </c>
      <c r="AB1" s="16" t="s">
        <v>582</v>
      </c>
      <c r="AC1" s="16" t="s">
        <v>583</v>
      </c>
      <c r="AD1" s="45" t="s">
        <v>584</v>
      </c>
      <c r="AE1" s="45" t="s">
        <v>585</v>
      </c>
      <c r="AF1" s="16" t="s">
        <v>586</v>
      </c>
      <c r="AG1" s="45" t="s">
        <v>587</v>
      </c>
      <c r="AH1" s="45" t="s">
        <v>588</v>
      </c>
      <c r="AI1" s="45" t="s">
        <v>589</v>
      </c>
      <c r="AJ1" s="45" t="s">
        <v>287</v>
      </c>
      <c r="AK1" s="45" t="s">
        <v>46</v>
      </c>
      <c r="AL1" s="45" t="s">
        <v>47</v>
      </c>
      <c r="AM1" s="45" t="s">
        <v>19</v>
      </c>
      <c r="AN1" s="45" t="s">
        <v>20</v>
      </c>
      <c r="AO1" s="45" t="s">
        <v>21</v>
      </c>
      <c r="AP1" s="45" t="s">
        <v>22</v>
      </c>
      <c r="AQ1" s="45" t="s">
        <v>23</v>
      </c>
      <c r="AR1" s="45" t="s">
        <v>24</v>
      </c>
    </row>
    <row r="2" spans="1:44" s="75" customFormat="1" ht="17.100000000000001" customHeight="1">
      <c r="A2" s="69" t="s">
        <v>1396</v>
      </c>
      <c r="B2" s="69" t="s">
        <v>1397</v>
      </c>
      <c r="C2" s="70" t="s">
        <v>592</v>
      </c>
      <c r="D2" s="71" t="s">
        <v>593</v>
      </c>
      <c r="E2" s="72" t="s">
        <v>52</v>
      </c>
      <c r="F2" s="73" t="s">
        <v>53</v>
      </c>
      <c r="G2" s="73" t="s">
        <v>54</v>
      </c>
      <c r="H2" s="73" t="s">
        <v>55</v>
      </c>
      <c r="I2" s="72">
        <v>0</v>
      </c>
      <c r="J2" s="72">
        <v>500</v>
      </c>
      <c r="K2" s="72" t="s">
        <v>636</v>
      </c>
      <c r="L2" s="70">
        <f t="shared" ref="L2:L11" si="0">I2-((J2-I2)*0.029)</f>
        <v>-14.5</v>
      </c>
      <c r="M2" s="70">
        <f t="shared" ref="M2:M11" si="1">J2+((J2-I2)*0.029)</f>
        <v>514.5</v>
      </c>
      <c r="N2" s="74" t="str">
        <f>IF((J2-I2)&gt;1000, "D0",IF((J2-I2)&gt;100, "D1",IF((J2-I2)&gt;10, "D2","D3")))</f>
        <v>D1</v>
      </c>
      <c r="O2" s="72" t="s">
        <v>595</v>
      </c>
      <c r="P2" s="72" t="s">
        <v>347</v>
      </c>
      <c r="Q2" s="72" t="s">
        <v>1398</v>
      </c>
      <c r="R2" s="72" t="s">
        <v>1399</v>
      </c>
      <c r="S2" s="70" t="s">
        <v>597</v>
      </c>
      <c r="T2" s="70" t="s">
        <v>234</v>
      </c>
      <c r="U2" s="70" t="s">
        <v>234</v>
      </c>
      <c r="V2" s="70" t="s">
        <v>234</v>
      </c>
      <c r="W2" s="70">
        <v>150</v>
      </c>
      <c r="X2" s="98" t="s">
        <v>1400</v>
      </c>
      <c r="Y2" s="72" t="s">
        <v>64</v>
      </c>
      <c r="Z2" s="72" t="s">
        <v>234</v>
      </c>
      <c r="AA2" s="73" t="s">
        <v>234</v>
      </c>
      <c r="AB2" s="51" t="s">
        <v>234</v>
      </c>
      <c r="AC2" s="53" t="s">
        <v>234</v>
      </c>
      <c r="AD2" s="37" t="s">
        <v>234</v>
      </c>
      <c r="AE2" s="37" t="s">
        <v>234</v>
      </c>
      <c r="AF2" s="53"/>
      <c r="AJ2" s="75" t="s">
        <v>234</v>
      </c>
      <c r="AL2" s="72" t="s">
        <v>199</v>
      </c>
      <c r="AM2" s="75" t="s">
        <v>511</v>
      </c>
      <c r="AN2" s="75" t="s">
        <v>67</v>
      </c>
      <c r="AO2" s="53">
        <v>44498</v>
      </c>
    </row>
    <row r="3" spans="1:44" s="75" customFormat="1" ht="17.100000000000001" customHeight="1">
      <c r="A3" s="69" t="s">
        <v>1401</v>
      </c>
      <c r="B3" s="69" t="s">
        <v>1402</v>
      </c>
      <c r="C3" s="70" t="s">
        <v>592</v>
      </c>
      <c r="D3" s="71" t="s">
        <v>593</v>
      </c>
      <c r="E3" s="72" t="s">
        <v>52</v>
      </c>
      <c r="F3" s="73" t="s">
        <v>53</v>
      </c>
      <c r="G3" s="73" t="s">
        <v>54</v>
      </c>
      <c r="H3" s="73" t="s">
        <v>55</v>
      </c>
      <c r="I3" s="72">
        <v>0</v>
      </c>
      <c r="J3" s="72">
        <v>1500</v>
      </c>
      <c r="K3" s="72" t="s">
        <v>636</v>
      </c>
      <c r="L3" s="70">
        <f t="shared" si="0"/>
        <v>-43.5</v>
      </c>
      <c r="M3" s="70">
        <f t="shared" si="1"/>
        <v>1543.5</v>
      </c>
      <c r="N3" s="74" t="str">
        <f t="shared" ref="N3:N8" si="2">IF((J3-I3)&gt;1000, "D0",IF((J3-I3)&gt;100, "D1",IF((J3-I3)&gt;10, "D2","D3")))</f>
        <v>D0</v>
      </c>
      <c r="O3" s="72" t="s">
        <v>595</v>
      </c>
      <c r="P3" s="72" t="s">
        <v>347</v>
      </c>
      <c r="Q3" s="72" t="s">
        <v>653</v>
      </c>
      <c r="R3" s="72" t="s">
        <v>1403</v>
      </c>
      <c r="S3" s="70" t="s">
        <v>597</v>
      </c>
      <c r="T3" s="70" t="s">
        <v>234</v>
      </c>
      <c r="U3" s="70" t="s">
        <v>234</v>
      </c>
      <c r="V3" s="70" t="s">
        <v>234</v>
      </c>
      <c r="W3" s="70">
        <v>1200</v>
      </c>
      <c r="X3" s="74" t="s">
        <v>1404</v>
      </c>
      <c r="Y3" s="72" t="s">
        <v>64</v>
      </c>
      <c r="Z3" s="72" t="s">
        <v>234</v>
      </c>
      <c r="AA3" s="73" t="s">
        <v>234</v>
      </c>
      <c r="AB3" s="51" t="s">
        <v>234</v>
      </c>
      <c r="AC3" s="53" t="s">
        <v>234</v>
      </c>
      <c r="AD3" s="37" t="s">
        <v>234</v>
      </c>
      <c r="AE3" s="37" t="s">
        <v>234</v>
      </c>
      <c r="AF3" s="53"/>
      <c r="AJ3" s="75" t="s">
        <v>234</v>
      </c>
      <c r="AL3" s="72" t="s">
        <v>254</v>
      </c>
      <c r="AM3" s="75" t="s">
        <v>511</v>
      </c>
      <c r="AN3" s="75" t="s">
        <v>67</v>
      </c>
      <c r="AO3" s="53">
        <v>44498</v>
      </c>
    </row>
    <row r="4" spans="1:44" s="75" customFormat="1" ht="17.100000000000001" customHeight="1">
      <c r="A4" s="69" t="s">
        <v>1405</v>
      </c>
      <c r="B4" s="69" t="s">
        <v>1406</v>
      </c>
      <c r="C4" s="70" t="s">
        <v>592</v>
      </c>
      <c r="D4" s="71" t="s">
        <v>593</v>
      </c>
      <c r="E4" s="72" t="s">
        <v>52</v>
      </c>
      <c r="F4" s="73" t="s">
        <v>53</v>
      </c>
      <c r="G4" s="73" t="s">
        <v>54</v>
      </c>
      <c r="H4" s="73" t="s">
        <v>55</v>
      </c>
      <c r="I4" s="72">
        <v>0</v>
      </c>
      <c r="J4" s="72">
        <v>25</v>
      </c>
      <c r="K4" s="72" t="s">
        <v>606</v>
      </c>
      <c r="L4" s="70">
        <f t="shared" si="0"/>
        <v>-0.72500000000000009</v>
      </c>
      <c r="M4" s="70">
        <f t="shared" si="1"/>
        <v>25.725000000000001</v>
      </c>
      <c r="N4" s="74" t="str">
        <f t="shared" si="2"/>
        <v>D2</v>
      </c>
      <c r="O4" s="72" t="s">
        <v>595</v>
      </c>
      <c r="P4" s="72" t="s">
        <v>347</v>
      </c>
      <c r="Q4" s="72" t="s">
        <v>1407</v>
      </c>
      <c r="R4" s="72" t="s">
        <v>1408</v>
      </c>
      <c r="S4" s="70" t="s">
        <v>597</v>
      </c>
      <c r="T4" s="70" t="s">
        <v>234</v>
      </c>
      <c r="U4" s="70" t="s">
        <v>234</v>
      </c>
      <c r="V4" s="70" t="s">
        <v>234</v>
      </c>
      <c r="W4" s="70">
        <v>20</v>
      </c>
      <c r="X4" s="74">
        <v>1</v>
      </c>
      <c r="Y4" s="72" t="s">
        <v>64</v>
      </c>
      <c r="Z4" s="72" t="s">
        <v>234</v>
      </c>
      <c r="AA4" s="73" t="s">
        <v>234</v>
      </c>
      <c r="AB4" s="51" t="s">
        <v>234</v>
      </c>
      <c r="AC4" s="53" t="s">
        <v>234</v>
      </c>
      <c r="AD4" s="37" t="s">
        <v>234</v>
      </c>
      <c r="AE4" s="37" t="s">
        <v>234</v>
      </c>
      <c r="AF4" s="53"/>
      <c r="AJ4" s="75" t="s">
        <v>234</v>
      </c>
      <c r="AL4" s="72" t="s">
        <v>199</v>
      </c>
      <c r="AM4" s="75" t="s">
        <v>511</v>
      </c>
      <c r="AN4" s="75" t="s">
        <v>67</v>
      </c>
      <c r="AO4" s="53">
        <v>44498</v>
      </c>
    </row>
    <row r="5" spans="1:44" s="75" customFormat="1" ht="17.100000000000001" customHeight="1">
      <c r="A5" s="69" t="s">
        <v>1409</v>
      </c>
      <c r="B5" s="69" t="s">
        <v>1410</v>
      </c>
      <c r="C5" s="70" t="s">
        <v>592</v>
      </c>
      <c r="D5" s="71" t="s">
        <v>593</v>
      </c>
      <c r="E5" s="72" t="s">
        <v>52</v>
      </c>
      <c r="F5" s="73" t="s">
        <v>53</v>
      </c>
      <c r="G5" s="73" t="s">
        <v>54</v>
      </c>
      <c r="H5" s="73" t="s">
        <v>55</v>
      </c>
      <c r="I5" s="72">
        <v>0</v>
      </c>
      <c r="J5" s="72">
        <v>25</v>
      </c>
      <c r="K5" s="72" t="s">
        <v>606</v>
      </c>
      <c r="L5" s="70">
        <f t="shared" si="0"/>
        <v>-0.72500000000000009</v>
      </c>
      <c r="M5" s="70">
        <f t="shared" si="1"/>
        <v>25.725000000000001</v>
      </c>
      <c r="N5" s="74" t="str">
        <f t="shared" si="2"/>
        <v>D2</v>
      </c>
      <c r="O5" s="72" t="s">
        <v>595</v>
      </c>
      <c r="P5" s="72" t="s">
        <v>347</v>
      </c>
      <c r="Q5" s="72" t="s">
        <v>1411</v>
      </c>
      <c r="R5" s="72" t="s">
        <v>1412</v>
      </c>
      <c r="S5" s="70" t="s">
        <v>597</v>
      </c>
      <c r="T5" s="70" t="s">
        <v>234</v>
      </c>
      <c r="U5" s="70" t="s">
        <v>234</v>
      </c>
      <c r="V5" s="70" t="s">
        <v>234</v>
      </c>
      <c r="W5" s="70">
        <v>20</v>
      </c>
      <c r="X5" s="74">
        <v>1</v>
      </c>
      <c r="Y5" s="72" t="s">
        <v>64</v>
      </c>
      <c r="Z5" s="72" t="s">
        <v>234</v>
      </c>
      <c r="AA5" s="73" t="s">
        <v>234</v>
      </c>
      <c r="AB5" s="51" t="s">
        <v>234</v>
      </c>
      <c r="AC5" s="53" t="s">
        <v>234</v>
      </c>
      <c r="AD5" s="37" t="s">
        <v>234</v>
      </c>
      <c r="AE5" s="37" t="s">
        <v>234</v>
      </c>
      <c r="AF5" s="53"/>
      <c r="AJ5" s="75" t="s">
        <v>234</v>
      </c>
      <c r="AL5" s="72" t="s">
        <v>254</v>
      </c>
      <c r="AM5" s="75" t="s">
        <v>511</v>
      </c>
      <c r="AN5" s="75" t="s">
        <v>67</v>
      </c>
      <c r="AO5" s="53">
        <v>44498</v>
      </c>
    </row>
    <row r="6" spans="1:44" s="75" customFormat="1" ht="17.100000000000001" customHeight="1">
      <c r="A6" s="69" t="s">
        <v>1413</v>
      </c>
      <c r="B6" s="69" t="s">
        <v>1414</v>
      </c>
      <c r="C6" s="70" t="s">
        <v>592</v>
      </c>
      <c r="D6" s="71" t="s">
        <v>593</v>
      </c>
      <c r="E6" s="72" t="s">
        <v>52</v>
      </c>
      <c r="F6" s="73" t="s">
        <v>53</v>
      </c>
      <c r="G6" s="73" t="s">
        <v>54</v>
      </c>
      <c r="H6" s="73" t="s">
        <v>55</v>
      </c>
      <c r="I6" s="72">
        <v>0</v>
      </c>
      <c r="J6" s="72">
        <v>3</v>
      </c>
      <c r="K6" s="72" t="s">
        <v>610</v>
      </c>
      <c r="L6" s="70">
        <f t="shared" si="0"/>
        <v>-8.7000000000000008E-2</v>
      </c>
      <c r="M6" s="70">
        <f t="shared" si="1"/>
        <v>3.0870000000000002</v>
      </c>
      <c r="N6" s="74" t="str">
        <f t="shared" si="2"/>
        <v>D3</v>
      </c>
      <c r="O6" s="72" t="s">
        <v>595</v>
      </c>
      <c r="P6" s="72" t="s">
        <v>347</v>
      </c>
      <c r="Q6" s="72" t="s">
        <v>1415</v>
      </c>
      <c r="R6" s="72" t="s">
        <v>1416</v>
      </c>
      <c r="S6" s="70" t="s">
        <v>597</v>
      </c>
      <c r="T6" s="70" t="s">
        <v>234</v>
      </c>
      <c r="U6" s="70" t="s">
        <v>234</v>
      </c>
      <c r="V6" s="70" t="s">
        <v>234</v>
      </c>
      <c r="W6" s="70">
        <v>1.5</v>
      </c>
      <c r="X6" s="74">
        <v>0.1</v>
      </c>
      <c r="Y6" s="72" t="s">
        <v>64</v>
      </c>
      <c r="Z6" s="72" t="s">
        <v>234</v>
      </c>
      <c r="AA6" s="73" t="s">
        <v>234</v>
      </c>
      <c r="AB6" s="51" t="s">
        <v>234</v>
      </c>
      <c r="AC6" s="53" t="s">
        <v>234</v>
      </c>
      <c r="AD6" s="37" t="s">
        <v>234</v>
      </c>
      <c r="AE6" s="37" t="s">
        <v>234</v>
      </c>
      <c r="AF6" s="53"/>
      <c r="AJ6" s="75" t="s">
        <v>234</v>
      </c>
      <c r="AL6" s="72" t="s">
        <v>199</v>
      </c>
      <c r="AM6" s="75" t="s">
        <v>511</v>
      </c>
      <c r="AN6" s="75" t="s">
        <v>67</v>
      </c>
      <c r="AO6" s="53">
        <v>44498</v>
      </c>
    </row>
    <row r="7" spans="1:44" s="75" customFormat="1" ht="17.100000000000001" customHeight="1">
      <c r="A7" s="69" t="s">
        <v>1417</v>
      </c>
      <c r="B7" s="69" t="s">
        <v>1418</v>
      </c>
      <c r="C7" s="70" t="s">
        <v>592</v>
      </c>
      <c r="D7" s="71" t="s">
        <v>593</v>
      </c>
      <c r="E7" s="72" t="s">
        <v>52</v>
      </c>
      <c r="F7" s="73" t="s">
        <v>53</v>
      </c>
      <c r="G7" s="73" t="s">
        <v>54</v>
      </c>
      <c r="H7" s="73" t="s">
        <v>55</v>
      </c>
      <c r="I7" s="72">
        <v>0</v>
      </c>
      <c r="J7" s="72">
        <v>5</v>
      </c>
      <c r="K7" s="72" t="s">
        <v>610</v>
      </c>
      <c r="L7" s="70">
        <f t="shared" si="0"/>
        <v>-0.14500000000000002</v>
      </c>
      <c r="M7" s="70">
        <f t="shared" si="1"/>
        <v>5.1449999999999996</v>
      </c>
      <c r="N7" s="74" t="str">
        <f t="shared" si="2"/>
        <v>D3</v>
      </c>
      <c r="O7" s="72" t="s">
        <v>595</v>
      </c>
      <c r="P7" s="72" t="s">
        <v>347</v>
      </c>
      <c r="Q7" s="72" t="s">
        <v>1419</v>
      </c>
      <c r="R7" s="72" t="s">
        <v>1420</v>
      </c>
      <c r="S7" s="70" t="s">
        <v>597</v>
      </c>
      <c r="T7" s="70" t="s">
        <v>234</v>
      </c>
      <c r="U7" s="70" t="s">
        <v>234</v>
      </c>
      <c r="V7" s="70" t="s">
        <v>234</v>
      </c>
      <c r="W7" s="70">
        <v>3</v>
      </c>
      <c r="X7" s="74">
        <v>0.15</v>
      </c>
      <c r="Y7" s="72" t="s">
        <v>64</v>
      </c>
      <c r="Z7" s="72" t="s">
        <v>234</v>
      </c>
      <c r="AA7" s="73" t="s">
        <v>234</v>
      </c>
      <c r="AB7" s="51" t="s">
        <v>234</v>
      </c>
      <c r="AC7" s="53" t="s">
        <v>234</v>
      </c>
      <c r="AD7" s="37" t="s">
        <v>234</v>
      </c>
      <c r="AE7" s="37" t="s">
        <v>234</v>
      </c>
      <c r="AF7" s="53"/>
      <c r="AJ7" s="75" t="s">
        <v>234</v>
      </c>
      <c r="AL7" s="72" t="s">
        <v>254</v>
      </c>
      <c r="AM7" s="75" t="s">
        <v>511</v>
      </c>
      <c r="AN7" s="75" t="s">
        <v>67</v>
      </c>
      <c r="AO7" s="53">
        <v>44498</v>
      </c>
    </row>
    <row r="8" spans="1:44" s="75" customFormat="1" ht="17.100000000000001" customHeight="1">
      <c r="A8" s="69" t="s">
        <v>1421</v>
      </c>
      <c r="B8" s="69" t="s">
        <v>1422</v>
      </c>
      <c r="C8" s="70" t="s">
        <v>592</v>
      </c>
      <c r="D8" s="71" t="s">
        <v>593</v>
      </c>
      <c r="E8" s="72" t="s">
        <v>52</v>
      </c>
      <c r="F8" s="73" t="s">
        <v>53</v>
      </c>
      <c r="G8" s="73" t="s">
        <v>54</v>
      </c>
      <c r="H8" s="73" t="s">
        <v>55</v>
      </c>
      <c r="I8" s="72">
        <v>0</v>
      </c>
      <c r="J8" s="72">
        <v>500</v>
      </c>
      <c r="K8" s="72" t="s">
        <v>636</v>
      </c>
      <c r="L8" s="70">
        <f t="shared" si="0"/>
        <v>-14.5</v>
      </c>
      <c r="M8" s="70">
        <f t="shared" si="1"/>
        <v>514.5</v>
      </c>
      <c r="N8" s="74" t="str">
        <f t="shared" si="2"/>
        <v>D1</v>
      </c>
      <c r="O8" s="72" t="s">
        <v>595</v>
      </c>
      <c r="P8" s="72" t="s">
        <v>347</v>
      </c>
      <c r="Q8" s="72" t="s">
        <v>642</v>
      </c>
      <c r="R8" s="72" t="s">
        <v>1423</v>
      </c>
      <c r="S8" s="70" t="s">
        <v>597</v>
      </c>
      <c r="T8" s="70" t="s">
        <v>234</v>
      </c>
      <c r="U8" s="70" t="s">
        <v>234</v>
      </c>
      <c r="V8" s="70" t="s">
        <v>234</v>
      </c>
      <c r="W8" s="70">
        <v>150</v>
      </c>
      <c r="X8" s="74">
        <v>5</v>
      </c>
      <c r="Y8" s="72" t="s">
        <v>141</v>
      </c>
      <c r="Z8" s="72" t="s">
        <v>234</v>
      </c>
      <c r="AA8" s="73" t="s">
        <v>234</v>
      </c>
      <c r="AB8" s="51" t="s">
        <v>234</v>
      </c>
      <c r="AC8" s="53" t="s">
        <v>234</v>
      </c>
      <c r="AD8" s="37" t="s">
        <v>234</v>
      </c>
      <c r="AE8" s="37" t="s">
        <v>234</v>
      </c>
      <c r="AF8" s="53"/>
      <c r="AJ8" s="75" t="s">
        <v>234</v>
      </c>
      <c r="AL8" s="72" t="s">
        <v>199</v>
      </c>
      <c r="AM8" s="75" t="s">
        <v>511</v>
      </c>
      <c r="AN8" s="75" t="s">
        <v>67</v>
      </c>
      <c r="AO8" s="53">
        <v>44498</v>
      </c>
    </row>
    <row r="9" spans="1:44" s="75" customFormat="1" ht="17.100000000000001" customHeight="1">
      <c r="A9" s="69" t="s">
        <v>1424</v>
      </c>
      <c r="B9" s="110" t="s">
        <v>1425</v>
      </c>
      <c r="C9" s="70" t="s">
        <v>592</v>
      </c>
      <c r="D9" s="71" t="s">
        <v>593</v>
      </c>
      <c r="E9" s="72" t="s">
        <v>52</v>
      </c>
      <c r="F9" s="73" t="s">
        <v>53</v>
      </c>
      <c r="G9" s="73" t="s">
        <v>54</v>
      </c>
      <c r="H9" s="73" t="s">
        <v>55</v>
      </c>
      <c r="I9" s="72">
        <v>0</v>
      </c>
      <c r="J9" s="72">
        <v>25</v>
      </c>
      <c r="K9" s="72" t="s">
        <v>687</v>
      </c>
      <c r="L9" s="70">
        <f t="shared" si="0"/>
        <v>-0.72500000000000009</v>
      </c>
      <c r="M9" s="70">
        <f t="shared" si="1"/>
        <v>25.725000000000001</v>
      </c>
      <c r="N9" s="74" t="str">
        <f>IF((J9-I9)&gt;1000, "D0",IF((J9-I9)&gt;100, "D1",IF((J9-I9)&gt;10, "D2","D3")))</f>
        <v>D2</v>
      </c>
      <c r="O9" s="72" t="s">
        <v>595</v>
      </c>
      <c r="P9" s="72" t="s">
        <v>347</v>
      </c>
      <c r="Q9" s="72" t="s">
        <v>1426</v>
      </c>
      <c r="R9" s="72" t="s">
        <v>1427</v>
      </c>
      <c r="S9" s="70" t="s">
        <v>597</v>
      </c>
      <c r="T9" s="70" t="s">
        <v>234</v>
      </c>
      <c r="U9" s="70" t="s">
        <v>234</v>
      </c>
      <c r="V9" s="70" t="s">
        <v>234</v>
      </c>
      <c r="W9" s="72">
        <v>20</v>
      </c>
      <c r="X9" s="73" t="s">
        <v>1428</v>
      </c>
      <c r="Y9" s="72" t="s">
        <v>141</v>
      </c>
      <c r="Z9" s="72" t="s">
        <v>234</v>
      </c>
      <c r="AA9" s="72" t="s">
        <v>234</v>
      </c>
      <c r="AB9" s="72" t="s">
        <v>234</v>
      </c>
      <c r="AC9" s="53" t="s">
        <v>234</v>
      </c>
      <c r="AD9" s="37" t="s">
        <v>234</v>
      </c>
      <c r="AE9" s="37" t="s">
        <v>234</v>
      </c>
      <c r="AF9" s="53"/>
      <c r="AJ9" s="75" t="s">
        <v>234</v>
      </c>
      <c r="AL9" s="72" t="s">
        <v>331</v>
      </c>
      <c r="AM9" s="75" t="s">
        <v>511</v>
      </c>
      <c r="AN9" s="75" t="s">
        <v>67</v>
      </c>
      <c r="AO9" s="53">
        <v>44498</v>
      </c>
    </row>
    <row r="10" spans="1:44" s="75" customFormat="1" ht="17.100000000000001" customHeight="1">
      <c r="A10" s="69" t="s">
        <v>1424</v>
      </c>
      <c r="B10" s="110" t="s">
        <v>1429</v>
      </c>
      <c r="C10" s="70" t="s">
        <v>1430</v>
      </c>
      <c r="D10" s="71" t="s">
        <v>593</v>
      </c>
      <c r="E10" s="72" t="s">
        <v>52</v>
      </c>
      <c r="F10" s="73" t="s">
        <v>53</v>
      </c>
      <c r="G10" s="73" t="s">
        <v>54</v>
      </c>
      <c r="H10" s="73" t="s">
        <v>55</v>
      </c>
      <c r="I10" s="72">
        <v>0</v>
      </c>
      <c r="J10" s="72">
        <v>25</v>
      </c>
      <c r="K10" s="72" t="s">
        <v>687</v>
      </c>
      <c r="L10" s="70">
        <f t="shared" si="0"/>
        <v>-0.72500000000000009</v>
      </c>
      <c r="M10" s="70">
        <f t="shared" si="1"/>
        <v>25.725000000000001</v>
      </c>
      <c r="N10" s="74" t="str">
        <f>IF((J10-I10)&gt;1000, "D0",IF((J10-I10)&gt;100, "D1",IF((J10-I10)&gt;10, "D2","D3")))</f>
        <v>D2</v>
      </c>
      <c r="O10" s="72" t="s">
        <v>595</v>
      </c>
      <c r="P10" s="72" t="s">
        <v>347</v>
      </c>
      <c r="Q10" s="72" t="s">
        <v>1426</v>
      </c>
      <c r="R10" s="72" t="s">
        <v>1427</v>
      </c>
      <c r="S10" s="70" t="s">
        <v>597</v>
      </c>
      <c r="T10" s="70" t="s">
        <v>234</v>
      </c>
      <c r="U10" s="70" t="s">
        <v>234</v>
      </c>
      <c r="V10" s="70" t="s">
        <v>234</v>
      </c>
      <c r="W10" s="70">
        <v>20</v>
      </c>
      <c r="X10" s="74" t="s">
        <v>1431</v>
      </c>
      <c r="Y10" s="72" t="s">
        <v>64</v>
      </c>
      <c r="Z10" s="72" t="s">
        <v>234</v>
      </c>
      <c r="AA10" s="72" t="s">
        <v>234</v>
      </c>
      <c r="AB10" s="72" t="s">
        <v>234</v>
      </c>
      <c r="AC10" s="53" t="s">
        <v>234</v>
      </c>
      <c r="AD10" s="37" t="s">
        <v>234</v>
      </c>
      <c r="AE10" s="37" t="s">
        <v>234</v>
      </c>
      <c r="AF10" s="53"/>
      <c r="AJ10" s="75" t="s">
        <v>234</v>
      </c>
      <c r="AL10" s="72" t="s">
        <v>331</v>
      </c>
      <c r="AM10" s="75" t="s">
        <v>511</v>
      </c>
      <c r="AN10" s="75" t="s">
        <v>67</v>
      </c>
      <c r="AO10" s="53">
        <v>44498</v>
      </c>
    </row>
    <row r="11" spans="1:44" s="75" customFormat="1" ht="17.100000000000001" customHeight="1">
      <c r="A11" s="69" t="s">
        <v>1432</v>
      </c>
      <c r="B11" s="69" t="s">
        <v>1433</v>
      </c>
      <c r="C11" s="70" t="s">
        <v>592</v>
      </c>
      <c r="D11" s="71" t="s">
        <v>593</v>
      </c>
      <c r="E11" s="72" t="s">
        <v>52</v>
      </c>
      <c r="F11" s="73" t="s">
        <v>53</v>
      </c>
      <c r="G11" s="73" t="s">
        <v>54</v>
      </c>
      <c r="H11" s="73" t="s">
        <v>55</v>
      </c>
      <c r="I11" s="72">
        <v>0</v>
      </c>
      <c r="J11" s="72">
        <v>1100</v>
      </c>
      <c r="K11" s="72" t="s">
        <v>636</v>
      </c>
      <c r="L11" s="70">
        <f t="shared" si="0"/>
        <v>-31.900000000000002</v>
      </c>
      <c r="M11" s="70">
        <f t="shared" si="1"/>
        <v>1131.9000000000001</v>
      </c>
      <c r="N11" s="74" t="str">
        <f>IF((J11-I11)&gt;1000, "D0",IF((J11-I11)&gt;100, "D1",IF((J11-I11)&gt;10, "D2","D3")))</f>
        <v>D0</v>
      </c>
      <c r="O11" s="72" t="s">
        <v>595</v>
      </c>
      <c r="P11" s="72" t="s">
        <v>347</v>
      </c>
      <c r="Q11" s="72" t="s">
        <v>1434</v>
      </c>
      <c r="R11" s="49" t="s">
        <v>1435</v>
      </c>
      <c r="S11" s="70" t="s">
        <v>597</v>
      </c>
      <c r="T11" s="70" t="s">
        <v>234</v>
      </c>
      <c r="U11" s="70" t="s">
        <v>234</v>
      </c>
      <c r="V11" s="70" t="s">
        <v>234</v>
      </c>
      <c r="W11" s="70">
        <v>720</v>
      </c>
      <c r="X11" s="74">
        <v>5</v>
      </c>
      <c r="Y11" s="72" t="s">
        <v>64</v>
      </c>
      <c r="Z11" s="72" t="s">
        <v>234</v>
      </c>
      <c r="AA11" s="73" t="s">
        <v>234</v>
      </c>
      <c r="AB11" s="51" t="s">
        <v>234</v>
      </c>
      <c r="AC11" s="53" t="s">
        <v>234</v>
      </c>
      <c r="AD11" s="37" t="s">
        <v>234</v>
      </c>
      <c r="AE11" s="37" t="s">
        <v>234</v>
      </c>
      <c r="AF11" s="53"/>
      <c r="AJ11" s="75" t="s">
        <v>234</v>
      </c>
      <c r="AL11" s="72" t="s">
        <v>746</v>
      </c>
      <c r="AM11" s="75" t="s">
        <v>511</v>
      </c>
      <c r="AN11" s="75" t="s">
        <v>67</v>
      </c>
      <c r="AO11" s="53">
        <v>44498</v>
      </c>
    </row>
    <row r="12" spans="1:44" s="75" customFormat="1" ht="17.100000000000001" customHeight="1">
      <c r="A12" s="78"/>
      <c r="B12" s="78"/>
      <c r="C12" s="63"/>
      <c r="D12" s="79"/>
      <c r="F12" s="80"/>
      <c r="G12" s="80"/>
      <c r="H12" s="80"/>
      <c r="L12" s="63"/>
      <c r="M12" s="63"/>
      <c r="N12" s="59"/>
      <c r="S12" s="63"/>
      <c r="T12" s="63"/>
      <c r="U12" s="63"/>
      <c r="V12" s="63"/>
      <c r="W12" s="63"/>
      <c r="X12" s="59"/>
      <c r="AA12" s="81"/>
      <c r="AB12" s="66"/>
      <c r="AC12" s="82"/>
      <c r="AD12" s="83"/>
      <c r="AE12" s="83"/>
      <c r="AF12" s="82"/>
      <c r="AO12" s="82"/>
    </row>
    <row r="13" spans="1:44">
      <c r="A13" s="67" t="s">
        <v>1436</v>
      </c>
      <c r="AP13" s="37"/>
      <c r="AQ13" s="37"/>
      <c r="AR13" s="53"/>
    </row>
    <row r="14" spans="1:44">
      <c r="AP14" s="61"/>
      <c r="AQ14" s="61"/>
      <c r="AR14" s="60"/>
    </row>
    <row r="15" spans="1:44">
      <c r="AP15" s="60"/>
      <c r="AQ15" s="61"/>
      <c r="AR15" s="61"/>
    </row>
    <row r="16" spans="1:44">
      <c r="AP16" s="61"/>
      <c r="AQ16" s="61"/>
      <c r="AR16" s="60"/>
    </row>
    <row r="17" spans="42:44">
      <c r="AP17" s="61"/>
      <c r="AQ17" s="61"/>
      <c r="AR17" s="60"/>
    </row>
    <row r="18" spans="42:44">
      <c r="AP18" s="61"/>
      <c r="AQ18" s="61"/>
      <c r="AR18" s="60"/>
    </row>
    <row r="19" spans="42:44">
      <c r="AP19" s="61"/>
      <c r="AQ19" s="61"/>
      <c r="AR19" s="60"/>
    </row>
    <row r="20" spans="42:44">
      <c r="AP20" s="61"/>
      <c r="AQ20" s="61"/>
      <c r="AR20" s="60"/>
    </row>
    <row r="21" spans="42:44">
      <c r="AP21" s="61"/>
      <c r="AQ21" s="61"/>
      <c r="AR21" s="60"/>
    </row>
    <row r="22" spans="42:44">
      <c r="AP22" s="61"/>
      <c r="AQ22" s="61"/>
      <c r="AR22" s="60"/>
    </row>
    <row r="23" spans="42:44">
      <c r="AP23" s="60"/>
      <c r="AQ23" s="61"/>
      <c r="AR23" s="61"/>
    </row>
    <row r="24" spans="42:44">
      <c r="AP24" s="60"/>
      <c r="AQ24" s="60"/>
      <c r="AR24" s="61"/>
    </row>
  </sheetData>
  <conditionalFormatting sqref="AQ23">
    <cfRule type="expression" dxfId="46" priority="22">
      <formula>AQ23&lt;&gt;#REF!</formula>
    </cfRule>
  </conditionalFormatting>
  <conditionalFormatting sqref="AP14:AR17">
    <cfRule type="expression" dxfId="45" priority="37">
      <formula>AP14&lt;&gt;#REF!</formula>
    </cfRule>
  </conditionalFormatting>
  <conditionalFormatting sqref="AQ24">
    <cfRule type="expression" dxfId="44" priority="20">
      <formula>AQ24&lt;&gt;#REF!</formula>
    </cfRule>
  </conditionalFormatting>
  <conditionalFormatting sqref="AP13">
    <cfRule type="expression" dxfId="43" priority="36">
      <formula>AP13&lt;&gt;#REF!</formula>
    </cfRule>
  </conditionalFormatting>
  <conditionalFormatting sqref="AQ13">
    <cfRule type="expression" dxfId="42" priority="35">
      <formula>AQ13&lt;&gt;#REF!</formula>
    </cfRule>
  </conditionalFormatting>
  <conditionalFormatting sqref="AR13">
    <cfRule type="expression" dxfId="41" priority="34">
      <formula>AR13&lt;&gt;#REF!</formula>
    </cfRule>
  </conditionalFormatting>
  <conditionalFormatting sqref="AP18">
    <cfRule type="expression" dxfId="40" priority="33">
      <formula>AP18&lt;&gt;#REF!</formula>
    </cfRule>
  </conditionalFormatting>
  <conditionalFormatting sqref="AQ18">
    <cfRule type="expression" dxfId="39" priority="32">
      <formula>AQ18&lt;&gt;#REF!</formula>
    </cfRule>
  </conditionalFormatting>
  <conditionalFormatting sqref="AR18">
    <cfRule type="expression" dxfId="38" priority="31">
      <formula>AR18&lt;&gt;#REF!</formula>
    </cfRule>
  </conditionalFormatting>
  <conditionalFormatting sqref="AP19:AP21">
    <cfRule type="expression" dxfId="37" priority="30">
      <formula>AP19&lt;&gt;#REF!</formula>
    </cfRule>
  </conditionalFormatting>
  <conditionalFormatting sqref="AQ19:AQ21">
    <cfRule type="expression" dxfId="36" priority="29">
      <formula>AQ19&lt;&gt;#REF!</formula>
    </cfRule>
  </conditionalFormatting>
  <conditionalFormatting sqref="AR19:AR21">
    <cfRule type="expression" dxfId="35" priority="28">
      <formula>AR19&lt;&gt;#REF!</formula>
    </cfRule>
  </conditionalFormatting>
  <conditionalFormatting sqref="AP23">
    <cfRule type="expression" dxfId="34" priority="24">
      <formula>AP23&lt;&gt;#REF!</formula>
    </cfRule>
  </conditionalFormatting>
  <conditionalFormatting sqref="AR23">
    <cfRule type="expression" dxfId="33" priority="21">
      <formula>AR23&lt;&gt;#REF!</formula>
    </cfRule>
  </conditionalFormatting>
  <conditionalFormatting sqref="AP22">
    <cfRule type="expression" dxfId="32" priority="27">
      <formula>AP22&lt;&gt;#REF!</formula>
    </cfRule>
  </conditionalFormatting>
  <conditionalFormatting sqref="AQ22">
    <cfRule type="expression" dxfId="31" priority="26">
      <formula>AQ22&lt;&gt;#REF!</formula>
    </cfRule>
  </conditionalFormatting>
  <conditionalFormatting sqref="AR22">
    <cfRule type="expression" dxfId="30" priority="25">
      <formula>AR22&lt;&gt;#REF!</formula>
    </cfRule>
  </conditionalFormatting>
  <conditionalFormatting sqref="AP23">
    <cfRule type="expression" dxfId="29" priority="23">
      <formula>AP23&lt;&gt;#REF!</formula>
    </cfRule>
  </conditionalFormatting>
  <conditionalFormatting sqref="AQ24">
    <cfRule type="expression" dxfId="28" priority="19">
      <formula>AQ24&lt;&gt;#REF!</formula>
    </cfRule>
  </conditionalFormatting>
  <conditionalFormatting sqref="AR24">
    <cfRule type="expression" dxfId="27" priority="18">
      <formula>AR24&lt;&gt;#REF!</formula>
    </cfRule>
  </conditionalFormatting>
  <conditionalFormatting sqref="AP24">
    <cfRule type="expression" dxfId="26" priority="17">
      <formula>AP24&lt;&gt;#REF!</formula>
    </cfRule>
  </conditionalFormatting>
  <conditionalFormatting sqref="AP24">
    <cfRule type="expression" dxfId="25" priority="16">
      <formula>AP24&lt;&gt;#REF!</formula>
    </cfRule>
  </conditionalFormatting>
  <conditionalFormatting sqref="Z2:Z7 I2:I8 A2:B8 D2:E7 D8">
    <cfRule type="expression" dxfId="24" priority="15">
      <formula>A2&lt;&gt;#REF!</formula>
    </cfRule>
  </conditionalFormatting>
  <conditionalFormatting sqref="D2:D8">
    <cfRule type="expression" dxfId="23" priority="14">
      <formula>D2&lt;&gt;#REF!</formula>
    </cfRule>
  </conditionalFormatting>
  <conditionalFormatting sqref="O2:O8 Y2">
    <cfRule type="expression" dxfId="22" priority="13">
      <formula>O2&lt;&gt;#REF!</formula>
    </cfRule>
  </conditionalFormatting>
  <conditionalFormatting sqref="C2">
    <cfRule type="expression" dxfId="21" priority="12">
      <formula>C2&lt;&gt;#REF!</formula>
    </cfRule>
  </conditionalFormatting>
  <conditionalFormatting sqref="C3:C8">
    <cfRule type="expression" dxfId="20" priority="11">
      <formula>C3&lt;&gt;#REF!</formula>
    </cfRule>
  </conditionalFormatting>
  <conditionalFormatting sqref="D9">
    <cfRule type="expression" dxfId="19" priority="10">
      <formula>D9&lt;&gt;#REF!</formula>
    </cfRule>
  </conditionalFormatting>
  <conditionalFormatting sqref="O9">
    <cfRule type="expression" dxfId="18" priority="9">
      <formula>O9&lt;&gt;#REF!</formula>
    </cfRule>
  </conditionalFormatting>
  <conditionalFormatting sqref="C9">
    <cfRule type="expression" dxfId="17" priority="8">
      <formula>C9&lt;&gt;#REF!</formula>
    </cfRule>
  </conditionalFormatting>
  <conditionalFormatting sqref="D11:D12">
    <cfRule type="expression" dxfId="16" priority="7">
      <formula>D11&lt;&gt;#REF!</formula>
    </cfRule>
  </conditionalFormatting>
  <conditionalFormatting sqref="O11:O12 Y12">
    <cfRule type="expression" dxfId="15" priority="6">
      <formula>O11&lt;&gt;#REF!</formula>
    </cfRule>
  </conditionalFormatting>
  <conditionalFormatting sqref="C11:C12">
    <cfRule type="expression" dxfId="14" priority="5">
      <formula>C11&lt;&gt;#REF!</formula>
    </cfRule>
  </conditionalFormatting>
  <conditionalFormatting sqref="D10">
    <cfRule type="expression" dxfId="13" priority="4">
      <formula>D10&lt;&gt;#REF!</formula>
    </cfRule>
  </conditionalFormatting>
  <conditionalFormatting sqref="O10">
    <cfRule type="expression" dxfId="12" priority="3">
      <formula>O10&lt;&gt;#REF!</formula>
    </cfRule>
  </conditionalFormatting>
  <conditionalFormatting sqref="C10">
    <cfRule type="expression" dxfId="11" priority="2">
      <formula>C10&lt;&gt;#REF!</formula>
    </cfRule>
  </conditionalFormatting>
  <conditionalFormatting sqref="Y3:Y11">
    <cfRule type="expression" dxfId="10" priority="1">
      <formula>Y3&lt;&gt;#REF!</formula>
    </cfRule>
  </conditionalFormatting>
  <printOptions gridLines="1"/>
  <pageMargins left="0.78740157480314965" right="0.19685039370078741" top="1.1417322834645669" bottom="0.39370078740157483" header="0.35433070866141736" footer="0.19685039370078741"/>
  <pageSetup paperSize="8" scale="56" fitToHeight="0" orientation="landscape" r:id="rId1"/>
  <headerFooter>
    <oddHeader>&amp;L&amp;G&amp;C43115545-FDS-0002
Datasheet - &amp;A&amp;R&amp;G</oddHeader>
    <oddFooter>&amp;L&amp;8&amp;F/&amp;A&amp;CPage &amp;P of &amp;N&amp;R&amp;8Date Printed: &amp;D</oddFooter>
  </headerFooter>
  <colBreaks count="2" manualBreakCount="2">
    <brk id="19" max="12" man="1"/>
    <brk id="36" max="12" man="1"/>
  </colBreaks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B66D4-23B4-43AD-A4DF-B3C4881501F2}">
  <dimension ref="A1:AE4"/>
  <sheetViews>
    <sheetView tabSelected="1" view="pageBreakPreview" zoomScaleNormal="98" zoomScaleSheetLayoutView="100" zoomScalePageLayoutView="90" workbookViewId="0">
      <selection activeCell="H26" sqref="H26"/>
    </sheetView>
  </sheetViews>
  <sheetFormatPr defaultColWidth="80.5703125" defaultRowHeight="15"/>
  <cols>
    <col min="1" max="1" width="13.5703125" style="20" bestFit="1" customWidth="1"/>
    <col min="2" max="2" width="32.140625" style="20" bestFit="1" customWidth="1"/>
    <col min="3" max="3" width="15.42578125" style="20" bestFit="1" customWidth="1"/>
    <col min="4" max="4" width="26.42578125" style="20" bestFit="1" customWidth="1"/>
    <col min="5" max="5" width="7.7109375" style="1" bestFit="1" customWidth="1"/>
    <col min="6" max="6" width="10.85546875" style="1" bestFit="1" customWidth="1"/>
    <col min="7" max="7" width="14.140625" style="1" bestFit="1" customWidth="1"/>
    <col min="8" max="8" width="8.42578125" style="1" bestFit="1" customWidth="1"/>
    <col min="9" max="9" width="20.7109375" style="20" bestFit="1" customWidth="1"/>
    <col min="10" max="10" width="18.5703125" style="19" bestFit="1" customWidth="1"/>
    <col min="11" max="11" width="17.5703125" style="19" bestFit="1" customWidth="1"/>
    <col min="12" max="12" width="7.140625" style="26" bestFit="1" customWidth="1"/>
    <col min="13" max="13" width="19.140625" style="26" bestFit="1" customWidth="1"/>
    <col min="14" max="14" width="14" style="26" bestFit="1" customWidth="1"/>
    <col min="15" max="15" width="14.42578125" style="18" bestFit="1" customWidth="1"/>
    <col min="16" max="16" width="15.7109375" style="18" bestFit="1" customWidth="1"/>
    <col min="17" max="17" width="18.5703125" style="18" bestFit="1" customWidth="1"/>
    <col min="18" max="18" width="13.28515625" style="18" bestFit="1" customWidth="1"/>
    <col min="19" max="19" width="13.7109375" style="18" bestFit="1" customWidth="1"/>
    <col min="20" max="20" width="9.140625" style="18" bestFit="1" customWidth="1"/>
    <col min="21" max="21" width="16.5703125" style="18" bestFit="1" customWidth="1"/>
    <col min="22" max="22" width="17" style="18" bestFit="1" customWidth="1"/>
    <col min="23" max="23" width="10.140625" style="18" bestFit="1" customWidth="1"/>
    <col min="24" max="24" width="13.7109375" style="18" bestFit="1" customWidth="1"/>
    <col min="25" max="25" width="16.42578125" style="18" bestFit="1" customWidth="1"/>
    <col min="26" max="26" width="17.7109375" style="18" bestFit="1" customWidth="1"/>
    <col min="27" max="27" width="10.85546875" style="18" bestFit="1" customWidth="1"/>
    <col min="28" max="28" width="12" style="18" bestFit="1" customWidth="1"/>
    <col min="29" max="29" width="10.7109375" style="18" bestFit="1" customWidth="1"/>
    <col min="30" max="30" width="14" style="18" bestFit="1" customWidth="1"/>
    <col min="31" max="31" width="9.5703125" style="18" bestFit="1" customWidth="1"/>
    <col min="32" max="16384" width="80.5703125" style="18"/>
  </cols>
  <sheetData>
    <row r="1" spans="1:31" s="9" customFormat="1" ht="17.100000000000001" customHeight="1">
      <c r="A1" s="15" t="s">
        <v>0</v>
      </c>
      <c r="B1" s="15" t="s">
        <v>1</v>
      </c>
      <c r="C1" s="12" t="s">
        <v>2</v>
      </c>
      <c r="D1" s="15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572</v>
      </c>
      <c r="J1" s="16" t="s">
        <v>1437</v>
      </c>
      <c r="K1" s="16" t="s">
        <v>1438</v>
      </c>
      <c r="L1" s="16" t="s">
        <v>1439</v>
      </c>
      <c r="M1" s="16" t="s">
        <v>1440</v>
      </c>
      <c r="N1" s="16" t="s">
        <v>1441</v>
      </c>
      <c r="O1" s="16" t="s">
        <v>1442</v>
      </c>
      <c r="P1" s="16" t="s">
        <v>1443</v>
      </c>
      <c r="Q1" s="16" t="s">
        <v>1444</v>
      </c>
      <c r="R1" s="16" t="s">
        <v>562</v>
      </c>
      <c r="S1" s="16" t="s">
        <v>563</v>
      </c>
      <c r="T1" s="16" t="s">
        <v>564</v>
      </c>
      <c r="U1" s="16" t="s">
        <v>565</v>
      </c>
      <c r="V1" s="16" t="s">
        <v>566</v>
      </c>
      <c r="W1" s="16" t="s">
        <v>567</v>
      </c>
      <c r="X1" s="16" t="s">
        <v>1445</v>
      </c>
      <c r="Y1" s="12" t="s">
        <v>47</v>
      </c>
      <c r="Z1" s="15" t="s">
        <v>19</v>
      </c>
      <c r="AA1" s="16" t="s">
        <v>20</v>
      </c>
      <c r="AB1" s="16" t="s">
        <v>21</v>
      </c>
      <c r="AC1" s="45" t="s">
        <v>22</v>
      </c>
      <c r="AD1" s="45" t="s">
        <v>23</v>
      </c>
      <c r="AE1" s="16" t="s">
        <v>24</v>
      </c>
    </row>
    <row r="2" spans="1:31" s="75" customFormat="1" ht="17.100000000000001" customHeight="1">
      <c r="A2" s="69" t="s">
        <v>1446</v>
      </c>
      <c r="B2" s="69" t="s">
        <v>1447</v>
      </c>
      <c r="C2" s="70" t="s">
        <v>1448</v>
      </c>
      <c r="D2" s="71" t="s">
        <v>1449</v>
      </c>
      <c r="E2" s="72" t="s">
        <v>52</v>
      </c>
      <c r="F2" s="73" t="s">
        <v>53</v>
      </c>
      <c r="G2" s="73" t="s">
        <v>54</v>
      </c>
      <c r="H2" s="73" t="s">
        <v>55</v>
      </c>
      <c r="I2" s="72" t="s">
        <v>1450</v>
      </c>
      <c r="J2" s="72" t="s">
        <v>1415</v>
      </c>
      <c r="K2" s="72" t="s">
        <v>1407</v>
      </c>
      <c r="L2" s="72" t="s">
        <v>1451</v>
      </c>
      <c r="M2" s="72" t="s">
        <v>637</v>
      </c>
      <c r="N2" s="72">
        <v>0</v>
      </c>
      <c r="O2" s="72">
        <v>10</v>
      </c>
      <c r="P2" s="72">
        <v>360</v>
      </c>
      <c r="Q2" s="72">
        <v>1119.5</v>
      </c>
      <c r="R2" s="70">
        <v>0</v>
      </c>
      <c r="S2" s="70">
        <v>7500</v>
      </c>
      <c r="T2" s="70" t="s">
        <v>636</v>
      </c>
      <c r="U2" s="70">
        <f>R2-((S2-R2)*0.029)</f>
        <v>-217.5</v>
      </c>
      <c r="V2" s="70">
        <f>S2+((S2-R2)*0.029)</f>
        <v>7717.5</v>
      </c>
      <c r="W2" s="74" t="str">
        <f>IF((S2-R2)&gt;1000, "D0",IF((S2-R2)&gt;100, "D1",IF((S2-R2)&gt;10, "D2","D3")))</f>
        <v>D0</v>
      </c>
      <c r="X2" s="72" t="s">
        <v>198</v>
      </c>
      <c r="Y2" s="72" t="s">
        <v>199</v>
      </c>
      <c r="Z2" s="6" t="s">
        <v>1298</v>
      </c>
      <c r="AA2" s="51" t="s">
        <v>67</v>
      </c>
      <c r="AB2" s="53">
        <v>44498</v>
      </c>
      <c r="AC2" s="37"/>
      <c r="AD2" s="37"/>
      <c r="AE2" s="53"/>
    </row>
    <row r="3" spans="1:31" s="75" customFormat="1" ht="17.100000000000001" customHeight="1">
      <c r="A3" s="69" t="s">
        <v>1452</v>
      </c>
      <c r="B3" s="71" t="s">
        <v>1453</v>
      </c>
      <c r="C3" s="70" t="s">
        <v>1448</v>
      </c>
      <c r="D3" s="71" t="s">
        <v>1449</v>
      </c>
      <c r="E3" s="72" t="s">
        <v>52</v>
      </c>
      <c r="F3" s="73" t="s">
        <v>53</v>
      </c>
      <c r="G3" s="73" t="s">
        <v>54</v>
      </c>
      <c r="H3" s="73" t="s">
        <v>55</v>
      </c>
      <c r="I3" s="72" t="s">
        <v>1454</v>
      </c>
      <c r="J3" s="72" t="s">
        <v>1419</v>
      </c>
      <c r="K3" s="72" t="s">
        <v>1411</v>
      </c>
      <c r="L3" s="72" t="s">
        <v>1451</v>
      </c>
      <c r="M3" s="72" t="s">
        <v>637</v>
      </c>
      <c r="N3" s="72">
        <v>0</v>
      </c>
      <c r="O3" s="72">
        <v>10</v>
      </c>
      <c r="P3" s="72">
        <v>523</v>
      </c>
      <c r="Q3" s="72">
        <v>1040</v>
      </c>
      <c r="R3" s="70">
        <v>0</v>
      </c>
      <c r="S3" s="70">
        <v>120000</v>
      </c>
      <c r="T3" s="70" t="s">
        <v>636</v>
      </c>
      <c r="U3" s="70">
        <f>R3-((S3-R3)*0.029)</f>
        <v>-3480</v>
      </c>
      <c r="V3" s="70">
        <f>S3+((S3-R3)*0.029)</f>
        <v>123480</v>
      </c>
      <c r="W3" s="74" t="str">
        <f>IF((S3-R3)&gt;1000, "D0",IF((S3-R3)&gt;100, "D1",IF((S3-R3)&gt;10, "D2","D3")))</f>
        <v>D0</v>
      </c>
      <c r="X3" s="72" t="s">
        <v>198</v>
      </c>
      <c r="Y3" s="72" t="s">
        <v>254</v>
      </c>
      <c r="Z3" s="6" t="s">
        <v>1298</v>
      </c>
      <c r="AA3" s="51" t="s">
        <v>67</v>
      </c>
      <c r="AB3" s="53">
        <v>44498</v>
      </c>
      <c r="AC3" s="37"/>
      <c r="AD3" s="37"/>
      <c r="AE3" s="53"/>
    </row>
    <row r="4" spans="1:31" s="75" customFormat="1" ht="17.100000000000001" customHeight="1">
      <c r="A4" s="69" t="s">
        <v>1455</v>
      </c>
      <c r="B4" s="71" t="s">
        <v>1456</v>
      </c>
      <c r="C4" s="70" t="s">
        <v>1448</v>
      </c>
      <c r="D4" s="71" t="s">
        <v>1449</v>
      </c>
      <c r="E4" s="72" t="s">
        <v>52</v>
      </c>
      <c r="F4" s="73" t="s">
        <v>53</v>
      </c>
      <c r="G4" s="73" t="s">
        <v>54</v>
      </c>
      <c r="H4" s="73" t="s">
        <v>55</v>
      </c>
      <c r="I4" s="72" t="s">
        <v>1457</v>
      </c>
      <c r="J4" s="72" t="s">
        <v>1458</v>
      </c>
      <c r="K4" s="72">
        <v>889.67499999999995</v>
      </c>
      <c r="L4" s="72" t="s">
        <v>1451</v>
      </c>
      <c r="M4" s="72" t="s">
        <v>637</v>
      </c>
      <c r="N4" s="72">
        <v>0</v>
      </c>
      <c r="O4" s="72">
        <v>10</v>
      </c>
      <c r="P4" s="72">
        <v>353</v>
      </c>
      <c r="Q4" s="72">
        <v>991</v>
      </c>
      <c r="R4" s="70">
        <v>0</v>
      </c>
      <c r="S4" s="70">
        <v>21000</v>
      </c>
      <c r="T4" s="70" t="s">
        <v>636</v>
      </c>
      <c r="U4" s="70">
        <f>R4-((S4-R4)*0.029)</f>
        <v>-609</v>
      </c>
      <c r="V4" s="70">
        <f>S4+((S4-R4)*0.029)</f>
        <v>21609</v>
      </c>
      <c r="W4" s="74" t="str">
        <f>IF((S4-R4)&gt;1000, "D0",IF((S4-R4)&gt;100, "D1",IF((S4-R4)&gt;10, "D2","D3")))</f>
        <v>D0</v>
      </c>
      <c r="X4" s="72" t="s">
        <v>198</v>
      </c>
      <c r="Y4" s="72" t="s">
        <v>455</v>
      </c>
      <c r="Z4" s="6" t="s">
        <v>1459</v>
      </c>
      <c r="AA4" s="51" t="s">
        <v>67</v>
      </c>
      <c r="AB4" s="53">
        <v>44498</v>
      </c>
      <c r="AC4" s="37"/>
      <c r="AD4" s="37"/>
      <c r="AE4" s="53"/>
    </row>
  </sheetData>
  <conditionalFormatting sqref="A2:B2 D2:E2 Y2 I2">
    <cfRule type="expression" dxfId="9" priority="10">
      <formula>A2&lt;&gt;#REF!</formula>
    </cfRule>
  </conditionalFormatting>
  <conditionalFormatting sqref="D2">
    <cfRule type="expression" dxfId="8" priority="9">
      <formula>D2&lt;&gt;#REF!</formula>
    </cfRule>
  </conditionalFormatting>
  <conditionalFormatting sqref="C2">
    <cfRule type="expression" dxfId="7" priority="8">
      <formula>C2&lt;&gt;#REF!</formula>
    </cfRule>
  </conditionalFormatting>
  <conditionalFormatting sqref="X2 M2:O2">
    <cfRule type="expression" dxfId="6" priority="7">
      <formula>M2&lt;&gt;#REF!</formula>
    </cfRule>
  </conditionalFormatting>
  <conditionalFormatting sqref="D3">
    <cfRule type="expression" dxfId="5" priority="6">
      <formula>D3&lt;&gt;#REF!</formula>
    </cfRule>
  </conditionalFormatting>
  <conditionalFormatting sqref="C3">
    <cfRule type="expression" dxfId="4" priority="5">
      <formula>C3&lt;&gt;#REF!</formula>
    </cfRule>
  </conditionalFormatting>
  <conditionalFormatting sqref="X3 M3:O3">
    <cfRule type="expression" dxfId="3" priority="4">
      <formula>M3&lt;&gt;#REF!</formula>
    </cfRule>
  </conditionalFormatting>
  <conditionalFormatting sqref="D4">
    <cfRule type="expression" dxfId="2" priority="3">
      <formula>D4&lt;&gt;#REF!</formula>
    </cfRule>
  </conditionalFormatting>
  <conditionalFormatting sqref="C4">
    <cfRule type="expression" dxfId="1" priority="2">
      <formula>C4&lt;&gt;#REF!</formula>
    </cfRule>
  </conditionalFormatting>
  <conditionalFormatting sqref="X4 M4:O4">
    <cfRule type="expression" dxfId="0" priority="1">
      <formula>M4&lt;&gt;#REF!</formula>
    </cfRule>
  </conditionalFormatting>
  <printOptions gridLines="1"/>
  <pageMargins left="0.78740157480314965" right="0.19685039370078741" top="1.1417322834645669" bottom="0.39370078740157483" header="0.35433070866141736" footer="0.19685039370078741"/>
  <pageSetup paperSize="8" scale="80" fitToHeight="0" orientation="landscape" r:id="rId1"/>
  <headerFooter>
    <oddHeader>&amp;L&amp;G&amp;C43115545-FDS-0002
Datasheet - &amp;A&amp;R&amp;G</oddHeader>
    <oddFooter>&amp;L&amp;8&amp;F/&amp;A&amp;CPage &amp;P of &amp;N&amp;R&amp;8Date Printed: &amp;D</oddFooter>
  </headerFooter>
  <colBreaks count="2" manualBreakCount="2">
    <brk id="11" max="3" man="1"/>
    <brk id="24" max="3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A28F3-A721-448F-B9E8-0A5FBCF07A10}">
  <dimension ref="A1:AJ25"/>
  <sheetViews>
    <sheetView view="pageBreakPreview" zoomScale="70" zoomScaleNormal="115" zoomScaleSheetLayoutView="70" zoomScalePageLayoutView="90" workbookViewId="0">
      <pane xSplit="3" ySplit="7" topLeftCell="Q8" activePane="bottomRight" state="frozen"/>
      <selection pane="bottomRight" activeCell="B12" sqref="B12"/>
      <selection pane="bottomLeft" activeCell="B12" sqref="B12"/>
      <selection pane="topRight" activeCell="B12" sqref="B12"/>
    </sheetView>
  </sheetViews>
  <sheetFormatPr defaultColWidth="39" defaultRowHeight="17.100000000000001" customHeight="1"/>
  <cols>
    <col min="1" max="1" width="16.5703125" style="7" bestFit="1" customWidth="1"/>
    <col min="2" max="2" width="34.42578125" style="7" bestFit="1" customWidth="1"/>
    <col min="3" max="3" width="18.28515625" style="7" bestFit="1" customWidth="1"/>
    <col min="4" max="4" width="34.5703125" style="7" bestFit="1" customWidth="1"/>
    <col min="5" max="5" width="11.5703125" style="8" bestFit="1" customWidth="1"/>
    <col min="6" max="6" width="17.140625" style="8" bestFit="1" customWidth="1"/>
    <col min="7" max="7" width="15.5703125" style="8" bestFit="1" customWidth="1"/>
    <col min="8" max="8" width="14.28515625" style="8" bestFit="1" customWidth="1"/>
    <col min="9" max="10" width="17" style="8" bestFit="1" customWidth="1"/>
    <col min="11" max="11" width="18.140625" style="9" bestFit="1" customWidth="1"/>
    <col min="12" max="13" width="25.7109375" style="9" bestFit="1" customWidth="1"/>
    <col min="14" max="14" width="9.42578125" style="9" bestFit="1" customWidth="1"/>
    <col min="15" max="15" width="7.140625" style="9" bestFit="1" customWidth="1"/>
    <col min="16" max="16" width="16.5703125" style="9" bestFit="1" customWidth="1"/>
    <col min="17" max="17" width="14.7109375" style="9" bestFit="1" customWidth="1"/>
    <col min="18" max="18" width="13.140625" style="9" bestFit="1" customWidth="1"/>
    <col min="19" max="19" width="12.85546875" style="9" bestFit="1" customWidth="1"/>
    <col min="20" max="20" width="25.28515625" style="9" bestFit="1" customWidth="1"/>
    <col min="21" max="21" width="12.42578125" style="7" bestFit="1" customWidth="1"/>
    <col min="22" max="22" width="12.28515625" style="7" bestFit="1" customWidth="1"/>
    <col min="23" max="23" width="18.5703125" style="7" bestFit="1" customWidth="1"/>
    <col min="24" max="24" width="21" style="7" bestFit="1" customWidth="1"/>
    <col min="25" max="25" width="13.5703125" style="7" bestFit="1" customWidth="1"/>
    <col min="26" max="26" width="16.140625" style="7" bestFit="1" customWidth="1"/>
    <col min="27" max="27" width="15.140625" style="7" bestFit="1" customWidth="1"/>
    <col min="28" max="28" width="16.28515625" style="8" bestFit="1" customWidth="1"/>
    <col min="29" max="29" width="17.140625" style="9" bestFit="1" customWidth="1"/>
    <col min="30" max="30" width="16.42578125" style="7" bestFit="1" customWidth="1"/>
    <col min="31" max="31" width="20.7109375" style="10" bestFit="1" customWidth="1"/>
    <col min="32" max="32" width="11" style="11" bestFit="1" customWidth="1"/>
    <col min="33" max="33" width="12.7109375" style="11" bestFit="1" customWidth="1"/>
    <col min="34" max="34" width="10.7109375" style="26" bestFit="1" customWidth="1"/>
    <col min="35" max="35" width="14.28515625" style="26" bestFit="1" customWidth="1"/>
    <col min="36" max="36" width="9.7109375" style="26" bestFit="1" customWidth="1"/>
    <col min="37" max="16384" width="39" style="5"/>
  </cols>
  <sheetData>
    <row r="1" spans="1:36" ht="17.100000000000001" customHeight="1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26</v>
      </c>
      <c r="J1" s="3" t="s">
        <v>27</v>
      </c>
      <c r="K1" s="3" t="s">
        <v>28</v>
      </c>
      <c r="L1" s="4" t="s">
        <v>29</v>
      </c>
      <c r="M1" s="4" t="s">
        <v>30</v>
      </c>
      <c r="N1" s="4" t="s">
        <v>31</v>
      </c>
      <c r="O1" s="4" t="s">
        <v>32</v>
      </c>
      <c r="P1" s="4" t="s">
        <v>33</v>
      </c>
      <c r="Q1" s="4" t="s">
        <v>34</v>
      </c>
      <c r="R1" s="4" t="s">
        <v>35</v>
      </c>
      <c r="S1" s="4" t="s">
        <v>36</v>
      </c>
      <c r="T1" s="4" t="s">
        <v>37</v>
      </c>
      <c r="U1" s="4" t="s">
        <v>38</v>
      </c>
      <c r="V1" s="4" t="s">
        <v>39</v>
      </c>
      <c r="W1" s="4" t="s">
        <v>40</v>
      </c>
      <c r="X1" s="4" t="s">
        <v>41</v>
      </c>
      <c r="Y1" s="4" t="s">
        <v>42</v>
      </c>
      <c r="Z1" s="4" t="s">
        <v>43</v>
      </c>
      <c r="AA1" s="4" t="s">
        <v>44</v>
      </c>
      <c r="AB1" s="4" t="s">
        <v>45</v>
      </c>
      <c r="AC1" s="4" t="s">
        <v>46</v>
      </c>
      <c r="AD1" s="4" t="s">
        <v>47</v>
      </c>
      <c r="AE1" s="4" t="s">
        <v>19</v>
      </c>
      <c r="AF1" s="4" t="s">
        <v>20</v>
      </c>
      <c r="AG1" s="4" t="s">
        <v>21</v>
      </c>
      <c r="AH1" s="45" t="s">
        <v>22</v>
      </c>
      <c r="AI1" s="45" t="s">
        <v>23</v>
      </c>
      <c r="AJ1" s="45" t="s">
        <v>24</v>
      </c>
    </row>
    <row r="2" spans="1:36" ht="30">
      <c r="A2" s="77" t="s">
        <v>48</v>
      </c>
      <c r="B2" s="77" t="s">
        <v>49</v>
      </c>
      <c r="C2" s="77" t="s">
        <v>50</v>
      </c>
      <c r="D2" s="77" t="s">
        <v>51</v>
      </c>
      <c r="E2" s="76" t="s">
        <v>52</v>
      </c>
      <c r="F2" s="76" t="s">
        <v>53</v>
      </c>
      <c r="G2" s="76" t="s">
        <v>54</v>
      </c>
      <c r="H2" s="76" t="s">
        <v>55</v>
      </c>
      <c r="I2" s="76" t="s">
        <v>56</v>
      </c>
      <c r="J2" s="76" t="s">
        <v>57</v>
      </c>
      <c r="K2" s="88" t="s">
        <v>58</v>
      </c>
      <c r="L2" s="88" t="s">
        <v>59</v>
      </c>
      <c r="M2" s="88" t="s">
        <v>60</v>
      </c>
      <c r="N2" s="88" t="s">
        <v>61</v>
      </c>
      <c r="O2" s="88" t="s">
        <v>61</v>
      </c>
      <c r="P2" s="88" t="s">
        <v>61</v>
      </c>
      <c r="Q2" s="88" t="s">
        <v>61</v>
      </c>
      <c r="R2" s="88" t="s">
        <v>62</v>
      </c>
      <c r="S2" s="88" t="s">
        <v>62</v>
      </c>
      <c r="T2" s="77" t="s">
        <v>63</v>
      </c>
      <c r="U2" s="77"/>
      <c r="V2" s="77"/>
      <c r="W2" s="77"/>
      <c r="X2" s="77"/>
      <c r="Y2" s="77"/>
      <c r="Z2" s="77"/>
      <c r="AA2" s="77"/>
      <c r="AB2" s="76" t="s">
        <v>64</v>
      </c>
      <c r="AC2" s="88"/>
      <c r="AD2" s="77" t="s">
        <v>65</v>
      </c>
      <c r="AE2" s="89" t="s">
        <v>66</v>
      </c>
      <c r="AF2" s="74" t="s">
        <v>67</v>
      </c>
      <c r="AG2" s="60">
        <v>44452</v>
      </c>
      <c r="AH2" s="61"/>
      <c r="AI2" s="61"/>
      <c r="AJ2" s="84"/>
    </row>
    <row r="3" spans="1:36" ht="30">
      <c r="A3" s="77" t="s">
        <v>68</v>
      </c>
      <c r="B3" s="77" t="s">
        <v>69</v>
      </c>
      <c r="C3" s="77" t="s">
        <v>50</v>
      </c>
      <c r="D3" s="77" t="s">
        <v>51</v>
      </c>
      <c r="E3" s="76" t="s">
        <v>52</v>
      </c>
      <c r="F3" s="76" t="s">
        <v>53</v>
      </c>
      <c r="G3" s="76" t="s">
        <v>54</v>
      </c>
      <c r="H3" s="76" t="s">
        <v>55</v>
      </c>
      <c r="I3" s="76" t="s">
        <v>70</v>
      </c>
      <c r="J3" s="76" t="s">
        <v>71</v>
      </c>
      <c r="K3" s="88" t="s">
        <v>72</v>
      </c>
      <c r="L3" s="88" t="s">
        <v>73</v>
      </c>
      <c r="M3" s="88" t="s">
        <v>60</v>
      </c>
      <c r="N3" s="88" t="s">
        <v>61</v>
      </c>
      <c r="O3" s="88" t="s">
        <v>61</v>
      </c>
      <c r="P3" s="88" t="s">
        <v>61</v>
      </c>
      <c r="Q3" s="88" t="s">
        <v>61</v>
      </c>
      <c r="R3" s="88" t="s">
        <v>62</v>
      </c>
      <c r="S3" s="88" t="s">
        <v>62</v>
      </c>
      <c r="T3" s="77" t="s">
        <v>63</v>
      </c>
      <c r="U3" s="77"/>
      <c r="V3" s="77"/>
      <c r="W3" s="77"/>
      <c r="X3" s="77"/>
      <c r="Y3" s="77"/>
      <c r="Z3" s="77"/>
      <c r="AA3" s="77"/>
      <c r="AB3" s="76" t="s">
        <v>64</v>
      </c>
      <c r="AC3" s="88"/>
      <c r="AD3" s="77" t="s">
        <v>65</v>
      </c>
      <c r="AE3" s="89" t="s">
        <v>66</v>
      </c>
      <c r="AF3" s="74" t="s">
        <v>67</v>
      </c>
      <c r="AG3" s="60">
        <v>44452</v>
      </c>
      <c r="AH3" s="61"/>
      <c r="AI3" s="61"/>
      <c r="AJ3" s="84"/>
    </row>
    <row r="4" spans="1:36" ht="30">
      <c r="A4" s="77" t="s">
        <v>74</v>
      </c>
      <c r="B4" s="77" t="s">
        <v>75</v>
      </c>
      <c r="C4" s="77" t="s">
        <v>50</v>
      </c>
      <c r="D4" s="77" t="s">
        <v>51</v>
      </c>
      <c r="E4" s="76" t="s">
        <v>52</v>
      </c>
      <c r="F4" s="76" t="s">
        <v>53</v>
      </c>
      <c r="G4" s="76" t="s">
        <v>54</v>
      </c>
      <c r="H4" s="76" t="s">
        <v>55</v>
      </c>
      <c r="I4" s="76" t="s">
        <v>56</v>
      </c>
      <c r="J4" s="76" t="s">
        <v>57</v>
      </c>
      <c r="K4" s="88" t="s">
        <v>76</v>
      </c>
      <c r="L4" s="88" t="s">
        <v>77</v>
      </c>
      <c r="M4" s="88" t="s">
        <v>60</v>
      </c>
      <c r="N4" s="88" t="s">
        <v>61</v>
      </c>
      <c r="O4" s="88" t="s">
        <v>61</v>
      </c>
      <c r="P4" s="88" t="s">
        <v>61</v>
      </c>
      <c r="Q4" s="88" t="s">
        <v>61</v>
      </c>
      <c r="R4" s="88" t="s">
        <v>62</v>
      </c>
      <c r="S4" s="88" t="s">
        <v>62</v>
      </c>
      <c r="T4" s="77" t="s">
        <v>63</v>
      </c>
      <c r="U4" s="77"/>
      <c r="V4" s="77"/>
      <c r="W4" s="77"/>
      <c r="X4" s="77"/>
      <c r="Y4" s="77"/>
      <c r="Z4" s="77"/>
      <c r="AA4" s="77"/>
      <c r="AB4" s="76" t="s">
        <v>64</v>
      </c>
      <c r="AC4" s="88"/>
      <c r="AD4" s="77" t="s">
        <v>78</v>
      </c>
      <c r="AE4" s="89" t="s">
        <v>79</v>
      </c>
      <c r="AF4" s="74" t="s">
        <v>67</v>
      </c>
      <c r="AG4" s="60">
        <v>44452</v>
      </c>
      <c r="AH4" s="61"/>
      <c r="AI4" s="61"/>
      <c r="AJ4" s="84"/>
    </row>
    <row r="5" spans="1:36" ht="30">
      <c r="A5" s="77" t="s">
        <v>80</v>
      </c>
      <c r="B5" s="77" t="s">
        <v>81</v>
      </c>
      <c r="C5" s="77" t="s">
        <v>50</v>
      </c>
      <c r="D5" s="77" t="s">
        <v>51</v>
      </c>
      <c r="E5" s="76" t="s">
        <v>52</v>
      </c>
      <c r="F5" s="76" t="s">
        <v>53</v>
      </c>
      <c r="G5" s="76" t="s">
        <v>54</v>
      </c>
      <c r="H5" s="76" t="s">
        <v>55</v>
      </c>
      <c r="I5" s="76" t="s">
        <v>56</v>
      </c>
      <c r="J5" s="76" t="s">
        <v>57</v>
      </c>
      <c r="K5" s="88" t="s">
        <v>82</v>
      </c>
      <c r="L5" s="88" t="s">
        <v>83</v>
      </c>
      <c r="M5" s="88" t="s">
        <v>60</v>
      </c>
      <c r="N5" s="88" t="s">
        <v>61</v>
      </c>
      <c r="O5" s="88" t="s">
        <v>61</v>
      </c>
      <c r="P5" s="88" t="s">
        <v>61</v>
      </c>
      <c r="Q5" s="88" t="s">
        <v>61</v>
      </c>
      <c r="R5" s="88" t="s">
        <v>84</v>
      </c>
      <c r="S5" s="88" t="s">
        <v>84</v>
      </c>
      <c r="T5" s="77" t="s">
        <v>63</v>
      </c>
      <c r="U5" s="77"/>
      <c r="V5" s="77"/>
      <c r="W5" s="77"/>
      <c r="X5" s="77"/>
      <c r="Y5" s="77"/>
      <c r="Z5" s="77"/>
      <c r="AA5" s="77"/>
      <c r="AB5" s="76" t="s">
        <v>64</v>
      </c>
      <c r="AC5" s="88"/>
      <c r="AD5" s="77" t="s">
        <v>78</v>
      </c>
      <c r="AE5" s="89" t="s">
        <v>85</v>
      </c>
      <c r="AF5" s="74" t="s">
        <v>67</v>
      </c>
      <c r="AG5" s="60">
        <v>44452</v>
      </c>
      <c r="AH5" s="61"/>
      <c r="AI5" s="61"/>
      <c r="AJ5" s="84"/>
    </row>
    <row r="6" spans="1:36" ht="30">
      <c r="A6" s="77" t="s">
        <v>86</v>
      </c>
      <c r="B6" s="77" t="s">
        <v>87</v>
      </c>
      <c r="C6" s="77" t="s">
        <v>50</v>
      </c>
      <c r="D6" s="77" t="s">
        <v>51</v>
      </c>
      <c r="E6" s="76" t="s">
        <v>52</v>
      </c>
      <c r="F6" s="76" t="s">
        <v>53</v>
      </c>
      <c r="G6" s="76" t="s">
        <v>54</v>
      </c>
      <c r="H6" s="76" t="s">
        <v>55</v>
      </c>
      <c r="I6" s="76" t="s">
        <v>56</v>
      </c>
      <c r="J6" s="76" t="s">
        <v>57</v>
      </c>
      <c r="K6" s="88" t="s">
        <v>88</v>
      </c>
      <c r="L6" s="88" t="s">
        <v>89</v>
      </c>
      <c r="M6" s="88" t="s">
        <v>60</v>
      </c>
      <c r="N6" s="88" t="s">
        <v>61</v>
      </c>
      <c r="O6" s="88" t="s">
        <v>61</v>
      </c>
      <c r="P6" s="88" t="s">
        <v>61</v>
      </c>
      <c r="Q6" s="88" t="s">
        <v>61</v>
      </c>
      <c r="R6" s="88" t="s">
        <v>90</v>
      </c>
      <c r="S6" s="88" t="s">
        <v>90</v>
      </c>
      <c r="T6" s="77" t="s">
        <v>63</v>
      </c>
      <c r="U6" s="77"/>
      <c r="V6" s="77"/>
      <c r="W6" s="77"/>
      <c r="X6" s="77"/>
      <c r="Y6" s="77"/>
      <c r="Z6" s="77"/>
      <c r="AA6" s="77"/>
      <c r="AB6" s="76" t="s">
        <v>64</v>
      </c>
      <c r="AC6" s="88"/>
      <c r="AD6" s="77" t="s">
        <v>91</v>
      </c>
      <c r="AE6" s="89" t="s">
        <v>92</v>
      </c>
      <c r="AF6" s="74" t="s">
        <v>67</v>
      </c>
      <c r="AG6" s="60">
        <v>44452</v>
      </c>
      <c r="AH6" s="61"/>
      <c r="AI6" s="61"/>
      <c r="AJ6" s="84"/>
    </row>
    <row r="7" spans="1:36" ht="30">
      <c r="A7" s="77" t="s">
        <v>93</v>
      </c>
      <c r="B7" s="77" t="s">
        <v>94</v>
      </c>
      <c r="C7" s="77" t="s">
        <v>50</v>
      </c>
      <c r="D7" s="77" t="s">
        <v>51</v>
      </c>
      <c r="E7" s="76" t="s">
        <v>52</v>
      </c>
      <c r="F7" s="76" t="s">
        <v>53</v>
      </c>
      <c r="G7" s="76" t="s">
        <v>54</v>
      </c>
      <c r="H7" s="76" t="s">
        <v>55</v>
      </c>
      <c r="I7" s="76" t="s">
        <v>56</v>
      </c>
      <c r="J7" s="76" t="s">
        <v>57</v>
      </c>
      <c r="K7" s="88" t="s">
        <v>95</v>
      </c>
      <c r="L7" s="88" t="s">
        <v>96</v>
      </c>
      <c r="M7" s="88" t="s">
        <v>60</v>
      </c>
      <c r="N7" s="88" t="s">
        <v>61</v>
      </c>
      <c r="O7" s="88" t="s">
        <v>61</v>
      </c>
      <c r="P7" s="88" t="s">
        <v>61</v>
      </c>
      <c r="Q7" s="88" t="s">
        <v>61</v>
      </c>
      <c r="R7" s="88" t="s">
        <v>90</v>
      </c>
      <c r="S7" s="88" t="s">
        <v>90</v>
      </c>
      <c r="T7" s="77" t="s">
        <v>63</v>
      </c>
      <c r="U7" s="77"/>
      <c r="V7" s="77"/>
      <c r="W7" s="77"/>
      <c r="X7" s="77"/>
      <c r="Y7" s="77"/>
      <c r="Z7" s="77"/>
      <c r="AA7" s="77"/>
      <c r="AB7" s="76" t="s">
        <v>64</v>
      </c>
      <c r="AC7" s="88"/>
      <c r="AD7" s="77" t="s">
        <v>91</v>
      </c>
      <c r="AE7" s="89" t="s">
        <v>92</v>
      </c>
      <c r="AF7" s="74" t="s">
        <v>67</v>
      </c>
      <c r="AG7" s="60">
        <v>44452</v>
      </c>
      <c r="AH7" s="61"/>
      <c r="AI7" s="61"/>
      <c r="AJ7" s="84"/>
    </row>
    <row r="8" spans="1:36" ht="30">
      <c r="A8" s="77" t="s">
        <v>97</v>
      </c>
      <c r="B8" s="77" t="s">
        <v>98</v>
      </c>
      <c r="C8" s="77" t="s">
        <v>50</v>
      </c>
      <c r="D8" s="77" t="s">
        <v>51</v>
      </c>
      <c r="E8" s="76" t="s">
        <v>52</v>
      </c>
      <c r="F8" s="76" t="s">
        <v>53</v>
      </c>
      <c r="G8" s="76" t="s">
        <v>54</v>
      </c>
      <c r="H8" s="76" t="s">
        <v>55</v>
      </c>
      <c r="I8" s="76" t="s">
        <v>56</v>
      </c>
      <c r="J8" s="76" t="s">
        <v>57</v>
      </c>
      <c r="K8" s="88" t="s">
        <v>99</v>
      </c>
      <c r="L8" s="88" t="s">
        <v>100</v>
      </c>
      <c r="M8" s="88" t="s">
        <v>60</v>
      </c>
      <c r="N8" s="88" t="s">
        <v>61</v>
      </c>
      <c r="O8" s="88" t="s">
        <v>61</v>
      </c>
      <c r="P8" s="88" t="s">
        <v>61</v>
      </c>
      <c r="Q8" s="88" t="s">
        <v>61</v>
      </c>
      <c r="R8" s="88" t="s">
        <v>90</v>
      </c>
      <c r="S8" s="88" t="s">
        <v>90</v>
      </c>
      <c r="T8" s="77" t="s">
        <v>63</v>
      </c>
      <c r="U8" s="77"/>
      <c r="V8" s="77"/>
      <c r="W8" s="77"/>
      <c r="X8" s="77"/>
      <c r="Y8" s="77"/>
      <c r="Z8" s="77"/>
      <c r="AA8" s="77"/>
      <c r="AB8" s="76" t="s">
        <v>64</v>
      </c>
      <c r="AC8" s="88"/>
      <c r="AD8" s="77" t="s">
        <v>65</v>
      </c>
      <c r="AE8" s="77" t="s">
        <v>66</v>
      </c>
      <c r="AF8" s="74" t="s">
        <v>67</v>
      </c>
      <c r="AG8" s="60">
        <v>44452</v>
      </c>
      <c r="AH8" s="61"/>
      <c r="AI8" s="61"/>
      <c r="AJ8" s="84"/>
    </row>
    <row r="9" spans="1:36" ht="30">
      <c r="A9" s="77" t="s">
        <v>101</v>
      </c>
      <c r="B9" s="77" t="s">
        <v>102</v>
      </c>
      <c r="C9" s="77" t="s">
        <v>103</v>
      </c>
      <c r="D9" s="77" t="s">
        <v>51</v>
      </c>
      <c r="E9" s="76" t="s">
        <v>52</v>
      </c>
      <c r="F9" s="76" t="s">
        <v>53</v>
      </c>
      <c r="G9" s="76" t="s">
        <v>54</v>
      </c>
      <c r="H9" s="76" t="s">
        <v>55</v>
      </c>
      <c r="I9" s="76" t="s">
        <v>56</v>
      </c>
      <c r="J9" s="76" t="s">
        <v>57</v>
      </c>
      <c r="K9" s="88" t="s">
        <v>104</v>
      </c>
      <c r="L9" s="88" t="s">
        <v>105</v>
      </c>
      <c r="M9" s="88" t="s">
        <v>60</v>
      </c>
      <c r="N9" s="88" t="s">
        <v>106</v>
      </c>
      <c r="O9" s="88" t="s">
        <v>61</v>
      </c>
      <c r="P9" s="88" t="s">
        <v>61</v>
      </c>
      <c r="Q9" s="88" t="s">
        <v>63</v>
      </c>
      <c r="R9" s="88" t="s">
        <v>107</v>
      </c>
      <c r="S9" s="88" t="s">
        <v>107</v>
      </c>
      <c r="T9" s="77" t="s">
        <v>63</v>
      </c>
      <c r="U9" s="77"/>
      <c r="V9" s="77"/>
      <c r="W9" s="77"/>
      <c r="X9" s="77"/>
      <c r="Y9" s="77"/>
      <c r="Z9" s="77"/>
      <c r="AA9" s="77"/>
      <c r="AB9" s="76" t="s">
        <v>64</v>
      </c>
      <c r="AC9" s="88"/>
      <c r="AD9" s="77" t="s">
        <v>108</v>
      </c>
      <c r="AE9" s="77" t="s">
        <v>109</v>
      </c>
      <c r="AF9" s="74" t="s">
        <v>67</v>
      </c>
      <c r="AG9" s="60">
        <v>44498</v>
      </c>
      <c r="AH9" s="61"/>
      <c r="AI9" s="61"/>
      <c r="AJ9" s="84"/>
    </row>
    <row r="10" spans="1:36" ht="30">
      <c r="A10" s="77" t="s">
        <v>110</v>
      </c>
      <c r="B10" s="77" t="s">
        <v>111</v>
      </c>
      <c r="C10" s="77" t="s">
        <v>103</v>
      </c>
      <c r="D10" s="77" t="s">
        <v>51</v>
      </c>
      <c r="E10" s="76" t="s">
        <v>52</v>
      </c>
      <c r="F10" s="76" t="s">
        <v>53</v>
      </c>
      <c r="G10" s="76" t="s">
        <v>54</v>
      </c>
      <c r="H10" s="76" t="s">
        <v>55</v>
      </c>
      <c r="I10" s="76" t="s">
        <v>56</v>
      </c>
      <c r="J10" s="76" t="s">
        <v>57</v>
      </c>
      <c r="K10" s="88" t="s">
        <v>112</v>
      </c>
      <c r="L10" s="88" t="s">
        <v>113</v>
      </c>
      <c r="M10" s="88" t="s">
        <v>60</v>
      </c>
      <c r="N10" s="88" t="s">
        <v>106</v>
      </c>
      <c r="O10" s="88" t="s">
        <v>61</v>
      </c>
      <c r="P10" s="88" t="s">
        <v>61</v>
      </c>
      <c r="Q10" s="88" t="s">
        <v>63</v>
      </c>
      <c r="R10" s="88" t="s">
        <v>107</v>
      </c>
      <c r="S10" s="88" t="s">
        <v>107</v>
      </c>
      <c r="T10" s="77" t="s">
        <v>63</v>
      </c>
      <c r="U10" s="77"/>
      <c r="V10" s="77"/>
      <c r="W10" s="77"/>
      <c r="X10" s="77"/>
      <c r="Y10" s="77"/>
      <c r="Z10" s="77"/>
      <c r="AA10" s="77"/>
      <c r="AB10" s="76" t="s">
        <v>64</v>
      </c>
      <c r="AC10" s="88"/>
      <c r="AD10" s="77" t="s">
        <v>108</v>
      </c>
      <c r="AE10" s="77" t="s">
        <v>114</v>
      </c>
      <c r="AF10" s="74" t="s">
        <v>67</v>
      </c>
      <c r="AG10" s="60">
        <v>44498</v>
      </c>
      <c r="AH10" s="61"/>
      <c r="AI10" s="61"/>
      <c r="AJ10" s="84"/>
    </row>
    <row r="11" spans="1:36" ht="30">
      <c r="A11" s="77" t="s">
        <v>115</v>
      </c>
      <c r="B11" s="77" t="s">
        <v>116</v>
      </c>
      <c r="C11" s="77" t="s">
        <v>103</v>
      </c>
      <c r="D11" s="77" t="s">
        <v>51</v>
      </c>
      <c r="E11" s="76" t="s">
        <v>52</v>
      </c>
      <c r="F11" s="76" t="s">
        <v>53</v>
      </c>
      <c r="G11" s="76" t="s">
        <v>54</v>
      </c>
      <c r="H11" s="76" t="s">
        <v>55</v>
      </c>
      <c r="I11" s="76" t="s">
        <v>56</v>
      </c>
      <c r="J11" s="76" t="s">
        <v>57</v>
      </c>
      <c r="K11" s="88" t="s">
        <v>117</v>
      </c>
      <c r="L11" s="88" t="s">
        <v>118</v>
      </c>
      <c r="M11" s="88" t="s">
        <v>60</v>
      </c>
      <c r="N11" s="88" t="s">
        <v>119</v>
      </c>
      <c r="O11" s="88" t="s">
        <v>61</v>
      </c>
      <c r="P11" s="88" t="s">
        <v>61</v>
      </c>
      <c r="Q11" s="88" t="s">
        <v>63</v>
      </c>
      <c r="R11" s="88" t="s">
        <v>107</v>
      </c>
      <c r="S11" s="88" t="s">
        <v>107</v>
      </c>
      <c r="T11" s="77" t="s">
        <v>63</v>
      </c>
      <c r="U11" s="77"/>
      <c r="V11" s="77"/>
      <c r="W11" s="77"/>
      <c r="X11" s="77"/>
      <c r="Y11" s="77"/>
      <c r="Z11" s="77"/>
      <c r="AA11" s="77"/>
      <c r="AB11" s="76" t="s">
        <v>64</v>
      </c>
      <c r="AC11" s="88"/>
      <c r="AD11" s="77" t="s">
        <v>108</v>
      </c>
      <c r="AE11" s="77" t="s">
        <v>120</v>
      </c>
      <c r="AF11" s="74" t="s">
        <v>67</v>
      </c>
      <c r="AG11" s="60">
        <v>44498</v>
      </c>
      <c r="AH11" s="61"/>
      <c r="AI11" s="61"/>
      <c r="AJ11" s="84"/>
    </row>
    <row r="12" spans="1:36" ht="30">
      <c r="A12" s="77" t="s">
        <v>121</v>
      </c>
      <c r="B12" s="77" t="s">
        <v>122</v>
      </c>
      <c r="C12" s="77" t="s">
        <v>103</v>
      </c>
      <c r="D12" s="77" t="s">
        <v>51</v>
      </c>
      <c r="E12" s="76" t="s">
        <v>52</v>
      </c>
      <c r="F12" s="76" t="s">
        <v>53</v>
      </c>
      <c r="G12" s="76" t="s">
        <v>54</v>
      </c>
      <c r="H12" s="76" t="s">
        <v>55</v>
      </c>
      <c r="I12" s="76" t="s">
        <v>56</v>
      </c>
      <c r="J12" s="76" t="s">
        <v>57</v>
      </c>
      <c r="K12" s="88" t="s">
        <v>123</v>
      </c>
      <c r="L12" s="88" t="s">
        <v>124</v>
      </c>
      <c r="M12" s="88" t="s">
        <v>60</v>
      </c>
      <c r="N12" s="88" t="s">
        <v>119</v>
      </c>
      <c r="O12" s="88" t="s">
        <v>61</v>
      </c>
      <c r="P12" s="88" t="s">
        <v>61</v>
      </c>
      <c r="Q12" s="88" t="s">
        <v>63</v>
      </c>
      <c r="R12" s="88" t="s">
        <v>107</v>
      </c>
      <c r="S12" s="88" t="s">
        <v>107</v>
      </c>
      <c r="T12" s="77" t="s">
        <v>63</v>
      </c>
      <c r="U12" s="77"/>
      <c r="V12" s="77"/>
      <c r="W12" s="77"/>
      <c r="X12" s="77"/>
      <c r="Y12" s="77"/>
      <c r="Z12" s="77"/>
      <c r="AA12" s="77"/>
      <c r="AB12" s="76" t="s">
        <v>64</v>
      </c>
      <c r="AC12" s="88"/>
      <c r="AD12" s="77" t="s">
        <v>108</v>
      </c>
      <c r="AE12" s="77" t="s">
        <v>125</v>
      </c>
      <c r="AF12" s="74" t="s">
        <v>67</v>
      </c>
      <c r="AG12" s="60">
        <v>44498</v>
      </c>
      <c r="AH12" s="61"/>
      <c r="AI12" s="61"/>
      <c r="AJ12" s="84"/>
    </row>
    <row r="13" spans="1:36" ht="30">
      <c r="A13" s="77" t="s">
        <v>126</v>
      </c>
      <c r="B13" s="77" t="s">
        <v>127</v>
      </c>
      <c r="C13" s="77" t="s">
        <v>50</v>
      </c>
      <c r="D13" s="77" t="s">
        <v>51</v>
      </c>
      <c r="E13" s="76" t="s">
        <v>52</v>
      </c>
      <c r="F13" s="76" t="s">
        <v>53</v>
      </c>
      <c r="G13" s="76" t="s">
        <v>54</v>
      </c>
      <c r="H13" s="76" t="s">
        <v>55</v>
      </c>
      <c r="I13" s="76" t="s">
        <v>56</v>
      </c>
      <c r="J13" s="76" t="s">
        <v>57</v>
      </c>
      <c r="K13" s="88" t="s">
        <v>128</v>
      </c>
      <c r="L13" s="88" t="s">
        <v>129</v>
      </c>
      <c r="M13" s="88" t="s">
        <v>60</v>
      </c>
      <c r="N13" s="88" t="s">
        <v>61</v>
      </c>
      <c r="O13" s="88" t="s">
        <v>61</v>
      </c>
      <c r="P13" s="88" t="s">
        <v>61</v>
      </c>
      <c r="Q13" s="88" t="s">
        <v>61</v>
      </c>
      <c r="R13" s="88" t="s">
        <v>90</v>
      </c>
      <c r="S13" s="88" t="s">
        <v>90</v>
      </c>
      <c r="T13" s="77" t="s">
        <v>63</v>
      </c>
      <c r="U13" s="77"/>
      <c r="V13" s="77"/>
      <c r="W13" s="77"/>
      <c r="X13" s="77"/>
      <c r="Y13" s="77"/>
      <c r="Z13" s="77"/>
      <c r="AA13" s="77"/>
      <c r="AB13" s="76" t="s">
        <v>64</v>
      </c>
      <c r="AC13" s="88"/>
      <c r="AD13" s="77" t="s">
        <v>130</v>
      </c>
      <c r="AE13" s="77" t="s">
        <v>131</v>
      </c>
      <c r="AF13" s="74" t="s">
        <v>67</v>
      </c>
      <c r="AG13" s="60">
        <v>44498</v>
      </c>
      <c r="AH13" s="61"/>
      <c r="AI13" s="61"/>
      <c r="AJ13" s="84"/>
    </row>
    <row r="14" spans="1:36" ht="30">
      <c r="A14" s="77" t="s">
        <v>132</v>
      </c>
      <c r="B14" s="77" t="s">
        <v>133</v>
      </c>
      <c r="C14" s="77" t="s">
        <v>50</v>
      </c>
      <c r="D14" s="77" t="s">
        <v>51</v>
      </c>
      <c r="E14" s="76" t="s">
        <v>52</v>
      </c>
      <c r="F14" s="76" t="s">
        <v>53</v>
      </c>
      <c r="G14" s="76" t="s">
        <v>54</v>
      </c>
      <c r="H14" s="76" t="s">
        <v>55</v>
      </c>
      <c r="I14" s="76" t="s">
        <v>56</v>
      </c>
      <c r="J14" s="76" t="s">
        <v>57</v>
      </c>
      <c r="K14" s="88" t="s">
        <v>134</v>
      </c>
      <c r="L14" s="88" t="s">
        <v>135</v>
      </c>
      <c r="M14" s="88" t="s">
        <v>60</v>
      </c>
      <c r="N14" s="88" t="s">
        <v>61</v>
      </c>
      <c r="O14" s="88" t="s">
        <v>61</v>
      </c>
      <c r="P14" s="88" t="s">
        <v>61</v>
      </c>
      <c r="Q14" s="88" t="s">
        <v>61</v>
      </c>
      <c r="R14" s="88" t="s">
        <v>90</v>
      </c>
      <c r="S14" s="88" t="s">
        <v>90</v>
      </c>
      <c r="T14" s="77" t="s">
        <v>63</v>
      </c>
      <c r="U14" s="77"/>
      <c r="V14" s="77"/>
      <c r="W14" s="77"/>
      <c r="X14" s="77"/>
      <c r="Y14" s="77"/>
      <c r="Z14" s="77"/>
      <c r="AA14" s="77"/>
      <c r="AB14" s="76" t="s">
        <v>64</v>
      </c>
      <c r="AC14" s="88"/>
      <c r="AD14" s="77" t="s">
        <v>130</v>
      </c>
      <c r="AE14" s="77" t="s">
        <v>131</v>
      </c>
      <c r="AF14" s="74" t="s">
        <v>67</v>
      </c>
      <c r="AG14" s="60">
        <v>44498</v>
      </c>
      <c r="AH14" s="61"/>
      <c r="AI14" s="61"/>
      <c r="AJ14" s="84"/>
    </row>
    <row r="15" spans="1:36" ht="30">
      <c r="A15" s="77" t="s">
        <v>136</v>
      </c>
      <c r="B15" s="77" t="s">
        <v>137</v>
      </c>
      <c r="C15" s="77" t="s">
        <v>50</v>
      </c>
      <c r="D15" s="77" t="s">
        <v>51</v>
      </c>
      <c r="E15" s="76" t="s">
        <v>138</v>
      </c>
      <c r="F15" s="76" t="s">
        <v>53</v>
      </c>
      <c r="G15" s="76" t="s">
        <v>54</v>
      </c>
      <c r="H15" s="76" t="s">
        <v>55</v>
      </c>
      <c r="I15" s="76" t="s">
        <v>56</v>
      </c>
      <c r="J15" s="76" t="s">
        <v>57</v>
      </c>
      <c r="K15" s="88" t="s">
        <v>139</v>
      </c>
      <c r="L15" s="88" t="s">
        <v>140</v>
      </c>
      <c r="M15" s="88" t="s">
        <v>60</v>
      </c>
      <c r="N15" s="88" t="s">
        <v>61</v>
      </c>
      <c r="O15" s="88" t="s">
        <v>61</v>
      </c>
      <c r="P15" s="88" t="s">
        <v>61</v>
      </c>
      <c r="Q15" s="88" t="s">
        <v>61</v>
      </c>
      <c r="R15" s="88" t="s">
        <v>90</v>
      </c>
      <c r="S15" s="88" t="s">
        <v>90</v>
      </c>
      <c r="T15" s="77" t="s">
        <v>63</v>
      </c>
      <c r="U15" s="77"/>
      <c r="V15" s="77"/>
      <c r="W15" s="77"/>
      <c r="X15" s="77"/>
      <c r="Y15" s="77"/>
      <c r="Z15" s="77"/>
      <c r="AA15" s="77"/>
      <c r="AB15" s="76" t="s">
        <v>141</v>
      </c>
      <c r="AC15" s="88"/>
      <c r="AD15" s="77" t="s">
        <v>142</v>
      </c>
      <c r="AE15" s="77" t="s">
        <v>143</v>
      </c>
      <c r="AF15" s="74" t="s">
        <v>67</v>
      </c>
      <c r="AG15" s="60">
        <v>44498</v>
      </c>
      <c r="AH15" s="61"/>
      <c r="AI15" s="61"/>
      <c r="AJ15" s="84"/>
    </row>
    <row r="16" spans="1:36" ht="30">
      <c r="A16" s="77" t="s">
        <v>144</v>
      </c>
      <c r="B16" s="77" t="s">
        <v>145</v>
      </c>
      <c r="C16" s="77" t="s">
        <v>50</v>
      </c>
      <c r="D16" s="77" t="s">
        <v>51</v>
      </c>
      <c r="E16" s="76" t="s">
        <v>138</v>
      </c>
      <c r="F16" s="76" t="s">
        <v>53</v>
      </c>
      <c r="G16" s="76" t="s">
        <v>54</v>
      </c>
      <c r="H16" s="76" t="s">
        <v>55</v>
      </c>
      <c r="I16" s="76" t="s">
        <v>56</v>
      </c>
      <c r="J16" s="76" t="s">
        <v>57</v>
      </c>
      <c r="K16" s="88" t="s">
        <v>146</v>
      </c>
      <c r="L16" s="88" t="s">
        <v>147</v>
      </c>
      <c r="M16" s="88" t="s">
        <v>60</v>
      </c>
      <c r="N16" s="88" t="s">
        <v>61</v>
      </c>
      <c r="O16" s="88" t="s">
        <v>61</v>
      </c>
      <c r="P16" s="88" t="s">
        <v>61</v>
      </c>
      <c r="Q16" s="88" t="s">
        <v>61</v>
      </c>
      <c r="R16" s="88" t="s">
        <v>90</v>
      </c>
      <c r="S16" s="88" t="s">
        <v>90</v>
      </c>
      <c r="T16" s="77" t="s">
        <v>63</v>
      </c>
      <c r="U16" s="77"/>
      <c r="V16" s="77"/>
      <c r="W16" s="77"/>
      <c r="X16" s="77"/>
      <c r="Y16" s="77"/>
      <c r="Z16" s="77"/>
      <c r="AA16" s="77"/>
      <c r="AB16" s="76" t="s">
        <v>141</v>
      </c>
      <c r="AC16" s="88"/>
      <c r="AD16" s="77" t="s">
        <v>142</v>
      </c>
      <c r="AE16" s="77" t="s">
        <v>143</v>
      </c>
      <c r="AF16" s="74" t="s">
        <v>67</v>
      </c>
      <c r="AG16" s="60">
        <v>44498</v>
      </c>
      <c r="AH16" s="61"/>
      <c r="AI16" s="61"/>
      <c r="AJ16" s="84"/>
    </row>
    <row r="17" spans="1:36" ht="30">
      <c r="A17" s="77" t="s">
        <v>148</v>
      </c>
      <c r="B17" s="77" t="s">
        <v>149</v>
      </c>
      <c r="C17" s="77" t="s">
        <v>50</v>
      </c>
      <c r="D17" s="77" t="s">
        <v>51</v>
      </c>
      <c r="E17" s="76" t="s">
        <v>52</v>
      </c>
      <c r="F17" s="76" t="s">
        <v>53</v>
      </c>
      <c r="G17" s="76" t="s">
        <v>54</v>
      </c>
      <c r="H17" s="76" t="s">
        <v>55</v>
      </c>
      <c r="I17" s="76" t="s">
        <v>56</v>
      </c>
      <c r="J17" s="76" t="s">
        <v>57</v>
      </c>
      <c r="K17" s="88" t="s">
        <v>150</v>
      </c>
      <c r="L17" s="88" t="s">
        <v>151</v>
      </c>
      <c r="M17" s="88" t="s">
        <v>60</v>
      </c>
      <c r="N17" s="88" t="s">
        <v>61</v>
      </c>
      <c r="O17" s="88" t="s">
        <v>61</v>
      </c>
      <c r="P17" s="88" t="s">
        <v>61</v>
      </c>
      <c r="Q17" s="88" t="s">
        <v>61</v>
      </c>
      <c r="R17" s="88" t="s">
        <v>62</v>
      </c>
      <c r="S17" s="88" t="s">
        <v>62</v>
      </c>
      <c r="T17" s="77" t="s">
        <v>61</v>
      </c>
      <c r="U17" s="77"/>
      <c r="V17" s="77"/>
      <c r="W17" s="77"/>
      <c r="X17" s="77"/>
      <c r="Y17" s="77"/>
      <c r="Z17" s="77"/>
      <c r="AA17" s="77"/>
      <c r="AB17" s="76" t="s">
        <v>64</v>
      </c>
      <c r="AC17" s="88"/>
      <c r="AD17" s="77" t="s">
        <v>152</v>
      </c>
      <c r="AE17" s="77" t="s">
        <v>153</v>
      </c>
      <c r="AF17" s="74" t="s">
        <v>67</v>
      </c>
      <c r="AG17" s="60">
        <v>44498</v>
      </c>
      <c r="AH17" s="61"/>
      <c r="AI17" s="61"/>
      <c r="AJ17" s="84"/>
    </row>
    <row r="18" spans="1:36" ht="30">
      <c r="A18" s="77" t="s">
        <v>154</v>
      </c>
      <c r="B18" s="77" t="s">
        <v>155</v>
      </c>
      <c r="C18" s="77" t="s">
        <v>50</v>
      </c>
      <c r="D18" s="77" t="s">
        <v>51</v>
      </c>
      <c r="E18" s="76" t="s">
        <v>52</v>
      </c>
      <c r="F18" s="76" t="s">
        <v>53</v>
      </c>
      <c r="G18" s="76" t="s">
        <v>54</v>
      </c>
      <c r="H18" s="76" t="s">
        <v>55</v>
      </c>
      <c r="I18" s="76" t="s">
        <v>56</v>
      </c>
      <c r="J18" s="76" t="s">
        <v>57</v>
      </c>
      <c r="K18" s="88" t="s">
        <v>156</v>
      </c>
      <c r="L18" s="88" t="s">
        <v>157</v>
      </c>
      <c r="M18" s="88" t="s">
        <v>60</v>
      </c>
      <c r="N18" s="88" t="s">
        <v>61</v>
      </c>
      <c r="O18" s="88" t="s">
        <v>61</v>
      </c>
      <c r="P18" s="88" t="s">
        <v>61</v>
      </c>
      <c r="Q18" s="88" t="s">
        <v>61</v>
      </c>
      <c r="R18" s="88" t="s">
        <v>62</v>
      </c>
      <c r="S18" s="88" t="s">
        <v>62</v>
      </c>
      <c r="T18" s="77" t="s">
        <v>61</v>
      </c>
      <c r="U18" s="77"/>
      <c r="V18" s="77"/>
      <c r="W18" s="77"/>
      <c r="X18" s="77"/>
      <c r="Y18" s="77"/>
      <c r="Z18" s="77"/>
      <c r="AA18" s="77"/>
      <c r="AB18" s="76" t="s">
        <v>64</v>
      </c>
      <c r="AC18" s="88"/>
      <c r="AD18" s="77" t="s">
        <v>152</v>
      </c>
      <c r="AE18" s="77" t="s">
        <v>153</v>
      </c>
      <c r="AF18" s="74" t="s">
        <v>67</v>
      </c>
      <c r="AG18" s="60">
        <v>44498</v>
      </c>
      <c r="AH18" s="61"/>
      <c r="AI18" s="61"/>
      <c r="AJ18" s="84"/>
    </row>
    <row r="19" spans="1:36" ht="30">
      <c r="A19" s="77" t="s">
        <v>158</v>
      </c>
      <c r="B19" s="77" t="s">
        <v>159</v>
      </c>
      <c r="C19" s="77" t="s">
        <v>50</v>
      </c>
      <c r="D19" s="77" t="s">
        <v>51</v>
      </c>
      <c r="E19" s="76" t="s">
        <v>52</v>
      </c>
      <c r="F19" s="76" t="s">
        <v>53</v>
      </c>
      <c r="G19" s="76" t="s">
        <v>54</v>
      </c>
      <c r="H19" s="76" t="s">
        <v>55</v>
      </c>
      <c r="I19" s="76" t="s">
        <v>56</v>
      </c>
      <c r="J19" s="76" t="s">
        <v>57</v>
      </c>
      <c r="K19" s="88" t="s">
        <v>160</v>
      </c>
      <c r="L19" s="88" t="s">
        <v>161</v>
      </c>
      <c r="M19" s="88" t="s">
        <v>60</v>
      </c>
      <c r="N19" s="88" t="s">
        <v>61</v>
      </c>
      <c r="O19" s="88" t="s">
        <v>61</v>
      </c>
      <c r="P19" s="88" t="s">
        <v>61</v>
      </c>
      <c r="Q19" s="88" t="s">
        <v>61</v>
      </c>
      <c r="R19" s="88" t="s">
        <v>90</v>
      </c>
      <c r="S19" s="88" t="s">
        <v>90</v>
      </c>
      <c r="T19" s="77" t="s">
        <v>63</v>
      </c>
      <c r="U19" s="77"/>
      <c r="V19" s="77"/>
      <c r="W19" s="77"/>
      <c r="X19" s="77"/>
      <c r="Y19" s="77"/>
      <c r="Z19" s="77"/>
      <c r="AA19" s="77"/>
      <c r="AB19" s="76" t="s">
        <v>64</v>
      </c>
      <c r="AC19" s="88"/>
      <c r="AD19" s="77" t="s">
        <v>162</v>
      </c>
      <c r="AE19" s="77" t="s">
        <v>163</v>
      </c>
      <c r="AF19" s="74" t="s">
        <v>67</v>
      </c>
      <c r="AG19" s="60">
        <v>44498</v>
      </c>
      <c r="AH19" s="61"/>
      <c r="AI19" s="61"/>
      <c r="AJ19" s="84"/>
    </row>
    <row r="20" spans="1:36" ht="30">
      <c r="A20" s="77" t="s">
        <v>164</v>
      </c>
      <c r="B20" s="77" t="s">
        <v>165</v>
      </c>
      <c r="C20" s="77" t="s">
        <v>50</v>
      </c>
      <c r="D20" s="77" t="s">
        <v>51</v>
      </c>
      <c r="E20" s="76" t="s">
        <v>52</v>
      </c>
      <c r="F20" s="76" t="s">
        <v>53</v>
      </c>
      <c r="G20" s="76" t="s">
        <v>54</v>
      </c>
      <c r="H20" s="76" t="s">
        <v>55</v>
      </c>
      <c r="I20" s="76" t="s">
        <v>56</v>
      </c>
      <c r="J20" s="76" t="s">
        <v>57</v>
      </c>
      <c r="K20" s="88" t="s">
        <v>166</v>
      </c>
      <c r="L20" s="88" t="s">
        <v>167</v>
      </c>
      <c r="M20" s="88" t="s">
        <v>60</v>
      </c>
      <c r="N20" s="88" t="s">
        <v>61</v>
      </c>
      <c r="O20" s="88" t="s">
        <v>61</v>
      </c>
      <c r="P20" s="88" t="s">
        <v>61</v>
      </c>
      <c r="Q20" s="88" t="s">
        <v>63</v>
      </c>
      <c r="R20" s="88" t="s">
        <v>90</v>
      </c>
      <c r="S20" s="88" t="s">
        <v>90</v>
      </c>
      <c r="T20" s="77" t="s">
        <v>63</v>
      </c>
      <c r="U20" s="77"/>
      <c r="V20" s="77"/>
      <c r="W20" s="77"/>
      <c r="X20" s="77"/>
      <c r="Y20" s="77"/>
      <c r="Z20" s="77"/>
      <c r="AA20" s="77"/>
      <c r="AB20" s="76" t="s">
        <v>64</v>
      </c>
      <c r="AC20" s="88"/>
      <c r="AD20" s="77" t="s">
        <v>168</v>
      </c>
      <c r="AE20" s="77" t="s">
        <v>169</v>
      </c>
      <c r="AF20" s="74" t="s">
        <v>67</v>
      </c>
      <c r="AG20" s="60">
        <v>44498</v>
      </c>
      <c r="AH20" s="61"/>
      <c r="AI20" s="61"/>
      <c r="AJ20" s="84"/>
    </row>
    <row r="21" spans="1:36" ht="30">
      <c r="A21" s="77" t="s">
        <v>170</v>
      </c>
      <c r="B21" s="77" t="s">
        <v>171</v>
      </c>
      <c r="C21" s="77" t="s">
        <v>50</v>
      </c>
      <c r="D21" s="77" t="s">
        <v>51</v>
      </c>
      <c r="E21" s="76" t="s">
        <v>52</v>
      </c>
      <c r="F21" s="76" t="s">
        <v>53</v>
      </c>
      <c r="G21" s="76" t="s">
        <v>54</v>
      </c>
      <c r="H21" s="76" t="s">
        <v>55</v>
      </c>
      <c r="I21" s="76" t="s">
        <v>56</v>
      </c>
      <c r="J21" s="76" t="s">
        <v>57</v>
      </c>
      <c r="K21" s="88" t="s">
        <v>172</v>
      </c>
      <c r="L21" s="88" t="s">
        <v>173</v>
      </c>
      <c r="M21" s="88" t="s">
        <v>60</v>
      </c>
      <c r="N21" s="88" t="s">
        <v>61</v>
      </c>
      <c r="O21" s="88" t="s">
        <v>61</v>
      </c>
      <c r="P21" s="88" t="s">
        <v>61</v>
      </c>
      <c r="Q21" s="88" t="s">
        <v>63</v>
      </c>
      <c r="R21" s="88" t="s">
        <v>90</v>
      </c>
      <c r="S21" s="88" t="s">
        <v>90</v>
      </c>
      <c r="T21" s="77" t="s">
        <v>63</v>
      </c>
      <c r="U21" s="77"/>
      <c r="V21" s="77"/>
      <c r="W21" s="77"/>
      <c r="X21" s="77"/>
      <c r="Y21" s="77"/>
      <c r="Z21" s="77"/>
      <c r="AA21" s="77"/>
      <c r="AB21" s="76" t="s">
        <v>64</v>
      </c>
      <c r="AC21" s="88"/>
      <c r="AD21" s="77" t="s">
        <v>168</v>
      </c>
      <c r="AE21" s="77" t="s">
        <v>169</v>
      </c>
      <c r="AF21" s="74" t="s">
        <v>67</v>
      </c>
      <c r="AG21" s="60">
        <v>44498</v>
      </c>
      <c r="AH21" s="61"/>
      <c r="AI21" s="61"/>
      <c r="AJ21" s="84"/>
    </row>
    <row r="22" spans="1:36" ht="30">
      <c r="A22" s="77" t="s">
        <v>174</v>
      </c>
      <c r="B22" s="77" t="s">
        <v>175</v>
      </c>
      <c r="C22" s="77" t="s">
        <v>50</v>
      </c>
      <c r="D22" s="77" t="s">
        <v>51</v>
      </c>
      <c r="E22" s="76" t="s">
        <v>52</v>
      </c>
      <c r="F22" s="76" t="s">
        <v>53</v>
      </c>
      <c r="G22" s="76" t="s">
        <v>54</v>
      </c>
      <c r="H22" s="76" t="s">
        <v>55</v>
      </c>
      <c r="I22" s="76" t="s">
        <v>56</v>
      </c>
      <c r="J22" s="76" t="s">
        <v>57</v>
      </c>
      <c r="K22" s="77" t="s">
        <v>176</v>
      </c>
      <c r="L22" s="77" t="s">
        <v>177</v>
      </c>
      <c r="M22" s="88" t="s">
        <v>60</v>
      </c>
      <c r="N22" s="88" t="s">
        <v>61</v>
      </c>
      <c r="O22" s="88" t="s">
        <v>61</v>
      </c>
      <c r="P22" s="88" t="s">
        <v>61</v>
      </c>
      <c r="Q22" s="88" t="s">
        <v>61</v>
      </c>
      <c r="R22" s="88" t="s">
        <v>62</v>
      </c>
      <c r="S22" s="88" t="s">
        <v>62</v>
      </c>
      <c r="T22" s="77" t="s">
        <v>61</v>
      </c>
      <c r="U22" s="77"/>
      <c r="V22" s="77"/>
      <c r="W22" s="77"/>
      <c r="X22" s="77"/>
      <c r="Y22" s="77"/>
      <c r="Z22" s="77"/>
      <c r="AA22" s="77"/>
      <c r="AB22" s="76" t="s">
        <v>64</v>
      </c>
      <c r="AC22" s="88"/>
      <c r="AD22" s="77" t="s">
        <v>178</v>
      </c>
      <c r="AE22" s="89" t="s">
        <v>179</v>
      </c>
      <c r="AF22" s="74" t="s">
        <v>67</v>
      </c>
      <c r="AG22" s="60">
        <v>44498</v>
      </c>
      <c r="AH22" s="61"/>
      <c r="AI22" s="61"/>
      <c r="AJ22" s="84"/>
    </row>
    <row r="23" spans="1:36" ht="15">
      <c r="A23" s="90" t="s">
        <v>180</v>
      </c>
      <c r="B23" s="90" t="s">
        <v>181</v>
      </c>
      <c r="C23" s="77" t="s">
        <v>50</v>
      </c>
      <c r="D23" s="77" t="s">
        <v>51</v>
      </c>
      <c r="E23" s="76" t="s">
        <v>52</v>
      </c>
      <c r="F23" s="76" t="s">
        <v>53</v>
      </c>
      <c r="G23" s="76" t="s">
        <v>54</v>
      </c>
      <c r="H23" s="76" t="s">
        <v>55</v>
      </c>
      <c r="I23" s="76" t="s">
        <v>56</v>
      </c>
      <c r="J23" s="76" t="s">
        <v>57</v>
      </c>
      <c r="K23" s="77" t="s">
        <v>182</v>
      </c>
      <c r="L23" s="77" t="s">
        <v>183</v>
      </c>
      <c r="M23" s="88" t="s">
        <v>60</v>
      </c>
      <c r="N23" s="88" t="s">
        <v>61</v>
      </c>
      <c r="O23" s="88" t="s">
        <v>61</v>
      </c>
      <c r="P23" s="88" t="s">
        <v>61</v>
      </c>
      <c r="Q23" s="88" t="s">
        <v>61</v>
      </c>
      <c r="R23" s="88" t="s">
        <v>90</v>
      </c>
      <c r="S23" s="88" t="s">
        <v>90</v>
      </c>
      <c r="T23" s="77" t="s">
        <v>63</v>
      </c>
      <c r="U23" s="77"/>
      <c r="V23" s="77"/>
      <c r="W23" s="77"/>
      <c r="X23" s="77"/>
      <c r="Y23" s="77"/>
      <c r="Z23" s="77"/>
      <c r="AA23" s="77"/>
      <c r="AB23" s="76" t="s">
        <v>184</v>
      </c>
      <c r="AC23" s="88"/>
      <c r="AD23" s="90"/>
      <c r="AE23" s="89" t="s">
        <v>185</v>
      </c>
      <c r="AF23" s="74" t="s">
        <v>67</v>
      </c>
      <c r="AG23" s="60">
        <v>44498</v>
      </c>
      <c r="AH23" s="61"/>
      <c r="AI23" s="61"/>
      <c r="AJ23" s="84"/>
    </row>
    <row r="24" spans="1:36" ht="30">
      <c r="A24" s="77" t="s">
        <v>186</v>
      </c>
      <c r="B24" s="77" t="s">
        <v>187</v>
      </c>
      <c r="C24" s="77" t="s">
        <v>50</v>
      </c>
      <c r="D24" s="77" t="s">
        <v>51</v>
      </c>
      <c r="E24" s="76" t="s">
        <v>52</v>
      </c>
      <c r="F24" s="76" t="s">
        <v>53</v>
      </c>
      <c r="G24" s="76" t="s">
        <v>54</v>
      </c>
      <c r="H24" s="76" t="s">
        <v>55</v>
      </c>
      <c r="I24" s="76" t="s">
        <v>56</v>
      </c>
      <c r="J24" s="76" t="s">
        <v>57</v>
      </c>
      <c r="K24" s="77" t="s">
        <v>188</v>
      </c>
      <c r="L24" s="77" t="s">
        <v>189</v>
      </c>
      <c r="M24" s="88" t="s">
        <v>60</v>
      </c>
      <c r="N24" s="88" t="s">
        <v>61</v>
      </c>
      <c r="O24" s="88" t="s">
        <v>61</v>
      </c>
      <c r="P24" s="88" t="s">
        <v>61</v>
      </c>
      <c r="Q24" s="88" t="s">
        <v>61</v>
      </c>
      <c r="R24" s="88" t="s">
        <v>190</v>
      </c>
      <c r="S24" s="88" t="s">
        <v>90</v>
      </c>
      <c r="T24" s="77" t="s">
        <v>61</v>
      </c>
      <c r="U24" s="77"/>
      <c r="V24" s="77"/>
      <c r="W24" s="77"/>
      <c r="X24" s="77"/>
      <c r="Y24" s="77"/>
      <c r="Z24" s="77"/>
      <c r="AA24" s="77"/>
      <c r="AB24" s="76" t="s">
        <v>64</v>
      </c>
      <c r="AC24" s="88"/>
      <c r="AD24" s="77" t="s">
        <v>191</v>
      </c>
      <c r="AE24" s="89" t="s">
        <v>185</v>
      </c>
      <c r="AF24" s="74" t="s">
        <v>67</v>
      </c>
      <c r="AG24" s="60">
        <v>44498</v>
      </c>
      <c r="AH24" s="61"/>
      <c r="AI24" s="61"/>
      <c r="AJ24" s="84"/>
    </row>
    <row r="25" spans="1:36" ht="30">
      <c r="A25" s="77" t="s">
        <v>192</v>
      </c>
      <c r="B25" s="77" t="s">
        <v>193</v>
      </c>
      <c r="C25" s="77" t="s">
        <v>194</v>
      </c>
      <c r="D25" s="77" t="s">
        <v>195</v>
      </c>
      <c r="E25" s="76" t="s">
        <v>52</v>
      </c>
      <c r="F25" s="76" t="s">
        <v>53</v>
      </c>
      <c r="G25" s="76" t="s">
        <v>54</v>
      </c>
      <c r="H25" s="76" t="s">
        <v>55</v>
      </c>
      <c r="I25" s="76" t="s">
        <v>196</v>
      </c>
      <c r="J25" s="76" t="s">
        <v>197</v>
      </c>
      <c r="K25" s="77" t="s">
        <v>60</v>
      </c>
      <c r="L25" s="77" t="s">
        <v>60</v>
      </c>
      <c r="M25" s="88" t="s">
        <v>60</v>
      </c>
      <c r="N25" s="88" t="s">
        <v>60</v>
      </c>
      <c r="O25" s="88" t="s">
        <v>60</v>
      </c>
      <c r="P25" s="88" t="s">
        <v>60</v>
      </c>
      <c r="Q25" s="88" t="s">
        <v>60</v>
      </c>
      <c r="R25" s="88" t="s">
        <v>60</v>
      </c>
      <c r="S25" s="88" t="s">
        <v>60</v>
      </c>
      <c r="T25" s="77" t="s">
        <v>63</v>
      </c>
      <c r="U25" s="77"/>
      <c r="V25" s="77"/>
      <c r="W25" s="77"/>
      <c r="X25" s="77"/>
      <c r="Y25" s="77"/>
      <c r="Z25" s="77"/>
      <c r="AA25" s="77"/>
      <c r="AB25" s="76" t="s">
        <v>198</v>
      </c>
      <c r="AC25" s="88"/>
      <c r="AD25" s="77" t="s">
        <v>199</v>
      </c>
      <c r="AE25" s="89" t="s">
        <v>200</v>
      </c>
      <c r="AF25" s="74" t="s">
        <v>67</v>
      </c>
      <c r="AG25" s="60">
        <v>44498</v>
      </c>
      <c r="AH25" s="61"/>
      <c r="AI25" s="61"/>
      <c r="AJ25" s="84"/>
    </row>
  </sheetData>
  <autoFilter ref="A1:AF25" xr:uid="{00000000-0009-0000-0000-000004000000}"/>
  <phoneticPr fontId="8" type="noConversion"/>
  <conditionalFormatting sqref="A2:K3 M2:AD2 M3:S3 U3:AA3 AC3:AD3">
    <cfRule type="expression" dxfId="1614" priority="284">
      <formula>A2&lt;&gt;#REF!</formula>
    </cfRule>
  </conditionalFormatting>
  <conditionalFormatting sqref="L2:L3">
    <cfRule type="expression" dxfId="1613" priority="280">
      <formula>L2&lt;&gt;#REF!</formula>
    </cfRule>
  </conditionalFormatting>
  <conditionalFormatting sqref="AF2:AG3">
    <cfRule type="expression" dxfId="1612" priority="279">
      <formula>AF2&lt;&gt;#REF!</formula>
    </cfRule>
  </conditionalFormatting>
  <conditionalFormatting sqref="A4:K4 M4:Q4 M5:S8 U4:AA8 AH4:AJ16 T3:T16 AC4:AD7 AC8">
    <cfRule type="expression" dxfId="1611" priority="273">
      <formula>A3&lt;&gt;#REF!</formula>
    </cfRule>
  </conditionalFormatting>
  <conditionalFormatting sqref="L4">
    <cfRule type="expression" dxfId="1610" priority="272">
      <formula>L4&lt;&gt;#REF!</formula>
    </cfRule>
  </conditionalFormatting>
  <conditionalFormatting sqref="AF4:AG4">
    <cfRule type="expression" dxfId="1609" priority="271">
      <formula>AF4&lt;&gt;#REF!</formula>
    </cfRule>
  </conditionalFormatting>
  <conditionalFormatting sqref="A5:K5">
    <cfRule type="expression" dxfId="1608" priority="270">
      <formula>A5&lt;&gt;#REF!</formula>
    </cfRule>
  </conditionalFormatting>
  <conditionalFormatting sqref="L5">
    <cfRule type="expression" dxfId="1607" priority="269">
      <formula>L5&lt;&gt;#REF!</formula>
    </cfRule>
  </conditionalFormatting>
  <conditionalFormatting sqref="AF5:AG5">
    <cfRule type="expression" dxfId="1606" priority="268">
      <formula>AF5&lt;&gt;#REF!</formula>
    </cfRule>
  </conditionalFormatting>
  <conditionalFormatting sqref="A6:K6">
    <cfRule type="expression" dxfId="1605" priority="267">
      <formula>A6&lt;&gt;#REF!</formula>
    </cfRule>
  </conditionalFormatting>
  <conditionalFormatting sqref="L6">
    <cfRule type="expression" dxfId="1604" priority="266">
      <formula>L6&lt;&gt;#REF!</formula>
    </cfRule>
  </conditionalFormatting>
  <conditionalFormatting sqref="AF6:AG6">
    <cfRule type="expression" dxfId="1603" priority="265">
      <formula>AF6&lt;&gt;#REF!</formula>
    </cfRule>
  </conditionalFormatting>
  <conditionalFormatting sqref="A7:K7">
    <cfRule type="expression" dxfId="1602" priority="264">
      <formula>A7&lt;&gt;#REF!</formula>
    </cfRule>
  </conditionalFormatting>
  <conditionalFormatting sqref="L7">
    <cfRule type="expression" dxfId="1601" priority="263">
      <formula>L7&lt;&gt;#REF!</formula>
    </cfRule>
  </conditionalFormatting>
  <conditionalFormatting sqref="AF7:AG7">
    <cfRule type="expression" dxfId="1600" priority="262">
      <formula>AF7&lt;&gt;#REF!</formula>
    </cfRule>
  </conditionalFormatting>
  <conditionalFormatting sqref="AD8">
    <cfRule type="expression" dxfId="1599" priority="234">
      <formula>AD8&lt;&gt;#REF!</formula>
    </cfRule>
  </conditionalFormatting>
  <conditionalFormatting sqref="A8:K8 AE8">
    <cfRule type="expression" dxfId="1598" priority="233">
      <formula>A8&lt;&gt;#REF!</formula>
    </cfRule>
  </conditionalFormatting>
  <conditionalFormatting sqref="L8">
    <cfRule type="expression" dxfId="1597" priority="232">
      <formula>L8&lt;&gt;#REF!</formula>
    </cfRule>
  </conditionalFormatting>
  <conditionalFormatting sqref="AF8:AG8">
    <cfRule type="expression" dxfId="1596" priority="231">
      <formula>AF8&lt;&gt;#REF!</formula>
    </cfRule>
  </conditionalFormatting>
  <conditionalFormatting sqref="AE2">
    <cfRule type="expression" dxfId="1595" priority="230">
      <formula>AE2&lt;&gt;#REF!</formula>
    </cfRule>
  </conditionalFormatting>
  <conditionalFormatting sqref="AE3:AE5">
    <cfRule type="expression" dxfId="1594" priority="229">
      <formula>AE3&lt;&gt;#REF!</formula>
    </cfRule>
  </conditionalFormatting>
  <conditionalFormatting sqref="R4:S4">
    <cfRule type="expression" dxfId="1593" priority="228">
      <formula>R4&lt;&gt;#REF!</formula>
    </cfRule>
  </conditionalFormatting>
  <conditionalFormatting sqref="AH2:AI3">
    <cfRule type="expression" dxfId="1592" priority="227">
      <formula>AH2&lt;&gt;#REF!</formula>
    </cfRule>
  </conditionalFormatting>
  <conditionalFormatting sqref="AJ2:AJ3">
    <cfRule type="expression" dxfId="1591" priority="225">
      <formula>AJ2&lt;&gt;#REF!</formula>
    </cfRule>
  </conditionalFormatting>
  <conditionalFormatting sqref="L11">
    <cfRule type="expression" dxfId="1590" priority="220">
      <formula>L11&lt;&gt;#REF!</formula>
    </cfRule>
  </conditionalFormatting>
  <conditionalFormatting sqref="M13:S16 O9:P12 U15:AE15 R11:S12 U16:AC16 U9:AA14 AC11:AE14 AC9:AD12">
    <cfRule type="expression" dxfId="1589" priority="222">
      <formula>M9&lt;&gt;#REF!</formula>
    </cfRule>
  </conditionalFormatting>
  <conditionalFormatting sqref="A11:K11">
    <cfRule type="expression" dxfId="1588" priority="221">
      <formula>A11&lt;&gt;#REF!</formula>
    </cfRule>
  </conditionalFormatting>
  <conditionalFormatting sqref="AF11">
    <cfRule type="expression" dxfId="1587" priority="219">
      <formula>AF11&lt;&gt;#REF!</formula>
    </cfRule>
  </conditionalFormatting>
  <conditionalFormatting sqref="A12:K12">
    <cfRule type="expression" dxfId="1586" priority="218">
      <formula>A12&lt;&gt;#REF!</formula>
    </cfRule>
  </conditionalFormatting>
  <conditionalFormatting sqref="L12">
    <cfRule type="expression" dxfId="1585" priority="217">
      <formula>L12&lt;&gt;#REF!</formula>
    </cfRule>
  </conditionalFormatting>
  <conditionalFormatting sqref="AF12">
    <cfRule type="expression" dxfId="1584" priority="216">
      <formula>AF12&lt;&gt;#REF!</formula>
    </cfRule>
  </conditionalFormatting>
  <conditionalFormatting sqref="A9:K9">
    <cfRule type="expression" dxfId="1583" priority="215">
      <formula>A9&lt;&gt;#REF!</formula>
    </cfRule>
  </conditionalFormatting>
  <conditionalFormatting sqref="L9">
    <cfRule type="expression" dxfId="1582" priority="214">
      <formula>L9&lt;&gt;#REF!</formula>
    </cfRule>
  </conditionalFormatting>
  <conditionalFormatting sqref="AF9:AG9">
    <cfRule type="expression" dxfId="1581" priority="213">
      <formula>AF9&lt;&gt;#REF!</formula>
    </cfRule>
  </conditionalFormatting>
  <conditionalFormatting sqref="A10:B12 D10:K12">
    <cfRule type="expression" dxfId="1580" priority="212">
      <formula>A10&lt;&gt;#REF!</formula>
    </cfRule>
  </conditionalFormatting>
  <conditionalFormatting sqref="L10:L12">
    <cfRule type="expression" dxfId="1579" priority="211">
      <formula>L10&lt;&gt;#REF!</formula>
    </cfRule>
  </conditionalFormatting>
  <conditionalFormatting sqref="AF10:AF12">
    <cfRule type="expression" dxfId="1578" priority="210">
      <formula>AF10&lt;&gt;#REF!</formula>
    </cfRule>
  </conditionalFormatting>
  <conditionalFormatting sqref="A13:K13">
    <cfRule type="expression" dxfId="1577" priority="209">
      <formula>A13&lt;&gt;#REF!</formula>
    </cfRule>
  </conditionalFormatting>
  <conditionalFormatting sqref="L13">
    <cfRule type="expression" dxfId="1576" priority="208">
      <formula>L13&lt;&gt;#REF!</formula>
    </cfRule>
  </conditionalFormatting>
  <conditionalFormatting sqref="AF13">
    <cfRule type="expression" dxfId="1575" priority="207">
      <formula>AF13&lt;&gt;#REF!</formula>
    </cfRule>
  </conditionalFormatting>
  <conditionalFormatting sqref="A14:K14">
    <cfRule type="expression" dxfId="1574" priority="206">
      <formula>A14&lt;&gt;#REF!</formula>
    </cfRule>
  </conditionalFormatting>
  <conditionalFormatting sqref="L14">
    <cfRule type="expression" dxfId="1573" priority="205">
      <formula>L14&lt;&gt;#REF!</formula>
    </cfRule>
  </conditionalFormatting>
  <conditionalFormatting sqref="AF14">
    <cfRule type="expression" dxfId="1572" priority="204">
      <formula>AF14&lt;&gt;#REF!</formula>
    </cfRule>
  </conditionalFormatting>
  <conditionalFormatting sqref="A15:K15 AD16">
    <cfRule type="expression" dxfId="1571" priority="203">
      <formula>A15&lt;&gt;#REF!</formula>
    </cfRule>
  </conditionalFormatting>
  <conditionalFormatting sqref="L15">
    <cfRule type="expression" dxfId="1570" priority="202">
      <formula>L15&lt;&gt;#REF!</formula>
    </cfRule>
  </conditionalFormatting>
  <conditionalFormatting sqref="AF15">
    <cfRule type="expression" dxfId="1569" priority="201">
      <formula>AF15&lt;&gt;#REF!</formula>
    </cfRule>
  </conditionalFormatting>
  <conditionalFormatting sqref="A16:K16">
    <cfRule type="expression" dxfId="1568" priority="200">
      <formula>A16&lt;&gt;#REF!</formula>
    </cfRule>
  </conditionalFormatting>
  <conditionalFormatting sqref="L16">
    <cfRule type="expression" dxfId="1567" priority="199">
      <formula>L16&lt;&gt;#REF!</formula>
    </cfRule>
  </conditionalFormatting>
  <conditionalFormatting sqref="AF16">
    <cfRule type="expression" dxfId="1566" priority="198">
      <formula>AF16&lt;&gt;#REF!</formula>
    </cfRule>
  </conditionalFormatting>
  <conditionalFormatting sqref="AE6">
    <cfRule type="expression" dxfId="1565" priority="192">
      <formula>AE6&lt;&gt;#REF!</formula>
    </cfRule>
  </conditionalFormatting>
  <conditionalFormatting sqref="AE7">
    <cfRule type="expression" dxfId="1564" priority="191">
      <formula>AE7&lt;&gt;#REF!</formula>
    </cfRule>
  </conditionalFormatting>
  <conditionalFormatting sqref="R9:S12">
    <cfRule type="expression" dxfId="1563" priority="190">
      <formula>R9&lt;&gt;#REF!</formula>
    </cfRule>
  </conditionalFormatting>
  <conditionalFormatting sqref="C10:C12">
    <cfRule type="expression" dxfId="1562" priority="189">
      <formula>C10&lt;&gt;#REF!</formula>
    </cfRule>
  </conditionalFormatting>
  <conditionalFormatting sqref="AE9:AE13">
    <cfRule type="expression" dxfId="1561" priority="188">
      <formula>AE9&lt;&gt;#REF!</formula>
    </cfRule>
  </conditionalFormatting>
  <conditionalFormatting sqref="N11:N12">
    <cfRule type="expression" dxfId="1560" priority="187">
      <formula>N11&lt;&gt;#REF!</formula>
    </cfRule>
  </conditionalFormatting>
  <conditionalFormatting sqref="N9:N10">
    <cfRule type="expression" dxfId="1559" priority="186">
      <formula>N9&lt;&gt;#REF!</formula>
    </cfRule>
  </conditionalFormatting>
  <conditionalFormatting sqref="AE14">
    <cfRule type="expression" dxfId="1558" priority="185">
      <formula>AE14&lt;&gt;#REF!</formula>
    </cfRule>
  </conditionalFormatting>
  <conditionalFormatting sqref="AE15">
    <cfRule type="expression" dxfId="1557" priority="184">
      <formula>AE15&lt;&gt;#REF!</formula>
    </cfRule>
  </conditionalFormatting>
  <conditionalFormatting sqref="AE16">
    <cfRule type="expression" dxfId="1556" priority="183">
      <formula>AE16&lt;&gt;#REF!</formula>
    </cfRule>
  </conditionalFormatting>
  <conditionalFormatting sqref="AE16">
    <cfRule type="expression" dxfId="1555" priority="182">
      <formula>AE16&lt;&gt;#REF!</formula>
    </cfRule>
  </conditionalFormatting>
  <conditionalFormatting sqref="AH17:AJ18 T17:T18">
    <cfRule type="expression" dxfId="1554" priority="175">
      <formula>T17&lt;&gt;#REF!</formula>
    </cfRule>
  </conditionalFormatting>
  <conditionalFormatting sqref="M17:S18 U17:AA18 AC17:AD18">
    <cfRule type="expression" dxfId="1553" priority="174">
      <formula>M17&lt;&gt;#REF!</formula>
    </cfRule>
  </conditionalFormatting>
  <conditionalFormatting sqref="A17:K18">
    <cfRule type="expression" dxfId="1552" priority="173">
      <formula>A17&lt;&gt;#REF!</formula>
    </cfRule>
  </conditionalFormatting>
  <conditionalFormatting sqref="L17:L18">
    <cfRule type="expression" dxfId="1551" priority="172">
      <formula>L17&lt;&gt;#REF!</formula>
    </cfRule>
  </conditionalFormatting>
  <conditionalFormatting sqref="AF17:AF18">
    <cfRule type="expression" dxfId="1550" priority="171">
      <formula>AF17&lt;&gt;#REF!</formula>
    </cfRule>
  </conditionalFormatting>
  <conditionalFormatting sqref="AE17">
    <cfRule type="expression" dxfId="1549" priority="169">
      <formula>AE17&lt;&gt;#REF!</formula>
    </cfRule>
  </conditionalFormatting>
  <conditionalFormatting sqref="AE17">
    <cfRule type="expression" dxfId="1548" priority="168">
      <formula>AE17&lt;&gt;#REF!</formula>
    </cfRule>
  </conditionalFormatting>
  <conditionalFormatting sqref="AE18">
    <cfRule type="expression" dxfId="1547" priority="167">
      <formula>AE18&lt;&gt;#REF!</formula>
    </cfRule>
  </conditionalFormatting>
  <conditionalFormatting sqref="AE18">
    <cfRule type="expression" dxfId="1546" priority="166">
      <formula>AE18&lt;&gt;#REF!</formula>
    </cfRule>
  </conditionalFormatting>
  <conditionalFormatting sqref="AH23:AJ23 M23:AD23">
    <cfRule type="expression" dxfId="1545" priority="91">
      <formula>M23&lt;&gt;#REF!</formula>
    </cfRule>
  </conditionalFormatting>
  <conditionalFormatting sqref="A23:K23">
    <cfRule type="expression" dxfId="1544" priority="90">
      <formula>A23&lt;&gt;#REF!</formula>
    </cfRule>
  </conditionalFormatting>
  <conditionalFormatting sqref="AF23">
    <cfRule type="expression" dxfId="1543" priority="89">
      <formula>AF23&lt;&gt;#REF!</formula>
    </cfRule>
  </conditionalFormatting>
  <conditionalFormatting sqref="A24:K24">
    <cfRule type="expression" dxfId="1542" priority="86">
      <formula>A24&lt;&gt;#REF!</formula>
    </cfRule>
  </conditionalFormatting>
  <conditionalFormatting sqref="AH24:AJ24 M24:AA24 AC24">
    <cfRule type="expression" dxfId="1541" priority="87">
      <formula>M24&lt;&gt;#REF!</formula>
    </cfRule>
  </conditionalFormatting>
  <conditionalFormatting sqref="AF24">
    <cfRule type="expression" dxfId="1540" priority="85">
      <formula>AF24&lt;&gt;#REF!</formula>
    </cfRule>
  </conditionalFormatting>
  <conditionalFormatting sqref="AE24">
    <cfRule type="expression" dxfId="1539" priority="84">
      <formula>AE24&lt;&gt;#REF!</formula>
    </cfRule>
  </conditionalFormatting>
  <conditionalFormatting sqref="L24">
    <cfRule type="expression" dxfId="1538" priority="83">
      <formula>L24&lt;&gt;#REF!</formula>
    </cfRule>
  </conditionalFormatting>
  <conditionalFormatting sqref="L23">
    <cfRule type="expression" dxfId="1537" priority="82">
      <formula>L23&lt;&gt;#REF!</formula>
    </cfRule>
  </conditionalFormatting>
  <conditionalFormatting sqref="AD24">
    <cfRule type="expression" dxfId="1536" priority="81">
      <formula>AD24&lt;&gt;#REF!</formula>
    </cfRule>
  </conditionalFormatting>
  <conditionalFormatting sqref="A1:A18 A23:A24 A26:A1048576">
    <cfRule type="duplicateValues" dxfId="1535" priority="62"/>
  </conditionalFormatting>
  <conditionalFormatting sqref="A19">
    <cfRule type="duplicateValues" dxfId="1534" priority="48"/>
  </conditionalFormatting>
  <conditionalFormatting sqref="A1:A19 A23:A24 A26:A1048576">
    <cfRule type="duplicateValues" dxfId="1533" priority="47"/>
  </conditionalFormatting>
  <conditionalFormatting sqref="A20:A21">
    <cfRule type="duplicateValues" dxfId="1532" priority="40"/>
  </conditionalFormatting>
  <conditionalFormatting sqref="A20:A21">
    <cfRule type="duplicateValues" dxfId="1531" priority="39"/>
  </conditionalFormatting>
  <conditionalFormatting sqref="A22">
    <cfRule type="duplicateValues" dxfId="1530" priority="23"/>
  </conditionalFormatting>
  <conditionalFormatting sqref="A22">
    <cfRule type="duplicateValues" dxfId="1529" priority="22"/>
  </conditionalFormatting>
  <conditionalFormatting sqref="A1:A24 A26:A1048576">
    <cfRule type="duplicateValues" dxfId="1528" priority="21"/>
  </conditionalFormatting>
  <conditionalFormatting sqref="AE25">
    <cfRule type="expression" dxfId="1527" priority="10">
      <formula>AE25&lt;&gt;#REF!</formula>
    </cfRule>
  </conditionalFormatting>
  <conditionalFormatting sqref="L25">
    <cfRule type="expression" dxfId="1526" priority="9">
      <formula>L25&lt;&gt;#REF!</formula>
    </cfRule>
  </conditionalFormatting>
  <conditionalFormatting sqref="AD25">
    <cfRule type="expression" dxfId="1525" priority="8">
      <formula>AD25&lt;&gt;#REF!</formula>
    </cfRule>
  </conditionalFormatting>
  <conditionalFormatting sqref="A25:K25">
    <cfRule type="expression" dxfId="1524" priority="12">
      <formula>A25&lt;&gt;#REF!</formula>
    </cfRule>
  </conditionalFormatting>
  <conditionalFormatting sqref="AH25:AJ25 M25:AC25">
    <cfRule type="expression" dxfId="1523" priority="13">
      <formula>M25&lt;&gt;#REF!</formula>
    </cfRule>
  </conditionalFormatting>
  <conditionalFormatting sqref="AF25">
    <cfRule type="expression" dxfId="1522" priority="11">
      <formula>AF25&lt;&gt;#REF!</formula>
    </cfRule>
  </conditionalFormatting>
  <conditionalFormatting sqref="A25">
    <cfRule type="duplicateValues" dxfId="1521" priority="7"/>
  </conditionalFormatting>
  <conditionalFormatting sqref="A25">
    <cfRule type="duplicateValues" dxfId="1520" priority="6"/>
  </conditionalFormatting>
  <conditionalFormatting sqref="A25">
    <cfRule type="duplicateValues" dxfId="1519" priority="5"/>
  </conditionalFormatting>
  <conditionalFormatting sqref="AG10:AG25">
    <cfRule type="expression" dxfId="1518" priority="4">
      <formula>AG10&lt;&gt;#REF!</formula>
    </cfRule>
  </conditionalFormatting>
  <conditionalFormatting sqref="AB3:AB14">
    <cfRule type="expression" dxfId="1517" priority="3">
      <formula>AB3&lt;&gt;#REF!</formula>
    </cfRule>
  </conditionalFormatting>
  <conditionalFormatting sqref="AB17:AB22">
    <cfRule type="expression" dxfId="1516" priority="2">
      <formula>AB17&lt;&gt;#REF!</formula>
    </cfRule>
  </conditionalFormatting>
  <conditionalFormatting sqref="AB24">
    <cfRule type="expression" dxfId="1515" priority="1">
      <formula>AB24&lt;&gt;#REF!</formula>
    </cfRule>
  </conditionalFormatting>
  <printOptions gridLines="1"/>
  <pageMargins left="0.78740157480314998" right="0.196850393700787" top="1.14173228346457" bottom="0.39370078740157499" header="0.35433070866141703" footer="0.196850393700787"/>
  <pageSetup paperSize="8" scale="74" fitToHeight="0" orientation="landscape" r:id="rId1"/>
  <headerFooter>
    <oddHeader>&amp;L&amp;G&amp;C43115545-FDS-0002
Datasheet - &amp;A&amp;R&amp;G</oddHeader>
    <oddFooter>&amp;L&amp;8&amp;F/&amp;A&amp;CPage &amp;P of &amp;N&amp;R&amp;8Date Printed: &amp;D</oddFooter>
  </headerFooter>
  <colBreaks count="2" manualBreakCount="2">
    <brk id="13" max="28" man="1"/>
    <brk id="29" max="28" man="1"/>
  </col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D46A3-9C15-464C-9FB2-6BA2842EE127}">
  <dimension ref="A1:Z16"/>
  <sheetViews>
    <sheetView view="pageBreakPreview" topLeftCell="N1" zoomScale="115" zoomScaleNormal="100" zoomScaleSheetLayoutView="115" zoomScalePageLayoutView="90" workbookViewId="0">
      <selection activeCell="B12" sqref="B12"/>
    </sheetView>
  </sheetViews>
  <sheetFormatPr defaultColWidth="47.5703125" defaultRowHeight="17.100000000000001" customHeight="1"/>
  <cols>
    <col min="1" max="1" width="24.42578125" style="7" customWidth="1"/>
    <col min="2" max="2" width="36.7109375" style="7" bestFit="1" customWidth="1"/>
    <col min="3" max="3" width="20" style="7" bestFit="1" customWidth="1"/>
    <col min="4" max="4" width="31" style="7" bestFit="1" customWidth="1"/>
    <col min="5" max="5" width="21" style="8" customWidth="1"/>
    <col min="6" max="6" width="16.140625" style="8" bestFit="1" customWidth="1"/>
    <col min="7" max="7" width="16.42578125" style="8" customWidth="1"/>
    <col min="8" max="8" width="12.7109375" style="8" bestFit="1" customWidth="1"/>
    <col min="9" max="9" width="12.7109375" style="8" customWidth="1"/>
    <col min="10" max="10" width="16.28515625" style="8" bestFit="1" customWidth="1"/>
    <col min="11" max="11" width="18.7109375" style="7" customWidth="1"/>
    <col min="12" max="12" width="17.5703125" style="7" customWidth="1"/>
    <col min="13" max="20" width="19" style="7" customWidth="1"/>
    <col min="21" max="21" width="26.5703125" style="7" bestFit="1" customWidth="1"/>
    <col min="22" max="22" width="14.5703125" style="8" bestFit="1" customWidth="1"/>
    <col min="23" max="23" width="22.28515625" style="8" bestFit="1" customWidth="1"/>
    <col min="24" max="24" width="24.7109375" style="26" customWidth="1"/>
    <col min="25" max="25" width="29" style="26" customWidth="1"/>
    <col min="26" max="26" width="13.140625" style="26" bestFit="1" customWidth="1"/>
    <col min="27" max="27" width="5.7109375" style="25" customWidth="1"/>
    <col min="28" max="16384" width="47.5703125" style="25"/>
  </cols>
  <sheetData>
    <row r="1" spans="1:26" ht="17.100000000000001" customHeight="1">
      <c r="A1" s="23" t="s">
        <v>201</v>
      </c>
      <c r="B1" s="23" t="s">
        <v>1</v>
      </c>
      <c r="C1" s="23" t="s">
        <v>2</v>
      </c>
      <c r="D1" s="23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202</v>
      </c>
      <c r="J1" s="24" t="s">
        <v>203</v>
      </c>
      <c r="K1" s="23" t="s">
        <v>204</v>
      </c>
      <c r="L1" s="23" t="s">
        <v>205</v>
      </c>
      <c r="M1" s="23" t="s">
        <v>206</v>
      </c>
      <c r="N1" s="23" t="s">
        <v>207</v>
      </c>
      <c r="O1" s="23" t="s">
        <v>208</v>
      </c>
      <c r="P1" s="23" t="s">
        <v>209</v>
      </c>
      <c r="Q1" s="23" t="s">
        <v>210</v>
      </c>
      <c r="R1" s="23" t="s">
        <v>211</v>
      </c>
      <c r="S1" s="23" t="s">
        <v>45</v>
      </c>
      <c r="T1" s="12" t="s">
        <v>47</v>
      </c>
      <c r="U1" s="23" t="s">
        <v>19</v>
      </c>
      <c r="V1" s="24" t="s">
        <v>20</v>
      </c>
      <c r="W1" s="24" t="s">
        <v>21</v>
      </c>
      <c r="X1" s="45" t="s">
        <v>22</v>
      </c>
      <c r="Y1" s="45" t="s">
        <v>23</v>
      </c>
      <c r="Z1" s="45" t="s">
        <v>24</v>
      </c>
    </row>
    <row r="2" spans="1:26" ht="17.100000000000001" customHeight="1">
      <c r="A2" s="117" t="s">
        <v>212</v>
      </c>
      <c r="B2" s="91" t="s">
        <v>213</v>
      </c>
      <c r="C2" s="91" t="s">
        <v>194</v>
      </c>
      <c r="D2" s="91" t="s">
        <v>214</v>
      </c>
      <c r="E2" s="92" t="s">
        <v>52</v>
      </c>
      <c r="F2" s="76" t="s">
        <v>53</v>
      </c>
      <c r="G2" s="76" t="s">
        <v>54</v>
      </c>
      <c r="H2" s="76" t="s">
        <v>55</v>
      </c>
      <c r="I2" s="92" t="s">
        <v>215</v>
      </c>
      <c r="J2" s="92">
        <v>2</v>
      </c>
      <c r="K2" s="91" t="s">
        <v>216</v>
      </c>
      <c r="L2" s="91" t="s">
        <v>217</v>
      </c>
      <c r="M2" s="91"/>
      <c r="N2" s="91"/>
      <c r="O2" s="91"/>
      <c r="P2" s="91"/>
      <c r="Q2" s="91"/>
      <c r="R2" s="91"/>
      <c r="S2" s="91"/>
      <c r="T2" s="91" t="s">
        <v>108</v>
      </c>
      <c r="U2" s="91" t="s">
        <v>218</v>
      </c>
      <c r="V2" s="93" t="s">
        <v>219</v>
      </c>
      <c r="W2" s="93">
        <v>44498</v>
      </c>
      <c r="X2" s="61"/>
      <c r="Y2" s="61"/>
      <c r="Z2" s="84"/>
    </row>
    <row r="3" spans="1:26" ht="17.100000000000001" customHeight="1">
      <c r="A3" s="117" t="s">
        <v>220</v>
      </c>
      <c r="B3" s="91" t="s">
        <v>221</v>
      </c>
      <c r="C3" s="91" t="s">
        <v>194</v>
      </c>
      <c r="D3" s="91" t="s">
        <v>214</v>
      </c>
      <c r="E3" s="92" t="s">
        <v>52</v>
      </c>
      <c r="F3" s="76" t="s">
        <v>53</v>
      </c>
      <c r="G3" s="76" t="s">
        <v>54</v>
      </c>
      <c r="H3" s="76" t="s">
        <v>55</v>
      </c>
      <c r="I3" s="92" t="s">
        <v>215</v>
      </c>
      <c r="J3" s="92">
        <v>2</v>
      </c>
      <c r="K3" s="91" t="s">
        <v>222</v>
      </c>
      <c r="L3" s="91" t="s">
        <v>223</v>
      </c>
      <c r="M3" s="91"/>
      <c r="N3" s="91"/>
      <c r="O3" s="91"/>
      <c r="P3" s="91"/>
      <c r="Q3" s="91"/>
      <c r="R3" s="91"/>
      <c r="S3" s="91"/>
      <c r="T3" s="91" t="s">
        <v>108</v>
      </c>
      <c r="U3" s="91" t="s">
        <v>224</v>
      </c>
      <c r="V3" s="93" t="s">
        <v>219</v>
      </c>
      <c r="W3" s="93">
        <v>44498</v>
      </c>
      <c r="X3" s="61"/>
      <c r="Y3" s="61"/>
      <c r="Z3" s="84"/>
    </row>
    <row r="4" spans="1:26" ht="17.100000000000001" customHeight="1">
      <c r="A4" s="91" t="s">
        <v>225</v>
      </c>
      <c r="B4" s="91" t="s">
        <v>226</v>
      </c>
      <c r="C4" s="91" t="s">
        <v>194</v>
      </c>
      <c r="D4" s="91" t="s">
        <v>214</v>
      </c>
      <c r="E4" s="92" t="s">
        <v>52</v>
      </c>
      <c r="F4" s="76" t="s">
        <v>53</v>
      </c>
      <c r="G4" s="76" t="s">
        <v>54</v>
      </c>
      <c r="H4" s="76" t="s">
        <v>55</v>
      </c>
      <c r="I4" s="92" t="s">
        <v>215</v>
      </c>
      <c r="J4" s="92">
        <v>2</v>
      </c>
      <c r="K4" s="91" t="s">
        <v>227</v>
      </c>
      <c r="L4" s="91" t="s">
        <v>228</v>
      </c>
      <c r="M4" s="91"/>
      <c r="N4" s="91"/>
      <c r="O4" s="91"/>
      <c r="P4" s="91"/>
      <c r="Q4" s="91"/>
      <c r="R4" s="91"/>
      <c r="S4" s="91"/>
      <c r="T4" s="91" t="s">
        <v>168</v>
      </c>
      <c r="U4" s="91" t="s">
        <v>229</v>
      </c>
      <c r="V4" s="93" t="s">
        <v>219</v>
      </c>
      <c r="W4" s="93">
        <v>44498</v>
      </c>
      <c r="X4" s="61"/>
      <c r="Y4" s="61"/>
      <c r="Z4" s="84"/>
    </row>
    <row r="5" spans="1:26" ht="17.100000000000001" customHeight="1">
      <c r="A5" s="108" t="s">
        <v>230</v>
      </c>
      <c r="B5" s="91" t="s">
        <v>231</v>
      </c>
      <c r="C5" s="91" t="s">
        <v>232</v>
      </c>
      <c r="D5" s="91" t="s">
        <v>233</v>
      </c>
      <c r="E5" s="92" t="s">
        <v>52</v>
      </c>
      <c r="F5" s="76" t="s">
        <v>53</v>
      </c>
      <c r="G5" s="76" t="s">
        <v>54</v>
      </c>
      <c r="H5" s="76" t="s">
        <v>55</v>
      </c>
      <c r="I5" s="92" t="s">
        <v>215</v>
      </c>
      <c r="J5" s="92">
        <v>2</v>
      </c>
      <c r="K5" s="91" t="s">
        <v>234</v>
      </c>
      <c r="L5" s="91" t="s">
        <v>235</v>
      </c>
      <c r="M5" s="91"/>
      <c r="N5" s="91"/>
      <c r="O5" s="91"/>
      <c r="P5" s="91"/>
      <c r="Q5" s="91"/>
      <c r="R5" s="91"/>
      <c r="S5" s="91" t="s">
        <v>184</v>
      </c>
      <c r="T5" s="91" t="s">
        <v>236</v>
      </c>
      <c r="U5" s="91" t="s">
        <v>237</v>
      </c>
      <c r="V5" s="93" t="s">
        <v>219</v>
      </c>
      <c r="W5" s="93">
        <v>44498</v>
      </c>
      <c r="X5" s="61"/>
      <c r="Y5" s="61"/>
      <c r="Z5" s="84"/>
    </row>
    <row r="6" spans="1:26" ht="17.100000000000001" customHeight="1">
      <c r="A6" s="91" t="s">
        <v>238</v>
      </c>
      <c r="B6" s="91" t="s">
        <v>239</v>
      </c>
      <c r="C6" s="91" t="s">
        <v>232</v>
      </c>
      <c r="D6" s="91" t="s">
        <v>233</v>
      </c>
      <c r="E6" s="92" t="s">
        <v>52</v>
      </c>
      <c r="F6" s="76" t="s">
        <v>53</v>
      </c>
      <c r="G6" s="76" t="s">
        <v>54</v>
      </c>
      <c r="H6" s="76" t="s">
        <v>55</v>
      </c>
      <c r="I6" s="92" t="s">
        <v>215</v>
      </c>
      <c r="J6" s="92">
        <v>2</v>
      </c>
      <c r="K6" s="91" t="s">
        <v>234</v>
      </c>
      <c r="L6" s="91" t="s">
        <v>240</v>
      </c>
      <c r="U6" s="91" t="s">
        <v>241</v>
      </c>
      <c r="V6" s="93" t="s">
        <v>219</v>
      </c>
      <c r="W6" s="93">
        <v>44498</v>
      </c>
    </row>
    <row r="7" spans="1:26" ht="17.100000000000001" customHeight="1">
      <c r="A7" s="7" t="s">
        <v>242</v>
      </c>
      <c r="B7" s="7" t="s">
        <v>243</v>
      </c>
      <c r="C7" s="91" t="s">
        <v>232</v>
      </c>
      <c r="D7" s="91" t="s">
        <v>244</v>
      </c>
      <c r="E7" s="92" t="s">
        <v>52</v>
      </c>
      <c r="F7" s="76" t="s">
        <v>53</v>
      </c>
      <c r="G7" s="76" t="s">
        <v>54</v>
      </c>
      <c r="H7" s="76" t="s">
        <v>55</v>
      </c>
      <c r="I7" s="8" t="s">
        <v>245</v>
      </c>
      <c r="J7" s="8">
        <v>2</v>
      </c>
      <c r="K7" s="91" t="s">
        <v>234</v>
      </c>
      <c r="L7" s="7" t="s">
        <v>57</v>
      </c>
      <c r="U7" s="7" t="s">
        <v>246</v>
      </c>
      <c r="V7" s="93" t="s">
        <v>219</v>
      </c>
      <c r="W7" s="93">
        <v>44498</v>
      </c>
    </row>
    <row r="8" spans="1:26" ht="17.100000000000001" customHeight="1">
      <c r="A8" s="7" t="s">
        <v>247</v>
      </c>
      <c r="B8" s="7" t="s">
        <v>248</v>
      </c>
      <c r="C8" s="91" t="s">
        <v>232</v>
      </c>
      <c r="D8" s="91" t="s">
        <v>233</v>
      </c>
      <c r="E8" s="92" t="s">
        <v>52</v>
      </c>
      <c r="F8" s="76" t="s">
        <v>53</v>
      </c>
      <c r="G8" s="76" t="s">
        <v>54</v>
      </c>
      <c r="H8" s="76" t="s">
        <v>55</v>
      </c>
      <c r="I8" s="92" t="s">
        <v>215</v>
      </c>
      <c r="J8" s="92">
        <v>2</v>
      </c>
      <c r="K8" s="91" t="s">
        <v>234</v>
      </c>
      <c r="L8" s="91" t="s">
        <v>249</v>
      </c>
      <c r="U8" s="7" t="s">
        <v>250</v>
      </c>
      <c r="V8" s="93" t="s">
        <v>219</v>
      </c>
      <c r="W8" s="93">
        <v>44498</v>
      </c>
    </row>
    <row r="9" spans="1:26" ht="17.100000000000001" customHeight="1">
      <c r="A9" s="7" t="s">
        <v>251</v>
      </c>
      <c r="B9" s="7" t="s">
        <v>252</v>
      </c>
      <c r="C9" s="91" t="s">
        <v>232</v>
      </c>
      <c r="D9" s="91" t="s">
        <v>244</v>
      </c>
      <c r="E9" s="92" t="s">
        <v>52</v>
      </c>
      <c r="F9" s="76" t="s">
        <v>53</v>
      </c>
      <c r="G9" s="76" t="s">
        <v>54</v>
      </c>
      <c r="H9" s="76" t="s">
        <v>55</v>
      </c>
      <c r="I9" s="8" t="s">
        <v>245</v>
      </c>
      <c r="J9" s="8">
        <v>2</v>
      </c>
      <c r="K9" s="91" t="s">
        <v>234</v>
      </c>
      <c r="L9" s="7" t="s">
        <v>253</v>
      </c>
      <c r="T9" s="91" t="s">
        <v>254</v>
      </c>
      <c r="U9" s="7" t="s">
        <v>255</v>
      </c>
      <c r="V9" s="93" t="s">
        <v>219</v>
      </c>
      <c r="W9" s="93">
        <v>44498</v>
      </c>
    </row>
    <row r="10" spans="1:26" ht="17.100000000000001" customHeight="1">
      <c r="A10" s="7" t="s">
        <v>256</v>
      </c>
      <c r="B10" s="7" t="s">
        <v>257</v>
      </c>
      <c r="C10" s="91" t="s">
        <v>232</v>
      </c>
      <c r="D10" s="91" t="s">
        <v>233</v>
      </c>
      <c r="E10" s="92" t="s">
        <v>52</v>
      </c>
      <c r="F10" s="76" t="s">
        <v>53</v>
      </c>
      <c r="G10" s="76" t="s">
        <v>54</v>
      </c>
      <c r="H10" s="76" t="s">
        <v>55</v>
      </c>
      <c r="I10" s="92" t="s">
        <v>215</v>
      </c>
      <c r="J10" s="92">
        <v>2</v>
      </c>
      <c r="K10" s="91" t="s">
        <v>234</v>
      </c>
      <c r="L10" s="91" t="s">
        <v>249</v>
      </c>
      <c r="T10" s="91" t="s">
        <v>258</v>
      </c>
      <c r="U10" s="7" t="s">
        <v>259</v>
      </c>
      <c r="V10" s="93" t="s">
        <v>219</v>
      </c>
      <c r="W10" s="93">
        <v>44498</v>
      </c>
    </row>
    <row r="11" spans="1:26" ht="17.100000000000001" customHeight="1">
      <c r="A11" s="7" t="s">
        <v>260</v>
      </c>
      <c r="B11" s="7" t="s">
        <v>261</v>
      </c>
      <c r="C11" s="91" t="s">
        <v>232</v>
      </c>
      <c r="D11" s="91" t="s">
        <v>244</v>
      </c>
      <c r="E11" s="92" t="s">
        <v>52</v>
      </c>
      <c r="F11" s="76" t="s">
        <v>53</v>
      </c>
      <c r="G11" s="76" t="s">
        <v>54</v>
      </c>
      <c r="H11" s="76" t="s">
        <v>55</v>
      </c>
      <c r="I11" s="8" t="s">
        <v>245</v>
      </c>
      <c r="J11" s="8">
        <v>2</v>
      </c>
      <c r="K11" s="91" t="s">
        <v>234</v>
      </c>
      <c r="L11" s="7" t="s">
        <v>253</v>
      </c>
      <c r="T11" s="91" t="s">
        <v>258</v>
      </c>
      <c r="U11" s="7" t="s">
        <v>259</v>
      </c>
      <c r="V11" s="93" t="s">
        <v>219</v>
      </c>
      <c r="W11" s="93">
        <v>44498</v>
      </c>
    </row>
    <row r="12" spans="1:26" ht="17.100000000000001" customHeight="1">
      <c r="A12" s="7" t="s">
        <v>262</v>
      </c>
      <c r="B12" s="7" t="s">
        <v>263</v>
      </c>
      <c r="C12" s="91" t="s">
        <v>232</v>
      </c>
      <c r="D12" s="91" t="s">
        <v>233</v>
      </c>
      <c r="E12" s="92" t="s">
        <v>52</v>
      </c>
      <c r="F12" s="76" t="s">
        <v>53</v>
      </c>
      <c r="G12" s="76" t="s">
        <v>54</v>
      </c>
      <c r="H12" s="76" t="s">
        <v>55</v>
      </c>
      <c r="I12" s="92" t="s">
        <v>215</v>
      </c>
      <c r="J12" s="92">
        <v>2</v>
      </c>
      <c r="K12" s="91" t="s">
        <v>234</v>
      </c>
      <c r="L12" s="91" t="s">
        <v>264</v>
      </c>
      <c r="U12" s="7" t="s">
        <v>265</v>
      </c>
      <c r="V12" s="93" t="s">
        <v>219</v>
      </c>
      <c r="W12" s="93">
        <v>44498</v>
      </c>
    </row>
    <row r="13" spans="1:26" ht="17.100000000000001" customHeight="1">
      <c r="A13" s="113" t="s">
        <v>266</v>
      </c>
      <c r="B13" s="7" t="s">
        <v>267</v>
      </c>
      <c r="C13" s="91" t="s">
        <v>232</v>
      </c>
      <c r="D13" s="91" t="s">
        <v>244</v>
      </c>
      <c r="E13" s="92" t="s">
        <v>52</v>
      </c>
      <c r="F13" s="76" t="s">
        <v>53</v>
      </c>
      <c r="G13" s="76" t="s">
        <v>54</v>
      </c>
      <c r="H13" s="76" t="s">
        <v>55</v>
      </c>
      <c r="I13" s="8" t="s">
        <v>245</v>
      </c>
      <c r="J13" s="8">
        <v>2</v>
      </c>
      <c r="K13" s="91" t="s">
        <v>234</v>
      </c>
      <c r="L13" s="7" t="s">
        <v>57</v>
      </c>
      <c r="T13" s="91" t="s">
        <v>191</v>
      </c>
      <c r="U13" s="7" t="s">
        <v>268</v>
      </c>
      <c r="V13" s="93" t="s">
        <v>219</v>
      </c>
      <c r="W13" s="93">
        <v>44498</v>
      </c>
    </row>
    <row r="14" spans="1:26" ht="17.100000000000001" customHeight="1">
      <c r="A14" s="113" t="s">
        <v>269</v>
      </c>
      <c r="B14" s="7" t="s">
        <v>270</v>
      </c>
      <c r="C14" s="91" t="s">
        <v>232</v>
      </c>
      <c r="D14" s="91" t="s">
        <v>244</v>
      </c>
      <c r="E14" s="92" t="s">
        <v>52</v>
      </c>
      <c r="F14" s="76" t="s">
        <v>53</v>
      </c>
      <c r="G14" s="76" t="s">
        <v>54</v>
      </c>
      <c r="H14" s="76" t="s">
        <v>55</v>
      </c>
      <c r="I14" s="8" t="s">
        <v>245</v>
      </c>
      <c r="J14" s="8">
        <v>2</v>
      </c>
      <c r="K14" s="91" t="s">
        <v>234</v>
      </c>
      <c r="L14" s="7" t="s">
        <v>271</v>
      </c>
      <c r="T14" s="91" t="s">
        <v>191</v>
      </c>
      <c r="U14" s="7" t="s">
        <v>268</v>
      </c>
      <c r="V14" s="93" t="s">
        <v>219</v>
      </c>
      <c r="W14" s="93">
        <v>44498</v>
      </c>
    </row>
    <row r="15" spans="1:26" ht="17.100000000000001" customHeight="1">
      <c r="A15" s="113" t="s">
        <v>272</v>
      </c>
      <c r="B15" s="7" t="s">
        <v>273</v>
      </c>
      <c r="C15" s="91" t="s">
        <v>232</v>
      </c>
      <c r="D15" s="91" t="s">
        <v>244</v>
      </c>
      <c r="E15" s="92" t="s">
        <v>52</v>
      </c>
      <c r="F15" s="76" t="s">
        <v>53</v>
      </c>
      <c r="G15" s="76" t="s">
        <v>54</v>
      </c>
      <c r="H15" s="76" t="s">
        <v>55</v>
      </c>
      <c r="I15" s="8" t="s">
        <v>245</v>
      </c>
      <c r="J15" s="8">
        <v>2</v>
      </c>
      <c r="K15" s="91" t="s">
        <v>234</v>
      </c>
      <c r="L15" s="7" t="s">
        <v>274</v>
      </c>
      <c r="T15" s="91" t="s">
        <v>191</v>
      </c>
      <c r="U15" s="7" t="s">
        <v>268</v>
      </c>
      <c r="V15" s="93" t="s">
        <v>219</v>
      </c>
      <c r="W15" s="93">
        <v>44498</v>
      </c>
    </row>
    <row r="16" spans="1:26" ht="17.100000000000001" customHeight="1">
      <c r="A16" s="113" t="s">
        <v>275</v>
      </c>
      <c r="B16" s="7" t="s">
        <v>276</v>
      </c>
      <c r="C16" s="91" t="s">
        <v>232</v>
      </c>
      <c r="D16" s="91" t="s">
        <v>244</v>
      </c>
      <c r="E16" s="92" t="s">
        <v>52</v>
      </c>
      <c r="F16" s="76" t="s">
        <v>53</v>
      </c>
      <c r="G16" s="76" t="s">
        <v>54</v>
      </c>
      <c r="H16" s="76" t="s">
        <v>55</v>
      </c>
      <c r="I16" s="8" t="s">
        <v>245</v>
      </c>
      <c r="J16" s="8">
        <v>2</v>
      </c>
      <c r="K16" s="91" t="s">
        <v>234</v>
      </c>
      <c r="L16" s="7" t="s">
        <v>56</v>
      </c>
      <c r="T16" s="91" t="s">
        <v>191</v>
      </c>
      <c r="U16" s="7" t="s">
        <v>268</v>
      </c>
      <c r="V16" s="93" t="s">
        <v>219</v>
      </c>
      <c r="W16" s="93">
        <v>44498</v>
      </c>
    </row>
  </sheetData>
  <autoFilter ref="A1:W3" xr:uid="{00000000-0009-0000-0000-000002000000}"/>
  <phoneticPr fontId="39" type="noConversion"/>
  <conditionalFormatting sqref="B3 I3:J3 E3 M3:V3">
    <cfRule type="expression" dxfId="1514" priority="141">
      <formula>B3&lt;&gt;#REF!</formula>
    </cfRule>
  </conditionalFormatting>
  <conditionalFormatting sqref="F3:G3">
    <cfRule type="expression" dxfId="1513" priority="138">
      <formula>F3&lt;&gt;#REF!</formula>
    </cfRule>
  </conditionalFormatting>
  <conditionalFormatting sqref="H3">
    <cfRule type="expression" dxfId="1512" priority="130">
      <formula>H3&lt;&gt;#REF!</formula>
    </cfRule>
  </conditionalFormatting>
  <conditionalFormatting sqref="B2:C2 I2:J2 E2 M2:V2">
    <cfRule type="expression" dxfId="1511" priority="127">
      <formula>B2&lt;&gt;#REF!</formula>
    </cfRule>
  </conditionalFormatting>
  <conditionalFormatting sqref="W2">
    <cfRule type="expression" dxfId="1510" priority="126">
      <formula>W2&lt;&gt;#REF!</formula>
    </cfRule>
  </conditionalFormatting>
  <conditionalFormatting sqref="F2:G2">
    <cfRule type="expression" dxfId="1509" priority="125">
      <formula>F2&lt;&gt;#REF!</formula>
    </cfRule>
  </conditionalFormatting>
  <conditionalFormatting sqref="H2">
    <cfRule type="expression" dxfId="1508" priority="124">
      <formula>H2&lt;&gt;#REF!</formula>
    </cfRule>
  </conditionalFormatting>
  <conditionalFormatting sqref="X3:Y3">
    <cfRule type="expression" dxfId="1507" priority="123">
      <formula>X3&lt;&gt;#REF!</formula>
    </cfRule>
  </conditionalFormatting>
  <conditionalFormatting sqref="X2:Y2">
    <cfRule type="expression" dxfId="1506" priority="122">
      <formula>X2&lt;&gt;#REF!</formula>
    </cfRule>
  </conditionalFormatting>
  <conditionalFormatting sqref="Z3">
    <cfRule type="expression" dxfId="1505" priority="121">
      <formula>Z3&lt;&gt;#REF!</formula>
    </cfRule>
  </conditionalFormatting>
  <conditionalFormatting sqref="Z2">
    <cfRule type="expression" dxfId="1504" priority="120">
      <formula>Z2&lt;&gt;#REF!</formula>
    </cfRule>
  </conditionalFormatting>
  <conditionalFormatting sqref="A5:C5 I5:V5 E5 U6">
    <cfRule type="expression" dxfId="1503" priority="109">
      <formula>A5&lt;&gt;#REF!</formula>
    </cfRule>
  </conditionalFormatting>
  <conditionalFormatting sqref="F5:G5">
    <cfRule type="expression" dxfId="1502" priority="107">
      <formula>F5&lt;&gt;#REF!</formula>
    </cfRule>
  </conditionalFormatting>
  <conditionalFormatting sqref="H5">
    <cfRule type="expression" dxfId="1501" priority="106">
      <formula>H5&lt;&gt;#REF!</formula>
    </cfRule>
  </conditionalFormatting>
  <conditionalFormatting sqref="X5:Y5">
    <cfRule type="expression" dxfId="1500" priority="105">
      <formula>X5&lt;&gt;#REF!</formula>
    </cfRule>
  </conditionalFormatting>
  <conditionalFormatting sqref="Z5">
    <cfRule type="expression" dxfId="1499" priority="104">
      <formula>Z5&lt;&gt;#REF!</formula>
    </cfRule>
  </conditionalFormatting>
  <conditionalFormatting sqref="D5">
    <cfRule type="expression" dxfId="1498" priority="103">
      <formula>D5&lt;&gt;#REF!</formula>
    </cfRule>
  </conditionalFormatting>
  <conditionalFormatting sqref="C3">
    <cfRule type="expression" dxfId="1497" priority="101">
      <formula>C3&lt;&gt;#REF!</formula>
    </cfRule>
  </conditionalFormatting>
  <conditionalFormatting sqref="D2">
    <cfRule type="expression" dxfId="1496" priority="100">
      <formula>D2&lt;&gt;#REF!</formula>
    </cfRule>
  </conditionalFormatting>
  <conditionalFormatting sqref="D3">
    <cfRule type="expression" dxfId="1495" priority="98">
      <formula>D3&lt;&gt;#REF!</formula>
    </cfRule>
  </conditionalFormatting>
  <conditionalFormatting sqref="K2:L3">
    <cfRule type="expression" dxfId="1494" priority="97">
      <formula>K2&lt;&gt;#REF!</formula>
    </cfRule>
  </conditionalFormatting>
  <conditionalFormatting sqref="A6:B6">
    <cfRule type="expression" dxfId="1493" priority="84">
      <formula>A6&lt;&gt;#REF!</formula>
    </cfRule>
  </conditionalFormatting>
  <conditionalFormatting sqref="C6">
    <cfRule type="expression" dxfId="1492" priority="94">
      <formula>C6&lt;&gt;#REF!</formula>
    </cfRule>
  </conditionalFormatting>
  <conditionalFormatting sqref="D6">
    <cfRule type="expression" dxfId="1491" priority="93">
      <formula>D6&lt;&gt;#REF!</formula>
    </cfRule>
  </conditionalFormatting>
  <conditionalFormatting sqref="I6 E6">
    <cfRule type="expression" dxfId="1490" priority="92">
      <formula>E6&lt;&gt;#REF!</formula>
    </cfRule>
  </conditionalFormatting>
  <conditionalFormatting sqref="F6:G6">
    <cfRule type="expression" dxfId="1489" priority="91">
      <formula>F6&lt;&gt;#REF!</formula>
    </cfRule>
  </conditionalFormatting>
  <conditionalFormatting sqref="H6">
    <cfRule type="expression" dxfId="1488" priority="90">
      <formula>H6&lt;&gt;#REF!</formula>
    </cfRule>
  </conditionalFormatting>
  <conditionalFormatting sqref="J6">
    <cfRule type="expression" dxfId="1487" priority="89">
      <formula>J6&lt;&gt;#REF!</formula>
    </cfRule>
  </conditionalFormatting>
  <conditionalFormatting sqref="K6">
    <cfRule type="expression" dxfId="1486" priority="88">
      <formula>K6&lt;&gt;#REF!</formula>
    </cfRule>
  </conditionalFormatting>
  <conditionalFormatting sqref="L6">
    <cfRule type="expression" dxfId="1485" priority="87">
      <formula>L6&lt;&gt;#REF!</formula>
    </cfRule>
  </conditionalFormatting>
  <conditionalFormatting sqref="V6">
    <cfRule type="expression" dxfId="1484" priority="86">
      <formula>V6&lt;&gt;#REF!</formula>
    </cfRule>
  </conditionalFormatting>
  <conditionalFormatting sqref="A4:B4 I4:J4 E4 M4:V4">
    <cfRule type="expression" dxfId="1483" priority="83">
      <formula>A4&lt;&gt;#REF!</formula>
    </cfRule>
  </conditionalFormatting>
  <conditionalFormatting sqref="F4:G4">
    <cfRule type="expression" dxfId="1482" priority="81">
      <formula>F4&lt;&gt;#REF!</formula>
    </cfRule>
  </conditionalFormatting>
  <conditionalFormatting sqref="H4">
    <cfRule type="expression" dxfId="1481" priority="80">
      <formula>H4&lt;&gt;#REF!</formula>
    </cfRule>
  </conditionalFormatting>
  <conditionalFormatting sqref="X4:Y4">
    <cfRule type="expression" dxfId="1480" priority="79">
      <formula>X4&lt;&gt;#REF!</formula>
    </cfRule>
  </conditionalFormatting>
  <conditionalFormatting sqref="Z4">
    <cfRule type="expression" dxfId="1479" priority="78">
      <formula>Z4&lt;&gt;#REF!</formula>
    </cfRule>
  </conditionalFormatting>
  <conditionalFormatting sqref="C4">
    <cfRule type="expression" dxfId="1478" priority="77">
      <formula>C4&lt;&gt;#REF!</formula>
    </cfRule>
  </conditionalFormatting>
  <conditionalFormatting sqref="D4">
    <cfRule type="expression" dxfId="1477" priority="76">
      <formula>D4&lt;&gt;#REF!</formula>
    </cfRule>
  </conditionalFormatting>
  <conditionalFormatting sqref="K4:L4">
    <cfRule type="expression" dxfId="1476" priority="75">
      <formula>K4&lt;&gt;#REF!</formula>
    </cfRule>
  </conditionalFormatting>
  <conditionalFormatting sqref="C7">
    <cfRule type="expression" dxfId="1475" priority="74">
      <formula>C7&lt;&gt;#REF!</formula>
    </cfRule>
  </conditionalFormatting>
  <conditionalFormatting sqref="D7">
    <cfRule type="expression" dxfId="1474" priority="73">
      <formula>D7&lt;&gt;#REF!</formula>
    </cfRule>
  </conditionalFormatting>
  <conditionalFormatting sqref="E7">
    <cfRule type="expression" dxfId="1473" priority="72">
      <formula>E7&lt;&gt;#REF!</formula>
    </cfRule>
  </conditionalFormatting>
  <conditionalFormatting sqref="F7">
    <cfRule type="expression" dxfId="1472" priority="71">
      <formula>F7&lt;&gt;#REF!</formula>
    </cfRule>
  </conditionalFormatting>
  <conditionalFormatting sqref="G7">
    <cfRule type="expression" dxfId="1471" priority="70">
      <formula>G7&lt;&gt;#REF!</formula>
    </cfRule>
  </conditionalFormatting>
  <conditionalFormatting sqref="H7">
    <cfRule type="expression" dxfId="1470" priority="69">
      <formula>H7&lt;&gt;#REF!</formula>
    </cfRule>
  </conditionalFormatting>
  <conditionalFormatting sqref="K7">
    <cfRule type="expression" dxfId="1469" priority="68">
      <formula>K7&lt;&gt;#REF!</formula>
    </cfRule>
  </conditionalFormatting>
  <conditionalFormatting sqref="C8">
    <cfRule type="expression" dxfId="1468" priority="65">
      <formula>C8&lt;&gt;#REF!</formula>
    </cfRule>
  </conditionalFormatting>
  <conditionalFormatting sqref="V7">
    <cfRule type="expression" dxfId="1467" priority="67">
      <formula>V7&lt;&gt;#REF!</formula>
    </cfRule>
  </conditionalFormatting>
  <conditionalFormatting sqref="D8">
    <cfRule type="expression" dxfId="1466" priority="64">
      <formula>D8&lt;&gt;#REF!</formula>
    </cfRule>
  </conditionalFormatting>
  <conditionalFormatting sqref="E8">
    <cfRule type="expression" dxfId="1465" priority="63">
      <formula>E8&lt;&gt;#REF!</formula>
    </cfRule>
  </conditionalFormatting>
  <conditionalFormatting sqref="F8">
    <cfRule type="expression" dxfId="1464" priority="62">
      <formula>F8&lt;&gt;#REF!</formula>
    </cfRule>
  </conditionalFormatting>
  <conditionalFormatting sqref="G8">
    <cfRule type="expression" dxfId="1463" priority="61">
      <formula>G8&lt;&gt;#REF!</formula>
    </cfRule>
  </conditionalFormatting>
  <conditionalFormatting sqref="H8">
    <cfRule type="expression" dxfId="1462" priority="60">
      <formula>H8&lt;&gt;#REF!</formula>
    </cfRule>
  </conditionalFormatting>
  <conditionalFormatting sqref="I8">
    <cfRule type="expression" dxfId="1461" priority="59">
      <formula>I8&lt;&gt;#REF!</formula>
    </cfRule>
  </conditionalFormatting>
  <conditionalFormatting sqref="J8:L8">
    <cfRule type="expression" dxfId="1460" priority="58">
      <formula>J8&lt;&gt;#REF!</formula>
    </cfRule>
  </conditionalFormatting>
  <conditionalFormatting sqref="C9">
    <cfRule type="expression" dxfId="1459" priority="55">
      <formula>C9&lt;&gt;#REF!</formula>
    </cfRule>
  </conditionalFormatting>
  <conditionalFormatting sqref="V8">
    <cfRule type="expression" dxfId="1458" priority="57">
      <formula>V8&lt;&gt;#REF!</formula>
    </cfRule>
  </conditionalFormatting>
  <conditionalFormatting sqref="D9">
    <cfRule type="expression" dxfId="1457" priority="54">
      <formula>D9&lt;&gt;#REF!</formula>
    </cfRule>
  </conditionalFormatting>
  <conditionalFormatting sqref="E9">
    <cfRule type="expression" dxfId="1456" priority="53">
      <formula>E9&lt;&gt;#REF!</formula>
    </cfRule>
  </conditionalFormatting>
  <conditionalFormatting sqref="F9">
    <cfRule type="expression" dxfId="1455" priority="52">
      <formula>F9&lt;&gt;#REF!</formula>
    </cfRule>
  </conditionalFormatting>
  <conditionalFormatting sqref="G9">
    <cfRule type="expression" dxfId="1454" priority="51">
      <formula>G9&lt;&gt;#REF!</formula>
    </cfRule>
  </conditionalFormatting>
  <conditionalFormatting sqref="H9">
    <cfRule type="expression" dxfId="1453" priority="50">
      <formula>H9&lt;&gt;#REF!</formula>
    </cfRule>
  </conditionalFormatting>
  <conditionalFormatting sqref="K9">
    <cfRule type="expression" dxfId="1452" priority="49">
      <formula>K9&lt;&gt;#REF!</formula>
    </cfRule>
  </conditionalFormatting>
  <conditionalFormatting sqref="T9">
    <cfRule type="expression" dxfId="1451" priority="48">
      <formula>T9&lt;&gt;#REF!</formula>
    </cfRule>
  </conditionalFormatting>
  <conditionalFormatting sqref="C11">
    <cfRule type="expression" dxfId="1450" priority="45">
      <formula>C11&lt;&gt;#REF!</formula>
    </cfRule>
  </conditionalFormatting>
  <conditionalFormatting sqref="V9">
    <cfRule type="expression" dxfId="1449" priority="47">
      <formula>V9&lt;&gt;#REF!</formula>
    </cfRule>
  </conditionalFormatting>
  <conditionalFormatting sqref="D11">
    <cfRule type="expression" dxfId="1448" priority="44">
      <formula>D11&lt;&gt;#REF!</formula>
    </cfRule>
  </conditionalFormatting>
  <conditionalFormatting sqref="E11">
    <cfRule type="expression" dxfId="1447" priority="43">
      <formula>E11&lt;&gt;#REF!</formula>
    </cfRule>
  </conditionalFormatting>
  <conditionalFormatting sqref="F11">
    <cfRule type="expression" dxfId="1446" priority="42">
      <formula>F11&lt;&gt;#REF!</formula>
    </cfRule>
  </conditionalFormatting>
  <conditionalFormatting sqref="G11">
    <cfRule type="expression" dxfId="1445" priority="41">
      <formula>G11&lt;&gt;#REF!</formula>
    </cfRule>
  </conditionalFormatting>
  <conditionalFormatting sqref="H11">
    <cfRule type="expression" dxfId="1444" priority="40">
      <formula>H11&lt;&gt;#REF!</formula>
    </cfRule>
  </conditionalFormatting>
  <conditionalFormatting sqref="K11">
    <cfRule type="expression" dxfId="1443" priority="39">
      <formula>K11&lt;&gt;#REF!</formula>
    </cfRule>
  </conditionalFormatting>
  <conditionalFormatting sqref="T11">
    <cfRule type="expression" dxfId="1442" priority="38">
      <formula>T11&lt;&gt;#REF!</formula>
    </cfRule>
  </conditionalFormatting>
  <conditionalFormatting sqref="C12">
    <cfRule type="expression" dxfId="1441" priority="35">
      <formula>C12&lt;&gt;#REF!</formula>
    </cfRule>
  </conditionalFormatting>
  <conditionalFormatting sqref="V11">
    <cfRule type="expression" dxfId="1440" priority="37">
      <formula>V11&lt;&gt;#REF!</formula>
    </cfRule>
  </conditionalFormatting>
  <conditionalFormatting sqref="D12">
    <cfRule type="expression" dxfId="1439" priority="34">
      <formula>D12&lt;&gt;#REF!</formula>
    </cfRule>
  </conditionalFormatting>
  <conditionalFormatting sqref="E12">
    <cfRule type="expression" dxfId="1438" priority="33">
      <formula>E12&lt;&gt;#REF!</formula>
    </cfRule>
  </conditionalFormatting>
  <conditionalFormatting sqref="F12">
    <cfRule type="expression" dxfId="1437" priority="32">
      <formula>F12&lt;&gt;#REF!</formula>
    </cfRule>
  </conditionalFormatting>
  <conditionalFormatting sqref="G12">
    <cfRule type="expression" dxfId="1436" priority="31">
      <formula>G12&lt;&gt;#REF!</formula>
    </cfRule>
  </conditionalFormatting>
  <conditionalFormatting sqref="H12">
    <cfRule type="expression" dxfId="1435" priority="30">
      <formula>H12&lt;&gt;#REF!</formula>
    </cfRule>
  </conditionalFormatting>
  <conditionalFormatting sqref="I12">
    <cfRule type="expression" dxfId="1434" priority="29">
      <formula>I12&lt;&gt;#REF!</formula>
    </cfRule>
  </conditionalFormatting>
  <conditionalFormatting sqref="J12:L12">
    <cfRule type="expression" dxfId="1433" priority="28">
      <formula>J12&lt;&gt;#REF!</formula>
    </cfRule>
  </conditionalFormatting>
  <conditionalFormatting sqref="C10">
    <cfRule type="expression" dxfId="1432" priority="27">
      <formula>C10&lt;&gt;#REF!</formula>
    </cfRule>
  </conditionalFormatting>
  <conditionalFormatting sqref="D10">
    <cfRule type="expression" dxfId="1431" priority="26">
      <formula>D10&lt;&gt;#REF!</formula>
    </cfRule>
  </conditionalFormatting>
  <conditionalFormatting sqref="E10">
    <cfRule type="expression" dxfId="1430" priority="25">
      <formula>E10&lt;&gt;#REF!</formula>
    </cfRule>
  </conditionalFormatting>
  <conditionalFormatting sqref="F10">
    <cfRule type="expression" dxfId="1429" priority="24">
      <formula>F10&lt;&gt;#REF!</formula>
    </cfRule>
  </conditionalFormatting>
  <conditionalFormatting sqref="G10">
    <cfRule type="expression" dxfId="1428" priority="23">
      <formula>G10&lt;&gt;#REF!</formula>
    </cfRule>
  </conditionalFormatting>
  <conditionalFormatting sqref="H10">
    <cfRule type="expression" dxfId="1427" priority="22">
      <formula>H10&lt;&gt;#REF!</formula>
    </cfRule>
  </conditionalFormatting>
  <conditionalFormatting sqref="I10">
    <cfRule type="expression" dxfId="1426" priority="21">
      <formula>I10&lt;&gt;#REF!</formula>
    </cfRule>
  </conditionalFormatting>
  <conditionalFormatting sqref="J10:L10">
    <cfRule type="expression" dxfId="1425" priority="20">
      <formula>J10&lt;&gt;#REF!</formula>
    </cfRule>
  </conditionalFormatting>
  <conditionalFormatting sqref="V12">
    <cfRule type="expression" dxfId="1424" priority="17">
      <formula>V12&lt;&gt;#REF!</formula>
    </cfRule>
  </conditionalFormatting>
  <conditionalFormatting sqref="V10">
    <cfRule type="expression" dxfId="1423" priority="19">
      <formula>V10&lt;&gt;#REF!</formula>
    </cfRule>
  </conditionalFormatting>
  <conditionalFormatting sqref="T10">
    <cfRule type="expression" dxfId="1422" priority="15">
      <formula>T10&lt;&gt;#REF!</formula>
    </cfRule>
  </conditionalFormatting>
  <conditionalFormatting sqref="C13:C16">
    <cfRule type="expression" dxfId="1421" priority="14">
      <formula>C13&lt;&gt;#REF!</formula>
    </cfRule>
  </conditionalFormatting>
  <conditionalFormatting sqref="D13:D16">
    <cfRule type="expression" dxfId="1420" priority="13">
      <formula>D13&lt;&gt;#REF!</formula>
    </cfRule>
  </conditionalFormatting>
  <conditionalFormatting sqref="E13:E16">
    <cfRule type="expression" dxfId="1419" priority="12">
      <formula>E13&lt;&gt;#REF!</formula>
    </cfRule>
  </conditionalFormatting>
  <conditionalFormatting sqref="F13:F16">
    <cfRule type="expression" dxfId="1418" priority="11">
      <formula>F13&lt;&gt;#REF!</formula>
    </cfRule>
  </conditionalFormatting>
  <conditionalFormatting sqref="G13:G16">
    <cfRule type="expression" dxfId="1417" priority="10">
      <formula>G13&lt;&gt;#REF!</formula>
    </cfRule>
  </conditionalFormatting>
  <conditionalFormatting sqref="H13:H16">
    <cfRule type="expression" dxfId="1416" priority="9">
      <formula>H13&lt;&gt;#REF!</formula>
    </cfRule>
  </conditionalFormatting>
  <conditionalFormatting sqref="K13:K16">
    <cfRule type="expression" dxfId="1415" priority="8">
      <formula>K13&lt;&gt;#REF!</formula>
    </cfRule>
  </conditionalFormatting>
  <conditionalFormatting sqref="T13">
    <cfRule type="expression" dxfId="1414" priority="5">
      <formula>T13&lt;&gt;#REF!</formula>
    </cfRule>
  </conditionalFormatting>
  <conditionalFormatting sqref="V13:V16">
    <cfRule type="expression" dxfId="1413" priority="7">
      <formula>V13&lt;&gt;#REF!</formula>
    </cfRule>
  </conditionalFormatting>
  <conditionalFormatting sqref="T14:T16">
    <cfRule type="expression" dxfId="1412" priority="4">
      <formula>T14&lt;&gt;#REF!</formula>
    </cfRule>
  </conditionalFormatting>
  <conditionalFormatting sqref="W3:W16">
    <cfRule type="expression" dxfId="1411" priority="3">
      <formula>W3&lt;&gt;#REF!</formula>
    </cfRule>
  </conditionalFormatting>
  <conditionalFormatting sqref="A3">
    <cfRule type="expression" dxfId="1410" priority="2">
      <formula>A3&lt;&gt;#REF!</formula>
    </cfRule>
  </conditionalFormatting>
  <conditionalFormatting sqref="A2">
    <cfRule type="expression" dxfId="1409" priority="1">
      <formula>A2&lt;&gt;#REF!</formula>
    </cfRule>
  </conditionalFormatting>
  <printOptions gridLines="1"/>
  <pageMargins left="0.78740157480314998" right="0.196850393700787" top="1.14173228346457" bottom="0.39370078740157499" header="0.35433070866141703" footer="0.196850393700787"/>
  <pageSetup paperSize="8" scale="80" fitToHeight="0" orientation="landscape" r:id="rId1"/>
  <headerFooter>
    <oddHeader>&amp;L&amp;G&amp;C43115545-FDS-0002
Datasheet - &amp;A&amp;R&amp;G</oddHeader>
    <oddFooter>&amp;L&amp;8&amp;F/&amp;A&amp;CPage &amp;P of &amp;N&amp;R&amp;8Date Printed: &amp;D</oddFooter>
  </headerFooter>
  <colBreaks count="2" manualBreakCount="2">
    <brk id="9" max="1048575" man="1"/>
    <brk id="20" max="1048575" man="1"/>
  </colBreaks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5F81-5D58-4F50-8896-CFA04057EDE0}">
  <dimension ref="A1:AH9"/>
  <sheetViews>
    <sheetView view="pageBreakPreview" zoomScale="85" zoomScaleNormal="100" zoomScaleSheetLayoutView="85" zoomScalePageLayoutView="90" workbookViewId="0">
      <selection activeCell="B12" sqref="B12"/>
    </sheetView>
  </sheetViews>
  <sheetFormatPr defaultColWidth="21.28515625" defaultRowHeight="17.100000000000001" customHeight="1"/>
  <cols>
    <col min="1" max="1" width="15.85546875" style="7" bestFit="1" customWidth="1"/>
    <col min="2" max="2" width="28.140625" style="7" bestFit="1" customWidth="1"/>
    <col min="3" max="3" width="17.7109375" style="7" bestFit="1" customWidth="1"/>
    <col min="4" max="4" width="29.140625" style="7" bestFit="1" customWidth="1"/>
    <col min="5" max="5" width="10.42578125" style="8" bestFit="1" customWidth="1"/>
    <col min="6" max="6" width="15.42578125" style="8" bestFit="1" customWidth="1"/>
    <col min="7" max="7" width="14.5703125" style="8" bestFit="1" customWidth="1"/>
    <col min="8" max="8" width="13" style="8" bestFit="1" customWidth="1"/>
    <col min="9" max="10" width="13.5703125" style="9" bestFit="1" customWidth="1"/>
    <col min="11" max="11" width="14.85546875" style="9" bestFit="1" customWidth="1"/>
    <col min="12" max="12" width="14.42578125" style="9" bestFit="1" customWidth="1"/>
    <col min="13" max="14" width="14.140625" style="9" bestFit="1" customWidth="1"/>
    <col min="15" max="16" width="18.42578125" style="7" bestFit="1" customWidth="1"/>
    <col min="17" max="17" width="19.7109375" style="7" bestFit="1" customWidth="1"/>
    <col min="18" max="19" width="12.85546875" style="7" bestFit="1" customWidth="1"/>
    <col min="20" max="21" width="13.5703125" style="7" bestFit="1" customWidth="1"/>
    <col min="22" max="22" width="14.7109375" style="7" bestFit="1" customWidth="1"/>
    <col min="23" max="23" width="14.28515625" style="7" bestFit="1" customWidth="1"/>
    <col min="24" max="24" width="18" style="8" bestFit="1" customWidth="1"/>
    <col min="25" max="25" width="22.5703125" style="8" bestFit="1" customWidth="1"/>
    <col min="26" max="26" width="18.85546875" style="8" bestFit="1" customWidth="1"/>
    <col min="27" max="27" width="18" style="9" bestFit="1" customWidth="1"/>
    <col min="28" max="28" width="16.42578125" style="7" bestFit="1" customWidth="1"/>
    <col min="29" max="29" width="17.28515625" style="27" bestFit="1" customWidth="1"/>
    <col min="30" max="30" width="11.85546875" style="26" bestFit="1" customWidth="1"/>
    <col min="31" max="31" width="12" style="26" bestFit="1" customWidth="1"/>
    <col min="32" max="32" width="24.7109375" style="26" customWidth="1"/>
    <col min="33" max="33" width="29" style="26" customWidth="1"/>
    <col min="34" max="34" width="13.140625" style="26" bestFit="1" customWidth="1"/>
    <col min="35" max="16384" width="21.28515625" style="25"/>
  </cols>
  <sheetData>
    <row r="1" spans="1:34" ht="17.100000000000001" customHeight="1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26</v>
      </c>
      <c r="J1" s="4" t="s">
        <v>27</v>
      </c>
      <c r="K1" s="4" t="s">
        <v>277</v>
      </c>
      <c r="L1" s="4" t="s">
        <v>28</v>
      </c>
      <c r="M1" s="4" t="s">
        <v>278</v>
      </c>
      <c r="N1" s="4" t="s">
        <v>279</v>
      </c>
      <c r="O1" s="2" t="s">
        <v>280</v>
      </c>
      <c r="P1" s="2" t="s">
        <v>281</v>
      </c>
      <c r="Q1" s="2" t="s">
        <v>41</v>
      </c>
      <c r="R1" s="2" t="s">
        <v>282</v>
      </c>
      <c r="S1" s="2" t="s">
        <v>283</v>
      </c>
      <c r="T1" s="2" t="s">
        <v>284</v>
      </c>
      <c r="U1" s="2" t="s">
        <v>285</v>
      </c>
      <c r="V1" s="2" t="s">
        <v>43</v>
      </c>
      <c r="W1" s="2" t="s">
        <v>44</v>
      </c>
      <c r="X1" s="3" t="s">
        <v>45</v>
      </c>
      <c r="Y1" s="3" t="s">
        <v>286</v>
      </c>
      <c r="Z1" s="3" t="s">
        <v>287</v>
      </c>
      <c r="AA1" s="3" t="s">
        <v>46</v>
      </c>
      <c r="AB1" s="2" t="s">
        <v>47</v>
      </c>
      <c r="AC1" s="2" t="s">
        <v>19</v>
      </c>
      <c r="AD1" s="3" t="s">
        <v>20</v>
      </c>
      <c r="AE1" s="3" t="s">
        <v>21</v>
      </c>
      <c r="AF1" s="45" t="s">
        <v>22</v>
      </c>
      <c r="AG1" s="45" t="s">
        <v>23</v>
      </c>
      <c r="AH1" s="45" t="s">
        <v>24</v>
      </c>
    </row>
    <row r="2" spans="1:34" ht="30">
      <c r="A2" s="77" t="s">
        <v>288</v>
      </c>
      <c r="B2" s="77" t="s">
        <v>289</v>
      </c>
      <c r="C2" s="77" t="s">
        <v>194</v>
      </c>
      <c r="D2" s="77" t="s">
        <v>290</v>
      </c>
      <c r="E2" s="76" t="s">
        <v>52</v>
      </c>
      <c r="F2" s="76" t="s">
        <v>53</v>
      </c>
      <c r="G2" s="76" t="s">
        <v>54</v>
      </c>
      <c r="H2" s="76" t="s">
        <v>55</v>
      </c>
      <c r="I2" s="76" t="s">
        <v>291</v>
      </c>
      <c r="J2" s="76" t="s">
        <v>292</v>
      </c>
      <c r="K2" s="76" t="s">
        <v>293</v>
      </c>
      <c r="L2" s="76" t="s">
        <v>294</v>
      </c>
      <c r="M2" s="76" t="s">
        <v>107</v>
      </c>
      <c r="N2" s="76" t="s">
        <v>107</v>
      </c>
      <c r="O2" s="77"/>
      <c r="P2" s="77"/>
      <c r="Q2" s="77"/>
      <c r="R2" s="76" t="s">
        <v>295</v>
      </c>
      <c r="S2" s="76" t="s">
        <v>295</v>
      </c>
      <c r="T2" s="77"/>
      <c r="U2" s="77"/>
      <c r="V2" s="77"/>
      <c r="W2" s="77"/>
      <c r="X2" s="76" t="s">
        <v>64</v>
      </c>
      <c r="Y2" s="76" t="s">
        <v>296</v>
      </c>
      <c r="Z2" s="76"/>
      <c r="AA2" s="88"/>
      <c r="AB2" s="77" t="s">
        <v>65</v>
      </c>
      <c r="AC2" s="76" t="s">
        <v>297</v>
      </c>
      <c r="AD2" s="74" t="s">
        <v>67</v>
      </c>
      <c r="AE2" s="60">
        <v>44452</v>
      </c>
      <c r="AF2" s="61"/>
      <c r="AG2" s="61"/>
      <c r="AH2" s="84"/>
    </row>
    <row r="3" spans="1:34" ht="17.100000000000001" customHeight="1">
      <c r="A3" s="114" t="s">
        <v>298</v>
      </c>
      <c r="B3" s="77" t="s">
        <v>299</v>
      </c>
      <c r="C3" s="77" t="s">
        <v>300</v>
      </c>
      <c r="D3" s="77" t="s">
        <v>51</v>
      </c>
      <c r="E3" s="76" t="s">
        <v>52</v>
      </c>
      <c r="F3" s="76" t="s">
        <v>53</v>
      </c>
      <c r="G3" s="76" t="s">
        <v>54</v>
      </c>
      <c r="H3" s="76" t="s">
        <v>55</v>
      </c>
      <c r="I3" s="76" t="s">
        <v>291</v>
      </c>
      <c r="J3" s="76" t="s">
        <v>292</v>
      </c>
      <c r="K3" s="115" t="s">
        <v>301</v>
      </c>
      <c r="L3" s="115" t="s">
        <v>302</v>
      </c>
      <c r="M3" s="76" t="s">
        <v>90</v>
      </c>
      <c r="N3" s="76" t="s">
        <v>90</v>
      </c>
      <c r="O3" s="76"/>
      <c r="P3" s="77"/>
      <c r="Q3" s="77"/>
      <c r="R3" s="76" t="s">
        <v>303</v>
      </c>
      <c r="S3" s="76" t="s">
        <v>303</v>
      </c>
      <c r="T3" s="77"/>
      <c r="U3" s="76" t="s">
        <v>303</v>
      </c>
      <c r="V3" s="77"/>
      <c r="W3" s="77"/>
      <c r="X3" s="76" t="s">
        <v>64</v>
      </c>
      <c r="Y3" s="116" t="s">
        <v>302</v>
      </c>
      <c r="Z3" s="76"/>
      <c r="AA3" s="88"/>
      <c r="AB3" s="77" t="s">
        <v>304</v>
      </c>
      <c r="AC3" s="76" t="s">
        <v>297</v>
      </c>
      <c r="AD3" s="74" t="s">
        <v>67</v>
      </c>
      <c r="AE3" s="60">
        <v>44452</v>
      </c>
      <c r="AF3" s="61"/>
      <c r="AG3" s="61"/>
      <c r="AH3" s="84"/>
    </row>
    <row r="4" spans="1:34" ht="17.100000000000001" customHeight="1">
      <c r="A4" s="114" t="s">
        <v>305</v>
      </c>
      <c r="B4" s="77" t="s">
        <v>306</v>
      </c>
      <c r="C4" s="77" t="s">
        <v>300</v>
      </c>
      <c r="D4" s="77" t="s">
        <v>51</v>
      </c>
      <c r="E4" s="76" t="s">
        <v>52</v>
      </c>
      <c r="F4" s="76" t="s">
        <v>53</v>
      </c>
      <c r="G4" s="76" t="s">
        <v>54</v>
      </c>
      <c r="H4" s="76" t="s">
        <v>55</v>
      </c>
      <c r="I4" s="76" t="s">
        <v>291</v>
      </c>
      <c r="J4" s="76" t="s">
        <v>292</v>
      </c>
      <c r="K4" s="95" t="s">
        <v>307</v>
      </c>
      <c r="L4" s="95" t="s">
        <v>308</v>
      </c>
      <c r="M4" s="76" t="s">
        <v>90</v>
      </c>
      <c r="N4" s="76" t="s">
        <v>90</v>
      </c>
      <c r="O4" s="77"/>
      <c r="P4" s="77"/>
      <c r="Q4" s="77"/>
      <c r="R4" s="76" t="s">
        <v>309</v>
      </c>
      <c r="S4" s="76" t="s">
        <v>309</v>
      </c>
      <c r="T4" s="77"/>
      <c r="U4" s="77"/>
      <c r="V4" s="77"/>
      <c r="W4" s="77"/>
      <c r="X4" s="76" t="s">
        <v>64</v>
      </c>
      <c r="Y4" s="116" t="s">
        <v>310</v>
      </c>
      <c r="Z4" s="76"/>
      <c r="AA4" s="88"/>
      <c r="AB4" s="77" t="s">
        <v>311</v>
      </c>
      <c r="AC4" s="76" t="s">
        <v>312</v>
      </c>
      <c r="AD4" s="74" t="s">
        <v>67</v>
      </c>
      <c r="AE4" s="60">
        <v>44452</v>
      </c>
      <c r="AF4" s="61"/>
      <c r="AG4" s="61"/>
      <c r="AH4" s="84"/>
    </row>
    <row r="5" spans="1:34" ht="17.100000000000001" customHeight="1">
      <c r="A5" s="90" t="s">
        <v>313</v>
      </c>
      <c r="B5" s="77" t="s">
        <v>314</v>
      </c>
      <c r="C5" s="77" t="s">
        <v>300</v>
      </c>
      <c r="D5" s="77" t="s">
        <v>51</v>
      </c>
      <c r="E5" s="76" t="s">
        <v>52</v>
      </c>
      <c r="F5" s="76" t="s">
        <v>53</v>
      </c>
      <c r="G5" s="76" t="s">
        <v>54</v>
      </c>
      <c r="H5" s="76" t="s">
        <v>55</v>
      </c>
      <c r="I5" s="76" t="s">
        <v>292</v>
      </c>
      <c r="J5" s="76" t="s">
        <v>291</v>
      </c>
      <c r="K5" s="95" t="s">
        <v>315</v>
      </c>
      <c r="L5" s="95" t="s">
        <v>316</v>
      </c>
      <c r="M5" s="76" t="s">
        <v>90</v>
      </c>
      <c r="N5" s="76" t="s">
        <v>90</v>
      </c>
      <c r="O5" s="76"/>
      <c r="P5" s="77"/>
      <c r="Q5" s="77"/>
      <c r="R5" s="76" t="s">
        <v>317</v>
      </c>
      <c r="S5" s="76" t="s">
        <v>317</v>
      </c>
      <c r="T5" s="77"/>
      <c r="U5" s="76"/>
      <c r="V5" s="77"/>
      <c r="W5" s="77"/>
      <c r="X5" s="76" t="s">
        <v>64</v>
      </c>
      <c r="Y5" s="107" t="s">
        <v>316</v>
      </c>
      <c r="Z5" s="76"/>
      <c r="AA5" s="88"/>
      <c r="AB5" s="77" t="s">
        <v>304</v>
      </c>
      <c r="AC5" s="76" t="s">
        <v>318</v>
      </c>
      <c r="AD5" s="74" t="s">
        <v>67</v>
      </c>
      <c r="AE5" s="60">
        <v>44498</v>
      </c>
      <c r="AF5" s="61"/>
      <c r="AG5" s="61"/>
      <c r="AH5" s="84"/>
    </row>
    <row r="6" spans="1:34" ht="17.100000000000001" customHeight="1">
      <c r="A6" s="90" t="s">
        <v>319</v>
      </c>
      <c r="B6" s="77" t="s">
        <v>320</v>
      </c>
      <c r="C6" s="77" t="s">
        <v>300</v>
      </c>
      <c r="D6" s="77" t="s">
        <v>51</v>
      </c>
      <c r="E6" s="76" t="s">
        <v>52</v>
      </c>
      <c r="F6" s="76" t="s">
        <v>53</v>
      </c>
      <c r="G6" s="76" t="s">
        <v>54</v>
      </c>
      <c r="H6" s="76" t="s">
        <v>55</v>
      </c>
      <c r="I6" s="76" t="s">
        <v>292</v>
      </c>
      <c r="J6" s="76" t="s">
        <v>291</v>
      </c>
      <c r="K6" s="95" t="s">
        <v>321</v>
      </c>
      <c r="L6" s="95" t="s">
        <v>322</v>
      </c>
      <c r="M6" s="76" t="s">
        <v>90</v>
      </c>
      <c r="N6" s="76" t="s">
        <v>90</v>
      </c>
      <c r="O6" s="76"/>
      <c r="P6" s="77"/>
      <c r="Q6" s="77"/>
      <c r="R6" s="76" t="s">
        <v>317</v>
      </c>
      <c r="S6" s="76" t="s">
        <v>317</v>
      </c>
      <c r="T6" s="77"/>
      <c r="U6" s="76"/>
      <c r="V6" s="77"/>
      <c r="W6" s="77"/>
      <c r="X6" s="76" t="s">
        <v>64</v>
      </c>
      <c r="Y6" s="107" t="s">
        <v>322</v>
      </c>
      <c r="Z6" s="76"/>
      <c r="AA6" s="88"/>
      <c r="AB6" s="90"/>
      <c r="AC6" s="76" t="s">
        <v>317</v>
      </c>
      <c r="AD6" s="74" t="s">
        <v>67</v>
      </c>
      <c r="AE6" s="60">
        <v>44498</v>
      </c>
      <c r="AF6" s="61"/>
      <c r="AG6" s="61"/>
      <c r="AH6" s="84"/>
    </row>
    <row r="7" spans="1:34" ht="17.100000000000001" customHeight="1">
      <c r="A7" s="90" t="s">
        <v>323</v>
      </c>
      <c r="B7" s="77" t="s">
        <v>320</v>
      </c>
      <c r="C7" s="77" t="s">
        <v>300</v>
      </c>
      <c r="D7" s="77" t="s">
        <v>51</v>
      </c>
      <c r="E7" s="76" t="s">
        <v>52</v>
      </c>
      <c r="F7" s="76" t="s">
        <v>53</v>
      </c>
      <c r="G7" s="76" t="s">
        <v>54</v>
      </c>
      <c r="H7" s="76" t="s">
        <v>55</v>
      </c>
      <c r="I7" s="76" t="s">
        <v>291</v>
      </c>
      <c r="J7" s="76" t="s">
        <v>292</v>
      </c>
      <c r="K7" s="95" t="s">
        <v>324</v>
      </c>
      <c r="L7" s="95" t="s">
        <v>325</v>
      </c>
      <c r="M7" s="76" t="s">
        <v>90</v>
      </c>
      <c r="N7" s="76" t="s">
        <v>90</v>
      </c>
      <c r="O7" s="76"/>
      <c r="P7" s="77"/>
      <c r="Q7" s="77"/>
      <c r="R7" s="76" t="s">
        <v>317</v>
      </c>
      <c r="S7" s="76" t="s">
        <v>317</v>
      </c>
      <c r="T7" s="77"/>
      <c r="U7" s="76"/>
      <c r="V7" s="77"/>
      <c r="W7" s="77"/>
      <c r="X7" s="76" t="s">
        <v>64</v>
      </c>
      <c r="Y7" s="107" t="s">
        <v>325</v>
      </c>
      <c r="Z7" s="76"/>
      <c r="AA7" s="88"/>
      <c r="AB7" s="90"/>
      <c r="AC7" s="76" t="s">
        <v>317</v>
      </c>
      <c r="AD7" s="74" t="s">
        <v>67</v>
      </c>
      <c r="AE7" s="60">
        <v>44498</v>
      </c>
      <c r="AF7" s="61"/>
      <c r="AG7" s="61"/>
      <c r="AH7" s="84"/>
    </row>
    <row r="8" spans="1:34" ht="17.100000000000001" customHeight="1">
      <c r="A8" s="90" t="s">
        <v>326</v>
      </c>
      <c r="B8" s="77" t="s">
        <v>327</v>
      </c>
      <c r="C8" s="77" t="s">
        <v>300</v>
      </c>
      <c r="D8" s="77" t="s">
        <v>51</v>
      </c>
      <c r="E8" s="76" t="s">
        <v>52</v>
      </c>
      <c r="F8" s="76" t="s">
        <v>53</v>
      </c>
      <c r="G8" s="76" t="s">
        <v>54</v>
      </c>
      <c r="H8" s="76" t="s">
        <v>55</v>
      </c>
      <c r="I8" s="76" t="s">
        <v>292</v>
      </c>
      <c r="J8" s="76" t="s">
        <v>291</v>
      </c>
      <c r="K8" s="95" t="s">
        <v>328</v>
      </c>
      <c r="L8" s="95" t="s">
        <v>329</v>
      </c>
      <c r="M8" s="76" t="s">
        <v>90</v>
      </c>
      <c r="N8" s="76" t="s">
        <v>90</v>
      </c>
      <c r="O8" s="76"/>
      <c r="P8" s="77"/>
      <c r="Q8" s="77"/>
      <c r="R8" s="76" t="s">
        <v>330</v>
      </c>
      <c r="S8" s="76" t="s">
        <v>330</v>
      </c>
      <c r="T8" s="77"/>
      <c r="U8" s="76"/>
      <c r="V8" s="77"/>
      <c r="W8" s="77"/>
      <c r="X8" s="76" t="s">
        <v>64</v>
      </c>
      <c r="Y8" s="107" t="s">
        <v>328</v>
      </c>
      <c r="Z8" s="76"/>
      <c r="AA8" s="88"/>
      <c r="AB8" s="77" t="s">
        <v>331</v>
      </c>
      <c r="AC8" s="76" t="s">
        <v>332</v>
      </c>
      <c r="AD8" s="74" t="s">
        <v>67</v>
      </c>
      <c r="AE8" s="60">
        <v>44498</v>
      </c>
      <c r="AF8" s="61"/>
      <c r="AG8" s="61"/>
      <c r="AH8" s="84"/>
    </row>
    <row r="9" spans="1:34" ht="17.100000000000001" customHeight="1">
      <c r="A9" s="90" t="s">
        <v>333</v>
      </c>
      <c r="B9" s="77" t="s">
        <v>334</v>
      </c>
      <c r="C9" s="77" t="s">
        <v>300</v>
      </c>
      <c r="D9" s="77" t="s">
        <v>51</v>
      </c>
      <c r="E9" s="76" t="s">
        <v>52</v>
      </c>
      <c r="F9" s="76" t="s">
        <v>53</v>
      </c>
      <c r="G9" s="76" t="s">
        <v>54</v>
      </c>
      <c r="H9" s="76" t="s">
        <v>55</v>
      </c>
      <c r="I9" s="76" t="s">
        <v>291</v>
      </c>
      <c r="J9" s="76" t="s">
        <v>292</v>
      </c>
      <c r="K9" s="95" t="s">
        <v>335</v>
      </c>
      <c r="L9" s="95" t="s">
        <v>336</v>
      </c>
      <c r="M9" s="76" t="s">
        <v>90</v>
      </c>
      <c r="N9" s="76" t="s">
        <v>90</v>
      </c>
      <c r="O9" s="76"/>
      <c r="P9" s="77"/>
      <c r="Q9" s="77"/>
      <c r="R9" s="76" t="s">
        <v>330</v>
      </c>
      <c r="S9" s="76" t="s">
        <v>330</v>
      </c>
      <c r="T9" s="77"/>
      <c r="U9" s="76"/>
      <c r="V9" s="77"/>
      <c r="W9" s="77"/>
      <c r="X9" s="76" t="s">
        <v>64</v>
      </c>
      <c r="Y9" s="107" t="s">
        <v>335</v>
      </c>
      <c r="Z9" s="76"/>
      <c r="AA9" s="88"/>
      <c r="AB9" s="77" t="s">
        <v>331</v>
      </c>
      <c r="AC9" s="76" t="s">
        <v>332</v>
      </c>
      <c r="AD9" s="74" t="s">
        <v>67</v>
      </c>
      <c r="AE9" s="60">
        <v>44498</v>
      </c>
      <c r="AF9" s="61"/>
      <c r="AG9" s="61"/>
      <c r="AH9" s="84"/>
    </row>
  </sheetData>
  <autoFilter ref="A1:AD4" xr:uid="{00000000-0009-0000-0000-000004000000}"/>
  <phoneticPr fontId="8" type="noConversion"/>
  <conditionalFormatting sqref="P3:W3 O2:AA2 Y3:AA3 X3:X9">
    <cfRule type="expression" dxfId="1408" priority="95">
      <formula>O2&lt;&gt;#REF!</formula>
    </cfRule>
  </conditionalFormatting>
  <conditionalFormatting sqref="O4:Q4 T4:W4 Y4:AA4">
    <cfRule type="expression" dxfId="1407" priority="94">
      <formula>O4&lt;&gt;#REF!</formula>
    </cfRule>
  </conditionalFormatting>
  <conditionalFormatting sqref="E3">
    <cfRule type="expression" dxfId="1406" priority="93">
      <formula>E3&lt;&gt;#REF!</formula>
    </cfRule>
  </conditionalFormatting>
  <conditionalFormatting sqref="A3:D3 F3:H3">
    <cfRule type="expression" dxfId="1405" priority="92">
      <formula>A3&lt;&gt;#REF!</formula>
    </cfRule>
  </conditionalFormatting>
  <conditionalFormatting sqref="E4">
    <cfRule type="expression" dxfId="1404" priority="91">
      <formula>E4&lt;&gt;#REF!</formula>
    </cfRule>
  </conditionalFormatting>
  <conditionalFormatting sqref="B4:D4 F4:J4">
    <cfRule type="expression" dxfId="1403" priority="90">
      <formula>B4&lt;&gt;#REF!</formula>
    </cfRule>
  </conditionalFormatting>
  <conditionalFormatting sqref="E2">
    <cfRule type="expression" dxfId="1402" priority="89">
      <formula>E2&lt;&gt;#REF!</formula>
    </cfRule>
  </conditionalFormatting>
  <conditionalFormatting sqref="A2:D2 F2:J2">
    <cfRule type="expression" dxfId="1401" priority="88">
      <formula>A2&lt;&gt;#REF!</formula>
    </cfRule>
  </conditionalFormatting>
  <conditionalFormatting sqref="K2:N4">
    <cfRule type="expression" dxfId="1400" priority="81">
      <formula>K2&lt;&gt;#REF!</formula>
    </cfRule>
  </conditionalFormatting>
  <conditionalFormatting sqref="AB3">
    <cfRule type="expression" dxfId="1399" priority="80">
      <formula>AB3&lt;&gt;#REF!</formula>
    </cfRule>
  </conditionalFormatting>
  <conditionalFormatting sqref="AB4">
    <cfRule type="expression" dxfId="1398" priority="77">
      <formula>AB4&lt;&gt;#REF!</formula>
    </cfRule>
  </conditionalFormatting>
  <conditionalFormatting sqref="AD3:AE3">
    <cfRule type="expression" dxfId="1397" priority="78">
      <formula>AD3&lt;&gt;#REF!</formula>
    </cfRule>
  </conditionalFormatting>
  <conditionalFormatting sqref="AB2">
    <cfRule type="expression" dxfId="1396" priority="74">
      <formula>AB2&lt;&gt;#REF!</formula>
    </cfRule>
  </conditionalFormatting>
  <conditionalFormatting sqref="AD2:AE2">
    <cfRule type="expression" dxfId="1395" priority="72">
      <formula>AD2&lt;&gt;#REF!</formula>
    </cfRule>
  </conditionalFormatting>
  <conditionalFormatting sqref="AC2">
    <cfRule type="expression" dxfId="1394" priority="71">
      <formula>AC2&lt;&gt;#REF!</formula>
    </cfRule>
  </conditionalFormatting>
  <conditionalFormatting sqref="O3">
    <cfRule type="expression" dxfId="1393" priority="70">
      <formula>O3&lt;&gt;#REF!</formula>
    </cfRule>
  </conditionalFormatting>
  <conditionalFormatting sqref="AC4">
    <cfRule type="expression" dxfId="1392" priority="69">
      <formula>AC4&lt;&gt;#REF!</formula>
    </cfRule>
  </conditionalFormatting>
  <conditionalFormatting sqref="I3:J3">
    <cfRule type="expression" dxfId="1391" priority="68">
      <formula>I3&lt;&gt;#REF!</formula>
    </cfRule>
  </conditionalFormatting>
  <conditionalFormatting sqref="AD4">
    <cfRule type="expression" dxfId="1390" priority="67">
      <formula>AD4&lt;&gt;#REF!</formula>
    </cfRule>
  </conditionalFormatting>
  <conditionalFormatting sqref="AE4">
    <cfRule type="expression" dxfId="1389" priority="66">
      <formula>AE4&lt;&gt;#REF!</formula>
    </cfRule>
  </conditionalFormatting>
  <conditionalFormatting sqref="R4">
    <cfRule type="expression" dxfId="1388" priority="65">
      <formula>R4&lt;&gt;#REF!</formula>
    </cfRule>
  </conditionalFormatting>
  <conditionalFormatting sqref="S4">
    <cfRule type="expression" dxfId="1387" priority="64">
      <formula>S4&lt;&gt;#REF!</formula>
    </cfRule>
  </conditionalFormatting>
  <conditionalFormatting sqref="AF2:AG2">
    <cfRule type="expression" dxfId="1386" priority="63">
      <formula>AF2&lt;&gt;#REF!</formula>
    </cfRule>
  </conditionalFormatting>
  <conditionalFormatting sqref="AH2">
    <cfRule type="expression" dxfId="1385" priority="62">
      <formula>AH2&lt;&gt;#REF!</formula>
    </cfRule>
  </conditionalFormatting>
  <conditionalFormatting sqref="AF3:AG4">
    <cfRule type="expression" dxfId="1384" priority="61">
      <formula>AF3&lt;&gt;#REF!</formula>
    </cfRule>
  </conditionalFormatting>
  <conditionalFormatting sqref="AH3:AH4">
    <cfRule type="expression" dxfId="1383" priority="60">
      <formula>AH3&lt;&gt;#REF!</formula>
    </cfRule>
  </conditionalFormatting>
  <conditionalFormatting sqref="A5:D7 F5:H7">
    <cfRule type="expression" dxfId="1382" priority="23">
      <formula>A5&lt;&gt;#REF!</formula>
    </cfRule>
  </conditionalFormatting>
  <conditionalFormatting sqref="K5:N7">
    <cfRule type="expression" dxfId="1381" priority="22">
      <formula>K5&lt;&gt;#REF!</formula>
    </cfRule>
  </conditionalFormatting>
  <conditionalFormatting sqref="AB5:AB7">
    <cfRule type="expression" dxfId="1380" priority="21">
      <formula>AB5&lt;&gt;#REF!</formula>
    </cfRule>
  </conditionalFormatting>
  <conditionalFormatting sqref="AD5:AE7 AE5:AE9">
    <cfRule type="expression" dxfId="1379" priority="20">
      <formula>AD5&lt;&gt;#REF!</formula>
    </cfRule>
  </conditionalFormatting>
  <conditionalFormatting sqref="O5:O7">
    <cfRule type="expression" dxfId="1378" priority="19">
      <formula>O5&lt;&gt;#REF!</formula>
    </cfRule>
  </conditionalFormatting>
  <conditionalFormatting sqref="AC5:AC7">
    <cfRule type="expression" dxfId="1377" priority="18">
      <formula>AC5&lt;&gt;#REF!</formula>
    </cfRule>
  </conditionalFormatting>
  <conditionalFormatting sqref="I5:J7">
    <cfRule type="expression" dxfId="1376" priority="17">
      <formula>I5&lt;&gt;#REF!</formula>
    </cfRule>
  </conditionalFormatting>
  <conditionalFormatting sqref="AF5:AG7">
    <cfRule type="expression" dxfId="1375" priority="16">
      <formula>AF5&lt;&gt;#REF!</formula>
    </cfRule>
  </conditionalFormatting>
  <conditionalFormatting sqref="AH5:AH7">
    <cfRule type="expression" dxfId="1374" priority="15">
      <formula>AH5&lt;&gt;#REF!</formula>
    </cfRule>
  </conditionalFormatting>
  <conditionalFormatting sqref="A8:D9 F8:H9">
    <cfRule type="expression" dxfId="1373" priority="12">
      <formula>A8&lt;&gt;#REF!</formula>
    </cfRule>
  </conditionalFormatting>
  <conditionalFormatting sqref="K8:N9">
    <cfRule type="expression" dxfId="1372" priority="11">
      <formula>K8&lt;&gt;#REF!</formula>
    </cfRule>
  </conditionalFormatting>
  <conditionalFormatting sqref="AB8:AB9">
    <cfRule type="expression" dxfId="1371" priority="10">
      <formula>AB8&lt;&gt;#REF!</formula>
    </cfRule>
  </conditionalFormatting>
  <conditionalFormatting sqref="AD8:AD9">
    <cfRule type="expression" dxfId="1370" priority="9">
      <formula>AD8&lt;&gt;#REF!</formula>
    </cfRule>
  </conditionalFormatting>
  <conditionalFormatting sqref="O8:O9">
    <cfRule type="expression" dxfId="1369" priority="8">
      <formula>O8&lt;&gt;#REF!</formula>
    </cfRule>
  </conditionalFormatting>
  <conditionalFormatting sqref="AC8:AC9">
    <cfRule type="expression" dxfId="1368" priority="7">
      <formula>AC8&lt;&gt;#REF!</formula>
    </cfRule>
  </conditionalFormatting>
  <conditionalFormatting sqref="I8:J9">
    <cfRule type="expression" dxfId="1367" priority="6">
      <formula>I8&lt;&gt;#REF!</formula>
    </cfRule>
  </conditionalFormatting>
  <conditionalFormatting sqref="AF8:AG9">
    <cfRule type="expression" dxfId="1366" priority="5">
      <formula>AF8&lt;&gt;#REF!</formula>
    </cfRule>
  </conditionalFormatting>
  <conditionalFormatting sqref="AH8:AH9">
    <cfRule type="expression" dxfId="1365" priority="4">
      <formula>AH8&lt;&gt;#REF!</formula>
    </cfRule>
  </conditionalFormatting>
  <conditionalFormatting sqref="AE8:AE9">
    <cfRule type="expression" dxfId="1364" priority="3">
      <formula>AE8&lt;&gt;#REF!</formula>
    </cfRule>
  </conditionalFormatting>
  <conditionalFormatting sqref="P5:W7 R8:S9 Y5:AA7">
    <cfRule type="expression" dxfId="1363" priority="25">
      <formula>P5&lt;&gt;#REF!</formula>
    </cfRule>
  </conditionalFormatting>
  <conditionalFormatting sqref="E5:E7">
    <cfRule type="expression" dxfId="1362" priority="24">
      <formula>E5&lt;&gt;#REF!</formula>
    </cfRule>
  </conditionalFormatting>
  <conditionalFormatting sqref="P9:W9 P8:Q8 S8:W8 Y8:AA9">
    <cfRule type="expression" dxfId="1361" priority="14">
      <formula>P8&lt;&gt;#REF!</formula>
    </cfRule>
  </conditionalFormatting>
  <conditionalFormatting sqref="E8:E9">
    <cfRule type="expression" dxfId="1360" priority="13">
      <formula>E8&lt;&gt;#REF!</formula>
    </cfRule>
  </conditionalFormatting>
  <conditionalFormatting sqref="AC3">
    <cfRule type="expression" dxfId="1359" priority="2">
      <formula>AC3&lt;&gt;#REF!</formula>
    </cfRule>
  </conditionalFormatting>
  <conditionalFormatting sqref="A4">
    <cfRule type="expression" dxfId="1358" priority="1">
      <formula>A4&lt;&gt;#REF!</formula>
    </cfRule>
  </conditionalFormatting>
  <printOptions gridLines="1"/>
  <pageMargins left="0.78740157480314998" right="0.196850393700787" top="1.14173228346457" bottom="0.39370078740157499" header="0.35433070866141703" footer="0.196850393700787"/>
  <pageSetup paperSize="8" scale="80" fitToHeight="0" orientation="landscape" r:id="rId1"/>
  <headerFooter>
    <oddHeader>&amp;L&amp;G&amp;C43115545-FDS-0002
Datasheet - &amp;A&amp;R&amp;G</oddHeader>
    <oddFooter>&amp;L&amp;8&amp;F/&amp;A&amp;CPage &amp;P of &amp;N&amp;R&amp;8Date Printed: &amp;D</oddFooter>
  </headerFooter>
  <colBreaks count="2" manualBreakCount="2">
    <brk id="14" max="1048575" man="1"/>
    <brk id="28" max="1048575" man="1"/>
  </colBreak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D44A2-59FE-4889-BAA3-A2FCAE6FCFE2}">
  <dimension ref="A1:Y68"/>
  <sheetViews>
    <sheetView view="pageBreakPreview" zoomScale="55" zoomScaleNormal="100" zoomScaleSheetLayoutView="55" zoomScalePageLayoutView="90" workbookViewId="0">
      <pane xSplit="1" topLeftCell="B1" activePane="topRight" state="frozen"/>
      <selection pane="topRight" activeCell="B12" sqref="B12"/>
      <selection activeCell="B12" sqref="B12"/>
    </sheetView>
  </sheetViews>
  <sheetFormatPr defaultColWidth="10.28515625" defaultRowHeight="15"/>
  <cols>
    <col min="1" max="1" width="18.85546875" style="7" bestFit="1" customWidth="1"/>
    <col min="2" max="2" width="44.5703125" style="7" bestFit="1" customWidth="1"/>
    <col min="3" max="3" width="17.7109375" style="7" bestFit="1" customWidth="1"/>
    <col min="4" max="4" width="28.7109375" style="7" bestFit="1" customWidth="1"/>
    <col min="5" max="5" width="10.42578125" style="8" bestFit="1" customWidth="1"/>
    <col min="6" max="6" width="15.42578125" style="8" bestFit="1" customWidth="1"/>
    <col min="7" max="7" width="19.42578125" style="8" customWidth="1"/>
    <col min="8" max="8" width="13" style="8" bestFit="1" customWidth="1"/>
    <col min="9" max="9" width="11.42578125" style="7" bestFit="1" customWidth="1"/>
    <col min="10" max="11" width="13.7109375" style="7" customWidth="1"/>
    <col min="12" max="13" width="13.85546875" style="7" bestFit="1" customWidth="1"/>
    <col min="14" max="14" width="14.85546875" style="7" bestFit="1" customWidth="1"/>
    <col min="15" max="15" width="14.85546875" style="7" customWidth="1"/>
    <col min="16" max="16" width="22.7109375" style="7" bestFit="1" customWidth="1"/>
    <col min="17" max="17" width="18.85546875" style="7" bestFit="1" customWidth="1"/>
    <col min="18" max="18" width="15.7109375" style="7" bestFit="1" customWidth="1"/>
    <col min="19" max="19" width="21.7109375" style="7" customWidth="1"/>
    <col min="20" max="20" width="40.140625" style="7" customWidth="1"/>
    <col min="21" max="21" width="11.85546875" style="8" bestFit="1" customWidth="1"/>
    <col min="22" max="22" width="16.5703125" style="11" customWidth="1"/>
    <col min="23" max="23" width="24.7109375" style="26" customWidth="1"/>
    <col min="24" max="24" width="29" style="26" customWidth="1"/>
    <col min="25" max="25" width="13.140625" style="26" bestFit="1" customWidth="1"/>
    <col min="26" max="16384" width="10.28515625" style="5"/>
  </cols>
  <sheetData>
    <row r="1" spans="1:25">
      <c r="A1" s="13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3" t="s">
        <v>337</v>
      </c>
      <c r="J1" s="13" t="s">
        <v>338</v>
      </c>
      <c r="K1" s="13" t="s">
        <v>339</v>
      </c>
      <c r="L1" s="13" t="s">
        <v>204</v>
      </c>
      <c r="M1" s="13" t="s">
        <v>205</v>
      </c>
      <c r="N1" s="13" t="s">
        <v>340</v>
      </c>
      <c r="O1" s="114" t="s">
        <v>341</v>
      </c>
      <c r="P1" s="13" t="s">
        <v>342</v>
      </c>
      <c r="Q1" s="13" t="s">
        <v>287</v>
      </c>
      <c r="R1" s="13" t="s">
        <v>46</v>
      </c>
      <c r="S1" s="13" t="s">
        <v>47</v>
      </c>
      <c r="T1" s="13" t="s">
        <v>19</v>
      </c>
      <c r="U1" s="14" t="s">
        <v>20</v>
      </c>
      <c r="V1" s="14" t="s">
        <v>21</v>
      </c>
      <c r="W1" s="45" t="s">
        <v>22</v>
      </c>
      <c r="X1" s="45" t="s">
        <v>23</v>
      </c>
      <c r="Y1" s="45" t="s">
        <v>24</v>
      </c>
    </row>
    <row r="2" spans="1:25">
      <c r="A2" s="90" t="s">
        <v>343</v>
      </c>
      <c r="B2" s="77" t="s">
        <v>344</v>
      </c>
      <c r="C2" s="77" t="s">
        <v>345</v>
      </c>
      <c r="D2" s="77" t="s">
        <v>346</v>
      </c>
      <c r="E2" s="76" t="s">
        <v>52</v>
      </c>
      <c r="F2" s="76" t="s">
        <v>53</v>
      </c>
      <c r="G2" s="76" t="s">
        <v>54</v>
      </c>
      <c r="H2" s="76" t="s">
        <v>55</v>
      </c>
      <c r="I2" s="88" t="s">
        <v>347</v>
      </c>
      <c r="J2" s="77" t="s">
        <v>348</v>
      </c>
      <c r="K2" s="77"/>
      <c r="L2" s="109" t="s">
        <v>349</v>
      </c>
      <c r="M2" s="109" t="s">
        <v>350</v>
      </c>
      <c r="N2" s="77" t="s">
        <v>351</v>
      </c>
      <c r="O2" s="77"/>
      <c r="P2" s="77" t="s">
        <v>184</v>
      </c>
      <c r="Q2" s="77" t="s">
        <v>53</v>
      </c>
      <c r="R2" s="77"/>
      <c r="S2" s="77" t="s">
        <v>352</v>
      </c>
      <c r="T2" s="77" t="s">
        <v>353</v>
      </c>
      <c r="U2" s="74" t="s">
        <v>67</v>
      </c>
      <c r="V2" s="60">
        <v>44452</v>
      </c>
      <c r="W2" s="61"/>
      <c r="X2" s="61"/>
      <c r="Y2" s="84"/>
    </row>
    <row r="3" spans="1:25">
      <c r="A3" s="90" t="s">
        <v>354</v>
      </c>
      <c r="B3" s="77" t="s">
        <v>355</v>
      </c>
      <c r="C3" s="77" t="s">
        <v>345</v>
      </c>
      <c r="D3" s="77" t="s">
        <v>356</v>
      </c>
      <c r="E3" s="76" t="s">
        <v>52</v>
      </c>
      <c r="F3" s="76" t="s">
        <v>53</v>
      </c>
      <c r="G3" s="76" t="s">
        <v>54</v>
      </c>
      <c r="H3" s="76" t="s">
        <v>55</v>
      </c>
      <c r="I3" s="88"/>
      <c r="J3" s="94" t="s">
        <v>357</v>
      </c>
      <c r="K3" s="94"/>
      <c r="L3" s="88" t="s">
        <v>358</v>
      </c>
      <c r="M3" s="88" t="s">
        <v>359</v>
      </c>
      <c r="N3" s="77" t="s">
        <v>351</v>
      </c>
      <c r="O3" s="77"/>
      <c r="P3" s="77" t="s">
        <v>64</v>
      </c>
      <c r="Q3" s="77" t="s">
        <v>53</v>
      </c>
      <c r="R3" s="77"/>
      <c r="S3" s="77" t="s">
        <v>65</v>
      </c>
      <c r="T3" s="77" t="s">
        <v>360</v>
      </c>
      <c r="U3" s="74" t="s">
        <v>67</v>
      </c>
      <c r="V3" s="60">
        <v>44452</v>
      </c>
      <c r="W3" s="61"/>
      <c r="X3" s="61"/>
      <c r="Y3" s="84"/>
    </row>
    <row r="4" spans="1:25">
      <c r="A4" s="77" t="s">
        <v>361</v>
      </c>
      <c r="B4" s="77" t="s">
        <v>362</v>
      </c>
      <c r="C4" s="77" t="s">
        <v>345</v>
      </c>
      <c r="D4" s="77" t="s">
        <v>346</v>
      </c>
      <c r="E4" s="76" t="s">
        <v>52</v>
      </c>
      <c r="F4" s="76" t="s">
        <v>53</v>
      </c>
      <c r="G4" s="76" t="s">
        <v>54</v>
      </c>
      <c r="H4" s="76" t="s">
        <v>55</v>
      </c>
      <c r="I4" s="88" t="s">
        <v>347</v>
      </c>
      <c r="J4" s="77" t="s">
        <v>363</v>
      </c>
      <c r="K4" s="77"/>
      <c r="L4" s="88" t="s">
        <v>359</v>
      </c>
      <c r="M4" s="88" t="s">
        <v>358</v>
      </c>
      <c r="N4" s="77" t="s">
        <v>364</v>
      </c>
      <c r="O4" s="77"/>
      <c r="P4" s="77" t="s">
        <v>198</v>
      </c>
      <c r="Q4" s="77" t="s">
        <v>234</v>
      </c>
      <c r="R4" s="77"/>
      <c r="S4" s="77" t="s">
        <v>65</v>
      </c>
      <c r="T4" s="77" t="s">
        <v>365</v>
      </c>
      <c r="U4" s="74" t="s">
        <v>67</v>
      </c>
      <c r="V4" s="60">
        <v>44452</v>
      </c>
      <c r="W4" s="61"/>
      <c r="X4" s="61"/>
      <c r="Y4" s="84"/>
    </row>
    <row r="5" spans="1:25">
      <c r="A5" s="90" t="s">
        <v>366</v>
      </c>
      <c r="B5" s="77" t="s">
        <v>306</v>
      </c>
      <c r="C5" s="77" t="s">
        <v>345</v>
      </c>
      <c r="D5" s="77" t="s">
        <v>346</v>
      </c>
      <c r="E5" s="76" t="s">
        <v>52</v>
      </c>
      <c r="F5" s="76" t="s">
        <v>53</v>
      </c>
      <c r="G5" s="76" t="s">
        <v>54</v>
      </c>
      <c r="H5" s="76" t="s">
        <v>55</v>
      </c>
      <c r="I5" s="88" t="s">
        <v>347</v>
      </c>
      <c r="J5" s="77" t="s">
        <v>367</v>
      </c>
      <c r="K5" s="77"/>
      <c r="L5" s="109" t="s">
        <v>368</v>
      </c>
      <c r="M5" s="109" t="s">
        <v>369</v>
      </c>
      <c r="N5" s="77" t="s">
        <v>351</v>
      </c>
      <c r="O5" s="77"/>
      <c r="P5" s="77" t="s">
        <v>184</v>
      </c>
      <c r="Q5" s="77" t="s">
        <v>53</v>
      </c>
      <c r="R5" s="77"/>
      <c r="S5" s="77" t="s">
        <v>311</v>
      </c>
      <c r="T5" s="77" t="s">
        <v>370</v>
      </c>
      <c r="U5" s="74" t="s">
        <v>67</v>
      </c>
      <c r="V5" s="60">
        <v>44452</v>
      </c>
      <c r="W5" s="61"/>
      <c r="X5" s="61"/>
      <c r="Y5" s="84"/>
    </row>
    <row r="6" spans="1:25">
      <c r="A6" s="77" t="s">
        <v>371</v>
      </c>
      <c r="B6" s="77" t="s">
        <v>372</v>
      </c>
      <c r="C6" s="77" t="s">
        <v>345</v>
      </c>
      <c r="D6" s="77" t="s">
        <v>346</v>
      </c>
      <c r="E6" s="76" t="s">
        <v>52</v>
      </c>
      <c r="F6" s="76" t="s">
        <v>53</v>
      </c>
      <c r="G6" s="76" t="s">
        <v>54</v>
      </c>
      <c r="H6" s="76" t="s">
        <v>55</v>
      </c>
      <c r="I6" s="88" t="s">
        <v>347</v>
      </c>
      <c r="J6" s="77" t="s">
        <v>373</v>
      </c>
      <c r="K6" s="77"/>
      <c r="L6" s="88" t="s">
        <v>359</v>
      </c>
      <c r="M6" s="88" t="s">
        <v>358</v>
      </c>
      <c r="N6" s="77" t="s">
        <v>364</v>
      </c>
      <c r="O6" s="77"/>
      <c r="P6" s="77" t="s">
        <v>64</v>
      </c>
      <c r="Q6" s="77" t="s">
        <v>53</v>
      </c>
      <c r="R6" s="77"/>
      <c r="S6" s="77" t="s">
        <v>311</v>
      </c>
      <c r="T6" s="77" t="s">
        <v>309</v>
      </c>
      <c r="U6" s="74" t="s">
        <v>67</v>
      </c>
      <c r="V6" s="60">
        <v>44452</v>
      </c>
      <c r="W6" s="61"/>
      <c r="X6" s="61"/>
      <c r="Y6" s="84"/>
    </row>
    <row r="7" spans="1:25">
      <c r="A7" s="77" t="s">
        <v>374</v>
      </c>
      <c r="B7" s="77" t="s">
        <v>372</v>
      </c>
      <c r="C7" s="77" t="s">
        <v>345</v>
      </c>
      <c r="D7" s="77" t="s">
        <v>346</v>
      </c>
      <c r="E7" s="76" t="s">
        <v>52</v>
      </c>
      <c r="F7" s="76" t="s">
        <v>53</v>
      </c>
      <c r="G7" s="76" t="s">
        <v>54</v>
      </c>
      <c r="H7" s="76" t="s">
        <v>55</v>
      </c>
      <c r="I7" s="88" t="s">
        <v>347</v>
      </c>
      <c r="J7" s="77" t="s">
        <v>375</v>
      </c>
      <c r="K7" s="77"/>
      <c r="L7" s="88" t="s">
        <v>359</v>
      </c>
      <c r="M7" s="88" t="s">
        <v>358</v>
      </c>
      <c r="N7" s="77" t="s">
        <v>364</v>
      </c>
      <c r="O7" s="77"/>
      <c r="P7" s="77" t="s">
        <v>184</v>
      </c>
      <c r="Q7" s="77" t="s">
        <v>53</v>
      </c>
      <c r="R7" s="77"/>
      <c r="S7" s="77" t="s">
        <v>311</v>
      </c>
      <c r="T7" s="77" t="s">
        <v>309</v>
      </c>
      <c r="U7" s="74" t="s">
        <v>67</v>
      </c>
      <c r="V7" s="60">
        <v>44452</v>
      </c>
      <c r="W7" s="61"/>
      <c r="X7" s="61"/>
      <c r="Y7" s="84"/>
    </row>
    <row r="8" spans="1:25">
      <c r="A8" s="77" t="s">
        <v>376</v>
      </c>
      <c r="B8" s="77" t="s">
        <v>306</v>
      </c>
      <c r="C8" s="77" t="s">
        <v>345</v>
      </c>
      <c r="D8" s="77" t="s">
        <v>346</v>
      </c>
      <c r="E8" s="76" t="s">
        <v>52</v>
      </c>
      <c r="F8" s="76" t="s">
        <v>53</v>
      </c>
      <c r="G8" s="76" t="s">
        <v>54</v>
      </c>
      <c r="H8" s="76" t="s">
        <v>55</v>
      </c>
      <c r="I8" s="88" t="s">
        <v>347</v>
      </c>
      <c r="J8" s="77" t="s">
        <v>307</v>
      </c>
      <c r="K8" s="77"/>
      <c r="L8" s="88" t="s">
        <v>368</v>
      </c>
      <c r="M8" s="88" t="s">
        <v>369</v>
      </c>
      <c r="N8" s="77" t="s">
        <v>351</v>
      </c>
      <c r="O8" s="77"/>
      <c r="P8" s="77" t="s">
        <v>184</v>
      </c>
      <c r="Q8" s="77" t="s">
        <v>53</v>
      </c>
      <c r="R8" s="77"/>
      <c r="S8" s="77" t="s">
        <v>311</v>
      </c>
      <c r="T8" s="77" t="s">
        <v>309</v>
      </c>
      <c r="U8" s="74" t="s">
        <v>67</v>
      </c>
      <c r="V8" s="60">
        <v>44452</v>
      </c>
      <c r="W8" s="61"/>
      <c r="X8" s="61"/>
      <c r="Y8" s="84"/>
    </row>
    <row r="9" spans="1:25">
      <c r="A9" s="90" t="s">
        <v>377</v>
      </c>
      <c r="B9" s="77" t="s">
        <v>355</v>
      </c>
      <c r="C9" s="77" t="s">
        <v>345</v>
      </c>
      <c r="D9" s="77" t="s">
        <v>356</v>
      </c>
      <c r="E9" s="76" t="s">
        <v>52</v>
      </c>
      <c r="F9" s="76" t="s">
        <v>53</v>
      </c>
      <c r="G9" s="76" t="s">
        <v>54</v>
      </c>
      <c r="H9" s="76" t="s">
        <v>55</v>
      </c>
      <c r="I9" s="88"/>
      <c r="J9" s="94"/>
      <c r="K9" s="94"/>
      <c r="L9" s="88" t="s">
        <v>358</v>
      </c>
      <c r="M9" s="88" t="s">
        <v>359</v>
      </c>
      <c r="N9" s="77" t="s">
        <v>351</v>
      </c>
      <c r="O9" s="77"/>
      <c r="P9" s="90" t="s">
        <v>184</v>
      </c>
      <c r="Q9" s="77" t="s">
        <v>53</v>
      </c>
      <c r="R9" s="77"/>
      <c r="S9" s="77" t="s">
        <v>78</v>
      </c>
      <c r="T9" s="77" t="s">
        <v>378</v>
      </c>
      <c r="U9" s="74" t="s">
        <v>67</v>
      </c>
      <c r="V9" s="60">
        <v>44452</v>
      </c>
      <c r="W9" s="61"/>
      <c r="X9" s="61"/>
      <c r="Y9" s="84"/>
    </row>
    <row r="10" spans="1:25">
      <c r="A10" s="77" t="s">
        <v>379</v>
      </c>
      <c r="B10" s="77" t="s">
        <v>380</v>
      </c>
      <c r="C10" s="77" t="s">
        <v>345</v>
      </c>
      <c r="D10" s="77" t="s">
        <v>346</v>
      </c>
      <c r="E10" s="76" t="s">
        <v>52</v>
      </c>
      <c r="F10" s="76" t="s">
        <v>53</v>
      </c>
      <c r="G10" s="76" t="s">
        <v>54</v>
      </c>
      <c r="H10" s="76" t="s">
        <v>55</v>
      </c>
      <c r="I10" s="88" t="s">
        <v>347</v>
      </c>
      <c r="J10" s="77" t="s">
        <v>381</v>
      </c>
      <c r="K10" s="77"/>
      <c r="L10" s="88" t="s">
        <v>359</v>
      </c>
      <c r="M10" s="88" t="s">
        <v>358</v>
      </c>
      <c r="N10" s="77" t="s">
        <v>364</v>
      </c>
      <c r="O10" s="114" t="s">
        <v>382</v>
      </c>
      <c r="P10" s="77" t="s">
        <v>184</v>
      </c>
      <c r="Q10" s="77" t="s">
        <v>53</v>
      </c>
      <c r="R10" s="77"/>
      <c r="S10" s="77" t="s">
        <v>78</v>
      </c>
      <c r="T10" s="77" t="s">
        <v>383</v>
      </c>
      <c r="U10" s="74" t="s">
        <v>67</v>
      </c>
      <c r="V10" s="60">
        <v>44498</v>
      </c>
      <c r="W10" s="61"/>
      <c r="X10" s="61"/>
      <c r="Y10" s="84"/>
    </row>
    <row r="11" spans="1:25">
      <c r="A11" s="90" t="s">
        <v>384</v>
      </c>
      <c r="B11" s="77" t="s">
        <v>385</v>
      </c>
      <c r="C11" s="77" t="s">
        <v>345</v>
      </c>
      <c r="D11" s="77" t="s">
        <v>346</v>
      </c>
      <c r="E11" s="76" t="s">
        <v>52</v>
      </c>
      <c r="F11" s="76" t="s">
        <v>53</v>
      </c>
      <c r="G11" s="76" t="s">
        <v>54</v>
      </c>
      <c r="H11" s="76" t="s">
        <v>55</v>
      </c>
      <c r="I11" s="88" t="s">
        <v>347</v>
      </c>
      <c r="J11" s="77" t="s">
        <v>386</v>
      </c>
      <c r="K11" s="77"/>
      <c r="L11" s="88" t="s">
        <v>359</v>
      </c>
      <c r="M11" s="88" t="s">
        <v>358</v>
      </c>
      <c r="N11" s="77" t="s">
        <v>364</v>
      </c>
      <c r="O11" s="77"/>
      <c r="P11" s="90" t="s">
        <v>53</v>
      </c>
      <c r="Q11" s="77" t="s">
        <v>53</v>
      </c>
      <c r="R11" s="77"/>
      <c r="S11" s="77" t="s">
        <v>78</v>
      </c>
      <c r="T11" s="77" t="s">
        <v>383</v>
      </c>
      <c r="U11" s="74" t="s">
        <v>67</v>
      </c>
      <c r="V11" s="60">
        <v>44452</v>
      </c>
      <c r="W11" s="61"/>
      <c r="X11" s="61"/>
      <c r="Y11" s="84"/>
    </row>
    <row r="12" spans="1:25">
      <c r="A12" s="90" t="s">
        <v>387</v>
      </c>
      <c r="B12" s="77" t="s">
        <v>388</v>
      </c>
      <c r="C12" s="77" t="s">
        <v>345</v>
      </c>
      <c r="D12" s="77" t="s">
        <v>346</v>
      </c>
      <c r="E12" s="76" t="s">
        <v>52</v>
      </c>
      <c r="F12" s="76" t="s">
        <v>53</v>
      </c>
      <c r="G12" s="76" t="s">
        <v>54</v>
      </c>
      <c r="H12" s="76" t="s">
        <v>55</v>
      </c>
      <c r="I12" s="88" t="s">
        <v>347</v>
      </c>
      <c r="J12" s="90" t="s">
        <v>389</v>
      </c>
      <c r="K12" s="77"/>
      <c r="L12" s="88" t="s">
        <v>358</v>
      </c>
      <c r="M12" s="88" t="s">
        <v>390</v>
      </c>
      <c r="N12" s="77" t="s">
        <v>351</v>
      </c>
      <c r="O12" s="77"/>
      <c r="P12" s="77" t="s">
        <v>198</v>
      </c>
      <c r="Q12" s="77" t="s">
        <v>234</v>
      </c>
      <c r="R12" s="77"/>
      <c r="S12" s="77"/>
      <c r="T12" s="77" t="s">
        <v>391</v>
      </c>
      <c r="U12" s="74" t="s">
        <v>67</v>
      </c>
      <c r="V12" s="60">
        <v>44498</v>
      </c>
      <c r="W12" s="61"/>
      <c r="X12" s="61"/>
      <c r="Y12" s="84"/>
    </row>
    <row r="13" spans="1:25">
      <c r="A13" s="77" t="s">
        <v>392</v>
      </c>
      <c r="B13" s="77" t="s">
        <v>393</v>
      </c>
      <c r="C13" s="77" t="s">
        <v>345</v>
      </c>
      <c r="D13" s="77" t="s">
        <v>356</v>
      </c>
      <c r="E13" s="76" t="s">
        <v>52</v>
      </c>
      <c r="F13" s="76" t="s">
        <v>53</v>
      </c>
      <c r="G13" s="76" t="s">
        <v>54</v>
      </c>
      <c r="H13" s="76" t="s">
        <v>55</v>
      </c>
      <c r="I13" s="88"/>
      <c r="J13" s="94"/>
      <c r="K13" s="94"/>
      <c r="L13" s="88" t="s">
        <v>358</v>
      </c>
      <c r="M13" s="88" t="s">
        <v>359</v>
      </c>
      <c r="N13" s="77" t="s">
        <v>351</v>
      </c>
      <c r="O13" s="77"/>
      <c r="P13" s="77" t="s">
        <v>64</v>
      </c>
      <c r="Q13" s="77" t="s">
        <v>234</v>
      </c>
      <c r="R13" s="77"/>
      <c r="S13" s="77" t="s">
        <v>108</v>
      </c>
      <c r="T13" s="77" t="s">
        <v>218</v>
      </c>
      <c r="U13" s="74" t="s">
        <v>67</v>
      </c>
      <c r="V13" s="60">
        <v>44498</v>
      </c>
      <c r="W13" s="61"/>
      <c r="X13" s="61"/>
      <c r="Y13" s="84"/>
    </row>
    <row r="14" spans="1:25">
      <c r="A14" s="77" t="s">
        <v>394</v>
      </c>
      <c r="B14" s="77" t="s">
        <v>395</v>
      </c>
      <c r="C14" s="77" t="s">
        <v>345</v>
      </c>
      <c r="D14" s="77" t="s">
        <v>356</v>
      </c>
      <c r="E14" s="76" t="s">
        <v>52</v>
      </c>
      <c r="F14" s="76" t="s">
        <v>53</v>
      </c>
      <c r="G14" s="76" t="s">
        <v>54</v>
      </c>
      <c r="H14" s="76" t="s">
        <v>55</v>
      </c>
      <c r="I14" s="88"/>
      <c r="J14" s="77"/>
      <c r="K14" s="77"/>
      <c r="L14" s="88" t="s">
        <v>358</v>
      </c>
      <c r="M14" s="88" t="s">
        <v>359</v>
      </c>
      <c r="N14" s="77" t="s">
        <v>351</v>
      </c>
      <c r="O14" s="77"/>
      <c r="P14" s="77" t="s">
        <v>64</v>
      </c>
      <c r="Q14" s="77" t="s">
        <v>234</v>
      </c>
      <c r="R14" s="77"/>
      <c r="S14" s="77" t="s">
        <v>108</v>
      </c>
      <c r="T14" s="77" t="s">
        <v>396</v>
      </c>
      <c r="U14" s="74" t="s">
        <v>67</v>
      </c>
      <c r="V14" s="60">
        <v>44498</v>
      </c>
      <c r="W14" s="61"/>
      <c r="X14" s="61"/>
      <c r="Y14" s="84"/>
    </row>
    <row r="15" spans="1:25">
      <c r="A15" s="77" t="s">
        <v>397</v>
      </c>
      <c r="B15" s="77" t="s">
        <v>398</v>
      </c>
      <c r="C15" s="77" t="s">
        <v>345</v>
      </c>
      <c r="D15" s="77" t="s">
        <v>356</v>
      </c>
      <c r="E15" s="76" t="s">
        <v>52</v>
      </c>
      <c r="F15" s="76" t="s">
        <v>53</v>
      </c>
      <c r="G15" s="76" t="s">
        <v>54</v>
      </c>
      <c r="H15" s="76" t="s">
        <v>55</v>
      </c>
      <c r="I15" s="88"/>
      <c r="J15" s="77"/>
      <c r="K15" s="77"/>
      <c r="L15" s="88" t="s">
        <v>358</v>
      </c>
      <c r="M15" s="88" t="s">
        <v>359</v>
      </c>
      <c r="N15" s="77" t="s">
        <v>351</v>
      </c>
      <c r="O15" s="77"/>
      <c r="P15" s="77" t="s">
        <v>64</v>
      </c>
      <c r="Q15" s="77" t="s">
        <v>234</v>
      </c>
      <c r="R15" s="77"/>
      <c r="S15" s="77" t="s">
        <v>108</v>
      </c>
      <c r="T15" s="77" t="s">
        <v>224</v>
      </c>
      <c r="U15" s="74" t="s">
        <v>67</v>
      </c>
      <c r="V15" s="60">
        <v>44498</v>
      </c>
      <c r="W15" s="61"/>
      <c r="X15" s="61"/>
      <c r="Y15" s="84"/>
    </row>
    <row r="16" spans="1:25">
      <c r="A16" s="77" t="s">
        <v>399</v>
      </c>
      <c r="B16" s="77" t="s">
        <v>400</v>
      </c>
      <c r="C16" s="77" t="s">
        <v>345</v>
      </c>
      <c r="D16" s="77" t="s">
        <v>356</v>
      </c>
      <c r="E16" s="76" t="s">
        <v>52</v>
      </c>
      <c r="F16" s="76" t="s">
        <v>53</v>
      </c>
      <c r="G16" s="76" t="s">
        <v>54</v>
      </c>
      <c r="H16" s="76" t="s">
        <v>55</v>
      </c>
      <c r="I16" s="88"/>
      <c r="J16" s="77"/>
      <c r="K16" s="77"/>
      <c r="L16" s="88" t="s">
        <v>358</v>
      </c>
      <c r="M16" s="88" t="s">
        <v>359</v>
      </c>
      <c r="N16" s="77" t="s">
        <v>351</v>
      </c>
      <c r="O16" s="77"/>
      <c r="P16" s="77" t="s">
        <v>64</v>
      </c>
      <c r="Q16" s="77" t="s">
        <v>234</v>
      </c>
      <c r="R16" s="77"/>
      <c r="S16" s="77" t="s">
        <v>108</v>
      </c>
      <c r="T16" s="77" t="s">
        <v>401</v>
      </c>
      <c r="U16" s="74" t="s">
        <v>67</v>
      </c>
      <c r="V16" s="60">
        <v>44498</v>
      </c>
      <c r="W16" s="61"/>
      <c r="X16" s="61"/>
      <c r="Y16" s="84"/>
    </row>
    <row r="17" spans="1:25">
      <c r="A17" s="77" t="s">
        <v>402</v>
      </c>
      <c r="B17" s="77" t="s">
        <v>403</v>
      </c>
      <c r="C17" s="77" t="s">
        <v>345</v>
      </c>
      <c r="D17" s="77" t="s">
        <v>346</v>
      </c>
      <c r="E17" s="76" t="s">
        <v>52</v>
      </c>
      <c r="F17" s="76" t="s">
        <v>53</v>
      </c>
      <c r="G17" s="76" t="s">
        <v>54</v>
      </c>
      <c r="H17" s="76" t="s">
        <v>55</v>
      </c>
      <c r="I17" s="88" t="s">
        <v>347</v>
      </c>
      <c r="J17" s="94" t="s">
        <v>404</v>
      </c>
      <c r="K17" s="94"/>
      <c r="L17" s="88" t="s">
        <v>359</v>
      </c>
      <c r="M17" s="88" t="s">
        <v>358</v>
      </c>
      <c r="N17" s="77" t="s">
        <v>364</v>
      </c>
      <c r="O17" s="77"/>
      <c r="P17" s="77" t="s">
        <v>64</v>
      </c>
      <c r="Q17" s="77" t="s">
        <v>53</v>
      </c>
      <c r="R17" s="77"/>
      <c r="S17" s="77" t="s">
        <v>108</v>
      </c>
      <c r="T17" s="77"/>
      <c r="U17" s="74" t="s">
        <v>67</v>
      </c>
      <c r="V17" s="60">
        <v>44498</v>
      </c>
      <c r="W17" s="61"/>
      <c r="X17" s="61"/>
      <c r="Y17" s="84"/>
    </row>
    <row r="18" spans="1:25">
      <c r="A18" s="77" t="s">
        <v>405</v>
      </c>
      <c r="B18" s="77" t="s">
        <v>406</v>
      </c>
      <c r="C18" s="77" t="s">
        <v>345</v>
      </c>
      <c r="D18" s="77" t="s">
        <v>346</v>
      </c>
      <c r="E18" s="76" t="s">
        <v>52</v>
      </c>
      <c r="F18" s="76" t="s">
        <v>53</v>
      </c>
      <c r="G18" s="76" t="s">
        <v>54</v>
      </c>
      <c r="H18" s="76" t="s">
        <v>55</v>
      </c>
      <c r="I18" s="88" t="s">
        <v>347</v>
      </c>
      <c r="J18" s="77" t="s">
        <v>407</v>
      </c>
      <c r="K18" s="77"/>
      <c r="L18" s="88" t="s">
        <v>359</v>
      </c>
      <c r="M18" s="88" t="s">
        <v>358</v>
      </c>
      <c r="N18" s="77" t="s">
        <v>364</v>
      </c>
      <c r="O18" s="77"/>
      <c r="P18" s="77" t="s">
        <v>64</v>
      </c>
      <c r="Q18" s="77" t="s">
        <v>53</v>
      </c>
      <c r="R18" s="77"/>
      <c r="S18" s="77" t="s">
        <v>108</v>
      </c>
      <c r="T18" s="77"/>
      <c r="U18" s="74" t="s">
        <v>67</v>
      </c>
      <c r="V18" s="60">
        <v>44498</v>
      </c>
      <c r="W18" s="61"/>
      <c r="X18" s="61"/>
      <c r="Y18" s="84"/>
    </row>
    <row r="19" spans="1:25">
      <c r="A19" s="77" t="s">
        <v>408</v>
      </c>
      <c r="B19" s="77" t="s">
        <v>409</v>
      </c>
      <c r="C19" s="77" t="s">
        <v>345</v>
      </c>
      <c r="D19" s="77" t="s">
        <v>346</v>
      </c>
      <c r="E19" s="76" t="s">
        <v>52</v>
      </c>
      <c r="F19" s="76" t="s">
        <v>53</v>
      </c>
      <c r="G19" s="76" t="s">
        <v>54</v>
      </c>
      <c r="H19" s="76" t="s">
        <v>55</v>
      </c>
      <c r="I19" s="88" t="s">
        <v>347</v>
      </c>
      <c r="J19" s="77" t="s">
        <v>410</v>
      </c>
      <c r="K19" s="77"/>
      <c r="L19" s="88" t="s">
        <v>359</v>
      </c>
      <c r="M19" s="88" t="s">
        <v>358</v>
      </c>
      <c r="N19" s="77" t="s">
        <v>364</v>
      </c>
      <c r="O19" s="77"/>
      <c r="P19" s="77" t="s">
        <v>64</v>
      </c>
      <c r="Q19" s="77" t="s">
        <v>53</v>
      </c>
      <c r="R19" s="77"/>
      <c r="S19" s="77" t="s">
        <v>108</v>
      </c>
      <c r="T19" s="77"/>
      <c r="U19" s="74" t="s">
        <v>67</v>
      </c>
      <c r="V19" s="60">
        <v>44498</v>
      </c>
      <c r="W19" s="61"/>
      <c r="X19" s="61"/>
      <c r="Y19" s="84"/>
    </row>
    <row r="20" spans="1:25">
      <c r="A20" s="77" t="s">
        <v>411</v>
      </c>
      <c r="B20" s="77" t="s">
        <v>412</v>
      </c>
      <c r="C20" s="77" t="s">
        <v>345</v>
      </c>
      <c r="D20" s="77" t="s">
        <v>346</v>
      </c>
      <c r="E20" s="76" t="s">
        <v>52</v>
      </c>
      <c r="F20" s="76" t="s">
        <v>53</v>
      </c>
      <c r="G20" s="76" t="s">
        <v>54</v>
      </c>
      <c r="H20" s="76" t="s">
        <v>55</v>
      </c>
      <c r="I20" s="88" t="s">
        <v>347</v>
      </c>
      <c r="J20" s="77" t="s">
        <v>413</v>
      </c>
      <c r="K20" s="77"/>
      <c r="L20" s="88" t="s">
        <v>359</v>
      </c>
      <c r="M20" s="88" t="s">
        <v>358</v>
      </c>
      <c r="N20" s="77" t="s">
        <v>364</v>
      </c>
      <c r="O20" s="77"/>
      <c r="P20" s="77" t="s">
        <v>64</v>
      </c>
      <c r="Q20" s="77" t="s">
        <v>53</v>
      </c>
      <c r="R20" s="77"/>
      <c r="S20" s="77" t="s">
        <v>108</v>
      </c>
      <c r="T20" s="77"/>
      <c r="U20" s="74" t="s">
        <v>67</v>
      </c>
      <c r="V20" s="60">
        <v>44498</v>
      </c>
      <c r="W20" s="61"/>
      <c r="X20" s="61"/>
      <c r="Y20" s="84"/>
    </row>
    <row r="21" spans="1:25">
      <c r="A21" s="77" t="s">
        <v>414</v>
      </c>
      <c r="B21" s="77" t="s">
        <v>415</v>
      </c>
      <c r="C21" s="77" t="s">
        <v>345</v>
      </c>
      <c r="D21" s="77" t="s">
        <v>356</v>
      </c>
      <c r="E21" s="76" t="s">
        <v>52</v>
      </c>
      <c r="F21" s="76" t="s">
        <v>53</v>
      </c>
      <c r="G21" s="76" t="s">
        <v>54</v>
      </c>
      <c r="H21" s="76" t="s">
        <v>55</v>
      </c>
      <c r="I21" s="88"/>
      <c r="J21" s="94"/>
      <c r="K21" s="94"/>
      <c r="L21" s="88" t="s">
        <v>358</v>
      </c>
      <c r="M21" s="88" t="s">
        <v>359</v>
      </c>
      <c r="N21" s="77" t="s">
        <v>351</v>
      </c>
      <c r="O21" s="77"/>
      <c r="P21" s="77" t="s">
        <v>64</v>
      </c>
      <c r="Q21" s="77" t="s">
        <v>53</v>
      </c>
      <c r="R21" s="77"/>
      <c r="S21" s="77" t="s">
        <v>108</v>
      </c>
      <c r="T21" s="77" t="s">
        <v>391</v>
      </c>
      <c r="U21" s="74" t="s">
        <v>67</v>
      </c>
      <c r="V21" s="60">
        <v>44498</v>
      </c>
      <c r="W21" s="61"/>
      <c r="X21" s="61"/>
      <c r="Y21" s="84"/>
    </row>
    <row r="22" spans="1:25">
      <c r="A22" s="77" t="s">
        <v>416</v>
      </c>
      <c r="B22" s="77" t="s">
        <v>417</v>
      </c>
      <c r="C22" s="77" t="s">
        <v>345</v>
      </c>
      <c r="D22" s="77" t="s">
        <v>356</v>
      </c>
      <c r="E22" s="76" t="s">
        <v>52</v>
      </c>
      <c r="F22" s="76" t="s">
        <v>53</v>
      </c>
      <c r="G22" s="76" t="s">
        <v>54</v>
      </c>
      <c r="H22" s="76" t="s">
        <v>55</v>
      </c>
      <c r="I22" s="88"/>
      <c r="J22" s="77"/>
      <c r="K22" s="77"/>
      <c r="L22" s="88" t="s">
        <v>358</v>
      </c>
      <c r="M22" s="88" t="s">
        <v>359</v>
      </c>
      <c r="N22" s="77" t="s">
        <v>351</v>
      </c>
      <c r="O22" s="77"/>
      <c r="P22" s="77" t="s">
        <v>64</v>
      </c>
      <c r="Q22" s="77" t="s">
        <v>53</v>
      </c>
      <c r="R22" s="77"/>
      <c r="S22" s="77" t="s">
        <v>108</v>
      </c>
      <c r="T22" s="77" t="s">
        <v>391</v>
      </c>
      <c r="U22" s="74" t="s">
        <v>67</v>
      </c>
      <c r="V22" s="60">
        <v>44498</v>
      </c>
      <c r="W22" s="61"/>
      <c r="X22" s="61"/>
      <c r="Y22" s="84"/>
    </row>
    <row r="23" spans="1:25">
      <c r="A23" s="77" t="s">
        <v>418</v>
      </c>
      <c r="B23" s="77" t="s">
        <v>419</v>
      </c>
      <c r="C23" s="77" t="s">
        <v>345</v>
      </c>
      <c r="D23" s="77" t="s">
        <v>356</v>
      </c>
      <c r="E23" s="76" t="s">
        <v>52</v>
      </c>
      <c r="F23" s="76" t="s">
        <v>53</v>
      </c>
      <c r="G23" s="76" t="s">
        <v>54</v>
      </c>
      <c r="H23" s="76" t="s">
        <v>55</v>
      </c>
      <c r="I23" s="88"/>
      <c r="J23" s="77"/>
      <c r="K23" s="77"/>
      <c r="L23" s="88" t="s">
        <v>358</v>
      </c>
      <c r="M23" s="88" t="s">
        <v>359</v>
      </c>
      <c r="N23" s="77" t="s">
        <v>351</v>
      </c>
      <c r="O23" s="77"/>
      <c r="P23" s="77" t="s">
        <v>141</v>
      </c>
      <c r="Q23" s="77" t="s">
        <v>53</v>
      </c>
      <c r="R23" s="77"/>
      <c r="S23" s="77" t="s">
        <v>236</v>
      </c>
      <c r="T23" s="77" t="s">
        <v>420</v>
      </c>
      <c r="U23" s="74" t="s">
        <v>67</v>
      </c>
      <c r="V23" s="60">
        <v>44498</v>
      </c>
      <c r="W23" s="61"/>
      <c r="X23" s="61"/>
      <c r="Y23" s="84"/>
    </row>
    <row r="24" spans="1:25">
      <c r="A24" s="77" t="s">
        <v>421</v>
      </c>
      <c r="B24" s="77" t="s">
        <v>422</v>
      </c>
      <c r="C24" s="77" t="s">
        <v>345</v>
      </c>
      <c r="D24" s="77" t="s">
        <v>356</v>
      </c>
      <c r="E24" s="76" t="s">
        <v>52</v>
      </c>
      <c r="F24" s="76" t="s">
        <v>53</v>
      </c>
      <c r="G24" s="76" t="s">
        <v>54</v>
      </c>
      <c r="H24" s="76" t="s">
        <v>55</v>
      </c>
      <c r="I24" s="88"/>
      <c r="J24" s="77"/>
      <c r="K24" s="77"/>
      <c r="L24" s="88" t="s">
        <v>358</v>
      </c>
      <c r="M24" s="88" t="s">
        <v>359</v>
      </c>
      <c r="N24" s="77" t="s">
        <v>351</v>
      </c>
      <c r="O24" s="77"/>
      <c r="P24" s="77" t="s">
        <v>141</v>
      </c>
      <c r="Q24" s="77" t="s">
        <v>53</v>
      </c>
      <c r="R24" s="77"/>
      <c r="S24" s="77" t="s">
        <v>236</v>
      </c>
      <c r="T24" s="77" t="s">
        <v>420</v>
      </c>
      <c r="U24" s="74" t="s">
        <v>67</v>
      </c>
      <c r="V24" s="60">
        <v>44498</v>
      </c>
      <c r="W24" s="61"/>
      <c r="X24" s="61"/>
      <c r="Y24" s="84"/>
    </row>
    <row r="25" spans="1:25">
      <c r="A25" s="77" t="s">
        <v>423</v>
      </c>
      <c r="B25" s="77" t="s">
        <v>424</v>
      </c>
      <c r="C25" s="77" t="s">
        <v>345</v>
      </c>
      <c r="D25" s="77" t="s">
        <v>346</v>
      </c>
      <c r="E25" s="76" t="s">
        <v>52</v>
      </c>
      <c r="F25" s="76" t="s">
        <v>53</v>
      </c>
      <c r="G25" s="76" t="s">
        <v>54</v>
      </c>
      <c r="H25" s="76" t="s">
        <v>55</v>
      </c>
      <c r="I25" s="88" t="s">
        <v>347</v>
      </c>
      <c r="J25" s="77" t="s">
        <v>425</v>
      </c>
      <c r="K25" s="77"/>
      <c r="L25" s="88" t="s">
        <v>358</v>
      </c>
      <c r="M25" s="88" t="s">
        <v>426</v>
      </c>
      <c r="N25" s="77" t="s">
        <v>351</v>
      </c>
      <c r="O25" s="77"/>
      <c r="P25" s="77" t="s">
        <v>64</v>
      </c>
      <c r="Q25" s="77" t="s">
        <v>53</v>
      </c>
      <c r="R25" s="77"/>
      <c r="S25" s="77" t="s">
        <v>191</v>
      </c>
      <c r="T25" s="77" t="s">
        <v>237</v>
      </c>
      <c r="U25" s="74" t="s">
        <v>67</v>
      </c>
      <c r="V25" s="60">
        <v>44498</v>
      </c>
      <c r="W25" s="61"/>
      <c r="X25" s="61"/>
      <c r="Y25" s="84"/>
    </row>
    <row r="26" spans="1:25">
      <c r="A26" s="77" t="s">
        <v>427</v>
      </c>
      <c r="B26" s="77" t="s">
        <v>428</v>
      </c>
      <c r="C26" s="77" t="s">
        <v>345</v>
      </c>
      <c r="D26" s="77" t="s">
        <v>356</v>
      </c>
      <c r="E26" s="76" t="s">
        <v>429</v>
      </c>
      <c r="F26" s="76" t="s">
        <v>53</v>
      </c>
      <c r="G26" s="76" t="s">
        <v>54</v>
      </c>
      <c r="H26" s="76" t="s">
        <v>55</v>
      </c>
      <c r="I26" s="88"/>
      <c r="J26" s="77"/>
      <c r="K26" s="77"/>
      <c r="L26" s="88" t="s">
        <v>358</v>
      </c>
      <c r="M26" s="88" t="s">
        <v>430</v>
      </c>
      <c r="N26" s="77" t="s">
        <v>351</v>
      </c>
      <c r="O26" s="77"/>
      <c r="P26" s="77" t="s">
        <v>64</v>
      </c>
      <c r="Q26" s="77" t="s">
        <v>53</v>
      </c>
      <c r="R26" s="77"/>
      <c r="S26" s="77"/>
      <c r="T26" s="77" t="s">
        <v>431</v>
      </c>
      <c r="U26" s="74" t="s">
        <v>67</v>
      </c>
      <c r="V26" s="60">
        <v>44498</v>
      </c>
      <c r="W26" s="61"/>
      <c r="X26" s="61"/>
      <c r="Y26" s="84"/>
    </row>
    <row r="27" spans="1:25">
      <c r="A27" s="77" t="s">
        <v>432</v>
      </c>
      <c r="B27" s="77" t="s">
        <v>433</v>
      </c>
      <c r="C27" s="77" t="s">
        <v>345</v>
      </c>
      <c r="D27" s="77" t="s">
        <v>356</v>
      </c>
      <c r="E27" s="76" t="s">
        <v>52</v>
      </c>
      <c r="F27" s="76" t="s">
        <v>53</v>
      </c>
      <c r="G27" s="76" t="s">
        <v>54</v>
      </c>
      <c r="H27" s="76" t="s">
        <v>55</v>
      </c>
      <c r="I27" s="88"/>
      <c r="J27" s="77"/>
      <c r="K27" s="77"/>
      <c r="L27" s="88" t="s">
        <v>358</v>
      </c>
      <c r="M27" s="88" t="s">
        <v>359</v>
      </c>
      <c r="N27" s="77" t="s">
        <v>351</v>
      </c>
      <c r="O27" s="77"/>
      <c r="P27" s="77" t="s">
        <v>141</v>
      </c>
      <c r="Q27" s="77" t="s">
        <v>53</v>
      </c>
      <c r="R27" s="77"/>
      <c r="S27" s="77" t="s">
        <v>152</v>
      </c>
      <c r="T27" s="77" t="s">
        <v>434</v>
      </c>
      <c r="U27" s="74" t="s">
        <v>67</v>
      </c>
      <c r="V27" s="60">
        <v>44498</v>
      </c>
      <c r="W27" s="61"/>
      <c r="X27" s="61"/>
      <c r="Y27" s="84"/>
    </row>
    <row r="28" spans="1:25">
      <c r="A28" s="77" t="s">
        <v>435</v>
      </c>
      <c r="B28" s="77" t="s">
        <v>436</v>
      </c>
      <c r="C28" s="77" t="s">
        <v>345</v>
      </c>
      <c r="D28" s="77" t="s">
        <v>437</v>
      </c>
      <c r="E28" s="76" t="s">
        <v>52</v>
      </c>
      <c r="F28" s="76" t="s">
        <v>53</v>
      </c>
      <c r="G28" s="76" t="s">
        <v>54</v>
      </c>
      <c r="H28" s="76" t="s">
        <v>55</v>
      </c>
      <c r="I28" s="88" t="s">
        <v>347</v>
      </c>
      <c r="J28" s="77"/>
      <c r="K28" s="77" t="s">
        <v>438</v>
      </c>
      <c r="L28" s="88" t="s">
        <v>439</v>
      </c>
      <c r="M28" s="88" t="s">
        <v>197</v>
      </c>
      <c r="N28" s="77" t="s">
        <v>198</v>
      </c>
      <c r="O28" s="77"/>
      <c r="P28" s="77" t="s">
        <v>198</v>
      </c>
      <c r="Q28" s="77" t="s">
        <v>53</v>
      </c>
      <c r="R28" s="77"/>
      <c r="S28" s="77" t="s">
        <v>152</v>
      </c>
      <c r="T28" s="77" t="s">
        <v>434</v>
      </c>
      <c r="U28" s="74" t="s">
        <v>67</v>
      </c>
      <c r="V28" s="60">
        <v>44498</v>
      </c>
      <c r="W28" s="61"/>
      <c r="X28" s="61"/>
      <c r="Y28" s="84"/>
    </row>
    <row r="29" spans="1:25">
      <c r="A29" s="77" t="s">
        <v>440</v>
      </c>
      <c r="B29" s="77" t="s">
        <v>436</v>
      </c>
      <c r="C29" s="77" t="s">
        <v>345</v>
      </c>
      <c r="D29" s="77" t="s">
        <v>437</v>
      </c>
      <c r="E29" s="76" t="s">
        <v>52</v>
      </c>
      <c r="F29" s="76" t="s">
        <v>53</v>
      </c>
      <c r="G29" s="76" t="s">
        <v>54</v>
      </c>
      <c r="H29" s="76" t="s">
        <v>55</v>
      </c>
      <c r="I29" s="88" t="s">
        <v>347</v>
      </c>
      <c r="J29" s="77"/>
      <c r="K29" s="77" t="s">
        <v>441</v>
      </c>
      <c r="L29" s="88" t="s">
        <v>439</v>
      </c>
      <c r="M29" s="88" t="s">
        <v>197</v>
      </c>
      <c r="N29" s="77" t="s">
        <v>198</v>
      </c>
      <c r="O29" s="77"/>
      <c r="P29" s="77" t="s">
        <v>198</v>
      </c>
      <c r="Q29" s="77" t="s">
        <v>53</v>
      </c>
      <c r="R29" s="77"/>
      <c r="S29" s="77" t="s">
        <v>152</v>
      </c>
      <c r="T29" s="77" t="s">
        <v>434</v>
      </c>
      <c r="U29" s="74" t="s">
        <v>67</v>
      </c>
      <c r="V29" s="60">
        <v>44498</v>
      </c>
      <c r="W29" s="61"/>
      <c r="X29" s="61"/>
      <c r="Y29" s="84"/>
    </row>
    <row r="30" spans="1:25">
      <c r="A30" s="90" t="s">
        <v>442</v>
      </c>
      <c r="B30" s="77" t="s">
        <v>443</v>
      </c>
      <c r="C30" s="77" t="s">
        <v>345</v>
      </c>
      <c r="D30" s="77" t="s">
        <v>346</v>
      </c>
      <c r="E30" s="76" t="s">
        <v>52</v>
      </c>
      <c r="F30" s="76" t="s">
        <v>53</v>
      </c>
      <c r="G30" s="76" t="s">
        <v>54</v>
      </c>
      <c r="H30" s="76" t="s">
        <v>55</v>
      </c>
      <c r="I30" s="88" t="s">
        <v>347</v>
      </c>
      <c r="J30" s="90" t="s">
        <v>444</v>
      </c>
      <c r="K30" s="77"/>
      <c r="L30" s="88" t="s">
        <v>358</v>
      </c>
      <c r="M30" s="88" t="s">
        <v>359</v>
      </c>
      <c r="N30" s="77" t="s">
        <v>351</v>
      </c>
      <c r="O30" s="77"/>
      <c r="P30" s="77" t="s">
        <v>64</v>
      </c>
      <c r="Q30" s="77" t="s">
        <v>53</v>
      </c>
      <c r="R30" s="77"/>
      <c r="S30" s="77" t="s">
        <v>152</v>
      </c>
      <c r="T30" s="77"/>
      <c r="U30" s="74" t="s">
        <v>67</v>
      </c>
      <c r="V30" s="60">
        <v>44498</v>
      </c>
      <c r="W30" s="61"/>
      <c r="X30" s="61"/>
      <c r="Y30" s="84"/>
    </row>
    <row r="31" spans="1:25" ht="30">
      <c r="A31" s="77" t="s">
        <v>445</v>
      </c>
      <c r="B31" s="77" t="s">
        <v>446</v>
      </c>
      <c r="C31" s="77" t="s">
        <v>345</v>
      </c>
      <c r="D31" s="77" t="s">
        <v>346</v>
      </c>
      <c r="E31" s="76" t="s">
        <v>52</v>
      </c>
      <c r="F31" s="76" t="s">
        <v>53</v>
      </c>
      <c r="G31" s="76" t="s">
        <v>54</v>
      </c>
      <c r="H31" s="76" t="s">
        <v>55</v>
      </c>
      <c r="I31" s="88" t="s">
        <v>347</v>
      </c>
      <c r="J31" s="77" t="s">
        <v>447</v>
      </c>
      <c r="K31" s="77"/>
      <c r="L31" s="88" t="s">
        <v>448</v>
      </c>
      <c r="M31" s="88" t="s">
        <v>449</v>
      </c>
      <c r="N31" s="77" t="s">
        <v>198</v>
      </c>
      <c r="O31" s="77"/>
      <c r="P31" s="77" t="s">
        <v>198</v>
      </c>
      <c r="Q31" s="77" t="s">
        <v>53</v>
      </c>
      <c r="R31" s="77"/>
      <c r="S31" s="77" t="s">
        <v>199</v>
      </c>
      <c r="T31" s="77"/>
      <c r="U31" s="74" t="s">
        <v>67</v>
      </c>
      <c r="V31" s="60">
        <v>44498</v>
      </c>
      <c r="W31" s="61"/>
      <c r="X31" s="61"/>
      <c r="Y31" s="84"/>
    </row>
    <row r="32" spans="1:25">
      <c r="A32" s="77" t="s">
        <v>450</v>
      </c>
      <c r="B32" s="77" t="s">
        <v>451</v>
      </c>
      <c r="C32" s="77" t="s">
        <v>345</v>
      </c>
      <c r="D32" s="77" t="s">
        <v>346</v>
      </c>
      <c r="E32" s="76" t="s">
        <v>52</v>
      </c>
      <c r="F32" s="76" t="s">
        <v>53</v>
      </c>
      <c r="G32" s="76" t="s">
        <v>54</v>
      </c>
      <c r="H32" s="76" t="s">
        <v>55</v>
      </c>
      <c r="I32" s="88" t="s">
        <v>347</v>
      </c>
      <c r="J32" s="77" t="s">
        <v>452</v>
      </c>
      <c r="K32" s="77"/>
      <c r="L32" s="88" t="s">
        <v>368</v>
      </c>
      <c r="M32" s="88" t="s">
        <v>369</v>
      </c>
      <c r="N32" s="77" t="s">
        <v>351</v>
      </c>
      <c r="O32" s="77"/>
      <c r="P32" s="77" t="s">
        <v>184</v>
      </c>
      <c r="Q32" s="77" t="s">
        <v>53</v>
      </c>
      <c r="R32" s="77"/>
      <c r="S32" s="77" t="s">
        <v>78</v>
      </c>
      <c r="T32" s="77"/>
      <c r="U32" s="74" t="s">
        <v>67</v>
      </c>
      <c r="V32" s="60">
        <v>44498</v>
      </c>
      <c r="W32" s="61"/>
      <c r="X32" s="61"/>
      <c r="Y32" s="84"/>
    </row>
    <row r="33" spans="1:25">
      <c r="A33" s="77" t="s">
        <v>453</v>
      </c>
      <c r="B33" s="77" t="s">
        <v>454</v>
      </c>
      <c r="C33" s="77" t="s">
        <v>345</v>
      </c>
      <c r="D33" s="77" t="s">
        <v>356</v>
      </c>
      <c r="E33" s="76" t="s">
        <v>52</v>
      </c>
      <c r="F33" s="76" t="s">
        <v>53</v>
      </c>
      <c r="G33" s="76" t="s">
        <v>54</v>
      </c>
      <c r="H33" s="76" t="s">
        <v>55</v>
      </c>
      <c r="I33" s="88"/>
      <c r="J33" s="77"/>
      <c r="K33" s="77"/>
      <c r="L33" s="88" t="s">
        <v>358</v>
      </c>
      <c r="M33" s="88" t="s">
        <v>359</v>
      </c>
      <c r="N33" s="77" t="s">
        <v>351</v>
      </c>
      <c r="O33" s="77"/>
      <c r="P33" s="77" t="s">
        <v>141</v>
      </c>
      <c r="Q33" s="77" t="s">
        <v>53</v>
      </c>
      <c r="R33" s="77"/>
      <c r="S33" s="77" t="s">
        <v>455</v>
      </c>
      <c r="T33" s="77" t="s">
        <v>330</v>
      </c>
      <c r="U33" s="74" t="s">
        <v>67</v>
      </c>
      <c r="V33" s="60">
        <v>44498</v>
      </c>
      <c r="W33" s="61"/>
      <c r="X33" s="61"/>
      <c r="Y33" s="84"/>
    </row>
    <row r="34" spans="1:25">
      <c r="A34" s="77" t="s">
        <v>456</v>
      </c>
      <c r="B34" s="77" t="s">
        <v>457</v>
      </c>
      <c r="C34" s="77" t="s">
        <v>345</v>
      </c>
      <c r="D34" s="77" t="s">
        <v>356</v>
      </c>
      <c r="E34" s="76" t="s">
        <v>52</v>
      </c>
      <c r="F34" s="76" t="s">
        <v>53</v>
      </c>
      <c r="G34" s="76" t="s">
        <v>54</v>
      </c>
      <c r="H34" s="76" t="s">
        <v>55</v>
      </c>
      <c r="I34" s="88"/>
      <c r="J34" s="77"/>
      <c r="K34" s="77"/>
      <c r="L34" s="88" t="s">
        <v>358</v>
      </c>
      <c r="M34" s="88" t="s">
        <v>359</v>
      </c>
      <c r="N34" s="77" t="s">
        <v>351</v>
      </c>
      <c r="O34" s="77"/>
      <c r="P34" s="77" t="s">
        <v>64</v>
      </c>
      <c r="Q34" s="77" t="s">
        <v>53</v>
      </c>
      <c r="R34" s="77"/>
      <c r="S34" s="77"/>
      <c r="T34" s="77" t="s">
        <v>317</v>
      </c>
      <c r="U34" s="74" t="s">
        <v>67</v>
      </c>
      <c r="V34" s="60">
        <v>44498</v>
      </c>
      <c r="W34" s="61"/>
      <c r="X34" s="61"/>
      <c r="Y34" s="84"/>
    </row>
    <row r="35" spans="1:25">
      <c r="A35" s="90" t="s">
        <v>458</v>
      </c>
      <c r="B35" s="77" t="s">
        <v>459</v>
      </c>
      <c r="C35" s="77" t="s">
        <v>345</v>
      </c>
      <c r="D35" s="77" t="s">
        <v>346</v>
      </c>
      <c r="E35" s="76" t="s">
        <v>52</v>
      </c>
      <c r="F35" s="76" t="s">
        <v>53</v>
      </c>
      <c r="G35" s="76" t="s">
        <v>54</v>
      </c>
      <c r="H35" s="76" t="s">
        <v>55</v>
      </c>
      <c r="I35" s="88" t="s">
        <v>347</v>
      </c>
      <c r="J35" s="77" t="s">
        <v>460</v>
      </c>
      <c r="K35" s="77"/>
      <c r="L35" s="109" t="s">
        <v>368</v>
      </c>
      <c r="M35" s="109" t="s">
        <v>369</v>
      </c>
      <c r="N35" s="77" t="s">
        <v>351</v>
      </c>
      <c r="O35" s="77"/>
      <c r="P35" s="77" t="s">
        <v>184</v>
      </c>
      <c r="Q35" s="77" t="s">
        <v>53</v>
      </c>
      <c r="R35" s="77"/>
      <c r="S35" s="77" t="s">
        <v>331</v>
      </c>
      <c r="T35" s="77"/>
      <c r="U35" s="74" t="s">
        <v>67</v>
      </c>
      <c r="V35" s="60">
        <v>44498</v>
      </c>
      <c r="W35" s="61"/>
      <c r="X35" s="61"/>
      <c r="Y35" s="84"/>
    </row>
    <row r="36" spans="1:25">
      <c r="A36" s="90" t="s">
        <v>461</v>
      </c>
      <c r="B36" s="77" t="s">
        <v>462</v>
      </c>
      <c r="C36" s="77" t="s">
        <v>345</v>
      </c>
      <c r="D36" s="77" t="s">
        <v>346</v>
      </c>
      <c r="E36" s="76" t="s">
        <v>52</v>
      </c>
      <c r="F36" s="76" t="s">
        <v>53</v>
      </c>
      <c r="G36" s="76" t="s">
        <v>54</v>
      </c>
      <c r="H36" s="76" t="s">
        <v>55</v>
      </c>
      <c r="I36" s="88" t="s">
        <v>347</v>
      </c>
      <c r="J36" s="77" t="s">
        <v>463</v>
      </c>
      <c r="K36" s="77"/>
      <c r="L36" s="109" t="s">
        <v>349</v>
      </c>
      <c r="M36" s="109" t="s">
        <v>350</v>
      </c>
      <c r="N36" s="77" t="s">
        <v>351</v>
      </c>
      <c r="O36" s="77"/>
      <c r="P36" s="77" t="s">
        <v>184</v>
      </c>
      <c r="Q36" s="77" t="s">
        <v>53</v>
      </c>
      <c r="R36" s="77"/>
      <c r="S36" s="77" t="s">
        <v>331</v>
      </c>
      <c r="T36" s="77"/>
      <c r="U36" s="74" t="s">
        <v>67</v>
      </c>
      <c r="V36" s="60">
        <v>44498</v>
      </c>
      <c r="W36" s="61"/>
      <c r="X36" s="61"/>
      <c r="Y36" s="84"/>
    </row>
    <row r="37" spans="1:25">
      <c r="A37" s="77" t="s">
        <v>464</v>
      </c>
      <c r="B37" s="77" t="s">
        <v>465</v>
      </c>
      <c r="C37" s="77" t="s">
        <v>345</v>
      </c>
      <c r="D37" s="77" t="s">
        <v>346</v>
      </c>
      <c r="E37" s="76" t="s">
        <v>52</v>
      </c>
      <c r="F37" s="76" t="s">
        <v>53</v>
      </c>
      <c r="G37" s="76" t="s">
        <v>54</v>
      </c>
      <c r="H37" s="76" t="s">
        <v>55</v>
      </c>
      <c r="I37" s="88" t="s">
        <v>347</v>
      </c>
      <c r="J37" s="77" t="s">
        <v>466</v>
      </c>
      <c r="K37" s="77"/>
      <c r="L37" s="88" t="s">
        <v>358</v>
      </c>
      <c r="M37" s="88" t="s">
        <v>359</v>
      </c>
      <c r="N37" s="77" t="s">
        <v>351</v>
      </c>
      <c r="O37" s="77" t="s">
        <v>467</v>
      </c>
      <c r="P37" s="77" t="s">
        <v>184</v>
      </c>
      <c r="Q37" s="77" t="s">
        <v>53</v>
      </c>
      <c r="R37" s="77"/>
      <c r="S37" s="77" t="s">
        <v>468</v>
      </c>
      <c r="T37" s="77"/>
      <c r="U37" s="74" t="s">
        <v>67</v>
      </c>
      <c r="V37" s="60">
        <v>44498</v>
      </c>
      <c r="W37" s="61"/>
      <c r="X37" s="61"/>
      <c r="Y37" s="84"/>
    </row>
    <row r="38" spans="1:25">
      <c r="A38" s="77" t="s">
        <v>469</v>
      </c>
      <c r="B38" s="77" t="s">
        <v>470</v>
      </c>
      <c r="C38" s="77" t="s">
        <v>345</v>
      </c>
      <c r="D38" s="77" t="s">
        <v>346</v>
      </c>
      <c r="E38" s="76" t="s">
        <v>52</v>
      </c>
      <c r="F38" s="76" t="s">
        <v>53</v>
      </c>
      <c r="G38" s="76" t="s">
        <v>54</v>
      </c>
      <c r="H38" s="76" t="s">
        <v>55</v>
      </c>
      <c r="I38" s="88" t="s">
        <v>347</v>
      </c>
      <c r="J38" s="77" t="s">
        <v>471</v>
      </c>
      <c r="K38" s="77"/>
      <c r="L38" s="88" t="s">
        <v>358</v>
      </c>
      <c r="M38" s="88" t="s">
        <v>359</v>
      </c>
      <c r="N38" s="77" t="s">
        <v>351</v>
      </c>
      <c r="O38" s="77"/>
      <c r="P38" s="77" t="s">
        <v>184</v>
      </c>
      <c r="Q38" s="77" t="s">
        <v>53</v>
      </c>
      <c r="R38" s="77"/>
      <c r="S38" s="77" t="s">
        <v>162</v>
      </c>
      <c r="T38" s="77"/>
      <c r="U38" s="74" t="s">
        <v>67</v>
      </c>
      <c r="V38" s="60">
        <v>44498</v>
      </c>
      <c r="W38" s="61"/>
      <c r="X38" s="61"/>
      <c r="Y38" s="84"/>
    </row>
    <row r="39" spans="1:25">
      <c r="A39" s="77" t="s">
        <v>472</v>
      </c>
      <c r="B39" s="77" t="s">
        <v>473</v>
      </c>
      <c r="C39" s="77" t="s">
        <v>345</v>
      </c>
      <c r="D39" s="77" t="s">
        <v>346</v>
      </c>
      <c r="E39" s="76" t="s">
        <v>52</v>
      </c>
      <c r="F39" s="76" t="s">
        <v>53</v>
      </c>
      <c r="G39" s="76" t="s">
        <v>54</v>
      </c>
      <c r="H39" s="76" t="s">
        <v>55</v>
      </c>
      <c r="I39" s="88" t="s">
        <v>347</v>
      </c>
      <c r="J39" s="77" t="s">
        <v>474</v>
      </c>
      <c r="K39" s="77"/>
      <c r="L39" s="88" t="s">
        <v>359</v>
      </c>
      <c r="M39" s="88" t="s">
        <v>358</v>
      </c>
      <c r="N39" s="77" t="s">
        <v>364</v>
      </c>
      <c r="O39" s="77"/>
      <c r="P39" s="77" t="s">
        <v>184</v>
      </c>
      <c r="Q39" s="77" t="s">
        <v>53</v>
      </c>
      <c r="R39" s="77"/>
      <c r="S39" s="77" t="s">
        <v>162</v>
      </c>
      <c r="T39" s="77"/>
      <c r="U39" s="74" t="s">
        <v>67</v>
      </c>
      <c r="V39" s="60">
        <v>44498</v>
      </c>
      <c r="W39" s="61"/>
      <c r="X39" s="61"/>
      <c r="Y39" s="84"/>
    </row>
    <row r="40" spans="1:25">
      <c r="A40" s="77" t="s">
        <v>475</v>
      </c>
      <c r="B40" s="77" t="s">
        <v>476</v>
      </c>
      <c r="C40" s="77" t="s">
        <v>345</v>
      </c>
      <c r="D40" s="77" t="s">
        <v>346</v>
      </c>
      <c r="E40" s="76" t="s">
        <v>52</v>
      </c>
      <c r="F40" s="76" t="s">
        <v>53</v>
      </c>
      <c r="G40" s="76" t="s">
        <v>54</v>
      </c>
      <c r="H40" s="76" t="s">
        <v>55</v>
      </c>
      <c r="I40" s="88" t="s">
        <v>347</v>
      </c>
      <c r="J40" s="77" t="s">
        <v>477</v>
      </c>
      <c r="K40" s="77"/>
      <c r="L40" s="88" t="s">
        <v>359</v>
      </c>
      <c r="M40" s="88" t="s">
        <v>358</v>
      </c>
      <c r="N40" s="77" t="s">
        <v>364</v>
      </c>
      <c r="O40" s="77"/>
      <c r="P40" s="77" t="s">
        <v>184</v>
      </c>
      <c r="Q40" s="77" t="s">
        <v>53</v>
      </c>
      <c r="R40" s="77"/>
      <c r="S40" s="77" t="s">
        <v>162</v>
      </c>
      <c r="T40" s="77"/>
      <c r="U40" s="74" t="s">
        <v>67</v>
      </c>
      <c r="V40" s="60">
        <v>44498</v>
      </c>
      <c r="W40" s="61"/>
      <c r="X40" s="61"/>
      <c r="Y40" s="84"/>
    </row>
    <row r="41" spans="1:25">
      <c r="A41" s="6" t="s">
        <v>478</v>
      </c>
      <c r="B41" s="6" t="s">
        <v>479</v>
      </c>
      <c r="C41" s="6" t="s">
        <v>345</v>
      </c>
      <c r="D41" s="6" t="s">
        <v>346</v>
      </c>
      <c r="E41" s="73" t="s">
        <v>52</v>
      </c>
      <c r="F41" s="73" t="s">
        <v>53</v>
      </c>
      <c r="G41" s="73" t="s">
        <v>54</v>
      </c>
      <c r="H41" s="73" t="s">
        <v>55</v>
      </c>
      <c r="I41" s="87" t="s">
        <v>347</v>
      </c>
      <c r="J41" s="77" t="s">
        <v>480</v>
      </c>
      <c r="K41" s="56"/>
      <c r="L41" s="87" t="s">
        <v>359</v>
      </c>
      <c r="M41" s="87" t="s">
        <v>358</v>
      </c>
      <c r="N41" s="6" t="s">
        <v>364</v>
      </c>
      <c r="O41" s="6"/>
      <c r="P41" s="77" t="s">
        <v>184</v>
      </c>
      <c r="Q41" s="6" t="s">
        <v>53</v>
      </c>
      <c r="R41" s="6"/>
      <c r="S41" s="6"/>
      <c r="T41" s="6"/>
      <c r="U41" s="74" t="s">
        <v>67</v>
      </c>
      <c r="V41" s="60">
        <v>44498</v>
      </c>
      <c r="W41" s="37"/>
      <c r="X41" s="37"/>
      <c r="Y41" s="36"/>
    </row>
    <row r="42" spans="1:25">
      <c r="A42" s="6" t="s">
        <v>481</v>
      </c>
      <c r="B42" s="6" t="s">
        <v>482</v>
      </c>
      <c r="C42" s="6" t="s">
        <v>345</v>
      </c>
      <c r="D42" s="6" t="s">
        <v>346</v>
      </c>
      <c r="E42" s="73" t="s">
        <v>52</v>
      </c>
      <c r="F42" s="73" t="s">
        <v>53</v>
      </c>
      <c r="G42" s="73" t="s">
        <v>54</v>
      </c>
      <c r="H42" s="73" t="s">
        <v>55</v>
      </c>
      <c r="I42" s="87" t="s">
        <v>347</v>
      </c>
      <c r="J42" s="77" t="s">
        <v>483</v>
      </c>
      <c r="K42" s="56"/>
      <c r="L42" s="87" t="s">
        <v>368</v>
      </c>
      <c r="M42" s="87" t="s">
        <v>369</v>
      </c>
      <c r="N42" s="6" t="s">
        <v>351</v>
      </c>
      <c r="O42" s="6"/>
      <c r="P42" s="77" t="s">
        <v>184</v>
      </c>
      <c r="Q42" s="6" t="s">
        <v>53</v>
      </c>
      <c r="R42" s="6"/>
      <c r="S42" s="6" t="s">
        <v>352</v>
      </c>
      <c r="T42" s="6"/>
      <c r="U42" s="74" t="s">
        <v>67</v>
      </c>
      <c r="V42" s="60">
        <v>44498</v>
      </c>
      <c r="W42" s="37"/>
      <c r="X42" s="37"/>
      <c r="Y42" s="36"/>
    </row>
    <row r="43" spans="1:25">
      <c r="A43" s="6" t="s">
        <v>484</v>
      </c>
      <c r="B43" s="6" t="s">
        <v>485</v>
      </c>
      <c r="C43" s="6" t="s">
        <v>345</v>
      </c>
      <c r="D43" s="6" t="s">
        <v>346</v>
      </c>
      <c r="E43" s="73" t="s">
        <v>52</v>
      </c>
      <c r="F43" s="73" t="s">
        <v>53</v>
      </c>
      <c r="G43" s="73" t="s">
        <v>54</v>
      </c>
      <c r="H43" s="73" t="s">
        <v>55</v>
      </c>
      <c r="I43" s="87" t="s">
        <v>347</v>
      </c>
      <c r="J43" s="77" t="s">
        <v>486</v>
      </c>
      <c r="K43" s="56"/>
      <c r="L43" s="87" t="s">
        <v>358</v>
      </c>
      <c r="M43" s="87" t="s">
        <v>359</v>
      </c>
      <c r="N43" s="6" t="s">
        <v>351</v>
      </c>
      <c r="O43" s="6"/>
      <c r="P43" s="77" t="s">
        <v>184</v>
      </c>
      <c r="Q43" s="6" t="s">
        <v>53</v>
      </c>
      <c r="R43" s="6"/>
      <c r="S43" s="6" t="s">
        <v>130</v>
      </c>
      <c r="T43" s="6"/>
      <c r="U43" s="74" t="s">
        <v>67</v>
      </c>
      <c r="V43" s="60">
        <v>44498</v>
      </c>
      <c r="W43" s="37"/>
      <c r="X43" s="37"/>
      <c r="Y43" s="36"/>
    </row>
    <row r="44" spans="1:25">
      <c r="A44" s="6" t="s">
        <v>487</v>
      </c>
      <c r="B44" s="6" t="s">
        <v>488</v>
      </c>
      <c r="C44" s="6" t="s">
        <v>345</v>
      </c>
      <c r="D44" s="6" t="s">
        <v>356</v>
      </c>
      <c r="E44" s="73" t="s">
        <v>52</v>
      </c>
      <c r="F44" s="73" t="s">
        <v>53</v>
      </c>
      <c r="G44" s="73" t="s">
        <v>54</v>
      </c>
      <c r="H44" s="73" t="s">
        <v>55</v>
      </c>
      <c r="I44" s="87"/>
      <c r="J44" s="77"/>
      <c r="K44" s="56"/>
      <c r="L44" s="87" t="s">
        <v>358</v>
      </c>
      <c r="M44" s="87" t="s">
        <v>359</v>
      </c>
      <c r="N44" s="6" t="s">
        <v>351</v>
      </c>
      <c r="O44" s="6"/>
      <c r="P44" s="77" t="s">
        <v>141</v>
      </c>
      <c r="Q44" s="6" t="s">
        <v>53</v>
      </c>
      <c r="R44" s="6"/>
      <c r="S44" s="6" t="s">
        <v>258</v>
      </c>
      <c r="T44" s="6"/>
      <c r="U44" s="74" t="s">
        <v>67</v>
      </c>
      <c r="V44" s="60">
        <v>44498</v>
      </c>
      <c r="W44" s="37"/>
      <c r="X44" s="37"/>
      <c r="Y44" s="36"/>
    </row>
    <row r="45" spans="1:25">
      <c r="A45" s="6" t="s">
        <v>489</v>
      </c>
      <c r="B45" s="6" t="s">
        <v>490</v>
      </c>
      <c r="C45" s="6" t="s">
        <v>345</v>
      </c>
      <c r="D45" s="6" t="s">
        <v>346</v>
      </c>
      <c r="E45" s="73" t="s">
        <v>52</v>
      </c>
      <c r="F45" s="73" t="s">
        <v>53</v>
      </c>
      <c r="G45" s="73" t="s">
        <v>54</v>
      </c>
      <c r="H45" s="73" t="s">
        <v>55</v>
      </c>
      <c r="I45" s="87" t="s">
        <v>347</v>
      </c>
      <c r="J45" s="77" t="s">
        <v>491</v>
      </c>
      <c r="K45" s="56"/>
      <c r="L45" s="87" t="s">
        <v>368</v>
      </c>
      <c r="M45" s="87" t="s">
        <v>369</v>
      </c>
      <c r="N45" s="6" t="s">
        <v>351</v>
      </c>
      <c r="O45" s="6"/>
      <c r="P45" s="77" t="s">
        <v>184</v>
      </c>
      <c r="Q45" s="6" t="s">
        <v>53</v>
      </c>
      <c r="R45" s="6"/>
      <c r="S45" s="6" t="s">
        <v>331</v>
      </c>
      <c r="T45" s="6"/>
      <c r="U45" s="74" t="s">
        <v>67</v>
      </c>
      <c r="V45" s="60">
        <v>44498</v>
      </c>
      <c r="W45" s="37"/>
      <c r="X45" s="37"/>
      <c r="Y45" s="36"/>
    </row>
    <row r="46" spans="1:25">
      <c r="A46" s="77" t="s">
        <v>492</v>
      </c>
      <c r="B46" s="77" t="s">
        <v>493</v>
      </c>
      <c r="C46" s="77" t="s">
        <v>345</v>
      </c>
      <c r="D46" s="77" t="s">
        <v>356</v>
      </c>
      <c r="E46" s="76" t="s">
        <v>52</v>
      </c>
      <c r="F46" s="76" t="s">
        <v>53</v>
      </c>
      <c r="G46" s="76" t="s">
        <v>54</v>
      </c>
      <c r="H46" s="76" t="s">
        <v>55</v>
      </c>
      <c r="I46" s="88"/>
      <c r="J46" s="77"/>
      <c r="K46" s="77"/>
      <c r="L46" s="88" t="s">
        <v>358</v>
      </c>
      <c r="M46" s="88" t="s">
        <v>359</v>
      </c>
      <c r="N46" s="77" t="s">
        <v>351</v>
      </c>
      <c r="O46" s="77"/>
      <c r="P46" s="77" t="s">
        <v>141</v>
      </c>
      <c r="Q46" s="77" t="s">
        <v>53</v>
      </c>
      <c r="R46" s="77"/>
      <c r="S46" s="77"/>
      <c r="T46" s="77"/>
      <c r="U46" s="74" t="s">
        <v>67</v>
      </c>
      <c r="V46" s="60">
        <v>44498</v>
      </c>
      <c r="W46" s="61"/>
      <c r="X46" s="61"/>
      <c r="Y46" s="84"/>
    </row>
    <row r="47" spans="1:25">
      <c r="A47" s="77" t="s">
        <v>494</v>
      </c>
      <c r="B47" s="77" t="s">
        <v>495</v>
      </c>
      <c r="C47" s="77" t="s">
        <v>345</v>
      </c>
      <c r="D47" s="77" t="s">
        <v>346</v>
      </c>
      <c r="E47" s="76" t="s">
        <v>52</v>
      </c>
      <c r="F47" s="76" t="s">
        <v>53</v>
      </c>
      <c r="G47" s="76" t="s">
        <v>54</v>
      </c>
      <c r="H47" s="76" t="s">
        <v>55</v>
      </c>
      <c r="I47" s="88" t="s">
        <v>347</v>
      </c>
      <c r="J47" s="77" t="s">
        <v>494</v>
      </c>
      <c r="K47" s="77"/>
      <c r="L47" s="88" t="s">
        <v>358</v>
      </c>
      <c r="M47" s="88" t="s">
        <v>359</v>
      </c>
      <c r="N47" s="77" t="s">
        <v>351</v>
      </c>
      <c r="O47" s="77"/>
      <c r="P47" s="77" t="s">
        <v>141</v>
      </c>
      <c r="Q47" s="77" t="s">
        <v>53</v>
      </c>
      <c r="R47" s="77"/>
      <c r="S47" s="77" t="s">
        <v>191</v>
      </c>
      <c r="T47" s="77"/>
      <c r="U47" s="74" t="s">
        <v>67</v>
      </c>
      <c r="V47" s="60">
        <v>44498</v>
      </c>
      <c r="W47" s="61"/>
      <c r="X47" s="61"/>
      <c r="Y47" s="84"/>
    </row>
    <row r="48" spans="1:25">
      <c r="A48" s="77" t="s">
        <v>496</v>
      </c>
      <c r="B48" s="77" t="s">
        <v>497</v>
      </c>
      <c r="C48" s="77" t="s">
        <v>345</v>
      </c>
      <c r="D48" s="77" t="s">
        <v>356</v>
      </c>
      <c r="E48" s="76" t="s">
        <v>52</v>
      </c>
      <c r="F48" s="76" t="s">
        <v>53</v>
      </c>
      <c r="G48" s="76" t="s">
        <v>54</v>
      </c>
      <c r="H48" s="76" t="s">
        <v>55</v>
      </c>
      <c r="I48" s="88"/>
      <c r="J48" s="77"/>
      <c r="K48" s="77"/>
      <c r="L48" s="88" t="s">
        <v>358</v>
      </c>
      <c r="M48" s="88" t="s">
        <v>359</v>
      </c>
      <c r="N48" s="77" t="s">
        <v>351</v>
      </c>
      <c r="O48" s="77"/>
      <c r="P48" s="77" t="s">
        <v>184</v>
      </c>
      <c r="Q48" s="77" t="s">
        <v>53</v>
      </c>
      <c r="R48" s="77"/>
      <c r="S48" s="77" t="s">
        <v>236</v>
      </c>
      <c r="T48" s="77" t="s">
        <v>498</v>
      </c>
      <c r="U48" s="74" t="s">
        <v>67</v>
      </c>
      <c r="V48" s="60">
        <v>44498</v>
      </c>
      <c r="W48" s="61"/>
      <c r="X48" s="61"/>
      <c r="Y48" s="84"/>
    </row>
    <row r="49" spans="1:25">
      <c r="A49" s="77" t="s">
        <v>499</v>
      </c>
      <c r="B49" s="77" t="s">
        <v>500</v>
      </c>
      <c r="C49" s="77" t="s">
        <v>345</v>
      </c>
      <c r="D49" s="77" t="s">
        <v>356</v>
      </c>
      <c r="E49" s="76" t="s">
        <v>52</v>
      </c>
      <c r="F49" s="76" t="s">
        <v>53</v>
      </c>
      <c r="G49" s="76" t="s">
        <v>54</v>
      </c>
      <c r="H49" s="76" t="s">
        <v>55</v>
      </c>
      <c r="I49" s="88"/>
      <c r="J49" s="77"/>
      <c r="K49" s="77"/>
      <c r="L49" s="88" t="s">
        <v>358</v>
      </c>
      <c r="M49" s="88" t="s">
        <v>359</v>
      </c>
      <c r="N49" s="77" t="s">
        <v>351</v>
      </c>
      <c r="O49" s="77" t="s">
        <v>501</v>
      </c>
      <c r="P49" s="77" t="s">
        <v>64</v>
      </c>
      <c r="Q49" s="77" t="s">
        <v>53</v>
      </c>
      <c r="R49" s="77"/>
      <c r="S49" s="77" t="s">
        <v>162</v>
      </c>
      <c r="T49" s="77" t="s">
        <v>502</v>
      </c>
      <c r="U49" s="74" t="s">
        <v>67</v>
      </c>
      <c r="V49" s="60">
        <v>44498</v>
      </c>
      <c r="W49" s="61"/>
      <c r="X49" s="61"/>
      <c r="Y49" s="84"/>
    </row>
    <row r="50" spans="1:25" s="58" customFormat="1">
      <c r="A50" s="90" t="s">
        <v>503</v>
      </c>
      <c r="B50" s="90" t="s">
        <v>504</v>
      </c>
      <c r="C50" s="77" t="s">
        <v>345</v>
      </c>
      <c r="D50" s="77" t="s">
        <v>346</v>
      </c>
      <c r="E50" s="76" t="s">
        <v>52</v>
      </c>
      <c r="F50" s="76" t="s">
        <v>53</v>
      </c>
      <c r="G50" s="76" t="s">
        <v>54</v>
      </c>
      <c r="H50" s="76" t="s">
        <v>55</v>
      </c>
      <c r="I50" s="88" t="s">
        <v>347</v>
      </c>
      <c r="J50" s="77" t="s">
        <v>505</v>
      </c>
      <c r="K50" s="77"/>
      <c r="L50" s="88" t="s">
        <v>506</v>
      </c>
      <c r="M50" s="88" t="s">
        <v>358</v>
      </c>
      <c r="N50" s="77" t="s">
        <v>198</v>
      </c>
      <c r="O50" s="77"/>
      <c r="P50" s="77" t="s">
        <v>234</v>
      </c>
      <c r="Q50" s="77" t="s">
        <v>234</v>
      </c>
      <c r="R50" s="77"/>
      <c r="S50" s="77" t="s">
        <v>162</v>
      </c>
      <c r="T50" s="77" t="s">
        <v>507</v>
      </c>
      <c r="U50" s="74" t="s">
        <v>67</v>
      </c>
      <c r="V50" s="60">
        <v>44498</v>
      </c>
      <c r="W50" s="61"/>
      <c r="X50" s="61"/>
      <c r="Y50" s="84"/>
    </row>
    <row r="51" spans="1:25" s="58" customFormat="1">
      <c r="A51" s="90" t="s">
        <v>508</v>
      </c>
      <c r="B51" s="77" t="s">
        <v>509</v>
      </c>
      <c r="C51" s="77" t="s">
        <v>345</v>
      </c>
      <c r="D51" s="77" t="s">
        <v>346</v>
      </c>
      <c r="E51" s="76" t="s">
        <v>52</v>
      </c>
      <c r="F51" s="76" t="s">
        <v>53</v>
      </c>
      <c r="G51" s="76" t="s">
        <v>54</v>
      </c>
      <c r="H51" s="76" t="s">
        <v>55</v>
      </c>
      <c r="I51" s="88" t="s">
        <v>347</v>
      </c>
      <c r="J51" s="77" t="s">
        <v>510</v>
      </c>
      <c r="K51" s="77"/>
      <c r="L51" s="88" t="s">
        <v>368</v>
      </c>
      <c r="M51" s="88" t="s">
        <v>369</v>
      </c>
      <c r="N51" s="77" t="s">
        <v>198</v>
      </c>
      <c r="O51" s="77"/>
      <c r="P51" s="77" t="s">
        <v>234</v>
      </c>
      <c r="Q51" s="77" t="s">
        <v>234</v>
      </c>
      <c r="R51" s="77"/>
      <c r="S51" s="77" t="s">
        <v>162</v>
      </c>
      <c r="T51" s="77" t="s">
        <v>511</v>
      </c>
      <c r="U51" s="74" t="s">
        <v>67</v>
      </c>
      <c r="V51" s="60">
        <v>44498</v>
      </c>
      <c r="W51" s="61"/>
      <c r="X51" s="61"/>
      <c r="Y51" s="84"/>
    </row>
    <row r="52" spans="1:25" s="58" customFormat="1">
      <c r="A52" s="90" t="s">
        <v>512</v>
      </c>
      <c r="B52" s="77" t="s">
        <v>513</v>
      </c>
      <c r="C52" s="77" t="s">
        <v>345</v>
      </c>
      <c r="D52" s="77" t="s">
        <v>346</v>
      </c>
      <c r="E52" s="76" t="s">
        <v>52</v>
      </c>
      <c r="F52" s="76" t="s">
        <v>53</v>
      </c>
      <c r="G52" s="76" t="s">
        <v>54</v>
      </c>
      <c r="H52" s="76" t="s">
        <v>55</v>
      </c>
      <c r="I52" s="88" t="s">
        <v>347</v>
      </c>
      <c r="J52" s="77" t="s">
        <v>514</v>
      </c>
      <c r="K52" s="77"/>
      <c r="L52" s="88" t="s">
        <v>368</v>
      </c>
      <c r="M52" s="88" t="s">
        <v>369</v>
      </c>
      <c r="N52" s="77" t="s">
        <v>198</v>
      </c>
      <c r="O52" s="77"/>
      <c r="P52" s="77" t="s">
        <v>234</v>
      </c>
      <c r="Q52" s="77" t="s">
        <v>234</v>
      </c>
      <c r="R52" s="77"/>
      <c r="S52" s="77" t="s">
        <v>162</v>
      </c>
      <c r="T52" s="77" t="s">
        <v>511</v>
      </c>
      <c r="U52" s="74" t="s">
        <v>67</v>
      </c>
      <c r="V52" s="60">
        <v>44498</v>
      </c>
      <c r="W52" s="61"/>
      <c r="X52" s="61"/>
      <c r="Y52" s="84"/>
    </row>
    <row r="53" spans="1:25">
      <c r="A53" s="77" t="s">
        <v>515</v>
      </c>
      <c r="B53" s="77" t="s">
        <v>516</v>
      </c>
      <c r="C53" s="77" t="s">
        <v>345</v>
      </c>
      <c r="D53" s="77" t="s">
        <v>356</v>
      </c>
      <c r="E53" s="76" t="s">
        <v>52</v>
      </c>
      <c r="F53" s="76" t="s">
        <v>53</v>
      </c>
      <c r="G53" s="76" t="s">
        <v>54</v>
      </c>
      <c r="H53" s="76" t="s">
        <v>55</v>
      </c>
      <c r="I53" s="88"/>
      <c r="J53" s="77"/>
      <c r="K53" s="77"/>
      <c r="L53" s="88" t="s">
        <v>358</v>
      </c>
      <c r="M53" s="88" t="s">
        <v>359</v>
      </c>
      <c r="N53" s="77" t="s">
        <v>351</v>
      </c>
      <c r="O53" s="77"/>
      <c r="P53" s="77" t="s">
        <v>64</v>
      </c>
      <c r="Q53" s="77" t="s">
        <v>53</v>
      </c>
      <c r="R53" s="77"/>
      <c r="S53" s="77" t="s">
        <v>162</v>
      </c>
      <c r="T53" s="77" t="s">
        <v>511</v>
      </c>
      <c r="U53" s="74" t="s">
        <v>67</v>
      </c>
      <c r="V53" s="60">
        <v>44498</v>
      </c>
      <c r="W53" s="61"/>
      <c r="X53" s="61"/>
      <c r="Y53" s="84"/>
    </row>
    <row r="54" spans="1:25">
      <c r="A54" s="77" t="s">
        <v>517</v>
      </c>
      <c r="B54" s="77" t="s">
        <v>518</v>
      </c>
      <c r="C54" s="77" t="s">
        <v>345</v>
      </c>
      <c r="D54" s="77" t="s">
        <v>356</v>
      </c>
      <c r="E54" s="76" t="s">
        <v>52</v>
      </c>
      <c r="F54" s="76" t="s">
        <v>53</v>
      </c>
      <c r="G54" s="76" t="s">
        <v>54</v>
      </c>
      <c r="H54" s="76" t="s">
        <v>55</v>
      </c>
      <c r="I54" s="88"/>
      <c r="J54" s="77"/>
      <c r="K54" s="77"/>
      <c r="L54" s="88" t="s">
        <v>359</v>
      </c>
      <c r="M54" s="88" t="s">
        <v>358</v>
      </c>
      <c r="N54" s="77" t="s">
        <v>364</v>
      </c>
      <c r="O54" s="77"/>
      <c r="P54" s="77" t="s">
        <v>184</v>
      </c>
      <c r="Q54" s="77" t="s">
        <v>53</v>
      </c>
      <c r="R54" s="77"/>
      <c r="S54" s="77" t="s">
        <v>236</v>
      </c>
      <c r="T54" s="77" t="s">
        <v>519</v>
      </c>
      <c r="U54" s="74" t="s">
        <v>67</v>
      </c>
      <c r="V54" s="60">
        <v>44498</v>
      </c>
      <c r="W54" s="61"/>
      <c r="X54" s="61"/>
      <c r="Y54" s="84"/>
    </row>
    <row r="55" spans="1:25">
      <c r="A55" s="6" t="s">
        <v>520</v>
      </c>
      <c r="B55" s="6" t="s">
        <v>521</v>
      </c>
      <c r="C55" s="6" t="s">
        <v>345</v>
      </c>
      <c r="D55" s="6" t="s">
        <v>346</v>
      </c>
      <c r="E55" s="73" t="s">
        <v>52</v>
      </c>
      <c r="F55" s="73" t="s">
        <v>53</v>
      </c>
      <c r="G55" s="73" t="s">
        <v>54</v>
      </c>
      <c r="H55" s="73" t="s">
        <v>55</v>
      </c>
      <c r="I55" s="87" t="s">
        <v>347</v>
      </c>
      <c r="J55" s="6" t="s">
        <v>522</v>
      </c>
      <c r="K55" s="6"/>
      <c r="L55" s="87" t="s">
        <v>368</v>
      </c>
      <c r="M55" s="87" t="s">
        <v>369</v>
      </c>
      <c r="N55" s="77" t="s">
        <v>351</v>
      </c>
      <c r="O55" s="77" t="s">
        <v>467</v>
      </c>
      <c r="P55" s="77" t="s">
        <v>184</v>
      </c>
      <c r="Q55" s="6" t="s">
        <v>53</v>
      </c>
      <c r="R55" s="6"/>
      <c r="S55" s="6"/>
      <c r="T55" s="6"/>
      <c r="U55" s="51" t="s">
        <v>67</v>
      </c>
      <c r="V55" s="60">
        <v>44498</v>
      </c>
      <c r="W55" s="5"/>
      <c r="X55" s="5"/>
      <c r="Y55" s="5"/>
    </row>
    <row r="56" spans="1:25">
      <c r="A56" s="77" t="s">
        <v>523</v>
      </c>
      <c r="B56" s="77" t="s">
        <v>524</v>
      </c>
      <c r="C56" s="77" t="s">
        <v>345</v>
      </c>
      <c r="D56" s="77" t="s">
        <v>346</v>
      </c>
      <c r="E56" s="76" t="s">
        <v>52</v>
      </c>
      <c r="F56" s="76" t="s">
        <v>53</v>
      </c>
      <c r="G56" s="76" t="s">
        <v>54</v>
      </c>
      <c r="H56" s="76" t="s">
        <v>55</v>
      </c>
      <c r="I56" s="88" t="s">
        <v>347</v>
      </c>
      <c r="J56" s="77" t="s">
        <v>525</v>
      </c>
      <c r="K56" s="77"/>
      <c r="L56" s="88" t="s">
        <v>349</v>
      </c>
      <c r="M56" s="88" t="s">
        <v>350</v>
      </c>
      <c r="N56" s="77" t="s">
        <v>351</v>
      </c>
      <c r="O56" s="77"/>
      <c r="P56" s="77" t="s">
        <v>184</v>
      </c>
      <c r="Q56" s="77" t="s">
        <v>53</v>
      </c>
      <c r="R56" s="77"/>
      <c r="S56" s="77" t="s">
        <v>199</v>
      </c>
      <c r="T56" s="77"/>
      <c r="U56" s="74" t="s">
        <v>67</v>
      </c>
      <c r="V56" s="60">
        <v>44498</v>
      </c>
      <c r="W56" s="5"/>
      <c r="X56" s="5"/>
      <c r="Y56" s="5"/>
    </row>
    <row r="57" spans="1:25">
      <c r="A57" s="81" t="s">
        <v>526</v>
      </c>
      <c r="B57" s="81" t="s">
        <v>527</v>
      </c>
      <c r="C57" s="77" t="s">
        <v>345</v>
      </c>
      <c r="D57" s="77" t="s">
        <v>356</v>
      </c>
      <c r="E57" s="76" t="s">
        <v>52</v>
      </c>
      <c r="F57" s="76" t="s">
        <v>53</v>
      </c>
      <c r="G57" s="76" t="s">
        <v>54</v>
      </c>
      <c r="H57" s="76" t="s">
        <v>55</v>
      </c>
      <c r="I57" s="85"/>
      <c r="J57" s="81"/>
      <c r="K57" s="81"/>
      <c r="L57" s="88" t="s">
        <v>358</v>
      </c>
      <c r="M57" s="88" t="s">
        <v>359</v>
      </c>
      <c r="N57" s="77" t="s">
        <v>351</v>
      </c>
      <c r="O57" s="77" t="s">
        <v>467</v>
      </c>
      <c r="P57" s="77" t="s">
        <v>141</v>
      </c>
      <c r="Q57" s="77" t="s">
        <v>53</v>
      </c>
      <c r="R57" s="81"/>
      <c r="S57" s="89" t="s">
        <v>236</v>
      </c>
      <c r="T57" s="77" t="s">
        <v>528</v>
      </c>
      <c r="U57" s="74" t="s">
        <v>67</v>
      </c>
      <c r="V57" s="60">
        <v>44498</v>
      </c>
      <c r="W57" s="5"/>
      <c r="X57" s="5"/>
      <c r="Y57" s="5"/>
    </row>
    <row r="58" spans="1:25">
      <c r="A58" s="106" t="s">
        <v>529</v>
      </c>
      <c r="B58" s="6" t="s">
        <v>530</v>
      </c>
      <c r="C58" s="6" t="s">
        <v>345</v>
      </c>
      <c r="D58" s="6" t="s">
        <v>346</v>
      </c>
      <c r="E58" s="73" t="s">
        <v>52</v>
      </c>
      <c r="F58" s="73" t="s">
        <v>53</v>
      </c>
      <c r="G58" s="73" t="s">
        <v>54</v>
      </c>
      <c r="H58" s="73" t="s">
        <v>55</v>
      </c>
      <c r="I58" s="87" t="s">
        <v>347</v>
      </c>
      <c r="J58" s="106" t="s">
        <v>531</v>
      </c>
      <c r="K58" s="6"/>
      <c r="L58" s="87" t="s">
        <v>506</v>
      </c>
      <c r="M58" s="87" t="s">
        <v>358</v>
      </c>
      <c r="N58" s="6" t="s">
        <v>364</v>
      </c>
      <c r="O58" s="6"/>
      <c r="P58" s="77" t="s">
        <v>64</v>
      </c>
      <c r="Q58" s="6" t="s">
        <v>53</v>
      </c>
      <c r="R58" s="6"/>
      <c r="S58" s="6" t="s">
        <v>199</v>
      </c>
      <c r="T58" s="6"/>
      <c r="U58" s="51" t="s">
        <v>67</v>
      </c>
      <c r="V58" s="60">
        <v>44498</v>
      </c>
      <c r="W58" s="5"/>
      <c r="X58" s="5"/>
      <c r="Y58" s="5"/>
    </row>
    <row r="59" spans="1:25">
      <c r="A59" s="106" t="s">
        <v>532</v>
      </c>
      <c r="B59" s="6" t="s">
        <v>533</v>
      </c>
      <c r="C59" s="6" t="s">
        <v>345</v>
      </c>
      <c r="D59" s="6" t="s">
        <v>346</v>
      </c>
      <c r="E59" s="73" t="s">
        <v>52</v>
      </c>
      <c r="F59" s="73" t="s">
        <v>53</v>
      </c>
      <c r="G59" s="73" t="s">
        <v>54</v>
      </c>
      <c r="H59" s="73" t="s">
        <v>55</v>
      </c>
      <c r="I59" s="87" t="s">
        <v>347</v>
      </c>
      <c r="J59" s="106" t="s">
        <v>534</v>
      </c>
      <c r="K59" s="6"/>
      <c r="L59" s="87" t="s">
        <v>506</v>
      </c>
      <c r="M59" s="87" t="s">
        <v>358</v>
      </c>
      <c r="N59" s="6" t="s">
        <v>364</v>
      </c>
      <c r="O59" s="6"/>
      <c r="P59" s="77" t="s">
        <v>64</v>
      </c>
      <c r="Q59" s="6" t="s">
        <v>53</v>
      </c>
      <c r="R59" s="6"/>
      <c r="S59" s="6" t="s">
        <v>199</v>
      </c>
      <c r="T59" s="6"/>
      <c r="U59" s="51" t="s">
        <v>67</v>
      </c>
      <c r="V59" s="60">
        <v>44498</v>
      </c>
      <c r="W59" s="5"/>
      <c r="X59" s="5"/>
      <c r="Y59" s="5"/>
    </row>
    <row r="60" spans="1:25">
      <c r="A60" s="6" t="s">
        <v>535</v>
      </c>
      <c r="B60" s="6" t="s">
        <v>536</v>
      </c>
      <c r="C60" s="6" t="s">
        <v>345</v>
      </c>
      <c r="D60" s="77" t="s">
        <v>356</v>
      </c>
      <c r="E60" s="73" t="s">
        <v>52</v>
      </c>
      <c r="F60" s="73" t="s">
        <v>53</v>
      </c>
      <c r="G60" s="73" t="s">
        <v>54</v>
      </c>
      <c r="H60" s="73" t="s">
        <v>55</v>
      </c>
      <c r="I60" s="87"/>
      <c r="J60" s="6"/>
      <c r="K60" s="6"/>
      <c r="L60" s="88" t="s">
        <v>358</v>
      </c>
      <c r="M60" s="88" t="s">
        <v>359</v>
      </c>
      <c r="N60" s="6" t="s">
        <v>351</v>
      </c>
      <c r="O60" s="6"/>
      <c r="P60" s="77" t="s">
        <v>141</v>
      </c>
      <c r="Q60" s="6" t="s">
        <v>53</v>
      </c>
      <c r="R60" s="6"/>
      <c r="S60" s="6" t="s">
        <v>199</v>
      </c>
      <c r="T60" s="6"/>
      <c r="U60" s="51" t="s">
        <v>67</v>
      </c>
      <c r="V60" s="60">
        <v>44498</v>
      </c>
      <c r="W60" s="5"/>
      <c r="X60" s="5"/>
      <c r="Y60" s="5"/>
    </row>
    <row r="61" spans="1:25">
      <c r="A61" s="6" t="s">
        <v>537</v>
      </c>
      <c r="B61" s="6" t="s">
        <v>538</v>
      </c>
      <c r="C61" s="6" t="s">
        <v>345</v>
      </c>
      <c r="D61" s="77" t="s">
        <v>356</v>
      </c>
      <c r="E61" s="73" t="s">
        <v>52</v>
      </c>
      <c r="F61" s="73" t="s">
        <v>53</v>
      </c>
      <c r="G61" s="73" t="s">
        <v>54</v>
      </c>
      <c r="H61" s="73" t="s">
        <v>55</v>
      </c>
      <c r="I61" s="87"/>
      <c r="J61" s="6"/>
      <c r="K61" s="6"/>
      <c r="L61" s="88" t="s">
        <v>358</v>
      </c>
      <c r="M61" s="88" t="s">
        <v>359</v>
      </c>
      <c r="N61" s="6" t="s">
        <v>351</v>
      </c>
      <c r="O61" s="6"/>
      <c r="P61" s="77" t="s">
        <v>64</v>
      </c>
      <c r="Q61" s="6" t="s">
        <v>53</v>
      </c>
      <c r="R61" s="6"/>
      <c r="S61" s="6" t="s">
        <v>199</v>
      </c>
      <c r="T61" s="6"/>
      <c r="U61" s="51" t="s">
        <v>67</v>
      </c>
      <c r="V61" s="60">
        <v>44498</v>
      </c>
      <c r="W61" s="5"/>
      <c r="X61" s="5"/>
      <c r="Y61" s="5"/>
    </row>
    <row r="62" spans="1:25">
      <c r="A62" s="6" t="s">
        <v>539</v>
      </c>
      <c r="B62" s="6" t="s">
        <v>540</v>
      </c>
      <c r="C62" s="6" t="s">
        <v>345</v>
      </c>
      <c r="D62" s="6" t="s">
        <v>346</v>
      </c>
      <c r="E62" s="73" t="s">
        <v>52</v>
      </c>
      <c r="F62" s="73" t="s">
        <v>53</v>
      </c>
      <c r="G62" s="73" t="s">
        <v>54</v>
      </c>
      <c r="H62" s="73" t="s">
        <v>55</v>
      </c>
      <c r="I62" s="87" t="s">
        <v>347</v>
      </c>
      <c r="J62" s="6" t="s">
        <v>541</v>
      </c>
      <c r="K62" s="6"/>
      <c r="L62" s="87" t="s">
        <v>349</v>
      </c>
      <c r="M62" s="87" t="s">
        <v>350</v>
      </c>
      <c r="N62" s="6" t="s">
        <v>351</v>
      </c>
      <c r="O62" s="6"/>
      <c r="P62" s="77" t="s">
        <v>184</v>
      </c>
      <c r="Q62" s="6" t="s">
        <v>53</v>
      </c>
      <c r="R62" s="6"/>
      <c r="S62" s="6"/>
      <c r="T62" s="6"/>
      <c r="U62" s="51" t="s">
        <v>67</v>
      </c>
      <c r="V62" s="60">
        <v>44498</v>
      </c>
      <c r="W62" s="5"/>
      <c r="X62" s="5"/>
      <c r="Y62" s="5"/>
    </row>
    <row r="63" spans="1:25">
      <c r="A63" s="6" t="s">
        <v>542</v>
      </c>
      <c r="B63" s="6" t="s">
        <v>543</v>
      </c>
      <c r="C63" s="6" t="s">
        <v>345</v>
      </c>
      <c r="D63" s="6" t="s">
        <v>346</v>
      </c>
      <c r="E63" s="73" t="s">
        <v>52</v>
      </c>
      <c r="F63" s="73" t="s">
        <v>53</v>
      </c>
      <c r="G63" s="73" t="s">
        <v>54</v>
      </c>
      <c r="H63" s="73" t="s">
        <v>55</v>
      </c>
      <c r="I63" s="87" t="s">
        <v>347</v>
      </c>
      <c r="J63" s="6" t="s">
        <v>544</v>
      </c>
      <c r="K63" s="6"/>
      <c r="L63" s="87" t="s">
        <v>368</v>
      </c>
      <c r="M63" s="87" t="s">
        <v>369</v>
      </c>
      <c r="N63" s="6" t="s">
        <v>351</v>
      </c>
      <c r="O63" s="6"/>
      <c r="P63" s="77" t="s">
        <v>184</v>
      </c>
      <c r="Q63" s="6" t="s">
        <v>53</v>
      </c>
      <c r="R63" s="6"/>
      <c r="S63" s="6"/>
      <c r="T63" s="6"/>
      <c r="U63" s="51" t="s">
        <v>67</v>
      </c>
      <c r="V63" s="60">
        <v>44498</v>
      </c>
      <c r="W63" s="5"/>
      <c r="X63" s="5"/>
      <c r="Y63" s="5"/>
    </row>
    <row r="64" spans="1:25">
      <c r="A64" s="106" t="s">
        <v>545</v>
      </c>
      <c r="B64" s="6" t="s">
        <v>546</v>
      </c>
      <c r="C64" s="6" t="s">
        <v>345</v>
      </c>
      <c r="D64" s="6" t="s">
        <v>346</v>
      </c>
      <c r="E64" s="73" t="s">
        <v>52</v>
      </c>
      <c r="F64" s="73" t="s">
        <v>53</v>
      </c>
      <c r="G64" s="73" t="s">
        <v>54</v>
      </c>
      <c r="H64" s="73" t="s">
        <v>55</v>
      </c>
      <c r="I64" s="87" t="s">
        <v>347</v>
      </c>
      <c r="J64" s="106" t="s">
        <v>547</v>
      </c>
      <c r="K64" s="6"/>
      <c r="L64" s="87" t="s">
        <v>506</v>
      </c>
      <c r="M64" s="87" t="s">
        <v>358</v>
      </c>
      <c r="N64" s="6" t="s">
        <v>364</v>
      </c>
      <c r="O64" s="6"/>
      <c r="P64" s="77" t="s">
        <v>64</v>
      </c>
      <c r="Q64" s="6" t="s">
        <v>53</v>
      </c>
      <c r="R64" s="6"/>
      <c r="S64" s="6" t="s">
        <v>199</v>
      </c>
      <c r="T64" s="6"/>
      <c r="U64" s="51" t="s">
        <v>67</v>
      </c>
      <c r="V64" s="60">
        <v>44498</v>
      </c>
      <c r="W64" s="5"/>
      <c r="X64" s="5"/>
      <c r="Y64" s="5"/>
    </row>
    <row r="65" spans="1:22">
      <c r="A65" s="7" t="s">
        <v>548</v>
      </c>
      <c r="B65" s="7" t="s">
        <v>549</v>
      </c>
      <c r="C65" s="7" t="s">
        <v>233</v>
      </c>
      <c r="D65" s="7" t="s">
        <v>233</v>
      </c>
      <c r="E65" s="73" t="s">
        <v>52</v>
      </c>
      <c r="F65" s="73" t="s">
        <v>53</v>
      </c>
      <c r="G65" s="73" t="s">
        <v>54</v>
      </c>
      <c r="H65" s="73" t="s">
        <v>55</v>
      </c>
      <c r="L65" s="7" t="s">
        <v>358</v>
      </c>
      <c r="M65" s="7" t="s">
        <v>550</v>
      </c>
      <c r="N65" s="7" t="s">
        <v>198</v>
      </c>
      <c r="P65" s="7" t="s">
        <v>234</v>
      </c>
      <c r="Q65" s="7" t="s">
        <v>234</v>
      </c>
      <c r="S65" s="6" t="s">
        <v>199</v>
      </c>
      <c r="T65" s="7" t="s">
        <v>551</v>
      </c>
      <c r="U65" s="51" t="s">
        <v>67</v>
      </c>
      <c r="V65" s="60">
        <v>44498</v>
      </c>
    </row>
    <row r="66" spans="1:22">
      <c r="A66" s="7" t="s">
        <v>552</v>
      </c>
      <c r="B66" s="7" t="s">
        <v>553</v>
      </c>
      <c r="C66" s="6" t="s">
        <v>345</v>
      </c>
      <c r="D66" s="77" t="s">
        <v>356</v>
      </c>
      <c r="E66" s="73" t="s">
        <v>52</v>
      </c>
      <c r="F66" s="73" t="s">
        <v>53</v>
      </c>
      <c r="G66" s="73" t="s">
        <v>54</v>
      </c>
      <c r="H66" s="73" t="s">
        <v>55</v>
      </c>
      <c r="L66" s="88" t="s">
        <v>358</v>
      </c>
      <c r="M66" s="88" t="s">
        <v>359</v>
      </c>
      <c r="N66" s="6" t="s">
        <v>351</v>
      </c>
      <c r="O66" s="6"/>
      <c r="P66" s="77" t="s">
        <v>184</v>
      </c>
      <c r="Q66" s="6" t="s">
        <v>53</v>
      </c>
      <c r="T66" s="7" t="s">
        <v>554</v>
      </c>
      <c r="U66" s="51" t="s">
        <v>67</v>
      </c>
      <c r="V66" s="60">
        <v>44498</v>
      </c>
    </row>
    <row r="67" spans="1:22">
      <c r="A67" s="7" t="s">
        <v>555</v>
      </c>
      <c r="B67" s="7" t="s">
        <v>556</v>
      </c>
      <c r="C67" s="6" t="s">
        <v>345</v>
      </c>
      <c r="D67" s="6" t="s">
        <v>346</v>
      </c>
      <c r="E67" s="73" t="s">
        <v>52</v>
      </c>
      <c r="F67" s="73" t="s">
        <v>53</v>
      </c>
      <c r="G67" s="73" t="s">
        <v>54</v>
      </c>
      <c r="H67" s="73" t="s">
        <v>55</v>
      </c>
      <c r="I67" s="87" t="s">
        <v>347</v>
      </c>
      <c r="J67" s="7" t="s">
        <v>557</v>
      </c>
      <c r="L67" s="88" t="s">
        <v>359</v>
      </c>
      <c r="M67" s="88" t="s">
        <v>358</v>
      </c>
      <c r="N67" s="77" t="s">
        <v>364</v>
      </c>
      <c r="P67" s="77" t="s">
        <v>184</v>
      </c>
      <c r="Q67" s="6" t="s">
        <v>53</v>
      </c>
      <c r="U67" s="51" t="s">
        <v>67</v>
      </c>
      <c r="V67" s="60">
        <v>44498</v>
      </c>
    </row>
    <row r="68" spans="1:22">
      <c r="A68" s="7" t="s">
        <v>558</v>
      </c>
      <c r="B68" s="7" t="s">
        <v>559</v>
      </c>
      <c r="C68" s="6" t="s">
        <v>345</v>
      </c>
      <c r="D68" s="6" t="s">
        <v>346</v>
      </c>
      <c r="E68" s="73" t="s">
        <v>52</v>
      </c>
      <c r="F68" s="73" t="s">
        <v>53</v>
      </c>
      <c r="G68" s="73" t="s">
        <v>54</v>
      </c>
      <c r="H68" s="73" t="s">
        <v>55</v>
      </c>
      <c r="I68" s="87" t="s">
        <v>347</v>
      </c>
      <c r="J68" s="7" t="s">
        <v>560</v>
      </c>
      <c r="L68" s="88" t="s">
        <v>358</v>
      </c>
      <c r="M68" s="88" t="s">
        <v>359</v>
      </c>
      <c r="N68" s="6" t="s">
        <v>351</v>
      </c>
      <c r="P68" s="77" t="s">
        <v>184</v>
      </c>
      <c r="Q68" s="6" t="s">
        <v>53</v>
      </c>
      <c r="S68" s="89" t="s">
        <v>455</v>
      </c>
      <c r="T68" s="89" t="s">
        <v>561</v>
      </c>
      <c r="U68" s="74" t="s">
        <v>67</v>
      </c>
      <c r="V68" s="60">
        <v>44498</v>
      </c>
    </row>
  </sheetData>
  <autoFilter ref="A1:V67" xr:uid="{00000000-0009-0000-0000-000003000000}"/>
  <phoneticPr fontId="8" type="noConversion"/>
  <conditionalFormatting sqref="I2 E2 K2 A9:B9 A2:C2 N2:T2">
    <cfRule type="expression" dxfId="1357" priority="1018">
      <formula>A2&lt;&gt;#REF!</formula>
    </cfRule>
  </conditionalFormatting>
  <conditionalFormatting sqref="D2">
    <cfRule type="expression" dxfId="1356" priority="1016">
      <formula>D2&lt;&gt;#REF!</formula>
    </cfRule>
  </conditionalFormatting>
  <conditionalFormatting sqref="H2">
    <cfRule type="expression" dxfId="1355" priority="1015">
      <formula>H2&lt;&gt;#REF!</formula>
    </cfRule>
  </conditionalFormatting>
  <conditionalFormatting sqref="G2 W3:Y11 B51:K52 W50:Y52 A50:A52 B50:T50 N51:S52">
    <cfRule type="expression" dxfId="1354" priority="1014">
      <formula>A2&lt;&gt;#REF!</formula>
    </cfRule>
  </conditionalFormatting>
  <conditionalFormatting sqref="F2">
    <cfRule type="expression" dxfId="1353" priority="1013">
      <formula>F2&lt;&gt;#REF!</formula>
    </cfRule>
  </conditionalFormatting>
  <conditionalFormatting sqref="U2:V2">
    <cfRule type="expression" dxfId="1352" priority="1012">
      <formula>U2&lt;&gt;#REF!</formula>
    </cfRule>
  </conditionalFormatting>
  <conditionalFormatting sqref="E3">
    <cfRule type="expression" dxfId="1351" priority="1006">
      <formula>E3&lt;&gt;#REF!</formula>
    </cfRule>
  </conditionalFormatting>
  <conditionalFormatting sqref="I3 T4:T5 A3:D3 K3:T3">
    <cfRule type="expression" dxfId="1350" priority="1005">
      <formula>A3&lt;&gt;#REF!</formula>
    </cfRule>
  </conditionalFormatting>
  <conditionalFormatting sqref="H3">
    <cfRule type="expression" dxfId="1349" priority="1004">
      <formula>H3&lt;&gt;#REF!</formula>
    </cfRule>
  </conditionalFormatting>
  <conditionalFormatting sqref="G3">
    <cfRule type="expression" dxfId="1348" priority="1003">
      <formula>G3&lt;&gt;#REF!</formula>
    </cfRule>
  </conditionalFormatting>
  <conditionalFormatting sqref="F3">
    <cfRule type="expression" dxfId="1347" priority="1002">
      <formula>F3&lt;&gt;#REF!</formula>
    </cfRule>
  </conditionalFormatting>
  <conditionalFormatting sqref="U3:V3">
    <cfRule type="expression" dxfId="1346" priority="1001">
      <formula>U3&lt;&gt;#REF!</formula>
    </cfRule>
  </conditionalFormatting>
  <conditionalFormatting sqref="E4:E5 I4:I5 K4:L4 K5 A4:C5 Q4:S5 N4:O5">
    <cfRule type="expression" dxfId="1345" priority="1000">
      <formula>A4&lt;&gt;#REF!</formula>
    </cfRule>
  </conditionalFormatting>
  <conditionalFormatting sqref="D4:D5">
    <cfRule type="expression" dxfId="1344" priority="999">
      <formula>D4&lt;&gt;#REF!</formula>
    </cfRule>
  </conditionalFormatting>
  <conditionalFormatting sqref="H4:H5">
    <cfRule type="expression" dxfId="1343" priority="998">
      <formula>H4&lt;&gt;#REF!</formula>
    </cfRule>
  </conditionalFormatting>
  <conditionalFormatting sqref="G4:G5">
    <cfRule type="expression" dxfId="1342" priority="997">
      <formula>G4&lt;&gt;#REF!</formula>
    </cfRule>
  </conditionalFormatting>
  <conditionalFormatting sqref="F4:F5">
    <cfRule type="expression" dxfId="1341" priority="996">
      <formula>F4&lt;&gt;#REF!</formula>
    </cfRule>
  </conditionalFormatting>
  <conditionalFormatting sqref="U5:V5">
    <cfRule type="expression" dxfId="1340" priority="995">
      <formula>U5&lt;&gt;#REF!</formula>
    </cfRule>
  </conditionalFormatting>
  <conditionalFormatting sqref="T6">
    <cfRule type="expression" dxfId="1339" priority="994">
      <formula>T6&lt;&gt;#REF!</formula>
    </cfRule>
  </conditionalFormatting>
  <conditionalFormatting sqref="E6 I6 K6:O6 A6:C6 Q6:S6">
    <cfRule type="expression" dxfId="1338" priority="993">
      <formula>A6&lt;&gt;#REF!</formula>
    </cfRule>
  </conditionalFormatting>
  <conditionalFormatting sqref="D6">
    <cfRule type="expression" dxfId="1337" priority="992">
      <formula>D6&lt;&gt;#REF!</formula>
    </cfRule>
  </conditionalFormatting>
  <conditionalFormatting sqref="H6">
    <cfRule type="expression" dxfId="1336" priority="991">
      <formula>H6&lt;&gt;#REF!</formula>
    </cfRule>
  </conditionalFormatting>
  <conditionalFormatting sqref="G6">
    <cfRule type="expression" dxfId="1335" priority="990">
      <formula>G6&lt;&gt;#REF!</formula>
    </cfRule>
  </conditionalFormatting>
  <conditionalFormatting sqref="F6">
    <cfRule type="expression" dxfId="1334" priority="989">
      <formula>F6&lt;&gt;#REF!</formula>
    </cfRule>
  </conditionalFormatting>
  <conditionalFormatting sqref="U6:V6">
    <cfRule type="expression" dxfId="1333" priority="988">
      <formula>U6&lt;&gt;#REF!</formula>
    </cfRule>
  </conditionalFormatting>
  <conditionalFormatting sqref="T7">
    <cfRule type="expression" dxfId="1332" priority="987">
      <formula>T7&lt;&gt;#REF!</formula>
    </cfRule>
  </conditionalFormatting>
  <conditionalFormatting sqref="I7 E7 N7:O7 K7 A7:C7 Q7:S7">
    <cfRule type="expression" dxfId="1331" priority="986">
      <formula>A7&lt;&gt;#REF!</formula>
    </cfRule>
  </conditionalFormatting>
  <conditionalFormatting sqref="D7">
    <cfRule type="expression" dxfId="1330" priority="985">
      <formula>D7&lt;&gt;#REF!</formula>
    </cfRule>
  </conditionalFormatting>
  <conditionalFormatting sqref="H7">
    <cfRule type="expression" dxfId="1329" priority="984">
      <formula>H7&lt;&gt;#REF!</formula>
    </cfRule>
  </conditionalFormatting>
  <conditionalFormatting sqref="G7">
    <cfRule type="expression" dxfId="1328" priority="983">
      <formula>G7&lt;&gt;#REF!</formula>
    </cfRule>
  </conditionalFormatting>
  <conditionalFormatting sqref="F7">
    <cfRule type="expression" dxfId="1327" priority="982">
      <formula>F7&lt;&gt;#REF!</formula>
    </cfRule>
  </conditionalFormatting>
  <conditionalFormatting sqref="U7:V7">
    <cfRule type="expression" dxfId="1326" priority="981">
      <formula>U7&lt;&gt;#REF!</formula>
    </cfRule>
  </conditionalFormatting>
  <conditionalFormatting sqref="T5">
    <cfRule type="expression" dxfId="1325" priority="974">
      <formula>T5&lt;&gt;#REF!</formula>
    </cfRule>
  </conditionalFormatting>
  <conditionalFormatting sqref="S5">
    <cfRule type="expression" dxfId="1324" priority="973">
      <formula>S5&lt;&gt;#REF!</formula>
    </cfRule>
  </conditionalFormatting>
  <conditionalFormatting sqref="I5 E5 N5:O5 K5 A5:C5 Q5:R5">
    <cfRule type="expression" dxfId="1323" priority="972">
      <formula>A5&lt;&gt;#REF!</formula>
    </cfRule>
  </conditionalFormatting>
  <conditionalFormatting sqref="D5">
    <cfRule type="expression" dxfId="1322" priority="971">
      <formula>D5&lt;&gt;#REF!</formula>
    </cfRule>
  </conditionalFormatting>
  <conditionalFormatting sqref="H5">
    <cfRule type="expression" dxfId="1321" priority="970">
      <formula>H5&lt;&gt;#REF!</formula>
    </cfRule>
  </conditionalFormatting>
  <conditionalFormatting sqref="G5">
    <cfRule type="expression" dxfId="1320" priority="969">
      <formula>G5&lt;&gt;#REF!</formula>
    </cfRule>
  </conditionalFormatting>
  <conditionalFormatting sqref="F5">
    <cfRule type="expression" dxfId="1319" priority="968">
      <formula>F5&lt;&gt;#REF!</formula>
    </cfRule>
  </conditionalFormatting>
  <conditionalFormatting sqref="U5:V5">
    <cfRule type="expression" dxfId="1318" priority="967">
      <formula>U5&lt;&gt;#REF!</formula>
    </cfRule>
  </conditionalFormatting>
  <conditionalFormatting sqref="T10:T11">
    <cfRule type="expression" dxfId="1317" priority="966">
      <formula>T10&lt;&gt;#REF!</formula>
    </cfRule>
  </conditionalFormatting>
  <conditionalFormatting sqref="E10 I10 K10 A10:C10 M10:O10 Q10:S10">
    <cfRule type="expression" dxfId="1316" priority="965">
      <formula>A10&lt;&gt;#REF!</formula>
    </cfRule>
  </conditionalFormatting>
  <conditionalFormatting sqref="D10">
    <cfRule type="expression" dxfId="1315" priority="964">
      <formula>D10&lt;&gt;#REF!</formula>
    </cfRule>
  </conditionalFormatting>
  <conditionalFormatting sqref="H10">
    <cfRule type="expression" dxfId="1314" priority="963">
      <formula>H10&lt;&gt;#REF!</formula>
    </cfRule>
  </conditionalFormatting>
  <conditionalFormatting sqref="G10">
    <cfRule type="expression" dxfId="1313" priority="962">
      <formula>G10&lt;&gt;#REF!</formula>
    </cfRule>
  </conditionalFormatting>
  <conditionalFormatting sqref="F10">
    <cfRule type="expression" dxfId="1312" priority="961">
      <formula>F10&lt;&gt;#REF!</formula>
    </cfRule>
  </conditionalFormatting>
  <conditionalFormatting sqref="U10:V10">
    <cfRule type="expression" dxfId="1311" priority="960">
      <formula>U10&lt;&gt;#REF!</formula>
    </cfRule>
  </conditionalFormatting>
  <conditionalFormatting sqref="I11 E11 K11 A11:C11 N11:S11">
    <cfRule type="expression" dxfId="1310" priority="958">
      <formula>A11&lt;&gt;#REF!</formula>
    </cfRule>
  </conditionalFormatting>
  <conditionalFormatting sqref="D11">
    <cfRule type="expression" dxfId="1309" priority="957">
      <formula>D11&lt;&gt;#REF!</formula>
    </cfRule>
  </conditionalFormatting>
  <conditionalFormatting sqref="H11">
    <cfRule type="expression" dxfId="1308" priority="956">
      <formula>H11&lt;&gt;#REF!</formula>
    </cfRule>
  </conditionalFormatting>
  <conditionalFormatting sqref="G11">
    <cfRule type="expression" dxfId="1307" priority="955">
      <formula>G11&lt;&gt;#REF!</formula>
    </cfRule>
  </conditionalFormatting>
  <conditionalFormatting sqref="F11">
    <cfRule type="expression" dxfId="1306" priority="954">
      <formula>F11&lt;&gt;#REF!</formula>
    </cfRule>
  </conditionalFormatting>
  <conditionalFormatting sqref="U11:V11">
    <cfRule type="expression" dxfId="1305" priority="953">
      <formula>U11&lt;&gt;#REF!</formula>
    </cfRule>
  </conditionalFormatting>
  <conditionalFormatting sqref="M11">
    <cfRule type="expression" dxfId="1304" priority="952">
      <formula>M11&lt;&gt;#REF!</formula>
    </cfRule>
  </conditionalFormatting>
  <conditionalFormatting sqref="L10">
    <cfRule type="expression" dxfId="1303" priority="951">
      <formula>L10&lt;&gt;#REF!</formula>
    </cfRule>
  </conditionalFormatting>
  <conditionalFormatting sqref="L11">
    <cfRule type="expression" dxfId="1302" priority="950">
      <formula>L11&lt;&gt;#REF!</formula>
    </cfRule>
  </conditionalFormatting>
  <conditionalFormatting sqref="U4">
    <cfRule type="expression" dxfId="1301" priority="938">
      <formula>U4&lt;&gt;#REF!</formula>
    </cfRule>
  </conditionalFormatting>
  <conditionalFormatting sqref="V4">
    <cfRule type="expression" dxfId="1300" priority="939">
      <formula>V4&lt;&gt;#REF!</formula>
    </cfRule>
  </conditionalFormatting>
  <conditionalFormatting sqref="M4">
    <cfRule type="expression" dxfId="1299" priority="937">
      <formula>M4&lt;&gt;#REF!</formula>
    </cfRule>
  </conditionalFormatting>
  <conditionalFormatting sqref="M7">
    <cfRule type="expression" dxfId="1298" priority="932">
      <formula>M7&lt;&gt;#REF!</formula>
    </cfRule>
  </conditionalFormatting>
  <conditionalFormatting sqref="L5:M5">
    <cfRule type="expression" dxfId="1297" priority="935">
      <formula>L5&lt;&gt;#REF!</formula>
    </cfRule>
  </conditionalFormatting>
  <conditionalFormatting sqref="L7">
    <cfRule type="expression" dxfId="1296" priority="931">
      <formula>L7&lt;&gt;#REF!</formula>
    </cfRule>
  </conditionalFormatting>
  <conditionalFormatting sqref="L2:M2">
    <cfRule type="expression" dxfId="1295" priority="933">
      <formula>L2&lt;&gt;#REF!</formula>
    </cfRule>
  </conditionalFormatting>
  <conditionalFormatting sqref="L8:M9">
    <cfRule type="expression" dxfId="1294" priority="923">
      <formula>L8&lt;&gt;#REF!</formula>
    </cfRule>
  </conditionalFormatting>
  <conditionalFormatting sqref="I8:I9 E8:E9 N8:O9 K8:K9 A8:C9 Q8:T9">
    <cfRule type="expression" dxfId="1293" priority="930">
      <formula>A8&lt;&gt;#REF!</formula>
    </cfRule>
  </conditionalFormatting>
  <conditionalFormatting sqref="D8:D9">
    <cfRule type="expression" dxfId="1292" priority="929">
      <formula>D8&lt;&gt;#REF!</formula>
    </cfRule>
  </conditionalFormatting>
  <conditionalFormatting sqref="H8:H9">
    <cfRule type="expression" dxfId="1291" priority="928">
      <formula>H8&lt;&gt;#REF!</formula>
    </cfRule>
  </conditionalFormatting>
  <conditionalFormatting sqref="G8:G9">
    <cfRule type="expression" dxfId="1290" priority="927">
      <formula>G8&lt;&gt;#REF!</formula>
    </cfRule>
  </conditionalFormatting>
  <conditionalFormatting sqref="F8:F9">
    <cfRule type="expression" dxfId="1289" priority="926">
      <formula>F8&lt;&gt;#REF!</formula>
    </cfRule>
  </conditionalFormatting>
  <conditionalFormatting sqref="U8:V9">
    <cfRule type="expression" dxfId="1288" priority="925">
      <formula>U8&lt;&gt;#REF!</formula>
    </cfRule>
  </conditionalFormatting>
  <conditionalFormatting sqref="C9">
    <cfRule type="expression" dxfId="1287" priority="922">
      <formula>C9&lt;&gt;#REF!</formula>
    </cfRule>
  </conditionalFormatting>
  <conditionalFormatting sqref="D9">
    <cfRule type="expression" dxfId="1286" priority="921">
      <formula>D9&lt;&gt;#REF!</formula>
    </cfRule>
  </conditionalFormatting>
  <conditionalFormatting sqref="E9">
    <cfRule type="expression" dxfId="1285" priority="920">
      <formula>E9&lt;&gt;#REF!</formula>
    </cfRule>
  </conditionalFormatting>
  <conditionalFormatting sqref="I9 K9">
    <cfRule type="expression" dxfId="1284" priority="919">
      <formula>I9&lt;&gt;#REF!</formula>
    </cfRule>
  </conditionalFormatting>
  <conditionalFormatting sqref="H9">
    <cfRule type="expression" dxfId="1283" priority="918">
      <formula>H9&lt;&gt;#REF!</formula>
    </cfRule>
  </conditionalFormatting>
  <conditionalFormatting sqref="G9">
    <cfRule type="expression" dxfId="1282" priority="917">
      <formula>G9&lt;&gt;#REF!</formula>
    </cfRule>
  </conditionalFormatting>
  <conditionalFormatting sqref="F9">
    <cfRule type="expression" dxfId="1281" priority="916">
      <formula>F9&lt;&gt;#REF!</formula>
    </cfRule>
  </conditionalFormatting>
  <conditionalFormatting sqref="L9:O9">
    <cfRule type="expression" dxfId="1280" priority="915">
      <formula>L9&lt;&gt;#REF!</formula>
    </cfRule>
  </conditionalFormatting>
  <conditionalFormatting sqref="Q9:R9">
    <cfRule type="expression" dxfId="1279" priority="914">
      <formula>Q9&lt;&gt;#REF!</formula>
    </cfRule>
  </conditionalFormatting>
  <conditionalFormatting sqref="T9">
    <cfRule type="expression" dxfId="1278" priority="913">
      <formula>T9&lt;&gt;#REF!</formula>
    </cfRule>
  </conditionalFormatting>
  <conditionalFormatting sqref="S9">
    <cfRule type="expression" dxfId="1277" priority="912">
      <formula>S9&lt;&gt;#REF!</formula>
    </cfRule>
  </conditionalFormatting>
  <conditionalFormatting sqref="U9:V9">
    <cfRule type="expression" dxfId="1276" priority="911">
      <formula>U9&lt;&gt;#REF!</formula>
    </cfRule>
  </conditionalFormatting>
  <conditionalFormatting sqref="W2:X2">
    <cfRule type="expression" dxfId="1275" priority="910">
      <formula>W2&lt;&gt;#REF!</formula>
    </cfRule>
  </conditionalFormatting>
  <conditionalFormatting sqref="Y2">
    <cfRule type="expression" dxfId="1274" priority="908">
      <formula>Y2&lt;&gt;#REF!</formula>
    </cfRule>
  </conditionalFormatting>
  <conditionalFormatting sqref="W12:Y12">
    <cfRule type="expression" dxfId="1273" priority="902">
      <formula>W12&lt;&gt;#REF!</formula>
    </cfRule>
  </conditionalFormatting>
  <conditionalFormatting sqref="I12 E12 K12 A12:C12 N12:S12">
    <cfRule type="expression" dxfId="1272" priority="900">
      <formula>A12&lt;&gt;#REF!</formula>
    </cfRule>
  </conditionalFormatting>
  <conditionalFormatting sqref="D12">
    <cfRule type="expression" dxfId="1271" priority="899">
      <formula>D12&lt;&gt;#REF!</formula>
    </cfRule>
  </conditionalFormatting>
  <conditionalFormatting sqref="H12">
    <cfRule type="expression" dxfId="1270" priority="898">
      <formula>H12&lt;&gt;#REF!</formula>
    </cfRule>
  </conditionalFormatting>
  <conditionalFormatting sqref="G12">
    <cfRule type="expression" dxfId="1269" priority="897">
      <formula>G12&lt;&gt;#REF!</formula>
    </cfRule>
  </conditionalFormatting>
  <conditionalFormatting sqref="F12">
    <cfRule type="expression" dxfId="1268" priority="896">
      <formula>F12&lt;&gt;#REF!</formula>
    </cfRule>
  </conditionalFormatting>
  <conditionalFormatting sqref="U12:V12">
    <cfRule type="expression" dxfId="1267" priority="895">
      <formula>U12&lt;&gt;#REF!</formula>
    </cfRule>
  </conditionalFormatting>
  <conditionalFormatting sqref="L12">
    <cfRule type="expression" dxfId="1266" priority="893">
      <formula>L12&lt;&gt;#REF!</formula>
    </cfRule>
  </conditionalFormatting>
  <conditionalFormatting sqref="M12">
    <cfRule type="expression" dxfId="1265" priority="892">
      <formula>M12&lt;&gt;#REF!</formula>
    </cfRule>
  </conditionalFormatting>
  <conditionalFormatting sqref="A17:B17">
    <cfRule type="expression" dxfId="1264" priority="891">
      <formula>A17&lt;&gt;#REF!</formula>
    </cfRule>
  </conditionalFormatting>
  <conditionalFormatting sqref="W17:Y19">
    <cfRule type="expression" dxfId="1263" priority="890">
      <formula>W17&lt;&gt;#REF!</formula>
    </cfRule>
  </conditionalFormatting>
  <conditionalFormatting sqref="T18:T19">
    <cfRule type="expression" dxfId="1262" priority="889">
      <formula>T18&lt;&gt;#REF!</formula>
    </cfRule>
  </conditionalFormatting>
  <conditionalFormatting sqref="E18 I18 K18 A18:C18 Q18:R18">
    <cfRule type="expression" dxfId="1261" priority="888">
      <formula>A18&lt;&gt;#REF!</formula>
    </cfRule>
  </conditionalFormatting>
  <conditionalFormatting sqref="D18">
    <cfRule type="expression" dxfId="1260" priority="887">
      <formula>D18&lt;&gt;#REF!</formula>
    </cfRule>
  </conditionalFormatting>
  <conditionalFormatting sqref="H18">
    <cfRule type="expression" dxfId="1259" priority="886">
      <formula>H18&lt;&gt;#REF!</formula>
    </cfRule>
  </conditionalFormatting>
  <conditionalFormatting sqref="G18">
    <cfRule type="expression" dxfId="1258" priority="885">
      <formula>G18&lt;&gt;#REF!</formula>
    </cfRule>
  </conditionalFormatting>
  <conditionalFormatting sqref="F18">
    <cfRule type="expression" dxfId="1257" priority="884">
      <formula>F18&lt;&gt;#REF!</formula>
    </cfRule>
  </conditionalFormatting>
  <conditionalFormatting sqref="U18">
    <cfRule type="expression" dxfId="1256" priority="883">
      <formula>U18&lt;&gt;#REF!</formula>
    </cfRule>
  </conditionalFormatting>
  <conditionalFormatting sqref="I19 E19 K19 A19:C19 Q19:R19">
    <cfRule type="expression" dxfId="1255" priority="882">
      <formula>A19&lt;&gt;#REF!</formula>
    </cfRule>
  </conditionalFormatting>
  <conditionalFormatting sqref="D19">
    <cfRule type="expression" dxfId="1254" priority="881">
      <formula>D19&lt;&gt;#REF!</formula>
    </cfRule>
  </conditionalFormatting>
  <conditionalFormatting sqref="H19">
    <cfRule type="expression" dxfId="1253" priority="880">
      <formula>H19&lt;&gt;#REF!</formula>
    </cfRule>
  </conditionalFormatting>
  <conditionalFormatting sqref="G19">
    <cfRule type="expression" dxfId="1252" priority="879">
      <formula>G19&lt;&gt;#REF!</formula>
    </cfRule>
  </conditionalFormatting>
  <conditionalFormatting sqref="F19">
    <cfRule type="expression" dxfId="1251" priority="878">
      <formula>F19&lt;&gt;#REF!</formula>
    </cfRule>
  </conditionalFormatting>
  <conditionalFormatting sqref="U19">
    <cfRule type="expression" dxfId="1250" priority="877">
      <formula>U19&lt;&gt;#REF!</formula>
    </cfRule>
  </conditionalFormatting>
  <conditionalFormatting sqref="T20">
    <cfRule type="expression" dxfId="1249" priority="842">
      <formula>T20&lt;&gt;#REF!</formula>
    </cfRule>
  </conditionalFormatting>
  <conditionalFormatting sqref="S18:S20">
    <cfRule type="expression" dxfId="1248" priority="841">
      <formula>S18&lt;&gt;#REF!</formula>
    </cfRule>
  </conditionalFormatting>
  <conditionalFormatting sqref="S18:S20">
    <cfRule type="expression" dxfId="1247" priority="840">
      <formula>S18&lt;&gt;#REF!</formula>
    </cfRule>
  </conditionalFormatting>
  <conditionalFormatting sqref="L17:M20">
    <cfRule type="expression" dxfId="1246" priority="867">
      <formula>L17&lt;&gt;#REF!</formula>
    </cfRule>
  </conditionalFormatting>
  <conditionalFormatting sqref="K17 E17 A17:C17 N17:O20 Q17:T17">
    <cfRule type="expression" dxfId="1245" priority="873">
      <formula>A17&lt;&gt;#REF!</formula>
    </cfRule>
  </conditionalFormatting>
  <conditionalFormatting sqref="E22 I22 K22 A22:C22 Q22:R22">
    <cfRule type="expression" dxfId="1244" priority="836">
      <formula>A22&lt;&gt;#REF!</formula>
    </cfRule>
  </conditionalFormatting>
  <conditionalFormatting sqref="H17">
    <cfRule type="expression" dxfId="1243" priority="871">
      <formula>H17&lt;&gt;#REF!</formula>
    </cfRule>
  </conditionalFormatting>
  <conditionalFormatting sqref="G17">
    <cfRule type="expression" dxfId="1242" priority="870">
      <formula>G17&lt;&gt;#REF!</formula>
    </cfRule>
  </conditionalFormatting>
  <conditionalFormatting sqref="F17">
    <cfRule type="expression" dxfId="1241" priority="869">
      <formula>F17&lt;&gt;#REF!</formula>
    </cfRule>
  </conditionalFormatting>
  <conditionalFormatting sqref="U17">
    <cfRule type="expression" dxfId="1240" priority="868">
      <formula>U17&lt;&gt;#REF!</formula>
    </cfRule>
  </conditionalFormatting>
  <conditionalFormatting sqref="C17">
    <cfRule type="expression" dxfId="1239" priority="866">
      <formula>C17&lt;&gt;#REF!</formula>
    </cfRule>
  </conditionalFormatting>
  <conditionalFormatting sqref="H21">
    <cfRule type="expression" dxfId="1238" priority="829">
      <formula>H21&lt;&gt;#REF!</formula>
    </cfRule>
  </conditionalFormatting>
  <conditionalFormatting sqref="E17">
    <cfRule type="expression" dxfId="1237" priority="864">
      <formula>E17&lt;&gt;#REF!</formula>
    </cfRule>
  </conditionalFormatting>
  <conditionalFormatting sqref="K17">
    <cfRule type="expression" dxfId="1236" priority="863">
      <formula>K17&lt;&gt;#REF!</formula>
    </cfRule>
  </conditionalFormatting>
  <conditionalFormatting sqref="H17">
    <cfRule type="expression" dxfId="1235" priority="862">
      <formula>H17&lt;&gt;#REF!</formula>
    </cfRule>
  </conditionalFormatting>
  <conditionalFormatting sqref="G17">
    <cfRule type="expression" dxfId="1234" priority="861">
      <formula>G17&lt;&gt;#REF!</formula>
    </cfRule>
  </conditionalFormatting>
  <conditionalFormatting sqref="F17">
    <cfRule type="expression" dxfId="1233" priority="860">
      <formula>F17&lt;&gt;#REF!</formula>
    </cfRule>
  </conditionalFormatting>
  <conditionalFormatting sqref="L17:O20">
    <cfRule type="expression" dxfId="1232" priority="859">
      <formula>L17&lt;&gt;#REF!</formula>
    </cfRule>
  </conditionalFormatting>
  <conditionalFormatting sqref="Q17:R17">
    <cfRule type="expression" dxfId="1231" priority="858">
      <formula>Q17&lt;&gt;#REF!</formula>
    </cfRule>
  </conditionalFormatting>
  <conditionalFormatting sqref="T17">
    <cfRule type="expression" dxfId="1230" priority="857">
      <formula>T17&lt;&gt;#REF!</formula>
    </cfRule>
  </conditionalFormatting>
  <conditionalFormatting sqref="S17">
    <cfRule type="expression" dxfId="1229" priority="856">
      <formula>S17&lt;&gt;#REF!</formula>
    </cfRule>
  </conditionalFormatting>
  <conditionalFormatting sqref="U17">
    <cfRule type="expression" dxfId="1228" priority="855">
      <formula>U17&lt;&gt;#REF!</formula>
    </cfRule>
  </conditionalFormatting>
  <conditionalFormatting sqref="W20:Y20">
    <cfRule type="expression" dxfId="1227" priority="854">
      <formula>W20&lt;&gt;#REF!</formula>
    </cfRule>
  </conditionalFormatting>
  <conditionalFormatting sqref="F21">
    <cfRule type="expression" dxfId="1226" priority="819">
      <formula>F21&lt;&gt;#REF!</formula>
    </cfRule>
  </conditionalFormatting>
  <conditionalFormatting sqref="I20 E20 K20 A20:C20 Q20:R20">
    <cfRule type="expression" dxfId="1225" priority="852">
      <formula>A20&lt;&gt;#REF!</formula>
    </cfRule>
  </conditionalFormatting>
  <conditionalFormatting sqref="D20">
    <cfRule type="expression" dxfId="1224" priority="851">
      <formula>D20&lt;&gt;#REF!</formula>
    </cfRule>
  </conditionalFormatting>
  <conditionalFormatting sqref="H20">
    <cfRule type="expression" dxfId="1223" priority="850">
      <formula>H20&lt;&gt;#REF!</formula>
    </cfRule>
  </conditionalFormatting>
  <conditionalFormatting sqref="G20">
    <cfRule type="expression" dxfId="1222" priority="849">
      <formula>G20&lt;&gt;#REF!</formula>
    </cfRule>
  </conditionalFormatting>
  <conditionalFormatting sqref="F20">
    <cfRule type="expression" dxfId="1221" priority="848">
      <formula>F20&lt;&gt;#REF!</formula>
    </cfRule>
  </conditionalFormatting>
  <conditionalFormatting sqref="U20">
    <cfRule type="expression" dxfId="1220" priority="847">
      <formula>U20&lt;&gt;#REF!</formula>
    </cfRule>
  </conditionalFormatting>
  <conditionalFormatting sqref="I21">
    <cfRule type="expression" dxfId="1219" priority="812">
      <formula>I21&lt;&gt;#REF!</formula>
    </cfRule>
  </conditionalFormatting>
  <conditionalFormatting sqref="S22">
    <cfRule type="expression" dxfId="1218" priority="811">
      <formula>S22&lt;&gt;#REF!</formula>
    </cfRule>
  </conditionalFormatting>
  <conditionalFormatting sqref="D17">
    <cfRule type="expression" dxfId="1217" priority="844">
      <formula>D17&lt;&gt;#REF!</formula>
    </cfRule>
  </conditionalFormatting>
  <conditionalFormatting sqref="I17">
    <cfRule type="expression" dxfId="1216" priority="843">
      <formula>I17&lt;&gt;#REF!</formula>
    </cfRule>
  </conditionalFormatting>
  <conditionalFormatting sqref="A21:B21">
    <cfRule type="expression" dxfId="1215" priority="839">
      <formula>A21&lt;&gt;#REF!</formula>
    </cfRule>
  </conditionalFormatting>
  <conditionalFormatting sqref="W21:Y22">
    <cfRule type="expression" dxfId="1214" priority="838">
      <formula>W21&lt;&gt;#REF!</formula>
    </cfRule>
  </conditionalFormatting>
  <conditionalFormatting sqref="D22">
    <cfRule type="expression" dxfId="1213" priority="835">
      <formula>D22&lt;&gt;#REF!</formula>
    </cfRule>
  </conditionalFormatting>
  <conditionalFormatting sqref="H22">
    <cfRule type="expression" dxfId="1212" priority="834">
      <formula>H22&lt;&gt;#REF!</formula>
    </cfRule>
  </conditionalFormatting>
  <conditionalFormatting sqref="G22">
    <cfRule type="expression" dxfId="1211" priority="833">
      <formula>G22&lt;&gt;#REF!</formula>
    </cfRule>
  </conditionalFormatting>
  <conditionalFormatting sqref="F22">
    <cfRule type="expression" dxfId="1210" priority="832">
      <formula>F22&lt;&gt;#REF!</formula>
    </cfRule>
  </conditionalFormatting>
  <conditionalFormatting sqref="U22">
    <cfRule type="expression" dxfId="1209" priority="831">
      <formula>U22&lt;&gt;#REF!</formula>
    </cfRule>
  </conditionalFormatting>
  <conditionalFormatting sqref="L21:M22">
    <cfRule type="expression" dxfId="1208" priority="825">
      <formula>L21&lt;&gt;#REF!</formula>
    </cfRule>
  </conditionalFormatting>
  <conditionalFormatting sqref="K21 E21 N21:O22 A21:C21 Q21:S21">
    <cfRule type="expression" dxfId="1207" priority="830">
      <formula>A21&lt;&gt;#REF!</formula>
    </cfRule>
  </conditionalFormatting>
  <conditionalFormatting sqref="G21">
    <cfRule type="expression" dxfId="1206" priority="828">
      <formula>G21&lt;&gt;#REF!</formula>
    </cfRule>
  </conditionalFormatting>
  <conditionalFormatting sqref="F21">
    <cfRule type="expression" dxfId="1205" priority="827">
      <formula>F21&lt;&gt;#REF!</formula>
    </cfRule>
  </conditionalFormatting>
  <conditionalFormatting sqref="U21">
    <cfRule type="expression" dxfId="1204" priority="826">
      <formula>U21&lt;&gt;#REF!</formula>
    </cfRule>
  </conditionalFormatting>
  <conditionalFormatting sqref="C21">
    <cfRule type="expression" dxfId="1203" priority="824">
      <formula>C21&lt;&gt;#REF!</formula>
    </cfRule>
  </conditionalFormatting>
  <conditionalFormatting sqref="E21">
    <cfRule type="expression" dxfId="1202" priority="823">
      <formula>E21&lt;&gt;#REF!</formula>
    </cfRule>
  </conditionalFormatting>
  <conditionalFormatting sqref="K21">
    <cfRule type="expression" dxfId="1201" priority="822">
      <formula>K21&lt;&gt;#REF!</formula>
    </cfRule>
  </conditionalFormatting>
  <conditionalFormatting sqref="H21">
    <cfRule type="expression" dxfId="1200" priority="821">
      <formula>H21&lt;&gt;#REF!</formula>
    </cfRule>
  </conditionalFormatting>
  <conditionalFormatting sqref="G21">
    <cfRule type="expression" dxfId="1199" priority="820">
      <formula>G21&lt;&gt;#REF!</formula>
    </cfRule>
  </conditionalFormatting>
  <conditionalFormatting sqref="L21:O22">
    <cfRule type="expression" dxfId="1198" priority="818">
      <formula>L21&lt;&gt;#REF!</formula>
    </cfRule>
  </conditionalFormatting>
  <conditionalFormatting sqref="Q21:R21">
    <cfRule type="expression" dxfId="1197" priority="817">
      <formula>Q21&lt;&gt;#REF!</formula>
    </cfRule>
  </conditionalFormatting>
  <conditionalFormatting sqref="S21">
    <cfRule type="expression" dxfId="1196" priority="815">
      <formula>S21&lt;&gt;#REF!</formula>
    </cfRule>
  </conditionalFormatting>
  <conditionalFormatting sqref="U21">
    <cfRule type="expression" dxfId="1195" priority="814">
      <formula>U21&lt;&gt;#REF!</formula>
    </cfRule>
  </conditionalFormatting>
  <conditionalFormatting sqref="S22">
    <cfRule type="expression" dxfId="1194" priority="810">
      <formula>S22&lt;&gt;#REF!</formula>
    </cfRule>
  </conditionalFormatting>
  <conditionalFormatting sqref="D21">
    <cfRule type="expression" dxfId="1193" priority="809">
      <formula>D21&lt;&gt;#REF!</formula>
    </cfRule>
  </conditionalFormatting>
  <conditionalFormatting sqref="T21">
    <cfRule type="expression" dxfId="1192" priority="808">
      <formula>T21&lt;&gt;#REF!</formula>
    </cfRule>
  </conditionalFormatting>
  <conditionalFormatting sqref="T22">
    <cfRule type="expression" dxfId="1191" priority="807">
      <formula>T22&lt;&gt;#REF!</formula>
    </cfRule>
  </conditionalFormatting>
  <conditionalFormatting sqref="T12">
    <cfRule type="expression" dxfId="1190" priority="806">
      <formula>T12&lt;&gt;#REF!</formula>
    </cfRule>
  </conditionalFormatting>
  <conditionalFormatting sqref="E23 I23 K23 A23:C23 Q23:R23">
    <cfRule type="expression" dxfId="1189" priority="804">
      <formula>A23&lt;&gt;#REF!</formula>
    </cfRule>
  </conditionalFormatting>
  <conditionalFormatting sqref="W23:Y23">
    <cfRule type="expression" dxfId="1188" priority="805">
      <formula>W23&lt;&gt;#REF!</formula>
    </cfRule>
  </conditionalFormatting>
  <conditionalFormatting sqref="D23">
    <cfRule type="expression" dxfId="1187" priority="803">
      <formula>D23&lt;&gt;#REF!</formula>
    </cfRule>
  </conditionalFormatting>
  <conditionalFormatting sqref="H23">
    <cfRule type="expression" dxfId="1186" priority="802">
      <formula>H23&lt;&gt;#REF!</formula>
    </cfRule>
  </conditionalFormatting>
  <conditionalFormatting sqref="G23">
    <cfRule type="expression" dxfId="1185" priority="801">
      <formula>G23&lt;&gt;#REF!</formula>
    </cfRule>
  </conditionalFormatting>
  <conditionalFormatting sqref="F23">
    <cfRule type="expression" dxfId="1184" priority="800">
      <formula>F23&lt;&gt;#REF!</formula>
    </cfRule>
  </conditionalFormatting>
  <conditionalFormatting sqref="U23">
    <cfRule type="expression" dxfId="1183" priority="799">
      <formula>U23&lt;&gt;#REF!</formula>
    </cfRule>
  </conditionalFormatting>
  <conditionalFormatting sqref="L23:M23">
    <cfRule type="expression" dxfId="1182" priority="797">
      <formula>L23&lt;&gt;#REF!</formula>
    </cfRule>
  </conditionalFormatting>
  <conditionalFormatting sqref="N23:O23">
    <cfRule type="expression" dxfId="1181" priority="798">
      <formula>N23&lt;&gt;#REF!</formula>
    </cfRule>
  </conditionalFormatting>
  <conditionalFormatting sqref="L23:O23">
    <cfRule type="expression" dxfId="1180" priority="796">
      <formula>L23&lt;&gt;#REF!</formula>
    </cfRule>
  </conditionalFormatting>
  <conditionalFormatting sqref="T23">
    <cfRule type="expression" dxfId="1179" priority="793">
      <formula>T23&lt;&gt;#REF!</formula>
    </cfRule>
  </conditionalFormatting>
  <conditionalFormatting sqref="S23">
    <cfRule type="expression" dxfId="1178" priority="792">
      <formula>S23&lt;&gt;#REF!</formula>
    </cfRule>
  </conditionalFormatting>
  <conditionalFormatting sqref="S23">
    <cfRule type="expression" dxfId="1177" priority="791">
      <formula>S23&lt;&gt;#REF!</formula>
    </cfRule>
  </conditionalFormatting>
  <conditionalFormatting sqref="E24 I24 K24 A24:C24 Q24:R24">
    <cfRule type="expression" dxfId="1176" priority="789">
      <formula>A24&lt;&gt;#REF!</formula>
    </cfRule>
  </conditionalFormatting>
  <conditionalFormatting sqref="W24:Y24">
    <cfRule type="expression" dxfId="1175" priority="790">
      <formula>W24&lt;&gt;#REF!</formula>
    </cfRule>
  </conditionalFormatting>
  <conditionalFormatting sqref="D24">
    <cfRule type="expression" dxfId="1174" priority="788">
      <formula>D24&lt;&gt;#REF!</formula>
    </cfRule>
  </conditionalFormatting>
  <conditionalFormatting sqref="H24">
    <cfRule type="expression" dxfId="1173" priority="787">
      <formula>H24&lt;&gt;#REF!</formula>
    </cfRule>
  </conditionalFormatting>
  <conditionalFormatting sqref="G24">
    <cfRule type="expression" dxfId="1172" priority="786">
      <formula>G24&lt;&gt;#REF!</formula>
    </cfRule>
  </conditionalFormatting>
  <conditionalFormatting sqref="F24">
    <cfRule type="expression" dxfId="1171" priority="785">
      <formula>F24&lt;&gt;#REF!</formula>
    </cfRule>
  </conditionalFormatting>
  <conditionalFormatting sqref="U24">
    <cfRule type="expression" dxfId="1170" priority="784">
      <formula>U24&lt;&gt;#REF!</formula>
    </cfRule>
  </conditionalFormatting>
  <conditionalFormatting sqref="L24:M24">
    <cfRule type="expression" dxfId="1169" priority="782">
      <formula>L24&lt;&gt;#REF!</formula>
    </cfRule>
  </conditionalFormatting>
  <conditionalFormatting sqref="N24:O24">
    <cfRule type="expression" dxfId="1168" priority="783">
      <formula>N24&lt;&gt;#REF!</formula>
    </cfRule>
  </conditionalFormatting>
  <conditionalFormatting sqref="L24:O24">
    <cfRule type="expression" dxfId="1167" priority="781">
      <formula>L24&lt;&gt;#REF!</formula>
    </cfRule>
  </conditionalFormatting>
  <conditionalFormatting sqref="T24">
    <cfRule type="expression" dxfId="1166" priority="780">
      <formula>T24&lt;&gt;#REF!</formula>
    </cfRule>
  </conditionalFormatting>
  <conditionalFormatting sqref="S24">
    <cfRule type="expression" dxfId="1165" priority="779">
      <formula>S24&lt;&gt;#REF!</formula>
    </cfRule>
  </conditionalFormatting>
  <conditionalFormatting sqref="S24">
    <cfRule type="expression" dxfId="1164" priority="778">
      <formula>S24&lt;&gt;#REF!</formula>
    </cfRule>
  </conditionalFormatting>
  <conditionalFormatting sqref="E25:E26 I25:I27 P26 R27 K25:K27 A25:C27 Q25:R26">
    <cfRule type="expression" dxfId="1163" priority="727">
      <formula>A25&lt;&gt;#REF!</formula>
    </cfRule>
  </conditionalFormatting>
  <conditionalFormatting sqref="W25:Y27">
    <cfRule type="expression" dxfId="1162" priority="728">
      <formula>W25&lt;&gt;#REF!</formula>
    </cfRule>
  </conditionalFormatting>
  <conditionalFormatting sqref="D25:D27">
    <cfRule type="expression" dxfId="1161" priority="726">
      <formula>D25&lt;&gt;#REF!</formula>
    </cfRule>
  </conditionalFormatting>
  <conditionalFormatting sqref="H25:H26">
    <cfRule type="expression" dxfId="1160" priority="725">
      <formula>H25&lt;&gt;#REF!</formula>
    </cfRule>
  </conditionalFormatting>
  <conditionalFormatting sqref="G25:G26">
    <cfRule type="expression" dxfId="1159" priority="724">
      <formula>G25&lt;&gt;#REF!</formula>
    </cfRule>
  </conditionalFormatting>
  <conditionalFormatting sqref="F25:F26">
    <cfRule type="expression" dxfId="1158" priority="723">
      <formula>F25&lt;&gt;#REF!</formula>
    </cfRule>
  </conditionalFormatting>
  <conditionalFormatting sqref="U25:U27">
    <cfRule type="expression" dxfId="1157" priority="722">
      <formula>U25&lt;&gt;#REF!</formula>
    </cfRule>
  </conditionalFormatting>
  <conditionalFormatting sqref="L25:M26">
    <cfRule type="expression" dxfId="1156" priority="720">
      <formula>L25&lt;&gt;#REF!</formula>
    </cfRule>
  </conditionalFormatting>
  <conditionalFormatting sqref="N25:O26">
    <cfRule type="expression" dxfId="1155" priority="721">
      <formula>N25&lt;&gt;#REF!</formula>
    </cfRule>
  </conditionalFormatting>
  <conditionalFormatting sqref="L25:O26">
    <cfRule type="expression" dxfId="1154" priority="719">
      <formula>L25&lt;&gt;#REF!</formula>
    </cfRule>
  </conditionalFormatting>
  <conditionalFormatting sqref="T25:T27">
    <cfRule type="expression" dxfId="1153" priority="718">
      <formula>T25&lt;&gt;#REF!</formula>
    </cfRule>
  </conditionalFormatting>
  <conditionalFormatting sqref="S25:S26">
    <cfRule type="expression" dxfId="1152" priority="717">
      <formula>S25&lt;&gt;#REF!</formula>
    </cfRule>
  </conditionalFormatting>
  <conditionalFormatting sqref="S25:S26">
    <cfRule type="expression" dxfId="1151" priority="716">
      <formula>S25&lt;&gt;#REF!</formula>
    </cfRule>
  </conditionalFormatting>
  <conditionalFormatting sqref="E27">
    <cfRule type="expression" dxfId="1150" priority="715">
      <formula>E27&lt;&gt;#REF!</formula>
    </cfRule>
  </conditionalFormatting>
  <conditionalFormatting sqref="H27">
    <cfRule type="expression" dxfId="1149" priority="714">
      <formula>H27&lt;&gt;#REF!</formula>
    </cfRule>
  </conditionalFormatting>
  <conditionalFormatting sqref="G27">
    <cfRule type="expression" dxfId="1148" priority="713">
      <formula>G27&lt;&gt;#REF!</formula>
    </cfRule>
  </conditionalFormatting>
  <conditionalFormatting sqref="F27">
    <cfRule type="expression" dxfId="1147" priority="712">
      <formula>F27&lt;&gt;#REF!</formula>
    </cfRule>
  </conditionalFormatting>
  <conditionalFormatting sqref="L27:M27">
    <cfRule type="expression" dxfId="1146" priority="711">
      <formula>L27&lt;&gt;#REF!</formula>
    </cfRule>
  </conditionalFormatting>
  <conditionalFormatting sqref="L27:M27">
    <cfRule type="expression" dxfId="1145" priority="710">
      <formula>L27&lt;&gt;#REF!</formula>
    </cfRule>
  </conditionalFormatting>
  <conditionalFormatting sqref="Q27">
    <cfRule type="expression" dxfId="1144" priority="709">
      <formula>Q27&lt;&gt;#REF!</formula>
    </cfRule>
  </conditionalFormatting>
  <conditionalFormatting sqref="N27:O27">
    <cfRule type="expression" dxfId="1143" priority="708">
      <formula>N27&lt;&gt;#REF!</formula>
    </cfRule>
  </conditionalFormatting>
  <conditionalFormatting sqref="N27:O27">
    <cfRule type="expression" dxfId="1142" priority="707">
      <formula>N27&lt;&gt;#REF!</formula>
    </cfRule>
  </conditionalFormatting>
  <conditionalFormatting sqref="S27">
    <cfRule type="expression" dxfId="1141" priority="705">
      <formula>S27&lt;&gt;#REF!</formula>
    </cfRule>
  </conditionalFormatting>
  <conditionalFormatting sqref="S27">
    <cfRule type="expression" dxfId="1140" priority="704">
      <formula>S27&lt;&gt;#REF!</formula>
    </cfRule>
  </conditionalFormatting>
  <conditionalFormatting sqref="A13:A16 B13:B14">
    <cfRule type="expression" dxfId="1139" priority="675">
      <formula>A13&lt;&gt;#REF!</formula>
    </cfRule>
  </conditionalFormatting>
  <conditionalFormatting sqref="W13:Y15">
    <cfRule type="expression" dxfId="1138" priority="674">
      <formula>W13&lt;&gt;#REF!</formula>
    </cfRule>
  </conditionalFormatting>
  <conditionalFormatting sqref="W28:Y29">
    <cfRule type="expression" dxfId="1137" priority="625">
      <formula>W28&lt;&gt;#REF!</formula>
    </cfRule>
  </conditionalFormatting>
  <conditionalFormatting sqref="C14 E14 I14 K14 P14 R14">
    <cfRule type="expression" dxfId="1136" priority="672">
      <formula>C14&lt;&gt;#REF!</formula>
    </cfRule>
  </conditionalFormatting>
  <conditionalFormatting sqref="L28:M29">
    <cfRule type="expression" dxfId="1135" priority="617">
      <formula>L28&lt;&gt;#REF!</formula>
    </cfRule>
  </conditionalFormatting>
  <conditionalFormatting sqref="H14">
    <cfRule type="expression" dxfId="1134" priority="670">
      <formula>H14&lt;&gt;#REF!</formula>
    </cfRule>
  </conditionalFormatting>
  <conditionalFormatting sqref="G14">
    <cfRule type="expression" dxfId="1133" priority="669">
      <formula>G14&lt;&gt;#REF!</formula>
    </cfRule>
  </conditionalFormatting>
  <conditionalFormatting sqref="F14">
    <cfRule type="expression" dxfId="1132" priority="668">
      <formula>F14&lt;&gt;#REF!</formula>
    </cfRule>
  </conditionalFormatting>
  <conditionalFormatting sqref="U14">
    <cfRule type="expression" dxfId="1131" priority="667">
      <formula>U14&lt;&gt;#REF!</formula>
    </cfRule>
  </conditionalFormatting>
  <conditionalFormatting sqref="C15 I15 E15 K15 P15 R15">
    <cfRule type="expression" dxfId="1130" priority="666">
      <formula>C15&lt;&gt;#REF!</formula>
    </cfRule>
  </conditionalFormatting>
  <conditionalFormatting sqref="H29">
    <cfRule type="expression" dxfId="1129" priority="611">
      <formula>H29&lt;&gt;#REF!</formula>
    </cfRule>
  </conditionalFormatting>
  <conditionalFormatting sqref="H15">
    <cfRule type="expression" dxfId="1128" priority="664">
      <formula>H15&lt;&gt;#REF!</formula>
    </cfRule>
  </conditionalFormatting>
  <conditionalFormatting sqref="G15">
    <cfRule type="expression" dxfId="1127" priority="663">
      <formula>G15&lt;&gt;#REF!</formula>
    </cfRule>
  </conditionalFormatting>
  <conditionalFormatting sqref="F15">
    <cfRule type="expression" dxfId="1126" priority="662">
      <formula>F15&lt;&gt;#REF!</formula>
    </cfRule>
  </conditionalFormatting>
  <conditionalFormatting sqref="U15">
    <cfRule type="expression" dxfId="1125" priority="661">
      <formula>U15&lt;&gt;#REF!</formula>
    </cfRule>
  </conditionalFormatting>
  <conditionalFormatting sqref="S28:S30">
    <cfRule type="expression" dxfId="1124" priority="562">
      <formula>S28&lt;&gt;#REF!</formula>
    </cfRule>
  </conditionalFormatting>
  <conditionalFormatting sqref="S14:S16">
    <cfRule type="expression" dxfId="1123" priority="633">
      <formula>S14&lt;&gt;#REF!</formula>
    </cfRule>
  </conditionalFormatting>
  <conditionalFormatting sqref="S14:S16">
    <cfRule type="expression" dxfId="1122" priority="632">
      <formula>S14&lt;&gt;#REF!</formula>
    </cfRule>
  </conditionalFormatting>
  <conditionalFormatting sqref="L13:M16">
    <cfRule type="expression" dxfId="1121" priority="655">
      <formula>L13&lt;&gt;#REF!</formula>
    </cfRule>
  </conditionalFormatting>
  <conditionalFormatting sqref="K13 E13 N14:O16 A13:A16 B14 B13:C13 N13:P13 R13:S13">
    <cfRule type="expression" dxfId="1120" priority="660">
      <formula>A13&lt;&gt;#REF!</formula>
    </cfRule>
  </conditionalFormatting>
  <conditionalFormatting sqref="H13">
    <cfRule type="expression" dxfId="1119" priority="659">
      <formula>H13&lt;&gt;#REF!</formula>
    </cfRule>
  </conditionalFormatting>
  <conditionalFormatting sqref="G13">
    <cfRule type="expression" dxfId="1118" priority="658">
      <formula>G13&lt;&gt;#REF!</formula>
    </cfRule>
  </conditionalFormatting>
  <conditionalFormatting sqref="F13">
    <cfRule type="expression" dxfId="1117" priority="657">
      <formula>F13&lt;&gt;#REF!</formula>
    </cfRule>
  </conditionalFormatting>
  <conditionalFormatting sqref="U13">
    <cfRule type="expression" dxfId="1116" priority="656">
      <formula>U13&lt;&gt;#REF!</formula>
    </cfRule>
  </conditionalFormatting>
  <conditionalFormatting sqref="C13">
    <cfRule type="expression" dxfId="1115" priority="654">
      <formula>C13&lt;&gt;#REF!</formula>
    </cfRule>
  </conditionalFormatting>
  <conditionalFormatting sqref="E13">
    <cfRule type="expression" dxfId="1114" priority="653">
      <formula>E13&lt;&gt;#REF!</formula>
    </cfRule>
  </conditionalFormatting>
  <conditionalFormatting sqref="K13">
    <cfRule type="expression" dxfId="1113" priority="652">
      <formula>K13&lt;&gt;#REF!</formula>
    </cfRule>
  </conditionalFormatting>
  <conditionalFormatting sqref="H13">
    <cfRule type="expression" dxfId="1112" priority="651">
      <formula>H13&lt;&gt;#REF!</formula>
    </cfRule>
  </conditionalFormatting>
  <conditionalFormatting sqref="G13">
    <cfRule type="expression" dxfId="1111" priority="650">
      <formula>G13&lt;&gt;#REF!</formula>
    </cfRule>
  </conditionalFormatting>
  <conditionalFormatting sqref="F13">
    <cfRule type="expression" dxfId="1110" priority="649">
      <formula>F13&lt;&gt;#REF!</formula>
    </cfRule>
  </conditionalFormatting>
  <conditionalFormatting sqref="L13:O16">
    <cfRule type="expression" dxfId="1109" priority="648">
      <formula>L13&lt;&gt;#REF!</formula>
    </cfRule>
  </conditionalFormatting>
  <conditionalFormatting sqref="P13 R13">
    <cfRule type="expression" dxfId="1108" priority="647">
      <formula>P13&lt;&gt;#REF!</formula>
    </cfRule>
  </conditionalFormatting>
  <conditionalFormatting sqref="T30">
    <cfRule type="expression" dxfId="1107" priority="573">
      <formula>T30&lt;&gt;#REF!</formula>
    </cfRule>
  </conditionalFormatting>
  <conditionalFormatting sqref="S13">
    <cfRule type="expression" dxfId="1106" priority="645">
      <formula>S13&lt;&gt;#REF!</formula>
    </cfRule>
  </conditionalFormatting>
  <conditionalFormatting sqref="U13">
    <cfRule type="expression" dxfId="1105" priority="644">
      <formula>U13&lt;&gt;#REF!</formula>
    </cfRule>
  </conditionalFormatting>
  <conditionalFormatting sqref="W16:Y16">
    <cfRule type="expression" dxfId="1104" priority="643">
      <formula>W16&lt;&gt;#REF!</formula>
    </cfRule>
  </conditionalFormatting>
  <conditionalFormatting sqref="C16 I16 E16 K16 P16 R16">
    <cfRule type="expression" dxfId="1103" priority="642">
      <formula>C16&lt;&gt;#REF!</formula>
    </cfRule>
  </conditionalFormatting>
  <conditionalFormatting sqref="S28:S30">
    <cfRule type="expression" dxfId="1102" priority="563">
      <formula>S28&lt;&gt;#REF!</formula>
    </cfRule>
  </conditionalFormatting>
  <conditionalFormatting sqref="H16">
    <cfRule type="expression" dxfId="1101" priority="640">
      <formula>H16&lt;&gt;#REF!</formula>
    </cfRule>
  </conditionalFormatting>
  <conditionalFormatting sqref="G16">
    <cfRule type="expression" dxfId="1100" priority="639">
      <formula>G16&lt;&gt;#REF!</formula>
    </cfRule>
  </conditionalFormatting>
  <conditionalFormatting sqref="F16">
    <cfRule type="expression" dxfId="1099" priority="638">
      <formula>F16&lt;&gt;#REF!</formula>
    </cfRule>
  </conditionalFormatting>
  <conditionalFormatting sqref="U16">
    <cfRule type="expression" dxfId="1098" priority="637">
      <formula>U16&lt;&gt;#REF!</formula>
    </cfRule>
  </conditionalFormatting>
  <conditionalFormatting sqref="D13">
    <cfRule type="expression" dxfId="1097" priority="636">
      <formula>D13&lt;&gt;#REF!</formula>
    </cfRule>
  </conditionalFormatting>
  <conditionalFormatting sqref="I13">
    <cfRule type="expression" dxfId="1096" priority="635">
      <formula>I13&lt;&gt;#REF!</formula>
    </cfRule>
  </conditionalFormatting>
  <conditionalFormatting sqref="D14:D16">
    <cfRule type="expression" dxfId="1095" priority="631">
      <formula>D14&lt;&gt;#REF!</formula>
    </cfRule>
  </conditionalFormatting>
  <conditionalFormatting sqref="B15">
    <cfRule type="expression" dxfId="1094" priority="630">
      <formula>B15&lt;&gt;#REF!</formula>
    </cfRule>
  </conditionalFormatting>
  <conditionalFormatting sqref="B15">
    <cfRule type="expression" dxfId="1093" priority="629">
      <formula>B15&lt;&gt;#REF!</formula>
    </cfRule>
  </conditionalFormatting>
  <conditionalFormatting sqref="B16">
    <cfRule type="expression" dxfId="1092" priority="628">
      <formula>B16&lt;&gt;#REF!</formula>
    </cfRule>
  </conditionalFormatting>
  <conditionalFormatting sqref="B16">
    <cfRule type="expression" dxfId="1091" priority="627">
      <formula>B16&lt;&gt;#REF!</formula>
    </cfRule>
  </conditionalFormatting>
  <conditionalFormatting sqref="T13:T16">
    <cfRule type="expression" dxfId="1090" priority="626">
      <formula>T13&lt;&gt;#REF!</formula>
    </cfRule>
  </conditionalFormatting>
  <conditionalFormatting sqref="Q28:R28 R29 A28:C29">
    <cfRule type="expression" dxfId="1089" priority="624">
      <formula>A28&lt;&gt;#REF!</formula>
    </cfRule>
  </conditionalFormatting>
  <conditionalFormatting sqref="D28:D29">
    <cfRule type="expression" dxfId="1088" priority="623">
      <formula>D28&lt;&gt;#REF!</formula>
    </cfRule>
  </conditionalFormatting>
  <conditionalFormatting sqref="H28">
    <cfRule type="expression" dxfId="1087" priority="622">
      <formula>H28&lt;&gt;#REF!</formula>
    </cfRule>
  </conditionalFormatting>
  <conditionalFormatting sqref="G28">
    <cfRule type="expression" dxfId="1086" priority="621">
      <formula>G28&lt;&gt;#REF!</formula>
    </cfRule>
  </conditionalFormatting>
  <conditionalFormatting sqref="F28">
    <cfRule type="expression" dxfId="1085" priority="620">
      <formula>F28&lt;&gt;#REF!</formula>
    </cfRule>
  </conditionalFormatting>
  <conditionalFormatting sqref="U28:U29">
    <cfRule type="expression" dxfId="1084" priority="619">
      <formula>U28&lt;&gt;#REF!</formula>
    </cfRule>
  </conditionalFormatting>
  <conditionalFormatting sqref="T28:T29">
    <cfRule type="expression" dxfId="1083" priority="615">
      <formula>T28&lt;&gt;#REF!</formula>
    </cfRule>
  </conditionalFormatting>
  <conditionalFormatting sqref="L28:M29">
    <cfRule type="expression" dxfId="1082" priority="616">
      <formula>L28&lt;&gt;#REF!</formula>
    </cfRule>
  </conditionalFormatting>
  <conditionalFormatting sqref="S28">
    <cfRule type="expression" dxfId="1081" priority="614">
      <formula>S28&lt;&gt;#REF!</formula>
    </cfRule>
  </conditionalFormatting>
  <conditionalFormatting sqref="S28">
    <cfRule type="expression" dxfId="1080" priority="613">
      <formula>S28&lt;&gt;#REF!</formula>
    </cfRule>
  </conditionalFormatting>
  <conditionalFormatting sqref="G29">
    <cfRule type="expression" dxfId="1079" priority="610">
      <formula>G29&lt;&gt;#REF!</formula>
    </cfRule>
  </conditionalFormatting>
  <conditionalFormatting sqref="F29">
    <cfRule type="expression" dxfId="1078" priority="609">
      <formula>F29&lt;&gt;#REF!</formula>
    </cfRule>
  </conditionalFormatting>
  <conditionalFormatting sqref="Q29">
    <cfRule type="expression" dxfId="1077" priority="606">
      <formula>Q29&lt;&gt;#REF!</formula>
    </cfRule>
  </conditionalFormatting>
  <conditionalFormatting sqref="S29">
    <cfRule type="expression" dxfId="1076" priority="602">
      <formula>S29&lt;&gt;#REF!</formula>
    </cfRule>
  </conditionalFormatting>
  <conditionalFormatting sqref="S29">
    <cfRule type="expression" dxfId="1075" priority="603">
      <formula>S29&lt;&gt;#REF!</formula>
    </cfRule>
  </conditionalFormatting>
  <conditionalFormatting sqref="I30 R30 K30 A30:C30">
    <cfRule type="expression" dxfId="1074" priority="576">
      <formula>A30&lt;&gt;#REF!</formula>
    </cfRule>
  </conditionalFormatting>
  <conditionalFormatting sqref="W30:Y30">
    <cfRule type="expression" dxfId="1073" priority="577">
      <formula>W30&lt;&gt;#REF!</formula>
    </cfRule>
  </conditionalFormatting>
  <conditionalFormatting sqref="D30">
    <cfRule type="expression" dxfId="1072" priority="575">
      <formula>D30&lt;&gt;#REF!</formula>
    </cfRule>
  </conditionalFormatting>
  <conditionalFormatting sqref="U30">
    <cfRule type="expression" dxfId="1071" priority="574">
      <formula>U30&lt;&gt;#REF!</formula>
    </cfRule>
  </conditionalFormatting>
  <conditionalFormatting sqref="H30">
    <cfRule type="expression" dxfId="1070" priority="571">
      <formula>H30&lt;&gt;#REF!</formula>
    </cfRule>
  </conditionalFormatting>
  <conditionalFormatting sqref="F30">
    <cfRule type="expression" dxfId="1069" priority="569">
      <formula>F30&lt;&gt;#REF!</formula>
    </cfRule>
  </conditionalFormatting>
  <conditionalFormatting sqref="G30">
    <cfRule type="expression" dxfId="1068" priority="570">
      <formula>G30&lt;&gt;#REF!</formula>
    </cfRule>
  </conditionalFormatting>
  <conditionalFormatting sqref="L30:M30">
    <cfRule type="expression" dxfId="1067" priority="568">
      <formula>L30&lt;&gt;#REF!</formula>
    </cfRule>
  </conditionalFormatting>
  <conditionalFormatting sqref="L30:M30">
    <cfRule type="expression" dxfId="1066" priority="567">
      <formula>L30&lt;&gt;#REF!</formula>
    </cfRule>
  </conditionalFormatting>
  <conditionalFormatting sqref="Q30">
    <cfRule type="expression" dxfId="1065" priority="566">
      <formula>Q30&lt;&gt;#REF!</formula>
    </cfRule>
  </conditionalFormatting>
  <conditionalFormatting sqref="E28:E30">
    <cfRule type="expression" dxfId="1064" priority="561">
      <formula>E28&lt;&gt;#REF!</formula>
    </cfRule>
  </conditionalFormatting>
  <conditionalFormatting sqref="I28:I29">
    <cfRule type="expression" dxfId="1063" priority="560">
      <formula>I28&lt;&gt;#REF!</formula>
    </cfRule>
  </conditionalFormatting>
  <conditionalFormatting sqref="N30:O30">
    <cfRule type="expression" dxfId="1062" priority="559">
      <formula>N30&lt;&gt;#REF!</formula>
    </cfRule>
  </conditionalFormatting>
  <conditionalFormatting sqref="N30:O30">
    <cfRule type="expression" dxfId="1061" priority="558">
      <formula>N30&lt;&gt;#REF!</formula>
    </cfRule>
  </conditionalFormatting>
  <conditionalFormatting sqref="P30">
    <cfRule type="expression" dxfId="1060" priority="557">
      <formula>P30&lt;&gt;#REF!</formula>
    </cfRule>
  </conditionalFormatting>
  <conditionalFormatting sqref="P28:P29">
    <cfRule type="expression" dxfId="1059" priority="556">
      <formula>P28&lt;&gt;#REF!</formula>
    </cfRule>
  </conditionalFormatting>
  <conditionalFormatting sqref="N28:O29">
    <cfRule type="expression" dxfId="1058" priority="555">
      <formula>N28&lt;&gt;#REF!</formula>
    </cfRule>
  </conditionalFormatting>
  <conditionalFormatting sqref="N28:O29">
    <cfRule type="expression" dxfId="1057" priority="554">
      <formula>N28&lt;&gt;#REF!</formula>
    </cfRule>
  </conditionalFormatting>
  <conditionalFormatting sqref="W31:Y32">
    <cfRule type="expression" dxfId="1056" priority="528">
      <formula>W31&lt;&gt;#REF!</formula>
    </cfRule>
  </conditionalFormatting>
  <conditionalFormatting sqref="K31:K32 Q31:R32 A31:C32">
    <cfRule type="expression" dxfId="1055" priority="527">
      <formula>A31&lt;&gt;#REF!</formula>
    </cfRule>
  </conditionalFormatting>
  <conditionalFormatting sqref="F31:F32">
    <cfRule type="expression" dxfId="1054" priority="523">
      <formula>F31&lt;&gt;#REF!</formula>
    </cfRule>
  </conditionalFormatting>
  <conditionalFormatting sqref="H31:H32">
    <cfRule type="expression" dxfId="1053" priority="525">
      <formula>H31&lt;&gt;#REF!</formula>
    </cfRule>
  </conditionalFormatting>
  <conditionalFormatting sqref="G31:G32">
    <cfRule type="expression" dxfId="1052" priority="524">
      <formula>G31&lt;&gt;#REF!</formula>
    </cfRule>
  </conditionalFormatting>
  <conditionalFormatting sqref="T31:T32">
    <cfRule type="expression" dxfId="1051" priority="519">
      <formula>T31&lt;&gt;#REF!</formula>
    </cfRule>
  </conditionalFormatting>
  <conditionalFormatting sqref="L31:M31">
    <cfRule type="expression" dxfId="1050" priority="520">
      <formula>L31&lt;&gt;#REF!</formula>
    </cfRule>
  </conditionalFormatting>
  <conditionalFormatting sqref="U31:U32">
    <cfRule type="expression" dxfId="1049" priority="522">
      <formula>U31&lt;&gt;#REF!</formula>
    </cfRule>
  </conditionalFormatting>
  <conditionalFormatting sqref="L31:M31">
    <cfRule type="expression" dxfId="1048" priority="521">
      <formula>L31&lt;&gt;#REF!</formula>
    </cfRule>
  </conditionalFormatting>
  <conditionalFormatting sqref="S31:S32">
    <cfRule type="expression" dxfId="1047" priority="518">
      <formula>S31&lt;&gt;#REF!</formula>
    </cfRule>
  </conditionalFormatting>
  <conditionalFormatting sqref="S31:S32">
    <cfRule type="expression" dxfId="1046" priority="517">
      <formula>S31&lt;&gt;#REF!</formula>
    </cfRule>
  </conditionalFormatting>
  <conditionalFormatting sqref="S31:S32">
    <cfRule type="expression" dxfId="1045" priority="515">
      <formula>S31&lt;&gt;#REF!</formula>
    </cfRule>
  </conditionalFormatting>
  <conditionalFormatting sqref="S31:S32">
    <cfRule type="expression" dxfId="1044" priority="516">
      <formula>S31&lt;&gt;#REF!</formula>
    </cfRule>
  </conditionalFormatting>
  <conditionalFormatting sqref="E31:E32">
    <cfRule type="expression" dxfId="1043" priority="514">
      <formula>E31&lt;&gt;#REF!</formula>
    </cfRule>
  </conditionalFormatting>
  <conditionalFormatting sqref="I31:I32">
    <cfRule type="expression" dxfId="1042" priority="513">
      <formula>I31&lt;&gt;#REF!</formula>
    </cfRule>
  </conditionalFormatting>
  <conditionalFormatting sqref="P31">
    <cfRule type="expression" dxfId="1041" priority="512">
      <formula>P31&lt;&gt;#REF!</formula>
    </cfRule>
  </conditionalFormatting>
  <conditionalFormatting sqref="L32:M32">
    <cfRule type="expression" dxfId="1040" priority="509">
      <formula>L32&lt;&gt;#REF!</formula>
    </cfRule>
  </conditionalFormatting>
  <conditionalFormatting sqref="N31:O32">
    <cfRule type="expression" dxfId="1039" priority="511">
      <formula>N31&lt;&gt;#REF!</formula>
    </cfRule>
  </conditionalFormatting>
  <conditionalFormatting sqref="N31:O32">
    <cfRule type="expression" dxfId="1038" priority="510">
      <formula>N31&lt;&gt;#REF!</formula>
    </cfRule>
  </conditionalFormatting>
  <conditionalFormatting sqref="D31:D32">
    <cfRule type="expression" dxfId="1037" priority="526">
      <formula>D31&lt;&gt;#REF!</formula>
    </cfRule>
  </conditionalFormatting>
  <conditionalFormatting sqref="E33 I33 K33 A33:C33 Q33:R33">
    <cfRule type="expression" dxfId="1036" priority="507">
      <formula>A33&lt;&gt;#REF!</formula>
    </cfRule>
  </conditionalFormatting>
  <conditionalFormatting sqref="S33">
    <cfRule type="expression" dxfId="1035" priority="498">
      <formula>S33&lt;&gt;#REF!</formula>
    </cfRule>
  </conditionalFormatting>
  <conditionalFormatting sqref="W33:Y33">
    <cfRule type="expression" dxfId="1034" priority="508">
      <formula>W33&lt;&gt;#REF!</formula>
    </cfRule>
  </conditionalFormatting>
  <conditionalFormatting sqref="D33">
    <cfRule type="expression" dxfId="1033" priority="506">
      <formula>D33&lt;&gt;#REF!</formula>
    </cfRule>
  </conditionalFormatting>
  <conditionalFormatting sqref="H33">
    <cfRule type="expression" dxfId="1032" priority="505">
      <formula>H33&lt;&gt;#REF!</formula>
    </cfRule>
  </conditionalFormatting>
  <conditionalFormatting sqref="G33">
    <cfRule type="expression" dxfId="1031" priority="504">
      <formula>G33&lt;&gt;#REF!</formula>
    </cfRule>
  </conditionalFormatting>
  <conditionalFormatting sqref="F33">
    <cfRule type="expression" dxfId="1030" priority="503">
      <formula>F33&lt;&gt;#REF!</formula>
    </cfRule>
  </conditionalFormatting>
  <conditionalFormatting sqref="U33">
    <cfRule type="expression" dxfId="1029" priority="502">
      <formula>U33&lt;&gt;#REF!</formula>
    </cfRule>
  </conditionalFormatting>
  <conditionalFormatting sqref="L33:M33">
    <cfRule type="expression" dxfId="1028" priority="500">
      <formula>L33&lt;&gt;#REF!</formula>
    </cfRule>
  </conditionalFormatting>
  <conditionalFormatting sqref="N33:O33">
    <cfRule type="expression" dxfId="1027" priority="501">
      <formula>N33&lt;&gt;#REF!</formula>
    </cfRule>
  </conditionalFormatting>
  <conditionalFormatting sqref="L33:O33">
    <cfRule type="expression" dxfId="1026" priority="499">
      <formula>L33&lt;&gt;#REF!</formula>
    </cfRule>
  </conditionalFormatting>
  <conditionalFormatting sqref="S33">
    <cfRule type="expression" dxfId="1025" priority="497">
      <formula>S33&lt;&gt;#REF!</formula>
    </cfRule>
  </conditionalFormatting>
  <conditionalFormatting sqref="T33">
    <cfRule type="expression" dxfId="1024" priority="496">
      <formula>T33&lt;&gt;#REF!</formula>
    </cfRule>
  </conditionalFormatting>
  <conditionalFormatting sqref="J2">
    <cfRule type="expression" dxfId="1023" priority="494">
      <formula>J2&lt;&gt;#REF!</formula>
    </cfRule>
  </conditionalFormatting>
  <conditionalFormatting sqref="J3">
    <cfRule type="expression" dxfId="1022" priority="493">
      <formula>J3&lt;&gt;#REF!</formula>
    </cfRule>
  </conditionalFormatting>
  <conditionalFormatting sqref="J4:J5">
    <cfRule type="expression" dxfId="1021" priority="492">
      <formula>J4&lt;&gt;#REF!</formula>
    </cfRule>
  </conditionalFormatting>
  <conditionalFormatting sqref="J6">
    <cfRule type="expression" dxfId="1020" priority="491">
      <formula>J6&lt;&gt;#REF!</formula>
    </cfRule>
  </conditionalFormatting>
  <conditionalFormatting sqref="J7">
    <cfRule type="expression" dxfId="1019" priority="490">
      <formula>J7&lt;&gt;#REF!</formula>
    </cfRule>
  </conditionalFormatting>
  <conditionalFormatting sqref="J5">
    <cfRule type="expression" dxfId="1018" priority="489">
      <formula>J5&lt;&gt;#REF!</formula>
    </cfRule>
  </conditionalFormatting>
  <conditionalFormatting sqref="J10">
    <cfRule type="expression" dxfId="1017" priority="488">
      <formula>J10&lt;&gt;#REF!</formula>
    </cfRule>
  </conditionalFormatting>
  <conditionalFormatting sqref="J11">
    <cfRule type="expression" dxfId="1016" priority="487">
      <formula>J11&lt;&gt;#REF!</formula>
    </cfRule>
  </conditionalFormatting>
  <conditionalFormatting sqref="J8:J9">
    <cfRule type="expression" dxfId="1015" priority="486">
      <formula>J8&lt;&gt;#REF!</formula>
    </cfRule>
  </conditionalFormatting>
  <conditionalFormatting sqref="J9">
    <cfRule type="expression" dxfId="1014" priority="485">
      <formula>J9&lt;&gt;#REF!</formula>
    </cfRule>
  </conditionalFormatting>
  <conditionalFormatting sqref="J12">
    <cfRule type="expression" dxfId="1013" priority="484">
      <formula>J12&lt;&gt;#REF!</formula>
    </cfRule>
  </conditionalFormatting>
  <conditionalFormatting sqref="J18">
    <cfRule type="expression" dxfId="1012" priority="483">
      <formula>J18&lt;&gt;#REF!</formula>
    </cfRule>
  </conditionalFormatting>
  <conditionalFormatting sqref="J19">
    <cfRule type="expression" dxfId="1011" priority="482">
      <formula>J19&lt;&gt;#REF!</formula>
    </cfRule>
  </conditionalFormatting>
  <conditionalFormatting sqref="J17">
    <cfRule type="expression" dxfId="1010" priority="481">
      <formula>J17&lt;&gt;#REF!</formula>
    </cfRule>
  </conditionalFormatting>
  <conditionalFormatting sqref="J22">
    <cfRule type="expression" dxfId="1009" priority="478">
      <formula>J22&lt;&gt;#REF!</formula>
    </cfRule>
  </conditionalFormatting>
  <conditionalFormatting sqref="J17">
    <cfRule type="expression" dxfId="1008" priority="480">
      <formula>J17&lt;&gt;#REF!</formula>
    </cfRule>
  </conditionalFormatting>
  <conditionalFormatting sqref="J20">
    <cfRule type="expression" dxfId="1007" priority="479">
      <formula>J20&lt;&gt;#REF!</formula>
    </cfRule>
  </conditionalFormatting>
  <conditionalFormatting sqref="J21">
    <cfRule type="expression" dxfId="1006" priority="477">
      <formula>J21&lt;&gt;#REF!</formula>
    </cfRule>
  </conditionalFormatting>
  <conditionalFormatting sqref="J21">
    <cfRule type="expression" dxfId="1005" priority="476">
      <formula>J21&lt;&gt;#REF!</formula>
    </cfRule>
  </conditionalFormatting>
  <conditionalFormatting sqref="J23">
    <cfRule type="expression" dxfId="1004" priority="475">
      <formula>J23&lt;&gt;#REF!</formula>
    </cfRule>
  </conditionalFormatting>
  <conditionalFormatting sqref="J24">
    <cfRule type="expression" dxfId="1003" priority="474">
      <formula>J24&lt;&gt;#REF!</formula>
    </cfRule>
  </conditionalFormatting>
  <conditionalFormatting sqref="J25:J27">
    <cfRule type="expression" dxfId="1002" priority="473">
      <formula>J25&lt;&gt;#REF!</formula>
    </cfRule>
  </conditionalFormatting>
  <conditionalFormatting sqref="J14">
    <cfRule type="expression" dxfId="1001" priority="471">
      <formula>J14&lt;&gt;#REF!</formula>
    </cfRule>
  </conditionalFormatting>
  <conditionalFormatting sqref="J15">
    <cfRule type="expression" dxfId="1000" priority="470">
      <formula>J15&lt;&gt;#REF!</formula>
    </cfRule>
  </conditionalFormatting>
  <conditionalFormatting sqref="J13">
    <cfRule type="expression" dxfId="999" priority="469">
      <formula>J13&lt;&gt;#REF!</formula>
    </cfRule>
  </conditionalFormatting>
  <conditionalFormatting sqref="J13">
    <cfRule type="expression" dxfId="998" priority="468">
      <formula>J13&lt;&gt;#REF!</formula>
    </cfRule>
  </conditionalFormatting>
  <conditionalFormatting sqref="J16">
    <cfRule type="expression" dxfId="997" priority="467">
      <formula>J16&lt;&gt;#REF!</formula>
    </cfRule>
  </conditionalFormatting>
  <conditionalFormatting sqref="K28:K29">
    <cfRule type="expression" dxfId="996" priority="466">
      <formula>K28&lt;&gt;#REF!</formula>
    </cfRule>
  </conditionalFormatting>
  <conditionalFormatting sqref="J30">
    <cfRule type="expression" dxfId="995" priority="465">
      <formula>J30&lt;&gt;#REF!</formula>
    </cfRule>
  </conditionalFormatting>
  <conditionalFormatting sqref="J31:J32">
    <cfRule type="expression" dxfId="994" priority="464">
      <formula>J31&lt;&gt;#REF!</formula>
    </cfRule>
  </conditionalFormatting>
  <conditionalFormatting sqref="J33">
    <cfRule type="expression" dxfId="993" priority="463">
      <formula>J33&lt;&gt;#REF!</formula>
    </cfRule>
  </conditionalFormatting>
  <conditionalFormatting sqref="J28:J29">
    <cfRule type="expression" dxfId="992" priority="462">
      <formula>J28&lt;&gt;#REF!</formula>
    </cfRule>
  </conditionalFormatting>
  <conditionalFormatting sqref="I34 R34 K34 A34:C34">
    <cfRule type="expression" dxfId="991" priority="460">
      <formula>A34&lt;&gt;#REF!</formula>
    </cfRule>
  </conditionalFormatting>
  <conditionalFormatting sqref="W34:Y34">
    <cfRule type="expression" dxfId="990" priority="461">
      <formula>W34&lt;&gt;#REF!</formula>
    </cfRule>
  </conditionalFormatting>
  <conditionalFormatting sqref="D34">
    <cfRule type="expression" dxfId="989" priority="459">
      <formula>D34&lt;&gt;#REF!</formula>
    </cfRule>
  </conditionalFormatting>
  <conditionalFormatting sqref="U34">
    <cfRule type="expression" dxfId="988" priority="458">
      <formula>U34&lt;&gt;#REF!</formula>
    </cfRule>
  </conditionalFormatting>
  <conditionalFormatting sqref="T34">
    <cfRule type="expression" dxfId="987" priority="457">
      <formula>T34&lt;&gt;#REF!</formula>
    </cfRule>
  </conditionalFormatting>
  <conditionalFormatting sqref="E34">
    <cfRule type="expression" dxfId="986" priority="456">
      <formula>E34&lt;&gt;#REF!</formula>
    </cfRule>
  </conditionalFormatting>
  <conditionalFormatting sqref="H34">
    <cfRule type="expression" dxfId="985" priority="455">
      <formula>H34&lt;&gt;#REF!</formula>
    </cfRule>
  </conditionalFormatting>
  <conditionalFormatting sqref="G34">
    <cfRule type="expression" dxfId="984" priority="454">
      <formula>G34&lt;&gt;#REF!</formula>
    </cfRule>
  </conditionalFormatting>
  <conditionalFormatting sqref="F34">
    <cfRule type="expression" dxfId="983" priority="453">
      <formula>F34&lt;&gt;#REF!</formula>
    </cfRule>
  </conditionalFormatting>
  <conditionalFormatting sqref="L34:M34">
    <cfRule type="expression" dxfId="982" priority="452">
      <formula>L34&lt;&gt;#REF!</formula>
    </cfRule>
  </conditionalFormatting>
  <conditionalFormatting sqref="L34:M34">
    <cfRule type="expression" dxfId="981" priority="451">
      <formula>L34&lt;&gt;#REF!</formula>
    </cfRule>
  </conditionalFormatting>
  <conditionalFormatting sqref="Q34">
    <cfRule type="expression" dxfId="980" priority="450">
      <formula>Q34&lt;&gt;#REF!</formula>
    </cfRule>
  </conditionalFormatting>
  <conditionalFormatting sqref="N34:O34">
    <cfRule type="expression" dxfId="979" priority="449">
      <formula>N34&lt;&gt;#REF!</formula>
    </cfRule>
  </conditionalFormatting>
  <conditionalFormatting sqref="N34:O34">
    <cfRule type="expression" dxfId="978" priority="448">
      <formula>N34&lt;&gt;#REF!</formula>
    </cfRule>
  </conditionalFormatting>
  <conditionalFormatting sqref="S34">
    <cfRule type="expression" dxfId="977" priority="447">
      <formula>S34&lt;&gt;#REF!</formula>
    </cfRule>
  </conditionalFormatting>
  <conditionalFormatting sqref="S34">
    <cfRule type="expression" dxfId="976" priority="446">
      <formula>S34&lt;&gt;#REF!</formula>
    </cfRule>
  </conditionalFormatting>
  <conditionalFormatting sqref="J34">
    <cfRule type="expression" dxfId="975" priority="445">
      <formula>J34&lt;&gt;#REF!</formula>
    </cfRule>
  </conditionalFormatting>
  <conditionalFormatting sqref="W35:Y35">
    <cfRule type="expression" dxfId="974" priority="444">
      <formula>W35&lt;&gt;#REF!</formula>
    </cfRule>
  </conditionalFormatting>
  <conditionalFormatting sqref="K35 Q35:R35 A35:C35">
    <cfRule type="expression" dxfId="973" priority="443">
      <formula>A35&lt;&gt;#REF!</formula>
    </cfRule>
  </conditionalFormatting>
  <conditionalFormatting sqref="F35">
    <cfRule type="expression" dxfId="972" priority="439">
      <formula>F35&lt;&gt;#REF!</formula>
    </cfRule>
  </conditionalFormatting>
  <conditionalFormatting sqref="H35">
    <cfRule type="expression" dxfId="971" priority="441">
      <formula>H35&lt;&gt;#REF!</formula>
    </cfRule>
  </conditionalFormatting>
  <conditionalFormatting sqref="G35">
    <cfRule type="expression" dxfId="970" priority="440">
      <formula>G35&lt;&gt;#REF!</formula>
    </cfRule>
  </conditionalFormatting>
  <conditionalFormatting sqref="U35">
    <cfRule type="expression" dxfId="969" priority="438">
      <formula>U35&lt;&gt;#REF!</formula>
    </cfRule>
  </conditionalFormatting>
  <conditionalFormatting sqref="I35">
    <cfRule type="expression" dxfId="968" priority="431">
      <formula>I35&lt;&gt;#REF!</formula>
    </cfRule>
  </conditionalFormatting>
  <conditionalFormatting sqref="O35">
    <cfRule type="expression" dxfId="967" priority="429">
      <formula>O35&lt;&gt;#REF!</formula>
    </cfRule>
  </conditionalFormatting>
  <conditionalFormatting sqref="O35">
    <cfRule type="expression" dxfId="966" priority="428">
      <formula>O35&lt;&gt;#REF!</formula>
    </cfRule>
  </conditionalFormatting>
  <conditionalFormatting sqref="E35">
    <cfRule type="expression" dxfId="965" priority="432">
      <formula>E35&lt;&gt;#REF!</formula>
    </cfRule>
  </conditionalFormatting>
  <conditionalFormatting sqref="L35:M35">
    <cfRule type="expression" dxfId="964" priority="427">
      <formula>L35&lt;&gt;#REF!</formula>
    </cfRule>
  </conditionalFormatting>
  <conditionalFormatting sqref="D35">
    <cfRule type="expression" dxfId="963" priority="442">
      <formula>D35&lt;&gt;#REF!</formula>
    </cfRule>
  </conditionalFormatting>
  <conditionalFormatting sqref="U36">
    <cfRule type="expression" dxfId="962" priority="419">
      <formula>U36&lt;&gt;#REF!</formula>
    </cfRule>
  </conditionalFormatting>
  <conditionalFormatting sqref="W36:Y36">
    <cfRule type="expression" dxfId="961" priority="425">
      <formula>W36&lt;&gt;#REF!</formula>
    </cfRule>
  </conditionalFormatting>
  <conditionalFormatting sqref="K36 Q36:R36 A36:C36">
    <cfRule type="expression" dxfId="960" priority="424">
      <formula>A36&lt;&gt;#REF!</formula>
    </cfRule>
  </conditionalFormatting>
  <conditionalFormatting sqref="F36">
    <cfRule type="expression" dxfId="959" priority="420">
      <formula>F36&lt;&gt;#REF!</formula>
    </cfRule>
  </conditionalFormatting>
  <conditionalFormatting sqref="H36">
    <cfRule type="expression" dxfId="958" priority="422">
      <formula>H36&lt;&gt;#REF!</formula>
    </cfRule>
  </conditionalFormatting>
  <conditionalFormatting sqref="G36">
    <cfRule type="expression" dxfId="957" priority="421">
      <formula>G36&lt;&gt;#REF!</formula>
    </cfRule>
  </conditionalFormatting>
  <conditionalFormatting sqref="E36">
    <cfRule type="expression" dxfId="956" priority="413">
      <formula>E36&lt;&gt;#REF!</formula>
    </cfRule>
  </conditionalFormatting>
  <conditionalFormatting sqref="O36">
    <cfRule type="expression" dxfId="955" priority="410">
      <formula>O36&lt;&gt;#REF!</formula>
    </cfRule>
  </conditionalFormatting>
  <conditionalFormatting sqref="I36">
    <cfRule type="expression" dxfId="954" priority="412">
      <formula>I36&lt;&gt;#REF!</formula>
    </cfRule>
  </conditionalFormatting>
  <conditionalFormatting sqref="L36:M36">
    <cfRule type="expression" dxfId="953" priority="408">
      <formula>L36&lt;&gt;#REF!</formula>
    </cfRule>
  </conditionalFormatting>
  <conditionalFormatting sqref="O36">
    <cfRule type="expression" dxfId="952" priority="409">
      <formula>O36&lt;&gt;#REF!</formula>
    </cfRule>
  </conditionalFormatting>
  <conditionalFormatting sqref="D36">
    <cfRule type="expression" dxfId="951" priority="423">
      <formula>D36&lt;&gt;#REF!</formula>
    </cfRule>
  </conditionalFormatting>
  <conditionalFormatting sqref="T35:T36">
    <cfRule type="expression" dxfId="950" priority="400">
      <formula>T35&lt;&gt;#REF!</formula>
    </cfRule>
  </conditionalFormatting>
  <conditionalFormatting sqref="J35">
    <cfRule type="expression" dxfId="949" priority="406">
      <formula>J35&lt;&gt;#REF!</formula>
    </cfRule>
  </conditionalFormatting>
  <conditionalFormatting sqref="J36">
    <cfRule type="expression" dxfId="948" priority="405">
      <formula>J36&lt;&gt;#REF!</formula>
    </cfRule>
  </conditionalFormatting>
  <conditionalFormatting sqref="S35">
    <cfRule type="expression" dxfId="947" priority="404">
      <formula>S35&lt;&gt;#REF!</formula>
    </cfRule>
  </conditionalFormatting>
  <conditionalFormatting sqref="S35">
    <cfRule type="expression" dxfId="946" priority="403">
      <formula>S35&lt;&gt;#REF!</formula>
    </cfRule>
  </conditionalFormatting>
  <conditionalFormatting sqref="S36">
    <cfRule type="expression" dxfId="945" priority="402">
      <formula>S36&lt;&gt;#REF!</formula>
    </cfRule>
  </conditionalFormatting>
  <conditionalFormatting sqref="S36">
    <cfRule type="expression" dxfId="944" priority="401">
      <formula>S36&lt;&gt;#REF!</formula>
    </cfRule>
  </conditionalFormatting>
  <conditionalFormatting sqref="A37:A40">
    <cfRule type="duplicateValues" dxfId="943" priority="271"/>
  </conditionalFormatting>
  <conditionalFormatting sqref="A42:A43">
    <cfRule type="duplicateValues" dxfId="942" priority="255"/>
  </conditionalFormatting>
  <conditionalFormatting sqref="A45">
    <cfRule type="duplicateValues" dxfId="941" priority="239"/>
  </conditionalFormatting>
  <conditionalFormatting sqref="A41">
    <cfRule type="duplicateValues" dxfId="940" priority="207"/>
  </conditionalFormatting>
  <conditionalFormatting sqref="A53">
    <cfRule type="duplicateValues" dxfId="939" priority="82"/>
  </conditionalFormatting>
  <conditionalFormatting sqref="A54">
    <cfRule type="duplicateValues" dxfId="938" priority="70"/>
  </conditionalFormatting>
  <conditionalFormatting sqref="I57:K57 R57 A57:B57 A55:K55 V50:V66 Q55:U55">
    <cfRule type="expression" dxfId="937" priority="69">
      <formula>A50&lt;&gt;#REF!</formula>
    </cfRule>
  </conditionalFormatting>
  <conditionalFormatting sqref="A55 A57">
    <cfRule type="duplicateValues" dxfId="936" priority="68"/>
  </conditionalFormatting>
  <conditionalFormatting sqref="O56 T56:U56 A56:K56 Q56:R56">
    <cfRule type="expression" dxfId="935" priority="67">
      <formula>A56&lt;&gt;#REF!</formula>
    </cfRule>
  </conditionalFormatting>
  <conditionalFormatting sqref="A56">
    <cfRule type="duplicateValues" dxfId="934" priority="66"/>
  </conditionalFormatting>
  <conditionalFormatting sqref="L56:M56">
    <cfRule type="expression" dxfId="933" priority="65">
      <formula>L56&lt;&gt;#REF!</formula>
    </cfRule>
  </conditionalFormatting>
  <conditionalFormatting sqref="U57">
    <cfRule type="expression" dxfId="932" priority="63">
      <formula>U57&lt;&gt;#REF!</formula>
    </cfRule>
  </conditionalFormatting>
  <conditionalFormatting sqref="A58:O59 Q58:U59">
    <cfRule type="expression" dxfId="931" priority="62">
      <formula>A58&lt;&gt;#REF!</formula>
    </cfRule>
  </conditionalFormatting>
  <conditionalFormatting sqref="A58:A59">
    <cfRule type="duplicateValues" dxfId="930" priority="61"/>
  </conditionalFormatting>
  <conditionalFormatting sqref="A60:A61 E60:K61 N60:O61 T60:U61 B61 B60:C60 Q60:R61">
    <cfRule type="expression" dxfId="929" priority="59">
      <formula>A60&lt;&gt;#REF!</formula>
    </cfRule>
  </conditionalFormatting>
  <conditionalFormatting sqref="A60:A61">
    <cfRule type="duplicateValues" dxfId="928" priority="58"/>
  </conditionalFormatting>
  <conditionalFormatting sqref="A60:A61">
    <cfRule type="duplicateValues" dxfId="927" priority="57"/>
  </conditionalFormatting>
  <conditionalFormatting sqref="S60:S61">
    <cfRule type="expression" dxfId="926" priority="56">
      <formula>S60&lt;&gt;#REF!</formula>
    </cfRule>
  </conditionalFormatting>
  <conditionalFormatting sqref="A62:A63 N63:O63 B63:K63 B62:O62 Q62:U63">
    <cfRule type="expression" dxfId="925" priority="55">
      <formula>A62&lt;&gt;#REF!</formula>
    </cfRule>
  </conditionalFormatting>
  <conditionalFormatting sqref="A62:A63">
    <cfRule type="duplicateValues" dxfId="924" priority="54"/>
  </conditionalFormatting>
  <conditionalFormatting sqref="A62:A63">
    <cfRule type="duplicateValues" dxfId="923" priority="53"/>
  </conditionalFormatting>
  <conditionalFormatting sqref="T64:U64 A64:K64 Q64:R64">
    <cfRule type="expression" dxfId="922" priority="50">
      <formula>A64&lt;&gt;#REF!</formula>
    </cfRule>
  </conditionalFormatting>
  <conditionalFormatting sqref="A64">
    <cfRule type="duplicateValues" dxfId="921" priority="49"/>
  </conditionalFormatting>
  <conditionalFormatting sqref="A64">
    <cfRule type="duplicateValues" dxfId="920" priority="48"/>
  </conditionalFormatting>
  <conditionalFormatting sqref="L64:O64">
    <cfRule type="expression" dxfId="919" priority="47">
      <formula>L64&lt;&gt;#REF!</formula>
    </cfRule>
  </conditionalFormatting>
  <conditionalFormatting sqref="S64">
    <cfRule type="expression" dxfId="918" priority="46">
      <formula>S64&lt;&gt;#REF!</formula>
    </cfRule>
  </conditionalFormatting>
  <conditionalFormatting sqref="C61">
    <cfRule type="expression" dxfId="917" priority="45">
      <formula>C61&lt;&gt;#REF!</formula>
    </cfRule>
  </conditionalFormatting>
  <conditionalFormatting sqref="E65:H65">
    <cfRule type="expression" dxfId="916" priority="44">
      <formula>E65&lt;&gt;#REF!</formula>
    </cfRule>
  </conditionalFormatting>
  <conditionalFormatting sqref="S65">
    <cfRule type="expression" dxfId="915" priority="43">
      <formula>S65&lt;&gt;#REF!</formula>
    </cfRule>
  </conditionalFormatting>
  <conditionalFormatting sqref="U65">
    <cfRule type="expression" dxfId="914" priority="42">
      <formula>U65&lt;&gt;#REF!</formula>
    </cfRule>
  </conditionalFormatting>
  <conditionalFormatting sqref="E66:H66">
    <cfRule type="expression" dxfId="913" priority="41">
      <formula>E66&lt;&gt;#REF!</formula>
    </cfRule>
  </conditionalFormatting>
  <conditionalFormatting sqref="C66">
    <cfRule type="expression" dxfId="912" priority="40">
      <formula>C66&lt;&gt;#REF!</formula>
    </cfRule>
  </conditionalFormatting>
  <conditionalFormatting sqref="N66:O66 Q66">
    <cfRule type="expression" dxfId="911" priority="39">
      <formula>N66&lt;&gt;#REF!</formula>
    </cfRule>
  </conditionalFormatting>
  <conditionalFormatting sqref="U66">
    <cfRule type="expression" dxfId="910" priority="38">
      <formula>U66&lt;&gt;#REF!</formula>
    </cfRule>
  </conditionalFormatting>
  <conditionalFormatting sqref="A44">
    <cfRule type="duplicateValues" dxfId="909" priority="37"/>
  </conditionalFormatting>
  <conditionalFormatting sqref="A44">
    <cfRule type="duplicateValues" dxfId="908" priority="36"/>
  </conditionalFormatting>
  <conditionalFormatting sqref="V13:V45">
    <cfRule type="expression" dxfId="907" priority="35">
      <formula>V13&lt;&gt;#REF!</formula>
    </cfRule>
  </conditionalFormatting>
  <conditionalFormatting sqref="A46:A49">
    <cfRule type="duplicateValues" dxfId="906" priority="34"/>
  </conditionalFormatting>
  <conditionalFormatting sqref="A46:A49">
    <cfRule type="duplicateValues" dxfId="905" priority="33"/>
  </conditionalFormatting>
  <conditionalFormatting sqref="V46:V49">
    <cfRule type="expression" dxfId="904" priority="32">
      <formula>V46&lt;&gt;#REF!</formula>
    </cfRule>
  </conditionalFormatting>
  <conditionalFormatting sqref="L54:M54">
    <cfRule type="expression" dxfId="903" priority="31">
      <formula>L54&lt;&gt;#REF!</formula>
    </cfRule>
  </conditionalFormatting>
  <conditionalFormatting sqref="L54:M54">
    <cfRule type="expression" dxfId="902" priority="30">
      <formula>L54&lt;&gt;#REF!</formula>
    </cfRule>
  </conditionalFormatting>
  <conditionalFormatting sqref="N54">
    <cfRule type="expression" dxfId="901" priority="29">
      <formula>N54&lt;&gt;#REF!</formula>
    </cfRule>
  </conditionalFormatting>
  <conditionalFormatting sqref="N54">
    <cfRule type="expression" dxfId="900" priority="28">
      <formula>N54&lt;&gt;#REF!</formula>
    </cfRule>
  </conditionalFormatting>
  <conditionalFormatting sqref="N55:N56 N35:N36">
    <cfRule type="expression" dxfId="899" priority="27">
      <formula>N35&lt;&gt;#REF!</formula>
    </cfRule>
  </conditionalFormatting>
  <conditionalFormatting sqref="N55:N56 N35:N36">
    <cfRule type="expression" dxfId="898" priority="26">
      <formula>N35&lt;&gt;#REF!</formula>
    </cfRule>
  </conditionalFormatting>
  <conditionalFormatting sqref="A1:A1048576">
    <cfRule type="duplicateValues" dxfId="897" priority="21"/>
    <cfRule type="duplicateValues" dxfId="896" priority="25"/>
  </conditionalFormatting>
  <conditionalFormatting sqref="A65:A1048576 A1:A36">
    <cfRule type="duplicateValues" dxfId="895" priority="3173"/>
  </conditionalFormatting>
  <conditionalFormatting sqref="A65:A1048576 A45 A50:A59 A1:A43">
    <cfRule type="duplicateValues" dxfId="894" priority="3177"/>
  </conditionalFormatting>
  <conditionalFormatting sqref="O1">
    <cfRule type="expression" dxfId="893" priority="24">
      <formula>O1&lt;&gt;#REF!</formula>
    </cfRule>
  </conditionalFormatting>
  <conditionalFormatting sqref="A50:A52">
    <cfRule type="duplicateValues" dxfId="892" priority="3181"/>
  </conditionalFormatting>
  <conditionalFormatting sqref="P66 P60:P63 P53:P57 P32:P49 P27 P17:P25 P5:P10">
    <cfRule type="expression" dxfId="891" priority="23">
      <formula>P5&lt;&gt;#REF!</formula>
    </cfRule>
  </conditionalFormatting>
  <conditionalFormatting sqref="P64 P58:P59">
    <cfRule type="expression" dxfId="890" priority="22">
      <formula>P58&lt;&gt;#REF!</formula>
    </cfRule>
  </conditionalFormatting>
  <conditionalFormatting sqref="C67:H67">
    <cfRule type="expression" dxfId="889" priority="20">
      <formula>C67&lt;&gt;#REF!</formula>
    </cfRule>
  </conditionalFormatting>
  <conditionalFormatting sqref="I67">
    <cfRule type="expression" dxfId="888" priority="19">
      <formula>I67&lt;&gt;#REF!</formula>
    </cfRule>
  </conditionalFormatting>
  <conditionalFormatting sqref="L67:M67">
    <cfRule type="expression" dxfId="887" priority="18">
      <formula>L67&lt;&gt;#REF!</formula>
    </cfRule>
  </conditionalFormatting>
  <conditionalFormatting sqref="L67:M67">
    <cfRule type="expression" dxfId="886" priority="17">
      <formula>L67&lt;&gt;#REF!</formula>
    </cfRule>
  </conditionalFormatting>
  <conditionalFormatting sqref="N67">
    <cfRule type="expression" dxfId="885" priority="16">
      <formula>N67&lt;&gt;#REF!</formula>
    </cfRule>
  </conditionalFormatting>
  <conditionalFormatting sqref="N67">
    <cfRule type="expression" dxfId="884" priority="15">
      <formula>N67&lt;&gt;#REF!</formula>
    </cfRule>
  </conditionalFormatting>
  <conditionalFormatting sqref="Q67">
    <cfRule type="expression" dxfId="883" priority="14">
      <formula>Q67&lt;&gt;#REF!</formula>
    </cfRule>
  </conditionalFormatting>
  <conditionalFormatting sqref="V67">
    <cfRule type="expression" dxfId="882" priority="13">
      <formula>V67&lt;&gt;#REF!</formula>
    </cfRule>
  </conditionalFormatting>
  <conditionalFormatting sqref="U67">
    <cfRule type="expression" dxfId="881" priority="12">
      <formula>U67&lt;&gt;#REF!</formula>
    </cfRule>
  </conditionalFormatting>
  <conditionalFormatting sqref="P4">
    <cfRule type="expression" dxfId="880" priority="11">
      <formula>P4&lt;&gt;#REF!</formula>
    </cfRule>
  </conditionalFormatting>
  <conditionalFormatting sqref="Q13:Q16">
    <cfRule type="expression" dxfId="879" priority="10">
      <formula>Q13&lt;&gt;#REF!</formula>
    </cfRule>
  </conditionalFormatting>
  <conditionalFormatting sqref="P67">
    <cfRule type="expression" dxfId="878" priority="9">
      <formula>P67&lt;&gt;#REF!</formula>
    </cfRule>
  </conditionalFormatting>
  <conditionalFormatting sqref="C68:H68">
    <cfRule type="expression" dxfId="877" priority="8">
      <formula>C68&lt;&gt;#REF!</formula>
    </cfRule>
  </conditionalFormatting>
  <conditionalFormatting sqref="I68">
    <cfRule type="expression" dxfId="876" priority="7">
      <formula>I68&lt;&gt;#REF!</formula>
    </cfRule>
  </conditionalFormatting>
  <conditionalFormatting sqref="N68">
    <cfRule type="expression" dxfId="875" priority="6">
      <formula>N68&lt;&gt;#REF!</formula>
    </cfRule>
  </conditionalFormatting>
  <conditionalFormatting sqref="Q68">
    <cfRule type="expression" dxfId="874" priority="5">
      <formula>Q68&lt;&gt;#REF!</formula>
    </cfRule>
  </conditionalFormatting>
  <conditionalFormatting sqref="P68">
    <cfRule type="expression" dxfId="873" priority="4">
      <formula>P68&lt;&gt;#REF!</formula>
    </cfRule>
  </conditionalFormatting>
  <conditionalFormatting sqref="S68 U68">
    <cfRule type="expression" dxfId="872" priority="2">
      <formula>S68&lt;&gt;#REF!</formula>
    </cfRule>
  </conditionalFormatting>
  <conditionalFormatting sqref="T68">
    <cfRule type="expression" dxfId="871" priority="3">
      <formula>T68&lt;&gt;#REF!</formula>
    </cfRule>
  </conditionalFormatting>
  <conditionalFormatting sqref="V68">
    <cfRule type="expression" dxfId="870" priority="1">
      <formula>V68&lt;&gt;#REF!</formula>
    </cfRule>
  </conditionalFormatting>
  <printOptions gridLines="1"/>
  <pageMargins left="0.78740157480314998" right="0.196850393700787" top="1.14173228346457" bottom="0.39370078740157499" header="0.35433070866141703" footer="0.196850393700787"/>
  <pageSetup paperSize="8" scale="80" fitToWidth="3" fitToHeight="0" orientation="landscape" r:id="rId1"/>
  <headerFooter>
    <oddHeader>&amp;L&amp;G&amp;C43115545-FDS-0002
Datasheet - &amp;A&amp;R&amp;G</oddHeader>
    <oddFooter>&amp;L&amp;8&amp;F/&amp;A&amp;CPage &amp;P of &amp;N&amp;R&amp;8Date Printed: &amp;D</oddFooter>
  </headerFooter>
  <colBreaks count="2" manualBreakCount="2">
    <brk id="11" max="1048575" man="1"/>
    <brk id="19" max="1048575" man="1"/>
  </colBreaks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FC7C0-22AF-4E5B-A20A-0807A2AF5FB0}">
  <dimension ref="A1:AS137"/>
  <sheetViews>
    <sheetView view="pageBreakPreview" zoomScale="50" zoomScaleNormal="100" zoomScaleSheetLayoutView="50" zoomScalePageLayoutView="90" workbookViewId="0">
      <pane xSplit="1" topLeftCell="B1" activePane="topRight" state="frozen"/>
      <selection pane="topRight" activeCell="B12" sqref="B12"/>
      <selection activeCell="B12" sqref="B12"/>
    </sheetView>
  </sheetViews>
  <sheetFormatPr defaultColWidth="11.85546875" defaultRowHeight="17.100000000000001" customHeight="1"/>
  <cols>
    <col min="1" max="1" width="15.85546875" style="9" bestFit="1" customWidth="1"/>
    <col min="2" max="2" width="41.140625" style="9" bestFit="1" customWidth="1"/>
    <col min="3" max="3" width="17.7109375" style="9" bestFit="1" customWidth="1"/>
    <col min="4" max="4" width="37" style="9" bestFit="1" customWidth="1"/>
    <col min="5" max="5" width="10.42578125" style="8" bestFit="1" customWidth="1"/>
    <col min="6" max="6" width="15.42578125" style="8" bestFit="1" customWidth="1"/>
    <col min="7" max="7" width="17.140625" style="8" customWidth="1"/>
    <col min="8" max="8" width="13" style="8" bestFit="1" customWidth="1"/>
    <col min="9" max="9" width="17.85546875" style="8" bestFit="1" customWidth="1"/>
    <col min="10" max="10" width="18.28515625" style="8" bestFit="1" customWidth="1"/>
    <col min="11" max="11" width="13.7109375" style="8" bestFit="1" customWidth="1"/>
    <col min="12" max="12" width="21.140625" style="8" bestFit="1" customWidth="1"/>
    <col min="13" max="13" width="21.5703125" style="8" bestFit="1" customWidth="1"/>
    <col min="14" max="14" width="14.7109375" style="8" bestFit="1" customWidth="1"/>
    <col min="15" max="15" width="12.42578125" style="8" bestFit="1" customWidth="1"/>
    <col min="16" max="17" width="12.42578125" style="8" customWidth="1"/>
    <col min="18" max="18" width="19" style="8" bestFit="1" customWidth="1"/>
    <col min="19" max="19" width="26.140625" style="8" bestFit="1" customWidth="1"/>
    <col min="20" max="20" width="16.7109375" style="8" bestFit="1" customWidth="1"/>
    <col min="21" max="21" width="22.7109375" style="1" bestFit="1" customWidth="1"/>
    <col min="22" max="22" width="21.5703125" style="1" bestFit="1" customWidth="1"/>
    <col min="23" max="23" width="24.140625" style="1" bestFit="1" customWidth="1"/>
    <col min="24" max="24" width="18.140625" style="1" bestFit="1" customWidth="1"/>
    <col min="25" max="25" width="21.85546875" style="1" bestFit="1" customWidth="1"/>
    <col min="26" max="26" width="19.5703125" style="1" bestFit="1" customWidth="1"/>
    <col min="27" max="27" width="17.7109375" style="1" bestFit="1" customWidth="1"/>
    <col min="28" max="28" width="14.85546875" style="1" bestFit="1" customWidth="1"/>
    <col min="29" max="29" width="19.140625" style="1" bestFit="1" customWidth="1"/>
    <col min="30" max="30" width="21.85546875" style="1" bestFit="1" customWidth="1"/>
    <col min="31" max="31" width="19" style="1" bestFit="1" customWidth="1"/>
    <col min="32" max="32" width="23.28515625" style="1" bestFit="1" customWidth="1"/>
    <col min="33" max="33" width="18.5703125" style="8" bestFit="1" customWidth="1"/>
    <col min="34" max="34" width="20" style="8" bestFit="1" customWidth="1"/>
    <col min="35" max="35" width="19" style="8" bestFit="1" customWidth="1"/>
    <col min="36" max="36" width="20.42578125" style="8" bestFit="1" customWidth="1"/>
    <col min="37" max="37" width="18.85546875" style="8" bestFit="1" customWidth="1"/>
    <col min="38" max="38" width="15.7109375" style="7" bestFit="1" customWidth="1"/>
    <col min="39" max="39" width="18.28515625" style="7" bestFit="1" customWidth="1"/>
    <col min="40" max="40" width="47.5703125" style="9" customWidth="1"/>
    <col min="41" max="41" width="11.85546875" style="8"/>
    <col min="42" max="42" width="16.5703125" style="8" bestFit="1" customWidth="1"/>
    <col min="43" max="43" width="24.7109375" style="26" customWidth="1"/>
    <col min="44" max="44" width="29" style="26" customWidth="1"/>
    <col min="45" max="45" width="13.140625" style="26" bestFit="1" customWidth="1"/>
    <col min="46" max="16384" width="11.85546875" style="5"/>
  </cols>
  <sheetData>
    <row r="1" spans="1:45" s="9" customFormat="1" ht="17.100000000000001" customHeight="1">
      <c r="A1" s="13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562</v>
      </c>
      <c r="J1" s="16" t="s">
        <v>563</v>
      </c>
      <c r="K1" s="16" t="s">
        <v>564</v>
      </c>
      <c r="L1" s="16" t="s">
        <v>565</v>
      </c>
      <c r="M1" s="16" t="s">
        <v>566</v>
      </c>
      <c r="N1" s="16" t="s">
        <v>567</v>
      </c>
      <c r="O1" s="16" t="s">
        <v>568</v>
      </c>
      <c r="P1" s="16" t="s">
        <v>569</v>
      </c>
      <c r="Q1" s="16" t="s">
        <v>570</v>
      </c>
      <c r="R1" s="16" t="s">
        <v>571</v>
      </c>
      <c r="S1" s="16" t="s">
        <v>572</v>
      </c>
      <c r="T1" s="16" t="s">
        <v>573</v>
      </c>
      <c r="U1" s="17" t="s">
        <v>574</v>
      </c>
      <c r="V1" s="17" t="s">
        <v>575</v>
      </c>
      <c r="W1" s="17" t="s">
        <v>576</v>
      </c>
      <c r="X1" s="17" t="s">
        <v>577</v>
      </c>
      <c r="Y1" s="17" t="s">
        <v>578</v>
      </c>
      <c r="Z1" s="17" t="s">
        <v>579</v>
      </c>
      <c r="AA1" s="17" t="s">
        <v>580</v>
      </c>
      <c r="AB1" s="17" t="s">
        <v>581</v>
      </c>
      <c r="AC1" s="17" t="s">
        <v>582</v>
      </c>
      <c r="AD1" s="17" t="s">
        <v>583</v>
      </c>
      <c r="AE1" s="17" t="s">
        <v>584</v>
      </c>
      <c r="AF1" s="17" t="s">
        <v>585</v>
      </c>
      <c r="AG1" s="16" t="s">
        <v>586</v>
      </c>
      <c r="AH1" s="16" t="s">
        <v>587</v>
      </c>
      <c r="AI1" s="16" t="s">
        <v>588</v>
      </c>
      <c r="AJ1" s="16" t="s">
        <v>589</v>
      </c>
      <c r="AK1" s="16" t="s">
        <v>287</v>
      </c>
      <c r="AL1" s="12" t="s">
        <v>46</v>
      </c>
      <c r="AM1" s="12" t="s">
        <v>47</v>
      </c>
      <c r="AN1" s="15" t="s">
        <v>19</v>
      </c>
      <c r="AO1" s="16" t="s">
        <v>20</v>
      </c>
      <c r="AP1" s="16" t="s">
        <v>21</v>
      </c>
      <c r="AQ1" s="45" t="s">
        <v>22</v>
      </c>
      <c r="AR1" s="45" t="s">
        <v>23</v>
      </c>
      <c r="AS1" s="16" t="s">
        <v>24</v>
      </c>
    </row>
    <row r="2" spans="1:45" s="63" customFormat="1" ht="17.100000000000001" customHeight="1">
      <c r="A2" s="71" t="s">
        <v>590</v>
      </c>
      <c r="B2" s="71" t="s">
        <v>591</v>
      </c>
      <c r="C2" s="71" t="s">
        <v>592</v>
      </c>
      <c r="D2" s="71" t="s">
        <v>593</v>
      </c>
      <c r="E2" s="70" t="s">
        <v>52</v>
      </c>
      <c r="F2" s="76" t="s">
        <v>53</v>
      </c>
      <c r="G2" s="76" t="s">
        <v>54</v>
      </c>
      <c r="H2" s="76" t="s">
        <v>55</v>
      </c>
      <c r="I2" s="70">
        <v>0</v>
      </c>
      <c r="J2" s="70">
        <v>100</v>
      </c>
      <c r="K2" s="70" t="s">
        <v>594</v>
      </c>
      <c r="L2" s="70">
        <f>I2-((J2-I2)*0.029)</f>
        <v>-2.9000000000000004</v>
      </c>
      <c r="M2" s="70">
        <f>J2+((J2-I2)*0.029)</f>
        <v>102.9</v>
      </c>
      <c r="N2" s="74" t="str">
        <f>IF((J2-I2)&gt;1000, "D0",IF((J2-I2)&gt;100, "D1",IF((J2-I2)&gt;10, "D2","D3")))</f>
        <v>D2</v>
      </c>
      <c r="O2" s="70" t="s">
        <v>595</v>
      </c>
      <c r="P2" s="70"/>
      <c r="Q2" s="70"/>
      <c r="R2" s="70"/>
      <c r="S2" s="70" t="s">
        <v>596</v>
      </c>
      <c r="T2" s="70" t="s">
        <v>597</v>
      </c>
      <c r="U2" s="70">
        <v>100</v>
      </c>
      <c r="V2" s="70">
        <v>0.5</v>
      </c>
      <c r="W2" s="76" t="s">
        <v>64</v>
      </c>
      <c r="X2" s="70">
        <v>95</v>
      </c>
      <c r="Y2" s="70">
        <v>0.5</v>
      </c>
      <c r="Z2" s="76" t="s">
        <v>141</v>
      </c>
      <c r="AA2" s="70" t="s">
        <v>234</v>
      </c>
      <c r="AB2" s="70" t="s">
        <v>234</v>
      </c>
      <c r="AC2" s="70" t="s">
        <v>234</v>
      </c>
      <c r="AD2" s="70" t="s">
        <v>234</v>
      </c>
      <c r="AE2" s="70" t="s">
        <v>234</v>
      </c>
      <c r="AF2" s="70" t="s">
        <v>234</v>
      </c>
      <c r="AG2" s="70"/>
      <c r="AH2" s="70"/>
      <c r="AI2" s="70"/>
      <c r="AJ2" s="70"/>
      <c r="AK2" s="74" t="s">
        <v>53</v>
      </c>
      <c r="AL2" s="70"/>
      <c r="AM2" s="70" t="s">
        <v>352</v>
      </c>
      <c r="AN2" s="77" t="s">
        <v>598</v>
      </c>
      <c r="AO2" s="74" t="s">
        <v>67</v>
      </c>
      <c r="AP2" s="60">
        <v>44452</v>
      </c>
      <c r="AQ2" s="61"/>
      <c r="AR2" s="61"/>
      <c r="AS2" s="60"/>
    </row>
    <row r="3" spans="1:45" s="63" customFormat="1" ht="17.100000000000001" customHeight="1">
      <c r="A3" s="71" t="s">
        <v>599</v>
      </c>
      <c r="B3" s="71" t="s">
        <v>600</v>
      </c>
      <c r="C3" s="71" t="s">
        <v>592</v>
      </c>
      <c r="D3" s="71" t="s">
        <v>601</v>
      </c>
      <c r="E3" s="70" t="s">
        <v>52</v>
      </c>
      <c r="F3" s="76" t="s">
        <v>53</v>
      </c>
      <c r="G3" s="76" t="s">
        <v>54</v>
      </c>
      <c r="H3" s="76" t="s">
        <v>55</v>
      </c>
      <c r="I3" s="70">
        <v>0</v>
      </c>
      <c r="J3" s="70">
        <v>4000</v>
      </c>
      <c r="K3" s="70" t="s">
        <v>602</v>
      </c>
      <c r="L3" s="70">
        <f t="shared" ref="L3:L66" si="0">I3-((J3-I3)*0.029)</f>
        <v>-116</v>
      </c>
      <c r="M3" s="70">
        <f t="shared" ref="M3:M66" si="1">J3+((J3-I3)*0.029)</f>
        <v>4116</v>
      </c>
      <c r="N3" s="74" t="str">
        <f t="shared" ref="N3:N66" si="2">IF((J3-I3)&gt;1000, "D0",IF((J3-I3)&gt;100, "D1",IF((J3-I3)&gt;10, "D2","D3")))</f>
        <v>D0</v>
      </c>
      <c r="O3" s="70" t="s">
        <v>595</v>
      </c>
      <c r="P3" s="70"/>
      <c r="Q3" s="70"/>
      <c r="R3" s="70" t="s">
        <v>347</v>
      </c>
      <c r="S3" s="70" t="s">
        <v>603</v>
      </c>
      <c r="T3" s="70" t="s">
        <v>597</v>
      </c>
      <c r="U3" s="70">
        <v>2000</v>
      </c>
      <c r="V3" s="70">
        <v>0.5</v>
      </c>
      <c r="W3" s="76" t="s">
        <v>141</v>
      </c>
      <c r="X3" s="70">
        <v>1400</v>
      </c>
      <c r="Y3" s="70">
        <v>0.5</v>
      </c>
      <c r="Z3" s="76" t="s">
        <v>64</v>
      </c>
      <c r="AA3" s="70" t="s">
        <v>234</v>
      </c>
      <c r="AB3" s="70" t="s">
        <v>234</v>
      </c>
      <c r="AC3" s="70" t="s">
        <v>234</v>
      </c>
      <c r="AD3" s="70" t="s">
        <v>234</v>
      </c>
      <c r="AE3" s="70" t="s">
        <v>234</v>
      </c>
      <c r="AF3" s="70" t="s">
        <v>234</v>
      </c>
      <c r="AG3" s="70"/>
      <c r="AH3" s="70"/>
      <c r="AI3" s="70"/>
      <c r="AJ3" s="70"/>
      <c r="AK3" s="74" t="s">
        <v>53</v>
      </c>
      <c r="AL3" s="70"/>
      <c r="AM3" s="70" t="s">
        <v>352</v>
      </c>
      <c r="AN3" s="77" t="s">
        <v>353</v>
      </c>
      <c r="AO3" s="74" t="s">
        <v>67</v>
      </c>
      <c r="AP3" s="60">
        <v>44452</v>
      </c>
      <c r="AQ3" s="61"/>
      <c r="AR3" s="61"/>
      <c r="AS3" s="60"/>
    </row>
    <row r="4" spans="1:45" s="63" customFormat="1" ht="17.100000000000001" customHeight="1">
      <c r="A4" s="71" t="s">
        <v>604</v>
      </c>
      <c r="B4" s="9" t="s">
        <v>605</v>
      </c>
      <c r="C4" s="71" t="s">
        <v>592</v>
      </c>
      <c r="D4" s="71" t="s">
        <v>601</v>
      </c>
      <c r="E4" s="70" t="s">
        <v>52</v>
      </c>
      <c r="F4" s="76" t="s">
        <v>53</v>
      </c>
      <c r="G4" s="76" t="s">
        <v>54</v>
      </c>
      <c r="H4" s="76" t="s">
        <v>55</v>
      </c>
      <c r="I4" s="70">
        <v>0</v>
      </c>
      <c r="J4" s="70">
        <v>250</v>
      </c>
      <c r="K4" s="70" t="s">
        <v>606</v>
      </c>
      <c r="L4" s="70">
        <f t="shared" si="0"/>
        <v>-7.25</v>
      </c>
      <c r="M4" s="70">
        <f t="shared" si="1"/>
        <v>257.25</v>
      </c>
      <c r="N4" s="74" t="str">
        <f t="shared" si="2"/>
        <v>D1</v>
      </c>
      <c r="O4" s="70" t="s">
        <v>595</v>
      </c>
      <c r="P4" s="70"/>
      <c r="Q4" s="70"/>
      <c r="R4" s="70" t="s">
        <v>347</v>
      </c>
      <c r="S4" s="70" t="s">
        <v>607</v>
      </c>
      <c r="T4" s="70" t="s">
        <v>597</v>
      </c>
      <c r="U4" s="70" t="s">
        <v>234</v>
      </c>
      <c r="V4" s="70" t="s">
        <v>234</v>
      </c>
      <c r="W4" s="76" t="s">
        <v>234</v>
      </c>
      <c r="X4" s="70" t="s">
        <v>234</v>
      </c>
      <c r="Y4" s="70" t="s">
        <v>234</v>
      </c>
      <c r="Z4" s="70" t="s">
        <v>234</v>
      </c>
      <c r="AA4" s="70">
        <v>180</v>
      </c>
      <c r="AB4" s="70">
        <v>0.5</v>
      </c>
      <c r="AC4" s="76" t="s">
        <v>184</v>
      </c>
      <c r="AD4" s="70">
        <v>160</v>
      </c>
      <c r="AE4" s="70">
        <v>0.5</v>
      </c>
      <c r="AF4" s="76" t="s">
        <v>64</v>
      </c>
      <c r="AG4" s="70"/>
      <c r="AH4" s="70"/>
      <c r="AI4" s="70"/>
      <c r="AJ4" s="70"/>
      <c r="AK4" s="74" t="s">
        <v>53</v>
      </c>
      <c r="AL4" s="70"/>
      <c r="AM4" s="70" t="s">
        <v>65</v>
      </c>
      <c r="AN4" s="77" t="s">
        <v>360</v>
      </c>
      <c r="AO4" s="74" t="s">
        <v>67</v>
      </c>
      <c r="AP4" s="60">
        <v>44452</v>
      </c>
      <c r="AQ4" s="61"/>
      <c r="AR4" s="61"/>
      <c r="AS4" s="60"/>
    </row>
    <row r="5" spans="1:45" s="63" customFormat="1" ht="17.100000000000001" customHeight="1">
      <c r="A5" s="71" t="s">
        <v>608</v>
      </c>
      <c r="B5" s="71" t="s">
        <v>609</v>
      </c>
      <c r="C5" s="71" t="s">
        <v>592</v>
      </c>
      <c r="D5" s="71" t="s">
        <v>601</v>
      </c>
      <c r="E5" s="70" t="s">
        <v>52</v>
      </c>
      <c r="F5" s="76" t="s">
        <v>53</v>
      </c>
      <c r="G5" s="76" t="s">
        <v>54</v>
      </c>
      <c r="H5" s="76" t="s">
        <v>55</v>
      </c>
      <c r="I5" s="70">
        <v>0</v>
      </c>
      <c r="J5" s="70">
        <v>100</v>
      </c>
      <c r="K5" s="70" t="s">
        <v>610</v>
      </c>
      <c r="L5" s="70">
        <f t="shared" si="0"/>
        <v>-2.9000000000000004</v>
      </c>
      <c r="M5" s="70">
        <f t="shared" si="1"/>
        <v>102.9</v>
      </c>
      <c r="N5" s="74" t="str">
        <f t="shared" si="2"/>
        <v>D2</v>
      </c>
      <c r="O5" s="70" t="s">
        <v>595</v>
      </c>
      <c r="P5" s="70"/>
      <c r="Q5" s="70"/>
      <c r="R5" s="70" t="s">
        <v>347</v>
      </c>
      <c r="S5" s="70" t="s">
        <v>611</v>
      </c>
      <c r="T5" s="70" t="s">
        <v>597</v>
      </c>
      <c r="U5" s="70">
        <v>80</v>
      </c>
      <c r="V5" s="70">
        <v>0.5</v>
      </c>
      <c r="W5" s="76" t="s">
        <v>64</v>
      </c>
      <c r="X5" s="70">
        <v>40</v>
      </c>
      <c r="Y5" s="70">
        <v>0.5</v>
      </c>
      <c r="Z5" s="70" t="s">
        <v>234</v>
      </c>
      <c r="AA5" s="70">
        <v>30</v>
      </c>
      <c r="AB5" s="70">
        <v>0.5</v>
      </c>
      <c r="AC5" s="70" t="s">
        <v>234</v>
      </c>
      <c r="AD5" s="70">
        <v>25</v>
      </c>
      <c r="AE5" s="70">
        <v>0.5</v>
      </c>
      <c r="AF5" s="76" t="s">
        <v>64</v>
      </c>
      <c r="AG5" s="70"/>
      <c r="AH5" s="70"/>
      <c r="AI5" s="70"/>
      <c r="AJ5" s="70"/>
      <c r="AK5" s="74" t="s">
        <v>53</v>
      </c>
      <c r="AL5" s="70"/>
      <c r="AM5" s="70" t="s">
        <v>65</v>
      </c>
      <c r="AN5" s="77" t="s">
        <v>365</v>
      </c>
      <c r="AO5" s="74" t="s">
        <v>67</v>
      </c>
      <c r="AP5" s="60">
        <v>44452</v>
      </c>
      <c r="AQ5" s="61"/>
      <c r="AR5" s="61"/>
      <c r="AS5" s="60"/>
    </row>
    <row r="6" spans="1:45" s="63" customFormat="1" ht="17.100000000000001" customHeight="1">
      <c r="A6" s="97" t="s">
        <v>612</v>
      </c>
      <c r="B6" s="9" t="s">
        <v>613</v>
      </c>
      <c r="C6" s="71" t="s">
        <v>592</v>
      </c>
      <c r="D6" s="71" t="s">
        <v>601</v>
      </c>
      <c r="E6" s="70" t="s">
        <v>52</v>
      </c>
      <c r="F6" s="76" t="s">
        <v>53</v>
      </c>
      <c r="G6" s="76" t="s">
        <v>54</v>
      </c>
      <c r="H6" s="76" t="s">
        <v>55</v>
      </c>
      <c r="I6" s="70">
        <v>0</v>
      </c>
      <c r="J6" s="70">
        <v>100</v>
      </c>
      <c r="K6" s="70" t="s">
        <v>594</v>
      </c>
      <c r="L6" s="70">
        <f t="shared" si="0"/>
        <v>-2.9000000000000004</v>
      </c>
      <c r="M6" s="70">
        <f t="shared" si="1"/>
        <v>102.9</v>
      </c>
      <c r="N6" s="74" t="str">
        <f t="shared" si="2"/>
        <v>D2</v>
      </c>
      <c r="O6" s="70" t="s">
        <v>595</v>
      </c>
      <c r="P6" s="70"/>
      <c r="Q6" s="70"/>
      <c r="R6" s="70" t="s">
        <v>347</v>
      </c>
      <c r="S6" s="70" t="s">
        <v>614</v>
      </c>
      <c r="T6" s="70" t="s">
        <v>597</v>
      </c>
      <c r="U6" s="96">
        <v>100</v>
      </c>
      <c r="V6" s="70">
        <v>0.5</v>
      </c>
      <c r="W6" s="76" t="s">
        <v>64</v>
      </c>
      <c r="X6" s="96">
        <v>100</v>
      </c>
      <c r="Y6" s="70">
        <v>0.5</v>
      </c>
      <c r="Z6" s="76" t="s">
        <v>184</v>
      </c>
      <c r="AA6" s="96">
        <v>66</v>
      </c>
      <c r="AB6" s="70">
        <v>0.5</v>
      </c>
      <c r="AC6" s="76" t="s">
        <v>184</v>
      </c>
      <c r="AD6" s="96">
        <v>66</v>
      </c>
      <c r="AE6" s="70">
        <v>0.5</v>
      </c>
      <c r="AF6" s="76" t="s">
        <v>64</v>
      </c>
      <c r="AG6" s="70"/>
      <c r="AH6" s="70"/>
      <c r="AI6" s="70"/>
      <c r="AJ6" s="70"/>
      <c r="AK6" s="74" t="s">
        <v>53</v>
      </c>
      <c r="AL6" s="70"/>
      <c r="AM6" s="70" t="s">
        <v>65</v>
      </c>
      <c r="AN6" s="77" t="s">
        <v>365</v>
      </c>
      <c r="AO6" s="74" t="s">
        <v>67</v>
      </c>
      <c r="AP6" s="60">
        <v>44452</v>
      </c>
      <c r="AQ6" s="61"/>
      <c r="AR6" s="61"/>
      <c r="AS6" s="60"/>
    </row>
    <row r="7" spans="1:45" s="63" customFormat="1" ht="17.100000000000001" customHeight="1">
      <c r="A7" s="71" t="s">
        <v>615</v>
      </c>
      <c r="B7" s="71" t="s">
        <v>616</v>
      </c>
      <c r="C7" s="71" t="s">
        <v>592</v>
      </c>
      <c r="D7" s="71" t="s">
        <v>601</v>
      </c>
      <c r="E7" s="70" t="s">
        <v>52</v>
      </c>
      <c r="F7" s="76" t="s">
        <v>53</v>
      </c>
      <c r="G7" s="76" t="s">
        <v>54</v>
      </c>
      <c r="H7" s="76" t="s">
        <v>55</v>
      </c>
      <c r="I7" s="70">
        <v>0</v>
      </c>
      <c r="J7" s="70">
        <v>2000</v>
      </c>
      <c r="K7" s="70" t="s">
        <v>606</v>
      </c>
      <c r="L7" s="70">
        <f t="shared" si="0"/>
        <v>-58</v>
      </c>
      <c r="M7" s="70">
        <f t="shared" si="1"/>
        <v>2058</v>
      </c>
      <c r="N7" s="74" t="str">
        <f t="shared" si="2"/>
        <v>D0</v>
      </c>
      <c r="O7" s="70" t="s">
        <v>595</v>
      </c>
      <c r="P7" s="70"/>
      <c r="Q7" s="70"/>
      <c r="R7" s="70" t="s">
        <v>347</v>
      </c>
      <c r="S7" s="70" t="s">
        <v>617</v>
      </c>
      <c r="T7" s="70" t="s">
        <v>597</v>
      </c>
      <c r="U7" s="70">
        <v>2000</v>
      </c>
      <c r="V7" s="70">
        <v>0.5</v>
      </c>
      <c r="W7" s="76" t="s">
        <v>64</v>
      </c>
      <c r="X7" s="70">
        <v>850</v>
      </c>
      <c r="Y7" s="70">
        <v>0.5</v>
      </c>
      <c r="Z7" s="76" t="s">
        <v>184</v>
      </c>
      <c r="AA7" s="70">
        <v>730</v>
      </c>
      <c r="AB7" s="70">
        <v>0.5</v>
      </c>
      <c r="AC7" s="76" t="s">
        <v>184</v>
      </c>
      <c r="AD7" s="70">
        <v>250</v>
      </c>
      <c r="AE7" s="70">
        <v>0.5</v>
      </c>
      <c r="AF7" s="76" t="s">
        <v>64</v>
      </c>
      <c r="AG7" s="70"/>
      <c r="AH7" s="70"/>
      <c r="AI7" s="70"/>
      <c r="AJ7" s="70"/>
      <c r="AK7" s="74" t="s">
        <v>53</v>
      </c>
      <c r="AL7" s="70"/>
      <c r="AM7" s="70" t="s">
        <v>162</v>
      </c>
      <c r="AN7" s="77" t="s">
        <v>295</v>
      </c>
      <c r="AO7" s="74" t="s">
        <v>67</v>
      </c>
      <c r="AP7" s="60">
        <v>44452</v>
      </c>
      <c r="AQ7" s="61"/>
      <c r="AR7" s="61"/>
      <c r="AS7" s="60"/>
    </row>
    <row r="8" spans="1:45" s="63" customFormat="1" ht="17.100000000000001" customHeight="1">
      <c r="A8" s="71" t="s">
        <v>618</v>
      </c>
      <c r="B8" s="9" t="s">
        <v>619</v>
      </c>
      <c r="C8" s="71" t="s">
        <v>592</v>
      </c>
      <c r="D8" s="71" t="s">
        <v>601</v>
      </c>
      <c r="E8" s="70" t="s">
        <v>52</v>
      </c>
      <c r="F8" s="76" t="s">
        <v>53</v>
      </c>
      <c r="G8" s="76" t="s">
        <v>54</v>
      </c>
      <c r="H8" s="76" t="s">
        <v>55</v>
      </c>
      <c r="I8" s="70">
        <v>0</v>
      </c>
      <c r="J8" s="70">
        <v>100</v>
      </c>
      <c r="K8" s="70" t="s">
        <v>594</v>
      </c>
      <c r="L8" s="70">
        <f t="shared" si="0"/>
        <v>-2.9000000000000004</v>
      </c>
      <c r="M8" s="70">
        <f t="shared" si="1"/>
        <v>102.9</v>
      </c>
      <c r="N8" s="74" t="str">
        <f t="shared" si="2"/>
        <v>D2</v>
      </c>
      <c r="O8" s="70" t="s">
        <v>595</v>
      </c>
      <c r="P8" s="70"/>
      <c r="Q8" s="70"/>
      <c r="R8" s="70" t="s">
        <v>347</v>
      </c>
      <c r="S8" s="70" t="s">
        <v>620</v>
      </c>
      <c r="T8" s="70" t="s">
        <v>597</v>
      </c>
      <c r="U8" s="70">
        <v>90</v>
      </c>
      <c r="V8" s="70">
        <v>5</v>
      </c>
      <c r="W8" s="76" t="s">
        <v>64</v>
      </c>
      <c r="X8" s="70">
        <v>84.3</v>
      </c>
      <c r="Y8" s="70">
        <v>0.5</v>
      </c>
      <c r="Z8" s="76" t="s">
        <v>234</v>
      </c>
      <c r="AA8" s="70">
        <v>45</v>
      </c>
      <c r="AB8" s="70">
        <v>0.5</v>
      </c>
      <c r="AC8" s="76" t="s">
        <v>234</v>
      </c>
      <c r="AD8" s="70">
        <v>30</v>
      </c>
      <c r="AE8" s="70">
        <v>5</v>
      </c>
      <c r="AF8" s="76" t="s">
        <v>64</v>
      </c>
      <c r="AG8" s="70"/>
      <c r="AH8" s="70"/>
      <c r="AI8" s="70"/>
      <c r="AJ8" s="70"/>
      <c r="AK8" s="74" t="s">
        <v>53</v>
      </c>
      <c r="AL8" s="70"/>
      <c r="AM8" s="70" t="s">
        <v>78</v>
      </c>
      <c r="AN8" s="77" t="s">
        <v>378</v>
      </c>
      <c r="AO8" s="74" t="s">
        <v>67</v>
      </c>
      <c r="AP8" s="60">
        <v>44452</v>
      </c>
      <c r="AQ8" s="61"/>
      <c r="AR8" s="61"/>
      <c r="AS8" s="60"/>
    </row>
    <row r="9" spans="1:45" s="63" customFormat="1" ht="17.100000000000001" customHeight="1">
      <c r="A9" s="71" t="s">
        <v>621</v>
      </c>
      <c r="B9" s="71" t="s">
        <v>622</v>
      </c>
      <c r="C9" s="71" t="s">
        <v>592</v>
      </c>
      <c r="D9" s="71" t="s">
        <v>601</v>
      </c>
      <c r="E9" s="70" t="s">
        <v>52</v>
      </c>
      <c r="F9" s="76" t="s">
        <v>53</v>
      </c>
      <c r="G9" s="76" t="s">
        <v>54</v>
      </c>
      <c r="H9" s="76" t="s">
        <v>55</v>
      </c>
      <c r="I9" s="70">
        <v>0</v>
      </c>
      <c r="J9" s="70">
        <v>12000</v>
      </c>
      <c r="K9" s="70" t="s">
        <v>623</v>
      </c>
      <c r="L9" s="70">
        <f t="shared" si="0"/>
        <v>-348</v>
      </c>
      <c r="M9" s="70">
        <f t="shared" si="1"/>
        <v>12348</v>
      </c>
      <c r="N9" s="74" t="str">
        <f t="shared" si="2"/>
        <v>D0</v>
      </c>
      <c r="O9" s="70" t="s">
        <v>595</v>
      </c>
      <c r="P9" s="70"/>
      <c r="Q9" s="70"/>
      <c r="R9" s="70" t="s">
        <v>347</v>
      </c>
      <c r="S9" s="70" t="s">
        <v>624</v>
      </c>
      <c r="T9" s="70" t="s">
        <v>597</v>
      </c>
      <c r="U9" s="70" t="s">
        <v>234</v>
      </c>
      <c r="V9" s="70" t="s">
        <v>234</v>
      </c>
      <c r="W9" s="70" t="s">
        <v>234</v>
      </c>
      <c r="X9" s="70" t="s">
        <v>234</v>
      </c>
      <c r="Y9" s="70" t="s">
        <v>234</v>
      </c>
      <c r="Z9" s="70" t="s">
        <v>234</v>
      </c>
      <c r="AA9" s="70" t="s">
        <v>234</v>
      </c>
      <c r="AB9" s="70" t="s">
        <v>234</v>
      </c>
      <c r="AC9" s="70" t="s">
        <v>234</v>
      </c>
      <c r="AD9" s="70" t="s">
        <v>234</v>
      </c>
      <c r="AE9" s="70" t="s">
        <v>234</v>
      </c>
      <c r="AF9" s="70" t="s">
        <v>234</v>
      </c>
      <c r="AG9" s="70"/>
      <c r="AH9" s="70"/>
      <c r="AI9" s="70"/>
      <c r="AJ9" s="70"/>
      <c r="AK9" s="74" t="s">
        <v>53</v>
      </c>
      <c r="AL9" s="70"/>
      <c r="AM9" s="70" t="s">
        <v>625</v>
      </c>
      <c r="AN9" s="77" t="s">
        <v>237</v>
      </c>
      <c r="AO9" s="74" t="s">
        <v>67</v>
      </c>
      <c r="AP9" s="60">
        <v>44498</v>
      </c>
      <c r="AQ9" s="61"/>
      <c r="AR9" s="61"/>
      <c r="AS9" s="60"/>
    </row>
    <row r="10" spans="1:45" s="63" customFormat="1" ht="17.100000000000001" customHeight="1">
      <c r="A10" s="71" t="s">
        <v>626</v>
      </c>
      <c r="B10" s="71" t="s">
        <v>627</v>
      </c>
      <c r="C10" s="71" t="s">
        <v>592</v>
      </c>
      <c r="D10" s="71" t="s">
        <v>601</v>
      </c>
      <c r="E10" s="70" t="s">
        <v>138</v>
      </c>
      <c r="F10" s="76" t="s">
        <v>53</v>
      </c>
      <c r="G10" s="76" t="s">
        <v>54</v>
      </c>
      <c r="H10" s="76" t="s">
        <v>55</v>
      </c>
      <c r="I10" s="70">
        <v>0</v>
      </c>
      <c r="J10" s="70">
        <v>100</v>
      </c>
      <c r="K10" s="70" t="s">
        <v>594</v>
      </c>
      <c r="L10" s="70">
        <f t="shared" si="0"/>
        <v>-2.9000000000000004</v>
      </c>
      <c r="M10" s="70">
        <f t="shared" si="1"/>
        <v>102.9</v>
      </c>
      <c r="N10" s="74" t="str">
        <f t="shared" si="2"/>
        <v>D2</v>
      </c>
      <c r="O10" s="70" t="s">
        <v>595</v>
      </c>
      <c r="P10" s="70"/>
      <c r="Q10" s="70"/>
      <c r="R10" s="70" t="s">
        <v>347</v>
      </c>
      <c r="S10" s="70" t="s">
        <v>628</v>
      </c>
      <c r="T10" s="70" t="s">
        <v>597</v>
      </c>
      <c r="U10" s="70">
        <v>98</v>
      </c>
      <c r="V10" s="70">
        <v>7</v>
      </c>
      <c r="W10" s="76" t="s">
        <v>64</v>
      </c>
      <c r="X10" s="70">
        <v>90</v>
      </c>
      <c r="Y10" s="70">
        <v>1</v>
      </c>
      <c r="Z10" s="76" t="s">
        <v>141</v>
      </c>
      <c r="AA10" s="70">
        <v>15</v>
      </c>
      <c r="AB10" s="70">
        <v>1</v>
      </c>
      <c r="AC10" s="76" t="s">
        <v>184</v>
      </c>
      <c r="AD10" s="70">
        <v>8</v>
      </c>
      <c r="AE10" s="70">
        <v>7</v>
      </c>
      <c r="AF10" s="76" t="s">
        <v>184</v>
      </c>
      <c r="AG10" s="70"/>
      <c r="AH10" s="70"/>
      <c r="AI10" s="70"/>
      <c r="AJ10" s="70"/>
      <c r="AK10" s="74" t="s">
        <v>53</v>
      </c>
      <c r="AL10" s="70"/>
      <c r="AM10" s="70" t="s">
        <v>142</v>
      </c>
      <c r="AN10" s="77" t="s">
        <v>629</v>
      </c>
      <c r="AO10" s="74" t="s">
        <v>67</v>
      </c>
      <c r="AP10" s="60">
        <v>44498</v>
      </c>
      <c r="AQ10" s="61"/>
      <c r="AR10" s="61"/>
      <c r="AS10" s="60"/>
    </row>
    <row r="11" spans="1:45" s="63" customFormat="1" ht="17.100000000000001" customHeight="1">
      <c r="A11" s="71" t="s">
        <v>630</v>
      </c>
      <c r="B11" s="71" t="s">
        <v>631</v>
      </c>
      <c r="C11" s="71" t="s">
        <v>592</v>
      </c>
      <c r="D11" s="71" t="s">
        <v>601</v>
      </c>
      <c r="E11" s="70" t="s">
        <v>138</v>
      </c>
      <c r="F11" s="76" t="s">
        <v>53</v>
      </c>
      <c r="G11" s="76" t="s">
        <v>54</v>
      </c>
      <c r="H11" s="76" t="s">
        <v>55</v>
      </c>
      <c r="I11" s="70">
        <v>0</v>
      </c>
      <c r="J11" s="70">
        <v>100</v>
      </c>
      <c r="K11" s="70" t="s">
        <v>594</v>
      </c>
      <c r="L11" s="70">
        <f t="shared" si="0"/>
        <v>-2.9000000000000004</v>
      </c>
      <c r="M11" s="70">
        <f t="shared" si="1"/>
        <v>102.9</v>
      </c>
      <c r="N11" s="74" t="str">
        <f t="shared" si="2"/>
        <v>D2</v>
      </c>
      <c r="O11" s="70" t="s">
        <v>595</v>
      </c>
      <c r="P11" s="70"/>
      <c r="Q11" s="70"/>
      <c r="R11" s="70" t="s">
        <v>347</v>
      </c>
      <c r="S11" s="70" t="s">
        <v>632</v>
      </c>
      <c r="T11" s="70" t="s">
        <v>597</v>
      </c>
      <c r="U11" s="70">
        <v>98</v>
      </c>
      <c r="V11" s="70">
        <v>8</v>
      </c>
      <c r="W11" s="76" t="s">
        <v>64</v>
      </c>
      <c r="X11" s="70">
        <v>90</v>
      </c>
      <c r="Y11" s="70">
        <v>1</v>
      </c>
      <c r="Z11" s="76" t="s">
        <v>141</v>
      </c>
      <c r="AA11" s="70">
        <v>15</v>
      </c>
      <c r="AB11" s="70">
        <v>1</v>
      </c>
      <c r="AC11" s="76" t="s">
        <v>184</v>
      </c>
      <c r="AD11" s="70">
        <v>8</v>
      </c>
      <c r="AE11" s="70">
        <v>7</v>
      </c>
      <c r="AF11" s="76" t="s">
        <v>184</v>
      </c>
      <c r="AG11" s="70"/>
      <c r="AH11" s="70"/>
      <c r="AI11" s="70"/>
      <c r="AJ11" s="70"/>
      <c r="AK11" s="74" t="s">
        <v>53</v>
      </c>
      <c r="AL11" s="70"/>
      <c r="AM11" s="70" t="s">
        <v>633</v>
      </c>
      <c r="AN11" s="77" t="s">
        <v>629</v>
      </c>
      <c r="AO11" s="74" t="s">
        <v>67</v>
      </c>
      <c r="AP11" s="60">
        <v>44498</v>
      </c>
      <c r="AQ11" s="61"/>
      <c r="AR11" s="61"/>
      <c r="AS11" s="60"/>
    </row>
    <row r="12" spans="1:45" s="63" customFormat="1" ht="17.100000000000001" customHeight="1">
      <c r="A12" s="71" t="s">
        <v>634</v>
      </c>
      <c r="B12" s="71" t="s">
        <v>635</v>
      </c>
      <c r="C12" s="71" t="s">
        <v>592</v>
      </c>
      <c r="D12" s="71" t="s">
        <v>601</v>
      </c>
      <c r="E12" s="70" t="s">
        <v>52</v>
      </c>
      <c r="F12" s="76" t="s">
        <v>53</v>
      </c>
      <c r="G12" s="76" t="s">
        <v>54</v>
      </c>
      <c r="H12" s="76" t="s">
        <v>55</v>
      </c>
      <c r="I12" s="70">
        <v>0</v>
      </c>
      <c r="J12" s="70">
        <v>7500</v>
      </c>
      <c r="K12" s="70" t="s">
        <v>636</v>
      </c>
      <c r="L12" s="70">
        <f t="shared" si="0"/>
        <v>-217.5</v>
      </c>
      <c r="M12" s="70">
        <f t="shared" si="1"/>
        <v>7717.5</v>
      </c>
      <c r="N12" s="74" t="str">
        <f t="shared" si="2"/>
        <v>D0</v>
      </c>
      <c r="O12" s="70" t="s">
        <v>637</v>
      </c>
      <c r="P12" s="70">
        <v>525</v>
      </c>
      <c r="Q12" s="70"/>
      <c r="R12" s="70" t="s">
        <v>347</v>
      </c>
      <c r="S12" s="70" t="s">
        <v>638</v>
      </c>
      <c r="T12" s="70" t="s">
        <v>597</v>
      </c>
      <c r="U12" s="70" t="s">
        <v>234</v>
      </c>
      <c r="V12" s="70" t="s">
        <v>234</v>
      </c>
      <c r="W12" s="76" t="s">
        <v>234</v>
      </c>
      <c r="X12" s="70" t="s">
        <v>234</v>
      </c>
      <c r="Y12" s="70" t="s">
        <v>234</v>
      </c>
      <c r="Z12" s="76" t="s">
        <v>234</v>
      </c>
      <c r="AA12" s="70" t="s">
        <v>234</v>
      </c>
      <c r="AB12" s="70" t="s">
        <v>234</v>
      </c>
      <c r="AC12" s="76" t="s">
        <v>234</v>
      </c>
      <c r="AD12" s="70" t="s">
        <v>234</v>
      </c>
      <c r="AE12" s="70" t="s">
        <v>234</v>
      </c>
      <c r="AF12" s="76" t="s">
        <v>234</v>
      </c>
      <c r="AG12" s="70"/>
      <c r="AH12" s="70"/>
      <c r="AI12" s="70"/>
      <c r="AJ12" s="70"/>
      <c r="AK12" s="74" t="s">
        <v>234</v>
      </c>
      <c r="AL12" s="70"/>
      <c r="AM12" s="70" t="s">
        <v>199</v>
      </c>
      <c r="AN12" s="77" t="s">
        <v>639</v>
      </c>
      <c r="AO12" s="74" t="s">
        <v>67</v>
      </c>
      <c r="AP12" s="60">
        <v>44498</v>
      </c>
      <c r="AQ12" s="61"/>
      <c r="AR12" s="61"/>
      <c r="AS12" s="60"/>
    </row>
    <row r="13" spans="1:45" s="63" customFormat="1" ht="17.100000000000001" customHeight="1">
      <c r="A13" s="71" t="s">
        <v>640</v>
      </c>
      <c r="B13" s="71" t="s">
        <v>641</v>
      </c>
      <c r="C13" s="71" t="s">
        <v>592</v>
      </c>
      <c r="D13" s="71" t="s">
        <v>593</v>
      </c>
      <c r="E13" s="70" t="s">
        <v>52</v>
      </c>
      <c r="F13" s="76" t="s">
        <v>53</v>
      </c>
      <c r="G13" s="76" t="s">
        <v>54</v>
      </c>
      <c r="H13" s="76" t="s">
        <v>55</v>
      </c>
      <c r="I13" s="70">
        <v>0</v>
      </c>
      <c r="J13" s="70">
        <v>7500</v>
      </c>
      <c r="K13" s="70" t="s">
        <v>636</v>
      </c>
      <c r="L13" s="70">
        <f t="shared" si="0"/>
        <v>-217.5</v>
      </c>
      <c r="M13" s="70">
        <f t="shared" si="1"/>
        <v>7717.5</v>
      </c>
      <c r="N13" s="74" t="str">
        <f t="shared" si="2"/>
        <v>D0</v>
      </c>
      <c r="O13" s="70" t="s">
        <v>595</v>
      </c>
      <c r="P13" s="70"/>
      <c r="Q13" s="70"/>
      <c r="R13" s="70"/>
      <c r="S13" s="70" t="s">
        <v>642</v>
      </c>
      <c r="T13" s="70" t="s">
        <v>597</v>
      </c>
      <c r="U13" s="70" t="s">
        <v>234</v>
      </c>
      <c r="V13" s="70" t="s">
        <v>234</v>
      </c>
      <c r="W13" s="76" t="s">
        <v>234</v>
      </c>
      <c r="X13" s="70" t="s">
        <v>234</v>
      </c>
      <c r="Y13" s="70" t="s">
        <v>234</v>
      </c>
      <c r="Z13" s="76" t="s">
        <v>234</v>
      </c>
      <c r="AA13" s="70" t="s">
        <v>234</v>
      </c>
      <c r="AB13" s="70" t="s">
        <v>234</v>
      </c>
      <c r="AC13" s="76" t="s">
        <v>234</v>
      </c>
      <c r="AD13" s="70" t="s">
        <v>234</v>
      </c>
      <c r="AE13" s="70" t="s">
        <v>234</v>
      </c>
      <c r="AF13" s="76" t="s">
        <v>234</v>
      </c>
      <c r="AG13" s="76"/>
      <c r="AH13" s="70"/>
      <c r="AI13" s="70"/>
      <c r="AJ13" s="70"/>
      <c r="AK13" s="70" t="s">
        <v>53</v>
      </c>
      <c r="AL13" s="74"/>
      <c r="AM13" s="70" t="s">
        <v>199</v>
      </c>
      <c r="AN13" s="77" t="s">
        <v>639</v>
      </c>
      <c r="AO13" s="74" t="s">
        <v>67</v>
      </c>
      <c r="AP13" s="60">
        <v>44498</v>
      </c>
      <c r="AQ13" s="60"/>
      <c r="AR13" s="61"/>
      <c r="AS13" s="61"/>
    </row>
    <row r="14" spans="1:45" s="63" customFormat="1" ht="17.100000000000001" customHeight="1">
      <c r="A14" s="71" t="s">
        <v>643</v>
      </c>
      <c r="B14" s="71" t="s">
        <v>644</v>
      </c>
      <c r="C14" s="71" t="s">
        <v>592</v>
      </c>
      <c r="D14" s="71" t="s">
        <v>601</v>
      </c>
      <c r="E14" s="70" t="s">
        <v>52</v>
      </c>
      <c r="F14" s="76" t="s">
        <v>53</v>
      </c>
      <c r="G14" s="76" t="s">
        <v>54</v>
      </c>
      <c r="H14" s="76" t="s">
        <v>55</v>
      </c>
      <c r="I14" s="70">
        <v>0</v>
      </c>
      <c r="J14" s="70">
        <v>2000</v>
      </c>
      <c r="K14" s="70" t="s">
        <v>606</v>
      </c>
      <c r="L14" s="70">
        <f t="shared" si="0"/>
        <v>-58</v>
      </c>
      <c r="M14" s="70">
        <f t="shared" si="1"/>
        <v>2058</v>
      </c>
      <c r="N14" s="74" t="str">
        <f t="shared" si="2"/>
        <v>D0</v>
      </c>
      <c r="O14" s="70" t="s">
        <v>595</v>
      </c>
      <c r="P14" s="70"/>
      <c r="Q14" s="70"/>
      <c r="R14" s="70" t="s">
        <v>347</v>
      </c>
      <c r="S14" s="70" t="s">
        <v>645</v>
      </c>
      <c r="T14" s="70" t="s">
        <v>597</v>
      </c>
      <c r="U14" s="70">
        <v>1950</v>
      </c>
      <c r="V14" s="70">
        <v>0.5</v>
      </c>
      <c r="W14" s="76" t="s">
        <v>64</v>
      </c>
      <c r="X14" s="70">
        <v>1300</v>
      </c>
      <c r="Y14" s="70">
        <v>0.5</v>
      </c>
      <c r="Z14" s="76" t="s">
        <v>184</v>
      </c>
      <c r="AA14" s="70">
        <v>800</v>
      </c>
      <c r="AB14" s="70">
        <v>0.5</v>
      </c>
      <c r="AC14" s="76" t="s">
        <v>184</v>
      </c>
      <c r="AD14" s="70">
        <v>100</v>
      </c>
      <c r="AE14" s="70">
        <v>0.5</v>
      </c>
      <c r="AF14" s="76" t="s">
        <v>234</v>
      </c>
      <c r="AG14" s="70"/>
      <c r="AH14" s="70"/>
      <c r="AI14" s="70"/>
      <c r="AJ14" s="70"/>
      <c r="AK14" s="74" t="s">
        <v>53</v>
      </c>
      <c r="AL14" s="70"/>
      <c r="AM14" s="70" t="s">
        <v>199</v>
      </c>
      <c r="AN14" s="77" t="s">
        <v>639</v>
      </c>
      <c r="AO14" s="74" t="s">
        <v>67</v>
      </c>
      <c r="AP14" s="60">
        <v>44498</v>
      </c>
      <c r="AQ14" s="61"/>
      <c r="AR14" s="61"/>
      <c r="AS14" s="60"/>
    </row>
    <row r="15" spans="1:45" s="63" customFormat="1" ht="17.100000000000001" customHeight="1">
      <c r="A15" s="71" t="s">
        <v>646</v>
      </c>
      <c r="B15" s="71" t="s">
        <v>647</v>
      </c>
      <c r="C15" s="71" t="s">
        <v>592</v>
      </c>
      <c r="D15" s="71" t="s">
        <v>601</v>
      </c>
      <c r="E15" s="70" t="s">
        <v>52</v>
      </c>
      <c r="F15" s="76" t="s">
        <v>53</v>
      </c>
      <c r="G15" s="76" t="s">
        <v>54</v>
      </c>
      <c r="H15" s="76" t="s">
        <v>55</v>
      </c>
      <c r="I15" s="70">
        <v>0</v>
      </c>
      <c r="J15" s="70">
        <v>150</v>
      </c>
      <c r="K15" s="70" t="s">
        <v>610</v>
      </c>
      <c r="L15" s="70">
        <f t="shared" si="0"/>
        <v>-4.3500000000000005</v>
      </c>
      <c r="M15" s="70">
        <f t="shared" si="1"/>
        <v>154.35</v>
      </c>
      <c r="N15" s="74" t="str">
        <f t="shared" si="2"/>
        <v>D1</v>
      </c>
      <c r="O15" s="70" t="s">
        <v>595</v>
      </c>
      <c r="P15" s="70"/>
      <c r="Q15" s="70"/>
      <c r="R15" s="70" t="s">
        <v>347</v>
      </c>
      <c r="S15" s="70" t="s">
        <v>648</v>
      </c>
      <c r="T15" s="70" t="s">
        <v>597</v>
      </c>
      <c r="U15" s="70">
        <v>150</v>
      </c>
      <c r="V15" s="70">
        <v>0.5</v>
      </c>
      <c r="W15" s="76" t="s">
        <v>64</v>
      </c>
      <c r="X15" s="70">
        <v>120</v>
      </c>
      <c r="Y15" s="70">
        <v>0.5</v>
      </c>
      <c r="Z15" s="76" t="s">
        <v>184</v>
      </c>
      <c r="AA15" s="70">
        <v>77</v>
      </c>
      <c r="AB15" s="70">
        <v>0.5</v>
      </c>
      <c r="AC15" s="76" t="s">
        <v>184</v>
      </c>
      <c r="AD15" s="70">
        <v>0</v>
      </c>
      <c r="AE15" s="70">
        <v>0.5</v>
      </c>
      <c r="AF15" s="70" t="s">
        <v>64</v>
      </c>
      <c r="AG15" s="70"/>
      <c r="AH15" s="70"/>
      <c r="AI15" s="70"/>
      <c r="AJ15" s="70"/>
      <c r="AK15" s="74" t="s">
        <v>53</v>
      </c>
      <c r="AL15" s="70"/>
      <c r="AM15" s="70" t="s">
        <v>199</v>
      </c>
      <c r="AN15" s="77" t="s">
        <v>639</v>
      </c>
      <c r="AO15" s="74" t="s">
        <v>67</v>
      </c>
      <c r="AP15" s="60">
        <v>44498</v>
      </c>
      <c r="AQ15" s="61"/>
      <c r="AR15" s="61"/>
      <c r="AS15" s="60"/>
    </row>
    <row r="16" spans="1:45" s="63" customFormat="1" ht="17.100000000000001" customHeight="1">
      <c r="A16" s="71" t="s">
        <v>649</v>
      </c>
      <c r="B16" s="71" t="s">
        <v>650</v>
      </c>
      <c r="C16" s="71" t="s">
        <v>592</v>
      </c>
      <c r="D16" s="71" t="s">
        <v>601</v>
      </c>
      <c r="E16" s="70" t="s">
        <v>52</v>
      </c>
      <c r="F16" s="76" t="s">
        <v>53</v>
      </c>
      <c r="G16" s="76" t="s">
        <v>54</v>
      </c>
      <c r="H16" s="76" t="s">
        <v>55</v>
      </c>
      <c r="I16" s="70">
        <v>0</v>
      </c>
      <c r="J16" s="70">
        <v>120000</v>
      </c>
      <c r="K16" s="70" t="s">
        <v>636</v>
      </c>
      <c r="L16" s="70">
        <f t="shared" si="0"/>
        <v>-3480</v>
      </c>
      <c r="M16" s="70">
        <f t="shared" si="1"/>
        <v>123480</v>
      </c>
      <c r="N16" s="74" t="str">
        <f t="shared" si="2"/>
        <v>D0</v>
      </c>
      <c r="O16" s="70" t="s">
        <v>637</v>
      </c>
      <c r="P16" s="70">
        <v>8400</v>
      </c>
      <c r="Q16" s="70"/>
      <c r="R16" s="70" t="s">
        <v>347</v>
      </c>
      <c r="S16" s="70" t="s">
        <v>638</v>
      </c>
      <c r="T16" s="70" t="s">
        <v>597</v>
      </c>
      <c r="U16" s="70" t="s">
        <v>234</v>
      </c>
      <c r="V16" s="70" t="s">
        <v>234</v>
      </c>
      <c r="W16" s="76" t="s">
        <v>234</v>
      </c>
      <c r="X16" s="70" t="s">
        <v>234</v>
      </c>
      <c r="Y16" s="70" t="s">
        <v>234</v>
      </c>
      <c r="Z16" s="76" t="s">
        <v>234</v>
      </c>
      <c r="AA16" s="70" t="s">
        <v>234</v>
      </c>
      <c r="AB16" s="70" t="s">
        <v>234</v>
      </c>
      <c r="AC16" s="76" t="s">
        <v>234</v>
      </c>
      <c r="AD16" s="70" t="s">
        <v>234</v>
      </c>
      <c r="AE16" s="70" t="s">
        <v>234</v>
      </c>
      <c r="AF16" s="76" t="s">
        <v>234</v>
      </c>
      <c r="AG16" s="70"/>
      <c r="AH16" s="70"/>
      <c r="AI16" s="70"/>
      <c r="AJ16" s="70"/>
      <c r="AK16" s="74" t="s">
        <v>234</v>
      </c>
      <c r="AL16" s="70"/>
      <c r="AM16" s="70" t="s">
        <v>254</v>
      </c>
      <c r="AN16" s="77" t="s">
        <v>639</v>
      </c>
      <c r="AO16" s="74" t="s">
        <v>67</v>
      </c>
      <c r="AP16" s="60">
        <v>44498</v>
      </c>
      <c r="AQ16" s="61"/>
      <c r="AR16" s="61"/>
      <c r="AS16" s="60"/>
    </row>
    <row r="17" spans="1:45" s="63" customFormat="1" ht="17.100000000000001" customHeight="1">
      <c r="A17" s="71" t="s">
        <v>651</v>
      </c>
      <c r="B17" s="71" t="s">
        <v>652</v>
      </c>
      <c r="C17" s="71" t="s">
        <v>592</v>
      </c>
      <c r="D17" s="71" t="s">
        <v>593</v>
      </c>
      <c r="E17" s="70" t="s">
        <v>52</v>
      </c>
      <c r="F17" s="76" t="s">
        <v>53</v>
      </c>
      <c r="G17" s="76" t="s">
        <v>54</v>
      </c>
      <c r="H17" s="76" t="s">
        <v>55</v>
      </c>
      <c r="I17" s="70">
        <v>0</v>
      </c>
      <c r="J17" s="70">
        <v>120000</v>
      </c>
      <c r="K17" s="70" t="s">
        <v>636</v>
      </c>
      <c r="L17" s="70">
        <f t="shared" si="0"/>
        <v>-3480</v>
      </c>
      <c r="M17" s="70">
        <f t="shared" si="1"/>
        <v>123480</v>
      </c>
      <c r="N17" s="74" t="str">
        <f t="shared" si="2"/>
        <v>D0</v>
      </c>
      <c r="O17" s="70" t="s">
        <v>595</v>
      </c>
      <c r="P17" s="70"/>
      <c r="Q17" s="70"/>
      <c r="R17" s="70"/>
      <c r="S17" s="70" t="s">
        <v>653</v>
      </c>
      <c r="T17" s="70" t="s">
        <v>597</v>
      </c>
      <c r="U17" s="70" t="s">
        <v>234</v>
      </c>
      <c r="V17" s="70" t="s">
        <v>234</v>
      </c>
      <c r="W17" s="76" t="s">
        <v>234</v>
      </c>
      <c r="X17" s="70" t="s">
        <v>234</v>
      </c>
      <c r="Y17" s="70" t="s">
        <v>234</v>
      </c>
      <c r="Z17" s="76" t="s">
        <v>234</v>
      </c>
      <c r="AA17" s="70">
        <v>43000</v>
      </c>
      <c r="AB17" s="70">
        <v>0.5</v>
      </c>
      <c r="AC17" s="76" t="s">
        <v>184</v>
      </c>
      <c r="AD17" s="70">
        <v>35000</v>
      </c>
      <c r="AE17" s="70">
        <v>0.5</v>
      </c>
      <c r="AF17" s="76" t="s">
        <v>64</v>
      </c>
      <c r="AG17" s="70"/>
      <c r="AH17" s="70"/>
      <c r="AI17" s="70"/>
      <c r="AJ17" s="70"/>
      <c r="AK17" s="74" t="s">
        <v>53</v>
      </c>
      <c r="AL17" s="70"/>
      <c r="AM17" s="70" t="s">
        <v>254</v>
      </c>
      <c r="AN17" s="77" t="s">
        <v>639</v>
      </c>
      <c r="AO17" s="74" t="s">
        <v>67</v>
      </c>
      <c r="AP17" s="60">
        <v>44498</v>
      </c>
      <c r="AQ17" s="61"/>
      <c r="AR17" s="61"/>
      <c r="AS17" s="60"/>
    </row>
    <row r="18" spans="1:45" s="63" customFormat="1" ht="17.100000000000001" customHeight="1">
      <c r="A18" s="71" t="s">
        <v>654</v>
      </c>
      <c r="B18" s="71" t="s">
        <v>655</v>
      </c>
      <c r="C18" s="71" t="s">
        <v>592</v>
      </c>
      <c r="D18" s="71" t="s">
        <v>601</v>
      </c>
      <c r="E18" s="70" t="s">
        <v>52</v>
      </c>
      <c r="F18" s="76" t="s">
        <v>53</v>
      </c>
      <c r="G18" s="76" t="s">
        <v>54</v>
      </c>
      <c r="H18" s="76" t="s">
        <v>55</v>
      </c>
      <c r="I18" s="70">
        <v>0</v>
      </c>
      <c r="J18" s="70">
        <v>2000</v>
      </c>
      <c r="K18" s="70" t="s">
        <v>606</v>
      </c>
      <c r="L18" s="70">
        <f t="shared" si="0"/>
        <v>-58</v>
      </c>
      <c r="M18" s="70">
        <f t="shared" si="1"/>
        <v>2058</v>
      </c>
      <c r="N18" s="74" t="str">
        <f t="shared" si="2"/>
        <v>D0</v>
      </c>
      <c r="O18" s="70" t="s">
        <v>595</v>
      </c>
      <c r="P18" s="70"/>
      <c r="Q18" s="70"/>
      <c r="R18" s="70" t="s">
        <v>347</v>
      </c>
      <c r="S18" s="70" t="s">
        <v>656</v>
      </c>
      <c r="T18" s="70" t="s">
        <v>597</v>
      </c>
      <c r="U18" s="70">
        <v>2000</v>
      </c>
      <c r="V18" s="70">
        <v>1</v>
      </c>
      <c r="W18" s="76" t="s">
        <v>64</v>
      </c>
      <c r="X18" s="70">
        <v>980</v>
      </c>
      <c r="Y18" s="70">
        <v>1</v>
      </c>
      <c r="Z18" s="76" t="s">
        <v>141</v>
      </c>
      <c r="AA18" s="70">
        <v>450</v>
      </c>
      <c r="AB18" s="70">
        <v>1</v>
      </c>
      <c r="AC18" s="76" t="s">
        <v>184</v>
      </c>
      <c r="AD18" s="70" t="s">
        <v>234</v>
      </c>
      <c r="AE18" s="70" t="s">
        <v>234</v>
      </c>
      <c r="AF18" s="76" t="s">
        <v>234</v>
      </c>
      <c r="AG18" s="70"/>
      <c r="AH18" s="70"/>
      <c r="AI18" s="70"/>
      <c r="AJ18" s="70"/>
      <c r="AK18" s="74" t="s">
        <v>53</v>
      </c>
      <c r="AL18" s="70"/>
      <c r="AM18" s="70" t="s">
        <v>254</v>
      </c>
      <c r="AN18" s="77" t="s">
        <v>639</v>
      </c>
      <c r="AO18" s="74" t="s">
        <v>67</v>
      </c>
      <c r="AP18" s="60">
        <v>44498</v>
      </c>
      <c r="AQ18" s="61"/>
      <c r="AR18" s="61"/>
      <c r="AS18" s="60"/>
    </row>
    <row r="19" spans="1:45" s="63" customFormat="1" ht="17.100000000000001" customHeight="1">
      <c r="A19" s="71" t="s">
        <v>657</v>
      </c>
      <c r="B19" s="71" t="s">
        <v>658</v>
      </c>
      <c r="C19" s="71" t="s">
        <v>592</v>
      </c>
      <c r="D19" s="71" t="s">
        <v>601</v>
      </c>
      <c r="E19" s="70" t="s">
        <v>52</v>
      </c>
      <c r="F19" s="76" t="s">
        <v>53</v>
      </c>
      <c r="G19" s="76" t="s">
        <v>54</v>
      </c>
      <c r="H19" s="76" t="s">
        <v>55</v>
      </c>
      <c r="I19" s="70">
        <v>0</v>
      </c>
      <c r="J19" s="70">
        <v>300</v>
      </c>
      <c r="K19" s="70" t="s">
        <v>610</v>
      </c>
      <c r="L19" s="70">
        <f t="shared" si="0"/>
        <v>-8.7000000000000011</v>
      </c>
      <c r="M19" s="70">
        <f t="shared" si="1"/>
        <v>308.7</v>
      </c>
      <c r="N19" s="74" t="str">
        <f t="shared" si="2"/>
        <v>D1</v>
      </c>
      <c r="O19" s="70" t="s">
        <v>595</v>
      </c>
      <c r="P19" s="70"/>
      <c r="Q19" s="70"/>
      <c r="R19" s="70" t="s">
        <v>347</v>
      </c>
      <c r="S19" s="70" t="s">
        <v>659</v>
      </c>
      <c r="T19" s="70" t="s">
        <v>597</v>
      </c>
      <c r="U19" s="70" t="s">
        <v>234</v>
      </c>
      <c r="V19" s="70" t="s">
        <v>234</v>
      </c>
      <c r="W19" s="76" t="s">
        <v>234</v>
      </c>
      <c r="X19" s="70">
        <v>260</v>
      </c>
      <c r="Y19" s="70">
        <v>0.5</v>
      </c>
      <c r="Z19" s="76" t="s">
        <v>141</v>
      </c>
      <c r="AA19" s="70" t="s">
        <v>234</v>
      </c>
      <c r="AB19" s="70" t="s">
        <v>234</v>
      </c>
      <c r="AC19" s="76" t="s">
        <v>234</v>
      </c>
      <c r="AD19" s="70" t="s">
        <v>234</v>
      </c>
      <c r="AE19" s="70" t="s">
        <v>234</v>
      </c>
      <c r="AF19" s="76" t="s">
        <v>234</v>
      </c>
      <c r="AG19" s="70"/>
      <c r="AH19" s="70"/>
      <c r="AI19" s="70"/>
      <c r="AJ19" s="70"/>
      <c r="AK19" s="74" t="s">
        <v>53</v>
      </c>
      <c r="AL19" s="70"/>
      <c r="AM19" s="70" t="s">
        <v>254</v>
      </c>
      <c r="AN19" s="77" t="s">
        <v>639</v>
      </c>
      <c r="AO19" s="74" t="s">
        <v>67</v>
      </c>
      <c r="AP19" s="60">
        <v>44498</v>
      </c>
      <c r="AQ19" s="61"/>
      <c r="AR19" s="61"/>
      <c r="AS19" s="60"/>
    </row>
    <row r="20" spans="1:45" s="63" customFormat="1" ht="17.100000000000001" customHeight="1">
      <c r="A20" s="71" t="s">
        <v>660</v>
      </c>
      <c r="B20" s="71" t="s">
        <v>661</v>
      </c>
      <c r="C20" s="71" t="s">
        <v>592</v>
      </c>
      <c r="D20" s="71" t="s">
        <v>601</v>
      </c>
      <c r="E20" s="70" t="s">
        <v>52</v>
      </c>
      <c r="F20" s="76" t="s">
        <v>53</v>
      </c>
      <c r="G20" s="76" t="s">
        <v>54</v>
      </c>
      <c r="H20" s="76" t="s">
        <v>55</v>
      </c>
      <c r="I20" s="70">
        <v>0</v>
      </c>
      <c r="J20" s="70">
        <v>7500</v>
      </c>
      <c r="K20" s="70" t="s">
        <v>623</v>
      </c>
      <c r="L20" s="70">
        <f t="shared" si="0"/>
        <v>-217.5</v>
      </c>
      <c r="M20" s="70">
        <f t="shared" si="1"/>
        <v>7717.5</v>
      </c>
      <c r="N20" s="74" t="str">
        <f t="shared" si="2"/>
        <v>D0</v>
      </c>
      <c r="O20" s="70" t="s">
        <v>595</v>
      </c>
      <c r="P20" s="70"/>
      <c r="Q20" s="70"/>
      <c r="R20" s="70" t="s">
        <v>347</v>
      </c>
      <c r="S20" s="70" t="s">
        <v>662</v>
      </c>
      <c r="T20" s="70" t="s">
        <v>597</v>
      </c>
      <c r="U20" s="70" t="s">
        <v>234</v>
      </c>
      <c r="V20" s="70" t="s">
        <v>234</v>
      </c>
      <c r="W20" s="76" t="s">
        <v>234</v>
      </c>
      <c r="X20" s="70" t="s">
        <v>234</v>
      </c>
      <c r="Y20" s="70" t="s">
        <v>234</v>
      </c>
      <c r="Z20" s="76" t="s">
        <v>234</v>
      </c>
      <c r="AA20" s="70" t="s">
        <v>234</v>
      </c>
      <c r="AB20" s="70" t="s">
        <v>234</v>
      </c>
      <c r="AC20" s="76" t="s">
        <v>234</v>
      </c>
      <c r="AD20" s="70" t="s">
        <v>234</v>
      </c>
      <c r="AE20" s="70" t="s">
        <v>234</v>
      </c>
      <c r="AF20" s="76" t="s">
        <v>234</v>
      </c>
      <c r="AG20" s="70"/>
      <c r="AH20" s="70"/>
      <c r="AI20" s="70"/>
      <c r="AJ20" s="70"/>
      <c r="AK20" s="74" t="s">
        <v>53</v>
      </c>
      <c r="AL20" s="70"/>
      <c r="AM20" s="70" t="s">
        <v>199</v>
      </c>
      <c r="AN20" s="77" t="s">
        <v>639</v>
      </c>
      <c r="AO20" s="74" t="s">
        <v>67</v>
      </c>
      <c r="AP20" s="60">
        <v>44498</v>
      </c>
      <c r="AQ20" s="61"/>
      <c r="AR20" s="61"/>
      <c r="AS20" s="60"/>
    </row>
    <row r="21" spans="1:45" s="63" customFormat="1" ht="17.100000000000001" customHeight="1">
      <c r="A21" s="71" t="s">
        <v>663</v>
      </c>
      <c r="B21" s="71" t="s">
        <v>664</v>
      </c>
      <c r="C21" s="71" t="s">
        <v>592</v>
      </c>
      <c r="D21" s="71" t="s">
        <v>601</v>
      </c>
      <c r="E21" s="70" t="s">
        <v>52</v>
      </c>
      <c r="F21" s="76" t="s">
        <v>53</v>
      </c>
      <c r="G21" s="76" t="s">
        <v>54</v>
      </c>
      <c r="H21" s="76" t="s">
        <v>55</v>
      </c>
      <c r="I21" s="70">
        <v>5</v>
      </c>
      <c r="J21" s="70">
        <v>15</v>
      </c>
      <c r="K21" s="70" t="s">
        <v>665</v>
      </c>
      <c r="L21" s="70">
        <f t="shared" si="0"/>
        <v>4.71</v>
      </c>
      <c r="M21" s="70">
        <f t="shared" si="1"/>
        <v>15.29</v>
      </c>
      <c r="N21" s="74" t="str">
        <f t="shared" si="2"/>
        <v>D3</v>
      </c>
      <c r="O21" s="70" t="s">
        <v>595</v>
      </c>
      <c r="P21" s="70"/>
      <c r="Q21" s="70"/>
      <c r="R21" s="70"/>
      <c r="S21" s="70"/>
      <c r="T21" s="70" t="s">
        <v>597</v>
      </c>
      <c r="U21" s="70">
        <v>10.8</v>
      </c>
      <c r="V21" s="70" t="s">
        <v>666</v>
      </c>
      <c r="W21" s="76" t="s">
        <v>64</v>
      </c>
      <c r="X21" s="76">
        <v>10.6</v>
      </c>
      <c r="Y21" s="70" t="s">
        <v>666</v>
      </c>
      <c r="Z21" s="76" t="s">
        <v>184</v>
      </c>
      <c r="AA21" s="76">
        <v>9.5</v>
      </c>
      <c r="AB21" s="70" t="s">
        <v>667</v>
      </c>
      <c r="AC21" s="76" t="s">
        <v>234</v>
      </c>
      <c r="AD21" s="76">
        <v>9</v>
      </c>
      <c r="AE21" s="70" t="s">
        <v>667</v>
      </c>
      <c r="AF21" s="76" t="s">
        <v>64</v>
      </c>
      <c r="AG21" s="76"/>
      <c r="AH21" s="70"/>
      <c r="AI21" s="70"/>
      <c r="AJ21" s="70"/>
      <c r="AK21" s="70" t="s">
        <v>53</v>
      </c>
      <c r="AL21" s="74"/>
      <c r="AM21" s="70" t="s">
        <v>199</v>
      </c>
      <c r="AN21" s="77" t="s">
        <v>639</v>
      </c>
      <c r="AO21" s="74" t="s">
        <v>67</v>
      </c>
      <c r="AP21" s="60">
        <v>44498</v>
      </c>
      <c r="AQ21" s="60"/>
      <c r="AR21" s="61"/>
      <c r="AS21" s="61"/>
    </row>
    <row r="22" spans="1:45" s="63" customFormat="1" ht="17.100000000000001" customHeight="1">
      <c r="A22" s="71" t="s">
        <v>668</v>
      </c>
      <c r="B22" s="71" t="s">
        <v>669</v>
      </c>
      <c r="C22" s="71" t="s">
        <v>592</v>
      </c>
      <c r="D22" s="71" t="s">
        <v>601</v>
      </c>
      <c r="E22" s="70" t="s">
        <v>52</v>
      </c>
      <c r="F22" s="76" t="s">
        <v>53</v>
      </c>
      <c r="G22" s="76" t="s">
        <v>54</v>
      </c>
      <c r="H22" s="76" t="s">
        <v>55</v>
      </c>
      <c r="I22" s="70">
        <v>0</v>
      </c>
      <c r="J22" s="70">
        <v>600</v>
      </c>
      <c r="K22" s="70" t="s">
        <v>606</v>
      </c>
      <c r="L22" s="70">
        <f t="shared" si="0"/>
        <v>-17.400000000000002</v>
      </c>
      <c r="M22" s="70">
        <f t="shared" si="1"/>
        <v>617.4</v>
      </c>
      <c r="N22" s="74" t="str">
        <f t="shared" si="2"/>
        <v>D1</v>
      </c>
      <c r="O22" s="70" t="s">
        <v>595</v>
      </c>
      <c r="P22" s="70"/>
      <c r="Q22" s="70"/>
      <c r="R22" s="70" t="s">
        <v>347</v>
      </c>
      <c r="S22" s="70" t="s">
        <v>670</v>
      </c>
      <c r="T22" s="70" t="s">
        <v>597</v>
      </c>
      <c r="U22" s="70">
        <v>600</v>
      </c>
      <c r="V22" s="70">
        <v>0.5</v>
      </c>
      <c r="W22" s="76" t="s">
        <v>64</v>
      </c>
      <c r="X22" s="70">
        <v>250</v>
      </c>
      <c r="Y22" s="76">
        <v>5</v>
      </c>
      <c r="Z22" s="70" t="s">
        <v>234</v>
      </c>
      <c r="AA22" s="70">
        <v>240</v>
      </c>
      <c r="AB22" s="76">
        <v>15</v>
      </c>
      <c r="AC22" s="76" t="s">
        <v>184</v>
      </c>
      <c r="AD22" s="76">
        <v>15</v>
      </c>
      <c r="AE22" s="76">
        <v>0.5</v>
      </c>
      <c r="AF22" s="76" t="s">
        <v>64</v>
      </c>
      <c r="AG22" s="70"/>
      <c r="AH22" s="76"/>
      <c r="AI22" s="70"/>
      <c r="AJ22" s="70"/>
      <c r="AK22" s="70" t="s">
        <v>53</v>
      </c>
      <c r="AL22" s="70"/>
      <c r="AM22" s="70" t="s">
        <v>304</v>
      </c>
      <c r="AN22" s="77" t="s">
        <v>317</v>
      </c>
      <c r="AO22" s="70" t="s">
        <v>67</v>
      </c>
      <c r="AP22" s="60">
        <v>44498</v>
      </c>
      <c r="AQ22" s="60"/>
      <c r="AR22" s="60"/>
      <c r="AS22" s="61"/>
    </row>
    <row r="23" spans="1:45" s="63" customFormat="1" ht="17.100000000000001" customHeight="1">
      <c r="A23" s="71" t="s">
        <v>671</v>
      </c>
      <c r="B23" s="71" t="s">
        <v>672</v>
      </c>
      <c r="C23" s="71" t="s">
        <v>592</v>
      </c>
      <c r="D23" s="71" t="s">
        <v>601</v>
      </c>
      <c r="E23" s="70" t="s">
        <v>52</v>
      </c>
      <c r="F23" s="76" t="s">
        <v>53</v>
      </c>
      <c r="G23" s="76" t="s">
        <v>54</v>
      </c>
      <c r="H23" s="76" t="s">
        <v>55</v>
      </c>
      <c r="I23" s="70">
        <v>0</v>
      </c>
      <c r="J23" s="70">
        <v>21000</v>
      </c>
      <c r="K23" s="70" t="s">
        <v>636</v>
      </c>
      <c r="L23" s="70">
        <f t="shared" si="0"/>
        <v>-609</v>
      </c>
      <c r="M23" s="70">
        <f t="shared" si="1"/>
        <v>21609</v>
      </c>
      <c r="N23" s="74" t="str">
        <f t="shared" si="2"/>
        <v>D0</v>
      </c>
      <c r="O23" s="70" t="s">
        <v>637</v>
      </c>
      <c r="P23" s="70">
        <v>1470.0000000000002</v>
      </c>
      <c r="Q23" s="70">
        <v>0.08</v>
      </c>
      <c r="R23" s="70" t="s">
        <v>347</v>
      </c>
      <c r="S23" s="70" t="s">
        <v>673</v>
      </c>
      <c r="T23" s="70" t="s">
        <v>597</v>
      </c>
      <c r="U23" s="70" t="s">
        <v>234</v>
      </c>
      <c r="V23" s="70" t="s">
        <v>234</v>
      </c>
      <c r="W23" s="76" t="s">
        <v>234</v>
      </c>
      <c r="X23" s="70" t="s">
        <v>234</v>
      </c>
      <c r="Y23" s="70" t="s">
        <v>234</v>
      </c>
      <c r="Z23" s="76" t="s">
        <v>234</v>
      </c>
      <c r="AA23" s="70" t="s">
        <v>234</v>
      </c>
      <c r="AB23" s="70" t="s">
        <v>234</v>
      </c>
      <c r="AC23" s="76" t="s">
        <v>234</v>
      </c>
      <c r="AD23" s="70" t="s">
        <v>234</v>
      </c>
      <c r="AE23" s="70" t="s">
        <v>234</v>
      </c>
      <c r="AF23" s="76" t="s">
        <v>234</v>
      </c>
      <c r="AG23" s="70"/>
      <c r="AH23" s="70"/>
      <c r="AI23" s="70"/>
      <c r="AJ23" s="70"/>
      <c r="AK23" s="74" t="s">
        <v>234</v>
      </c>
      <c r="AL23" s="70"/>
      <c r="AM23" s="70" t="s">
        <v>455</v>
      </c>
      <c r="AN23" s="77" t="s">
        <v>674</v>
      </c>
      <c r="AO23" s="74" t="s">
        <v>67</v>
      </c>
      <c r="AP23" s="60">
        <v>44498</v>
      </c>
      <c r="AQ23" s="61"/>
      <c r="AR23" s="61"/>
      <c r="AS23" s="60"/>
    </row>
    <row r="24" spans="1:45" s="63" customFormat="1" ht="17.100000000000001" customHeight="1">
      <c r="A24" s="71" t="s">
        <v>675</v>
      </c>
      <c r="B24" s="71" t="s">
        <v>676</v>
      </c>
      <c r="C24" s="71" t="s">
        <v>592</v>
      </c>
      <c r="D24" s="71" t="s">
        <v>593</v>
      </c>
      <c r="E24" s="70" t="s">
        <v>52</v>
      </c>
      <c r="F24" s="76" t="s">
        <v>53</v>
      </c>
      <c r="G24" s="76" t="s">
        <v>54</v>
      </c>
      <c r="H24" s="76" t="s">
        <v>55</v>
      </c>
      <c r="I24" s="70">
        <v>0</v>
      </c>
      <c r="J24" s="70">
        <v>21000</v>
      </c>
      <c r="K24" s="70" t="s">
        <v>636</v>
      </c>
      <c r="L24" s="70">
        <f t="shared" si="0"/>
        <v>-609</v>
      </c>
      <c r="M24" s="70">
        <f t="shared" si="1"/>
        <v>21609</v>
      </c>
      <c r="N24" s="74" t="str">
        <f t="shared" si="2"/>
        <v>D0</v>
      </c>
      <c r="O24" s="70" t="s">
        <v>595</v>
      </c>
      <c r="P24" s="70"/>
      <c r="Q24" s="70"/>
      <c r="R24" s="70"/>
      <c r="S24" s="70" t="s">
        <v>677</v>
      </c>
      <c r="T24" s="70" t="s">
        <v>597</v>
      </c>
      <c r="U24" s="70" t="s">
        <v>234</v>
      </c>
      <c r="V24" s="70" t="s">
        <v>234</v>
      </c>
      <c r="W24" s="76" t="s">
        <v>234</v>
      </c>
      <c r="X24" s="70" t="s">
        <v>234</v>
      </c>
      <c r="Y24" s="70" t="s">
        <v>234</v>
      </c>
      <c r="Z24" s="76" t="s">
        <v>234</v>
      </c>
      <c r="AA24" s="70">
        <v>7000</v>
      </c>
      <c r="AB24" s="70">
        <v>100</v>
      </c>
      <c r="AC24" s="76" t="s">
        <v>141</v>
      </c>
      <c r="AD24" s="70">
        <v>5000</v>
      </c>
      <c r="AE24" s="70" t="s">
        <v>678</v>
      </c>
      <c r="AF24" s="76" t="s">
        <v>234</v>
      </c>
      <c r="AG24" s="70"/>
      <c r="AH24" s="70"/>
      <c r="AI24" s="70"/>
      <c r="AJ24" s="70"/>
      <c r="AK24" s="74" t="s">
        <v>53</v>
      </c>
      <c r="AL24" s="70"/>
      <c r="AM24" s="70" t="s">
        <v>455</v>
      </c>
      <c r="AN24" s="77" t="s">
        <v>674</v>
      </c>
      <c r="AO24" s="74" t="s">
        <v>67</v>
      </c>
      <c r="AP24" s="60">
        <v>44498</v>
      </c>
      <c r="AQ24" s="61"/>
      <c r="AR24" s="61"/>
      <c r="AS24" s="60"/>
    </row>
    <row r="25" spans="1:45" s="63" customFormat="1" ht="17.100000000000001" customHeight="1">
      <c r="A25" s="71" t="s">
        <v>679</v>
      </c>
      <c r="B25" s="71" t="s">
        <v>680</v>
      </c>
      <c r="C25" s="71" t="s">
        <v>592</v>
      </c>
      <c r="D25" s="71" t="s">
        <v>601</v>
      </c>
      <c r="E25" s="70" t="s">
        <v>52</v>
      </c>
      <c r="F25" s="76" t="s">
        <v>53</v>
      </c>
      <c r="G25" s="76" t="s">
        <v>54</v>
      </c>
      <c r="H25" s="76" t="s">
        <v>55</v>
      </c>
      <c r="I25" s="70">
        <v>0</v>
      </c>
      <c r="J25" s="70">
        <v>150</v>
      </c>
      <c r="K25" s="70" t="s">
        <v>610</v>
      </c>
      <c r="L25" s="70">
        <f t="shared" si="0"/>
        <v>-4.3500000000000005</v>
      </c>
      <c r="M25" s="70">
        <f t="shared" si="1"/>
        <v>154.35</v>
      </c>
      <c r="N25" s="74" t="str">
        <f t="shared" si="2"/>
        <v>D1</v>
      </c>
      <c r="O25" s="70" t="s">
        <v>595</v>
      </c>
      <c r="P25" s="70"/>
      <c r="Q25" s="70"/>
      <c r="R25" s="70" t="s">
        <v>347</v>
      </c>
      <c r="S25" s="70" t="s">
        <v>681</v>
      </c>
      <c r="T25" s="70" t="s">
        <v>597</v>
      </c>
      <c r="U25" s="70">
        <v>150</v>
      </c>
      <c r="V25" s="70">
        <v>0.5</v>
      </c>
      <c r="W25" s="76" t="s">
        <v>64</v>
      </c>
      <c r="X25" s="70">
        <v>120</v>
      </c>
      <c r="Y25" s="70">
        <v>0.5</v>
      </c>
      <c r="Z25" s="76" t="s">
        <v>184</v>
      </c>
      <c r="AA25" s="70">
        <v>50</v>
      </c>
      <c r="AB25" s="70">
        <v>0.5</v>
      </c>
      <c r="AC25" s="76" t="s">
        <v>184</v>
      </c>
      <c r="AD25" s="70">
        <v>0</v>
      </c>
      <c r="AE25" s="70">
        <v>0.5</v>
      </c>
      <c r="AF25" s="76" t="s">
        <v>64</v>
      </c>
      <c r="AG25" s="70"/>
      <c r="AH25" s="70"/>
      <c r="AI25" s="70"/>
      <c r="AJ25" s="70"/>
      <c r="AK25" s="74" t="s">
        <v>53</v>
      </c>
      <c r="AL25" s="70"/>
      <c r="AM25" s="70" t="s">
        <v>455</v>
      </c>
      <c r="AN25" s="77" t="s">
        <v>674</v>
      </c>
      <c r="AO25" s="74" t="s">
        <v>67</v>
      </c>
      <c r="AP25" s="60">
        <v>44498</v>
      </c>
      <c r="AQ25" s="61"/>
      <c r="AR25" s="61"/>
      <c r="AS25" s="60"/>
    </row>
    <row r="26" spans="1:45" s="63" customFormat="1" ht="17.100000000000001" customHeight="1">
      <c r="A26" s="71" t="s">
        <v>682</v>
      </c>
      <c r="B26" s="71" t="s">
        <v>683</v>
      </c>
      <c r="C26" s="71" t="s">
        <v>592</v>
      </c>
      <c r="D26" s="71" t="s">
        <v>601</v>
      </c>
      <c r="E26" s="70" t="s">
        <v>52</v>
      </c>
      <c r="F26" s="76" t="s">
        <v>53</v>
      </c>
      <c r="G26" s="76" t="s">
        <v>54</v>
      </c>
      <c r="H26" s="76" t="s">
        <v>55</v>
      </c>
      <c r="I26" s="70">
        <v>100</v>
      </c>
      <c r="J26" s="70">
        <v>400</v>
      </c>
      <c r="K26" s="70" t="s">
        <v>610</v>
      </c>
      <c r="L26" s="70">
        <f t="shared" si="0"/>
        <v>91.3</v>
      </c>
      <c r="M26" s="70">
        <f t="shared" si="1"/>
        <v>408.7</v>
      </c>
      <c r="N26" s="74" t="str">
        <f t="shared" si="2"/>
        <v>D1</v>
      </c>
      <c r="O26" s="70" t="s">
        <v>595</v>
      </c>
      <c r="P26" s="70"/>
      <c r="Q26" s="70"/>
      <c r="R26" s="70" t="s">
        <v>347</v>
      </c>
      <c r="S26" s="70" t="s">
        <v>684</v>
      </c>
      <c r="T26" s="70" t="s">
        <v>597</v>
      </c>
      <c r="U26" s="70">
        <v>400</v>
      </c>
      <c r="V26" s="70">
        <v>0.5</v>
      </c>
      <c r="W26" s="76" t="s">
        <v>64</v>
      </c>
      <c r="X26" s="70">
        <v>360</v>
      </c>
      <c r="Y26" s="70">
        <v>0.5</v>
      </c>
      <c r="Z26" s="76" t="s">
        <v>184</v>
      </c>
      <c r="AA26" s="70">
        <v>250</v>
      </c>
      <c r="AB26" s="70">
        <v>0.5</v>
      </c>
      <c r="AC26" s="76" t="s">
        <v>184</v>
      </c>
      <c r="AD26" s="70">
        <v>190</v>
      </c>
      <c r="AE26" s="70">
        <v>0.5</v>
      </c>
      <c r="AF26" s="76" t="s">
        <v>64</v>
      </c>
      <c r="AG26" s="70"/>
      <c r="AH26" s="70"/>
      <c r="AI26" s="70"/>
      <c r="AJ26" s="70"/>
      <c r="AK26" s="74" t="s">
        <v>53</v>
      </c>
      <c r="AL26" s="70"/>
      <c r="AM26" s="70"/>
      <c r="AN26" s="77" t="s">
        <v>317</v>
      </c>
      <c r="AO26" s="74" t="s">
        <v>67</v>
      </c>
      <c r="AP26" s="60">
        <v>44498</v>
      </c>
      <c r="AQ26" s="61"/>
      <c r="AR26" s="61"/>
      <c r="AS26" s="60"/>
    </row>
    <row r="27" spans="1:45" s="63" customFormat="1" ht="17.100000000000001" customHeight="1">
      <c r="A27" s="71" t="s">
        <v>685</v>
      </c>
      <c r="B27" s="71" t="s">
        <v>686</v>
      </c>
      <c r="C27" s="71" t="s">
        <v>592</v>
      </c>
      <c r="D27" s="71" t="s">
        <v>601</v>
      </c>
      <c r="E27" s="70" t="s">
        <v>52</v>
      </c>
      <c r="F27" s="76" t="s">
        <v>53</v>
      </c>
      <c r="G27" s="76" t="s">
        <v>54</v>
      </c>
      <c r="H27" s="76" t="s">
        <v>55</v>
      </c>
      <c r="I27" s="70">
        <v>0</v>
      </c>
      <c r="J27" s="70">
        <v>2000</v>
      </c>
      <c r="K27" s="70" t="s">
        <v>687</v>
      </c>
      <c r="L27" s="70">
        <f t="shared" si="0"/>
        <v>-58</v>
      </c>
      <c r="M27" s="70">
        <f t="shared" si="1"/>
        <v>2058</v>
      </c>
      <c r="N27" s="74" t="str">
        <f t="shared" si="2"/>
        <v>D0</v>
      </c>
      <c r="O27" s="70" t="s">
        <v>595</v>
      </c>
      <c r="P27" s="70"/>
      <c r="Q27" s="70"/>
      <c r="R27" s="70"/>
      <c r="S27" s="70" t="s">
        <v>688</v>
      </c>
      <c r="T27" s="70" t="s">
        <v>597</v>
      </c>
      <c r="U27" s="70" t="s">
        <v>234</v>
      </c>
      <c r="V27" s="70" t="s">
        <v>234</v>
      </c>
      <c r="W27" s="76" t="s">
        <v>234</v>
      </c>
      <c r="X27" s="70" t="s">
        <v>234</v>
      </c>
      <c r="Y27" s="70" t="s">
        <v>234</v>
      </c>
      <c r="Z27" s="76" t="s">
        <v>234</v>
      </c>
      <c r="AA27" s="70" t="s">
        <v>234</v>
      </c>
      <c r="AB27" s="70" t="s">
        <v>234</v>
      </c>
      <c r="AC27" s="76" t="s">
        <v>234</v>
      </c>
      <c r="AD27" s="70" t="s">
        <v>234</v>
      </c>
      <c r="AE27" s="70" t="s">
        <v>234</v>
      </c>
      <c r="AF27" s="76" t="s">
        <v>234</v>
      </c>
      <c r="AG27" s="70"/>
      <c r="AH27" s="70"/>
      <c r="AI27" s="70"/>
      <c r="AJ27" s="70"/>
      <c r="AK27" s="74" t="s">
        <v>234</v>
      </c>
      <c r="AL27" s="70"/>
      <c r="AM27" s="70" t="s">
        <v>258</v>
      </c>
      <c r="AN27" s="77" t="s">
        <v>689</v>
      </c>
      <c r="AO27" s="74" t="s">
        <v>67</v>
      </c>
      <c r="AP27" s="60">
        <v>44498</v>
      </c>
      <c r="AQ27" s="61"/>
      <c r="AR27" s="61"/>
      <c r="AS27" s="60"/>
    </row>
    <row r="28" spans="1:45" s="63" customFormat="1" ht="17.100000000000001" customHeight="1">
      <c r="A28" s="71" t="s">
        <v>690</v>
      </c>
      <c r="B28" s="71" t="s">
        <v>691</v>
      </c>
      <c r="C28" s="71" t="s">
        <v>592</v>
      </c>
      <c r="D28" s="71" t="s">
        <v>601</v>
      </c>
      <c r="E28" s="70" t="s">
        <v>52</v>
      </c>
      <c r="F28" s="76" t="s">
        <v>53</v>
      </c>
      <c r="G28" s="76" t="s">
        <v>54</v>
      </c>
      <c r="H28" s="76" t="s">
        <v>55</v>
      </c>
      <c r="I28" s="70">
        <v>0</v>
      </c>
      <c r="J28" s="70">
        <v>50000</v>
      </c>
      <c r="K28" s="70" t="s">
        <v>692</v>
      </c>
      <c r="L28" s="70">
        <f t="shared" si="0"/>
        <v>-1450</v>
      </c>
      <c r="M28" s="70">
        <f t="shared" si="1"/>
        <v>51450</v>
      </c>
      <c r="N28" s="74" t="str">
        <f t="shared" si="2"/>
        <v>D0</v>
      </c>
      <c r="O28" s="70" t="s">
        <v>595</v>
      </c>
      <c r="P28" s="70"/>
      <c r="Q28" s="70"/>
      <c r="R28" s="70"/>
      <c r="S28" s="70" t="s">
        <v>693</v>
      </c>
      <c r="T28" s="70" t="s">
        <v>597</v>
      </c>
      <c r="U28" s="70" t="s">
        <v>234</v>
      </c>
      <c r="V28" s="70" t="s">
        <v>234</v>
      </c>
      <c r="W28" s="76" t="s">
        <v>234</v>
      </c>
      <c r="X28" s="70" t="s">
        <v>234</v>
      </c>
      <c r="Y28" s="70" t="s">
        <v>234</v>
      </c>
      <c r="Z28" s="76" t="s">
        <v>234</v>
      </c>
      <c r="AA28" s="70" t="s">
        <v>234</v>
      </c>
      <c r="AB28" s="70" t="s">
        <v>234</v>
      </c>
      <c r="AC28" s="76" t="s">
        <v>234</v>
      </c>
      <c r="AD28" s="70" t="s">
        <v>234</v>
      </c>
      <c r="AE28" s="70" t="s">
        <v>234</v>
      </c>
      <c r="AF28" s="76" t="s">
        <v>234</v>
      </c>
      <c r="AG28" s="70"/>
      <c r="AH28" s="70"/>
      <c r="AI28" s="70"/>
      <c r="AJ28" s="70"/>
      <c r="AK28" s="74" t="s">
        <v>234</v>
      </c>
      <c r="AL28" s="70"/>
      <c r="AM28" s="70" t="s">
        <v>311</v>
      </c>
      <c r="AN28" s="77" t="s">
        <v>689</v>
      </c>
      <c r="AO28" s="74" t="s">
        <v>67</v>
      </c>
      <c r="AP28" s="60">
        <v>44498</v>
      </c>
      <c r="AQ28" s="61"/>
      <c r="AR28" s="61"/>
      <c r="AS28" s="60"/>
    </row>
    <row r="29" spans="1:45" s="63" customFormat="1" ht="17.100000000000001" customHeight="1">
      <c r="A29" s="71" t="s">
        <v>694</v>
      </c>
      <c r="B29" s="71" t="s">
        <v>695</v>
      </c>
      <c r="C29" s="71" t="s">
        <v>592</v>
      </c>
      <c r="D29" s="71" t="s">
        <v>601</v>
      </c>
      <c r="E29" s="70" t="s">
        <v>52</v>
      </c>
      <c r="F29" s="76" t="s">
        <v>53</v>
      </c>
      <c r="G29" s="76" t="s">
        <v>54</v>
      </c>
      <c r="H29" s="76" t="s">
        <v>55</v>
      </c>
      <c r="I29" s="70">
        <v>0</v>
      </c>
      <c r="J29" s="70">
        <v>7500</v>
      </c>
      <c r="K29" s="70" t="s">
        <v>636</v>
      </c>
      <c r="L29" s="70">
        <f t="shared" si="0"/>
        <v>-217.5</v>
      </c>
      <c r="M29" s="70">
        <f t="shared" si="1"/>
        <v>7717.5</v>
      </c>
      <c r="N29" s="74" t="str">
        <f t="shared" si="2"/>
        <v>D0</v>
      </c>
      <c r="O29" s="70" t="s">
        <v>595</v>
      </c>
      <c r="P29" s="70"/>
      <c r="Q29" s="70"/>
      <c r="R29" s="70"/>
      <c r="S29" s="70" t="s">
        <v>696</v>
      </c>
      <c r="T29" s="70" t="s">
        <v>597</v>
      </c>
      <c r="U29" s="70" t="s">
        <v>234</v>
      </c>
      <c r="V29" s="70" t="s">
        <v>234</v>
      </c>
      <c r="W29" s="76" t="s">
        <v>234</v>
      </c>
      <c r="X29" s="70" t="s">
        <v>234</v>
      </c>
      <c r="Y29" s="70" t="s">
        <v>234</v>
      </c>
      <c r="Z29" s="76" t="s">
        <v>234</v>
      </c>
      <c r="AA29" s="70" t="s">
        <v>234</v>
      </c>
      <c r="AB29" s="70" t="s">
        <v>234</v>
      </c>
      <c r="AC29" s="76" t="s">
        <v>234</v>
      </c>
      <c r="AD29" s="70" t="s">
        <v>234</v>
      </c>
      <c r="AE29" s="70" t="s">
        <v>234</v>
      </c>
      <c r="AF29" s="76" t="s">
        <v>234</v>
      </c>
      <c r="AG29" s="70"/>
      <c r="AH29" s="70"/>
      <c r="AI29" s="70"/>
      <c r="AJ29" s="70"/>
      <c r="AK29" s="74" t="s">
        <v>234</v>
      </c>
      <c r="AL29" s="70"/>
      <c r="AM29" s="70" t="s">
        <v>199</v>
      </c>
      <c r="AN29" s="77" t="s">
        <v>689</v>
      </c>
      <c r="AO29" s="74" t="s">
        <v>67</v>
      </c>
      <c r="AP29" s="60">
        <v>44498</v>
      </c>
      <c r="AQ29" s="61"/>
      <c r="AR29" s="61"/>
      <c r="AS29" s="60"/>
    </row>
    <row r="30" spans="1:45" s="63" customFormat="1" ht="17.100000000000001" customHeight="1">
      <c r="A30" s="71" t="s">
        <v>697</v>
      </c>
      <c r="B30" s="71" t="s">
        <v>698</v>
      </c>
      <c r="C30" s="71" t="s">
        <v>592</v>
      </c>
      <c r="D30" s="71" t="s">
        <v>601</v>
      </c>
      <c r="E30" s="70" t="s">
        <v>52</v>
      </c>
      <c r="F30" s="76" t="s">
        <v>53</v>
      </c>
      <c r="G30" s="76" t="s">
        <v>54</v>
      </c>
      <c r="H30" s="76" t="s">
        <v>55</v>
      </c>
      <c r="I30" s="70">
        <v>0</v>
      </c>
      <c r="J30" s="70">
        <v>60</v>
      </c>
      <c r="K30" s="70" t="s">
        <v>636</v>
      </c>
      <c r="L30" s="70">
        <f t="shared" si="0"/>
        <v>-1.74</v>
      </c>
      <c r="M30" s="70">
        <f t="shared" si="1"/>
        <v>61.74</v>
      </c>
      <c r="N30" s="74" t="str">
        <f t="shared" si="2"/>
        <v>D2</v>
      </c>
      <c r="O30" s="70" t="s">
        <v>595</v>
      </c>
      <c r="P30" s="70"/>
      <c r="Q30" s="70"/>
      <c r="R30" s="70"/>
      <c r="S30" s="70" t="s">
        <v>699</v>
      </c>
      <c r="T30" s="70" t="s">
        <v>597</v>
      </c>
      <c r="U30" s="70" t="s">
        <v>234</v>
      </c>
      <c r="V30" s="70" t="s">
        <v>234</v>
      </c>
      <c r="W30" s="76" t="s">
        <v>234</v>
      </c>
      <c r="X30" s="70" t="s">
        <v>234</v>
      </c>
      <c r="Y30" s="70" t="s">
        <v>234</v>
      </c>
      <c r="Z30" s="76" t="s">
        <v>234</v>
      </c>
      <c r="AA30" s="70" t="s">
        <v>234</v>
      </c>
      <c r="AB30" s="70" t="s">
        <v>234</v>
      </c>
      <c r="AC30" s="76" t="s">
        <v>234</v>
      </c>
      <c r="AD30" s="70" t="s">
        <v>234</v>
      </c>
      <c r="AE30" s="70" t="s">
        <v>234</v>
      </c>
      <c r="AF30" s="76" t="s">
        <v>234</v>
      </c>
      <c r="AG30" s="70"/>
      <c r="AH30" s="70"/>
      <c r="AI30" s="70"/>
      <c r="AJ30" s="70"/>
      <c r="AK30" s="74" t="s">
        <v>234</v>
      </c>
      <c r="AL30" s="70"/>
      <c r="AM30" s="70" t="s">
        <v>331</v>
      </c>
      <c r="AN30" s="77" t="s">
        <v>689</v>
      </c>
      <c r="AO30" s="74" t="s">
        <v>67</v>
      </c>
      <c r="AP30" s="60">
        <v>44498</v>
      </c>
      <c r="AQ30" s="61"/>
      <c r="AR30" s="61"/>
      <c r="AS30" s="60"/>
    </row>
    <row r="31" spans="1:45" s="63" customFormat="1" ht="17.100000000000001" customHeight="1">
      <c r="A31" s="71" t="s">
        <v>700</v>
      </c>
      <c r="B31" s="71" t="s">
        <v>701</v>
      </c>
      <c r="C31" s="71" t="s">
        <v>592</v>
      </c>
      <c r="D31" s="71" t="s">
        <v>601</v>
      </c>
      <c r="E31" s="70" t="s">
        <v>52</v>
      </c>
      <c r="F31" s="76" t="s">
        <v>53</v>
      </c>
      <c r="G31" s="76" t="s">
        <v>54</v>
      </c>
      <c r="H31" s="76" t="s">
        <v>55</v>
      </c>
      <c r="I31" s="70">
        <v>0</v>
      </c>
      <c r="J31" s="70">
        <v>900</v>
      </c>
      <c r="K31" s="70" t="s">
        <v>702</v>
      </c>
      <c r="L31" s="70">
        <f t="shared" si="0"/>
        <v>-26.1</v>
      </c>
      <c r="M31" s="70">
        <f t="shared" si="1"/>
        <v>926.1</v>
      </c>
      <c r="N31" s="74" t="str">
        <f t="shared" si="2"/>
        <v>D1</v>
      </c>
      <c r="O31" s="70" t="s">
        <v>595</v>
      </c>
      <c r="P31" s="70"/>
      <c r="Q31" s="70"/>
      <c r="R31" s="70" t="s">
        <v>347</v>
      </c>
      <c r="S31" s="70" t="s">
        <v>703</v>
      </c>
      <c r="T31" s="70" t="s">
        <v>597</v>
      </c>
      <c r="U31" s="70" t="s">
        <v>234</v>
      </c>
      <c r="V31" s="70" t="s">
        <v>234</v>
      </c>
      <c r="W31" s="76" t="s">
        <v>234</v>
      </c>
      <c r="X31" s="70" t="s">
        <v>234</v>
      </c>
      <c r="Y31" s="70" t="s">
        <v>234</v>
      </c>
      <c r="Z31" s="76" t="s">
        <v>234</v>
      </c>
      <c r="AA31" s="70" t="s">
        <v>234</v>
      </c>
      <c r="AB31" s="70" t="s">
        <v>234</v>
      </c>
      <c r="AC31" s="76" t="s">
        <v>234</v>
      </c>
      <c r="AD31" s="70" t="s">
        <v>234</v>
      </c>
      <c r="AE31" s="70" t="s">
        <v>234</v>
      </c>
      <c r="AF31" s="76" t="s">
        <v>234</v>
      </c>
      <c r="AG31" s="70"/>
      <c r="AH31" s="70"/>
      <c r="AI31" s="70"/>
      <c r="AJ31" s="70"/>
      <c r="AK31" s="74" t="s">
        <v>234</v>
      </c>
      <c r="AL31" s="70"/>
      <c r="AM31" s="70" t="s">
        <v>191</v>
      </c>
      <c r="AN31" s="77"/>
      <c r="AO31" s="74" t="s">
        <v>67</v>
      </c>
      <c r="AP31" s="60">
        <v>44498</v>
      </c>
      <c r="AQ31" s="61"/>
      <c r="AR31" s="61"/>
      <c r="AS31" s="60"/>
    </row>
    <row r="32" spans="1:45" s="63" customFormat="1" ht="17.100000000000001" customHeight="1">
      <c r="A32" s="71" t="s">
        <v>704</v>
      </c>
      <c r="B32" s="71" t="s">
        <v>705</v>
      </c>
      <c r="C32" s="71" t="s">
        <v>592</v>
      </c>
      <c r="D32" s="71" t="s">
        <v>601</v>
      </c>
      <c r="E32" s="70" t="s">
        <v>52</v>
      </c>
      <c r="F32" s="76" t="s">
        <v>53</v>
      </c>
      <c r="G32" s="76" t="s">
        <v>54</v>
      </c>
      <c r="H32" s="76" t="s">
        <v>55</v>
      </c>
      <c r="I32" s="70">
        <v>0</v>
      </c>
      <c r="J32" s="70">
        <v>1400</v>
      </c>
      <c r="K32" s="70" t="s">
        <v>602</v>
      </c>
      <c r="L32" s="70">
        <f t="shared" si="0"/>
        <v>-40.6</v>
      </c>
      <c r="M32" s="70">
        <f t="shared" si="1"/>
        <v>1440.6</v>
      </c>
      <c r="N32" s="74" t="str">
        <f t="shared" si="2"/>
        <v>D0</v>
      </c>
      <c r="O32" s="70" t="s">
        <v>595</v>
      </c>
      <c r="P32" s="70"/>
      <c r="Q32" s="70"/>
      <c r="R32" s="70" t="s">
        <v>347</v>
      </c>
      <c r="S32" s="70" t="s">
        <v>706</v>
      </c>
      <c r="T32" s="70" t="s">
        <v>597</v>
      </c>
      <c r="U32" s="70" t="s">
        <v>234</v>
      </c>
      <c r="V32" s="70" t="s">
        <v>234</v>
      </c>
      <c r="W32" s="76" t="s">
        <v>234</v>
      </c>
      <c r="X32" s="70" t="s">
        <v>234</v>
      </c>
      <c r="Y32" s="70" t="s">
        <v>234</v>
      </c>
      <c r="Z32" s="76" t="s">
        <v>234</v>
      </c>
      <c r="AA32" s="70" t="s">
        <v>234</v>
      </c>
      <c r="AB32" s="70" t="s">
        <v>234</v>
      </c>
      <c r="AC32" s="76" t="s">
        <v>234</v>
      </c>
      <c r="AD32" s="70" t="s">
        <v>234</v>
      </c>
      <c r="AE32" s="70" t="s">
        <v>234</v>
      </c>
      <c r="AF32" s="76" t="s">
        <v>234</v>
      </c>
      <c r="AG32" s="70"/>
      <c r="AH32" s="70"/>
      <c r="AI32" s="70"/>
      <c r="AJ32" s="70"/>
      <c r="AK32" s="74" t="s">
        <v>234</v>
      </c>
      <c r="AL32" s="70"/>
      <c r="AM32" s="70" t="s">
        <v>191</v>
      </c>
      <c r="AN32" s="77"/>
      <c r="AO32" s="74" t="s">
        <v>67</v>
      </c>
      <c r="AP32" s="60">
        <v>44498</v>
      </c>
      <c r="AQ32" s="61"/>
      <c r="AR32" s="61"/>
      <c r="AS32" s="60"/>
    </row>
    <row r="33" spans="1:45" s="63" customFormat="1" ht="17.100000000000001" customHeight="1">
      <c r="A33" s="71" t="s">
        <v>707</v>
      </c>
      <c r="B33" s="71" t="s">
        <v>708</v>
      </c>
      <c r="C33" s="71" t="s">
        <v>592</v>
      </c>
      <c r="D33" s="71" t="s">
        <v>601</v>
      </c>
      <c r="E33" s="70" t="s">
        <v>52</v>
      </c>
      <c r="F33" s="76" t="s">
        <v>53</v>
      </c>
      <c r="G33" s="76" t="s">
        <v>54</v>
      </c>
      <c r="H33" s="76" t="s">
        <v>55</v>
      </c>
      <c r="I33" s="70">
        <v>0</v>
      </c>
      <c r="J33" s="70">
        <v>4200</v>
      </c>
      <c r="K33" s="70" t="s">
        <v>709</v>
      </c>
      <c r="L33" s="70">
        <f t="shared" si="0"/>
        <v>-121.80000000000001</v>
      </c>
      <c r="M33" s="70">
        <f t="shared" si="1"/>
        <v>4321.8</v>
      </c>
      <c r="N33" s="74" t="str">
        <f t="shared" si="2"/>
        <v>D0</v>
      </c>
      <c r="O33" s="70" t="s">
        <v>595</v>
      </c>
      <c r="P33" s="70"/>
      <c r="Q33" s="70"/>
      <c r="R33" s="70" t="s">
        <v>347</v>
      </c>
      <c r="S33" s="70" t="s">
        <v>710</v>
      </c>
      <c r="T33" s="70" t="s">
        <v>597</v>
      </c>
      <c r="U33" s="70" t="s">
        <v>234</v>
      </c>
      <c r="V33" s="70" t="s">
        <v>234</v>
      </c>
      <c r="W33" s="76" t="s">
        <v>234</v>
      </c>
      <c r="X33" s="70" t="s">
        <v>234</v>
      </c>
      <c r="Y33" s="70" t="s">
        <v>234</v>
      </c>
      <c r="Z33" s="76" t="s">
        <v>234</v>
      </c>
      <c r="AA33" s="70" t="s">
        <v>234</v>
      </c>
      <c r="AB33" s="70" t="s">
        <v>234</v>
      </c>
      <c r="AC33" s="76" t="s">
        <v>234</v>
      </c>
      <c r="AD33" s="70" t="s">
        <v>234</v>
      </c>
      <c r="AE33" s="70" t="s">
        <v>234</v>
      </c>
      <c r="AF33" s="76" t="s">
        <v>234</v>
      </c>
      <c r="AG33" s="70"/>
      <c r="AH33" s="70"/>
      <c r="AI33" s="70"/>
      <c r="AJ33" s="70"/>
      <c r="AK33" s="74" t="s">
        <v>234</v>
      </c>
      <c r="AL33" s="70"/>
      <c r="AM33" s="70"/>
      <c r="AN33" s="77"/>
      <c r="AO33" s="74" t="s">
        <v>67</v>
      </c>
      <c r="AP33" s="60">
        <v>44498</v>
      </c>
      <c r="AQ33" s="61"/>
      <c r="AR33" s="61"/>
      <c r="AS33" s="60"/>
    </row>
    <row r="34" spans="1:45" s="63" customFormat="1" ht="17.100000000000001" customHeight="1">
      <c r="A34" s="71" t="s">
        <v>711</v>
      </c>
      <c r="B34" s="71" t="s">
        <v>712</v>
      </c>
      <c r="C34" s="71" t="s">
        <v>592</v>
      </c>
      <c r="D34" s="71" t="s">
        <v>601</v>
      </c>
      <c r="E34" s="70" t="s">
        <v>52</v>
      </c>
      <c r="F34" s="76" t="s">
        <v>53</v>
      </c>
      <c r="G34" s="76" t="s">
        <v>54</v>
      </c>
      <c r="H34" s="76" t="s">
        <v>55</v>
      </c>
      <c r="I34" s="70">
        <v>0</v>
      </c>
      <c r="J34" s="70">
        <v>2000</v>
      </c>
      <c r="K34" s="70" t="s">
        <v>713</v>
      </c>
      <c r="L34" s="70">
        <f t="shared" si="0"/>
        <v>-58</v>
      </c>
      <c r="M34" s="70">
        <f t="shared" si="1"/>
        <v>2058</v>
      </c>
      <c r="N34" s="74" t="str">
        <f t="shared" si="2"/>
        <v>D0</v>
      </c>
      <c r="O34" s="70" t="s">
        <v>595</v>
      </c>
      <c r="P34" s="70"/>
      <c r="Q34" s="70"/>
      <c r="R34" s="70" t="s">
        <v>347</v>
      </c>
      <c r="S34" s="70" t="s">
        <v>714</v>
      </c>
      <c r="T34" s="70" t="s">
        <v>597</v>
      </c>
      <c r="U34" s="70">
        <v>1500</v>
      </c>
      <c r="V34" s="70">
        <v>0.5</v>
      </c>
      <c r="W34" s="76" t="s">
        <v>64</v>
      </c>
      <c r="X34" s="70">
        <v>1350</v>
      </c>
      <c r="Y34" s="70">
        <v>0.5</v>
      </c>
      <c r="Z34" s="76" t="s">
        <v>184</v>
      </c>
      <c r="AA34" s="70">
        <v>1200</v>
      </c>
      <c r="AB34" s="70">
        <v>0.5</v>
      </c>
      <c r="AC34" s="76" t="s">
        <v>184</v>
      </c>
      <c r="AD34" s="70">
        <v>0</v>
      </c>
      <c r="AE34" s="70">
        <v>0.5</v>
      </c>
      <c r="AF34" s="76" t="s">
        <v>64</v>
      </c>
      <c r="AG34" s="70"/>
      <c r="AH34" s="70"/>
      <c r="AI34" s="70"/>
      <c r="AJ34" s="70"/>
      <c r="AK34" s="74" t="s">
        <v>53</v>
      </c>
      <c r="AL34" s="70"/>
      <c r="AM34" s="70" t="s">
        <v>311</v>
      </c>
      <c r="AN34" s="77" t="s">
        <v>715</v>
      </c>
      <c r="AO34" s="74" t="s">
        <v>67</v>
      </c>
      <c r="AP34" s="60">
        <v>44498</v>
      </c>
      <c r="AQ34" s="61"/>
      <c r="AR34" s="61"/>
      <c r="AS34" s="60"/>
    </row>
    <row r="35" spans="1:45" s="63" customFormat="1" ht="17.100000000000001" customHeight="1">
      <c r="A35" s="71" t="s">
        <v>716</v>
      </c>
      <c r="B35" s="71" t="s">
        <v>717</v>
      </c>
      <c r="C35" s="71" t="s">
        <v>592</v>
      </c>
      <c r="D35" s="71" t="s">
        <v>593</v>
      </c>
      <c r="E35" s="70" t="s">
        <v>52</v>
      </c>
      <c r="F35" s="76" t="s">
        <v>53</v>
      </c>
      <c r="G35" s="76" t="s">
        <v>54</v>
      </c>
      <c r="H35" s="76" t="s">
        <v>55</v>
      </c>
      <c r="I35" s="70">
        <v>0</v>
      </c>
      <c r="J35" s="70">
        <v>100</v>
      </c>
      <c r="K35" s="70" t="s">
        <v>594</v>
      </c>
      <c r="L35" s="70">
        <f t="shared" si="0"/>
        <v>-2.9000000000000004</v>
      </c>
      <c r="M35" s="70">
        <f t="shared" si="1"/>
        <v>102.9</v>
      </c>
      <c r="N35" s="74" t="str">
        <f t="shared" si="2"/>
        <v>D2</v>
      </c>
      <c r="O35" s="70" t="s">
        <v>595</v>
      </c>
      <c r="P35" s="70"/>
      <c r="Q35" s="70"/>
      <c r="R35" s="70"/>
      <c r="S35" s="70"/>
      <c r="T35" s="70" t="s">
        <v>597</v>
      </c>
      <c r="U35" s="70" t="s">
        <v>234</v>
      </c>
      <c r="V35" s="70" t="s">
        <v>234</v>
      </c>
      <c r="W35" s="76" t="s">
        <v>234</v>
      </c>
      <c r="X35" s="70">
        <v>61</v>
      </c>
      <c r="Y35" s="70">
        <v>0.2</v>
      </c>
      <c r="Z35" s="76" t="s">
        <v>184</v>
      </c>
      <c r="AA35" s="70">
        <v>57</v>
      </c>
      <c r="AB35" s="70">
        <v>0.2</v>
      </c>
      <c r="AC35" s="76" t="s">
        <v>184</v>
      </c>
      <c r="AD35" s="70" t="s">
        <v>234</v>
      </c>
      <c r="AE35" s="70" t="s">
        <v>234</v>
      </c>
      <c r="AF35" s="70" t="s">
        <v>234</v>
      </c>
      <c r="AG35" s="70"/>
      <c r="AH35" s="70"/>
      <c r="AI35" s="70"/>
      <c r="AJ35" s="70"/>
      <c r="AK35" s="74" t="s">
        <v>53</v>
      </c>
      <c r="AL35" s="70"/>
      <c r="AM35" s="70" t="s">
        <v>311</v>
      </c>
      <c r="AN35" s="77" t="s">
        <v>715</v>
      </c>
      <c r="AO35" s="74" t="s">
        <v>67</v>
      </c>
      <c r="AP35" s="60">
        <v>44498</v>
      </c>
      <c r="AQ35" s="61"/>
      <c r="AR35" s="61"/>
      <c r="AS35" s="60"/>
    </row>
    <row r="36" spans="1:45" s="63" customFormat="1" ht="17.100000000000001" customHeight="1">
      <c r="A36" s="71" t="s">
        <v>718</v>
      </c>
      <c r="B36" s="71" t="s">
        <v>691</v>
      </c>
      <c r="C36" s="71" t="s">
        <v>592</v>
      </c>
      <c r="D36" s="71" t="s">
        <v>601</v>
      </c>
      <c r="E36" s="70" t="s">
        <v>52</v>
      </c>
      <c r="F36" s="76" t="s">
        <v>53</v>
      </c>
      <c r="G36" s="76" t="s">
        <v>54</v>
      </c>
      <c r="H36" s="76" t="s">
        <v>55</v>
      </c>
      <c r="I36" s="70">
        <v>0</v>
      </c>
      <c r="J36" s="70">
        <v>50000</v>
      </c>
      <c r="K36" s="70" t="s">
        <v>636</v>
      </c>
      <c r="L36" s="70">
        <f t="shared" si="0"/>
        <v>-1450</v>
      </c>
      <c r="M36" s="70">
        <f t="shared" si="1"/>
        <v>51450</v>
      </c>
      <c r="N36" s="74" t="str">
        <f t="shared" si="2"/>
        <v>D0</v>
      </c>
      <c r="O36" s="70" t="s">
        <v>595</v>
      </c>
      <c r="P36" s="70"/>
      <c r="Q36" s="70"/>
      <c r="R36" s="70" t="s">
        <v>347</v>
      </c>
      <c r="S36" s="70" t="s">
        <v>719</v>
      </c>
      <c r="T36" s="70" t="s">
        <v>597</v>
      </c>
      <c r="U36" s="70" t="s">
        <v>234</v>
      </c>
      <c r="V36" s="70" t="s">
        <v>234</v>
      </c>
      <c r="W36" s="70" t="s">
        <v>234</v>
      </c>
      <c r="X36" s="70" t="s">
        <v>234</v>
      </c>
      <c r="Y36" s="70" t="s">
        <v>234</v>
      </c>
      <c r="Z36" s="70" t="s">
        <v>234</v>
      </c>
      <c r="AA36" s="70" t="s">
        <v>234</v>
      </c>
      <c r="AB36" s="70" t="s">
        <v>234</v>
      </c>
      <c r="AC36" s="70" t="s">
        <v>234</v>
      </c>
      <c r="AD36" s="70" t="s">
        <v>234</v>
      </c>
      <c r="AE36" s="70" t="s">
        <v>234</v>
      </c>
      <c r="AF36" s="70" t="s">
        <v>234</v>
      </c>
      <c r="AG36" s="70"/>
      <c r="AH36" s="70"/>
      <c r="AI36" s="70"/>
      <c r="AJ36" s="70"/>
      <c r="AK36" s="74" t="s">
        <v>53</v>
      </c>
      <c r="AL36" s="70"/>
      <c r="AM36" s="70" t="s">
        <v>311</v>
      </c>
      <c r="AN36" s="77" t="s">
        <v>715</v>
      </c>
      <c r="AO36" s="74" t="s">
        <v>67</v>
      </c>
      <c r="AP36" s="60">
        <v>44498</v>
      </c>
      <c r="AQ36" s="61"/>
      <c r="AR36" s="61"/>
      <c r="AS36" s="60"/>
    </row>
    <row r="37" spans="1:45" s="63" customFormat="1" ht="17.100000000000001" customHeight="1">
      <c r="A37" s="71" t="s">
        <v>720</v>
      </c>
      <c r="B37" s="71" t="s">
        <v>721</v>
      </c>
      <c r="C37" s="71" t="s">
        <v>592</v>
      </c>
      <c r="D37" s="71" t="s">
        <v>593</v>
      </c>
      <c r="E37" s="70" t="s">
        <v>52</v>
      </c>
      <c r="F37" s="76" t="s">
        <v>53</v>
      </c>
      <c r="G37" s="76" t="s">
        <v>54</v>
      </c>
      <c r="H37" s="76" t="s">
        <v>55</v>
      </c>
      <c r="I37" s="70">
        <v>0</v>
      </c>
      <c r="J37" s="70">
        <v>40</v>
      </c>
      <c r="K37" s="70" t="s">
        <v>722</v>
      </c>
      <c r="L37" s="70">
        <f t="shared" si="0"/>
        <v>-1.1600000000000001</v>
      </c>
      <c r="M37" s="70">
        <f t="shared" si="1"/>
        <v>41.16</v>
      </c>
      <c r="N37" s="74" t="str">
        <f t="shared" si="2"/>
        <v>D2</v>
      </c>
      <c r="O37" s="70" t="s">
        <v>595</v>
      </c>
      <c r="P37" s="70"/>
      <c r="Q37" s="70"/>
      <c r="R37" s="70"/>
      <c r="S37" s="70"/>
      <c r="T37" s="70" t="s">
        <v>597</v>
      </c>
      <c r="U37" s="70" t="s">
        <v>234</v>
      </c>
      <c r="V37" s="70" t="s">
        <v>234</v>
      </c>
      <c r="W37" s="76" t="s">
        <v>234</v>
      </c>
      <c r="X37" s="70">
        <v>35</v>
      </c>
      <c r="Y37" s="70">
        <v>1</v>
      </c>
      <c r="Z37" s="76" t="s">
        <v>141</v>
      </c>
      <c r="AA37" s="70">
        <v>12</v>
      </c>
      <c r="AB37" s="70">
        <v>0.5</v>
      </c>
      <c r="AC37" s="76" t="s">
        <v>184</v>
      </c>
      <c r="AD37" s="70" t="s">
        <v>234</v>
      </c>
      <c r="AE37" s="70" t="s">
        <v>234</v>
      </c>
      <c r="AF37" s="76" t="s">
        <v>234</v>
      </c>
      <c r="AG37" s="70"/>
      <c r="AH37" s="70"/>
      <c r="AI37" s="70"/>
      <c r="AJ37" s="70"/>
      <c r="AK37" s="74" t="s">
        <v>53</v>
      </c>
      <c r="AL37" s="70"/>
      <c r="AM37" s="70" t="s">
        <v>311</v>
      </c>
      <c r="AN37" s="77" t="s">
        <v>715</v>
      </c>
      <c r="AO37" s="74" t="s">
        <v>67</v>
      </c>
      <c r="AP37" s="60">
        <v>44498</v>
      </c>
      <c r="AQ37" s="61"/>
      <c r="AR37" s="61"/>
      <c r="AS37" s="60"/>
    </row>
    <row r="38" spans="1:45" s="63" customFormat="1" ht="17.100000000000001" customHeight="1">
      <c r="A38" s="71" t="s">
        <v>723</v>
      </c>
      <c r="B38" s="71" t="s">
        <v>724</v>
      </c>
      <c r="C38" s="71" t="s">
        <v>592</v>
      </c>
      <c r="D38" s="71" t="s">
        <v>601</v>
      </c>
      <c r="E38" s="70" t="s">
        <v>52</v>
      </c>
      <c r="F38" s="76" t="s">
        <v>53</v>
      </c>
      <c r="G38" s="76" t="s">
        <v>54</v>
      </c>
      <c r="H38" s="76" t="s">
        <v>55</v>
      </c>
      <c r="I38" s="70">
        <v>0</v>
      </c>
      <c r="J38" s="70">
        <v>100</v>
      </c>
      <c r="K38" s="70" t="s">
        <v>610</v>
      </c>
      <c r="L38" s="70">
        <f t="shared" si="0"/>
        <v>-2.9000000000000004</v>
      </c>
      <c r="M38" s="70">
        <f t="shared" si="1"/>
        <v>102.9</v>
      </c>
      <c r="N38" s="74" t="str">
        <f t="shared" si="2"/>
        <v>D2</v>
      </c>
      <c r="O38" s="70" t="s">
        <v>595</v>
      </c>
      <c r="P38" s="70"/>
      <c r="Q38" s="70"/>
      <c r="R38" s="70" t="s">
        <v>347</v>
      </c>
      <c r="S38" s="70" t="s">
        <v>725</v>
      </c>
      <c r="T38" s="70" t="s">
        <v>597</v>
      </c>
      <c r="U38" s="70">
        <v>100</v>
      </c>
      <c r="V38" s="70">
        <v>0.5</v>
      </c>
      <c r="W38" s="76" t="s">
        <v>64</v>
      </c>
      <c r="X38" s="70">
        <v>65</v>
      </c>
      <c r="Y38" s="70">
        <v>0.5</v>
      </c>
      <c r="Z38" s="76" t="s">
        <v>184</v>
      </c>
      <c r="AA38" s="70">
        <v>30</v>
      </c>
      <c r="AB38" s="70">
        <v>0.5</v>
      </c>
      <c r="AC38" s="76" t="s">
        <v>184</v>
      </c>
      <c r="AD38" s="70">
        <v>0</v>
      </c>
      <c r="AE38" s="70">
        <v>0.5</v>
      </c>
      <c r="AF38" s="76" t="s">
        <v>64</v>
      </c>
      <c r="AG38" s="70"/>
      <c r="AH38" s="70"/>
      <c r="AI38" s="70"/>
      <c r="AJ38" s="70"/>
      <c r="AK38" s="74" t="s">
        <v>53</v>
      </c>
      <c r="AL38" s="70"/>
      <c r="AM38" s="70" t="s">
        <v>311</v>
      </c>
      <c r="AN38" s="77" t="s">
        <v>715</v>
      </c>
      <c r="AO38" s="74" t="s">
        <v>67</v>
      </c>
      <c r="AP38" s="60">
        <v>44498</v>
      </c>
      <c r="AQ38" s="61"/>
      <c r="AR38" s="61"/>
      <c r="AS38" s="60"/>
    </row>
    <row r="39" spans="1:45" s="63" customFormat="1" ht="17.100000000000001" customHeight="1">
      <c r="A39" s="71" t="s">
        <v>726</v>
      </c>
      <c r="B39" s="71" t="s">
        <v>717</v>
      </c>
      <c r="C39" s="71" t="s">
        <v>592</v>
      </c>
      <c r="D39" s="71" t="s">
        <v>593</v>
      </c>
      <c r="E39" s="70" t="s">
        <v>52</v>
      </c>
      <c r="F39" s="76" t="s">
        <v>53</v>
      </c>
      <c r="G39" s="76" t="s">
        <v>54</v>
      </c>
      <c r="H39" s="76" t="s">
        <v>55</v>
      </c>
      <c r="I39" s="70">
        <v>0</v>
      </c>
      <c r="J39" s="70">
        <v>100</v>
      </c>
      <c r="K39" s="70" t="s">
        <v>594</v>
      </c>
      <c r="L39" s="70">
        <f t="shared" si="0"/>
        <v>-2.9000000000000004</v>
      </c>
      <c r="M39" s="70">
        <f t="shared" si="1"/>
        <v>102.9</v>
      </c>
      <c r="N39" s="74" t="str">
        <f t="shared" si="2"/>
        <v>D2</v>
      </c>
      <c r="O39" s="70" t="s">
        <v>595</v>
      </c>
      <c r="P39" s="70"/>
      <c r="Q39" s="70">
        <v>1</v>
      </c>
      <c r="R39" s="70"/>
      <c r="S39" s="70" t="s">
        <v>727</v>
      </c>
      <c r="T39" s="70" t="s">
        <v>597</v>
      </c>
      <c r="U39" s="70" t="s">
        <v>234</v>
      </c>
      <c r="V39" s="70" t="s">
        <v>234</v>
      </c>
      <c r="W39" s="70" t="s">
        <v>234</v>
      </c>
      <c r="X39" s="70" t="s">
        <v>234</v>
      </c>
      <c r="Y39" s="70" t="s">
        <v>234</v>
      </c>
      <c r="Z39" s="70" t="s">
        <v>234</v>
      </c>
      <c r="AA39" s="70" t="s">
        <v>234</v>
      </c>
      <c r="AB39" s="70" t="s">
        <v>234</v>
      </c>
      <c r="AC39" s="70" t="s">
        <v>234</v>
      </c>
      <c r="AD39" s="70" t="s">
        <v>234</v>
      </c>
      <c r="AE39" s="70" t="s">
        <v>234</v>
      </c>
      <c r="AF39" s="70" t="s">
        <v>234</v>
      </c>
      <c r="AG39" s="70"/>
      <c r="AH39" s="70"/>
      <c r="AI39" s="70"/>
      <c r="AJ39" s="70"/>
      <c r="AK39" s="70" t="s">
        <v>234</v>
      </c>
      <c r="AL39" s="70"/>
      <c r="AM39" s="70" t="s">
        <v>311</v>
      </c>
      <c r="AN39" s="77" t="s">
        <v>715</v>
      </c>
      <c r="AO39" s="74" t="s">
        <v>67</v>
      </c>
      <c r="AP39" s="60">
        <v>44498</v>
      </c>
      <c r="AQ39" s="61"/>
      <c r="AR39" s="61"/>
      <c r="AS39" s="60"/>
    </row>
    <row r="40" spans="1:45" s="63" customFormat="1" ht="17.100000000000001" customHeight="1">
      <c r="A40" s="71" t="s">
        <v>728</v>
      </c>
      <c r="B40" s="71" t="s">
        <v>729</v>
      </c>
      <c r="C40" s="71" t="s">
        <v>730</v>
      </c>
      <c r="D40" s="71" t="s">
        <v>731</v>
      </c>
      <c r="E40" s="70" t="s">
        <v>52</v>
      </c>
      <c r="F40" s="76" t="s">
        <v>53</v>
      </c>
      <c r="G40" s="76" t="s">
        <v>54</v>
      </c>
      <c r="H40" s="76" t="s">
        <v>55</v>
      </c>
      <c r="I40" s="70">
        <v>0</v>
      </c>
      <c r="J40" s="70">
        <v>99999</v>
      </c>
      <c r="K40" s="70" t="s">
        <v>732</v>
      </c>
      <c r="L40" s="70">
        <f t="shared" si="0"/>
        <v>-2899.971</v>
      </c>
      <c r="M40" s="70">
        <f t="shared" si="1"/>
        <v>102898.97100000001</v>
      </c>
      <c r="N40" s="74" t="str">
        <f t="shared" si="2"/>
        <v>D0</v>
      </c>
      <c r="O40" s="70" t="s">
        <v>595</v>
      </c>
      <c r="P40" s="70"/>
      <c r="Q40" s="70"/>
      <c r="R40" s="70"/>
      <c r="S40" s="70" t="s">
        <v>693</v>
      </c>
      <c r="T40" s="70" t="s">
        <v>597</v>
      </c>
      <c r="U40" s="70" t="s">
        <v>234</v>
      </c>
      <c r="V40" s="70" t="s">
        <v>234</v>
      </c>
      <c r="W40" s="70" t="s">
        <v>234</v>
      </c>
      <c r="X40" s="70" t="s">
        <v>234</v>
      </c>
      <c r="Y40" s="70" t="s">
        <v>234</v>
      </c>
      <c r="Z40" s="70" t="s">
        <v>234</v>
      </c>
      <c r="AA40" s="70" t="s">
        <v>234</v>
      </c>
      <c r="AB40" s="70" t="s">
        <v>234</v>
      </c>
      <c r="AC40" s="70" t="s">
        <v>234</v>
      </c>
      <c r="AD40" s="70" t="s">
        <v>234</v>
      </c>
      <c r="AE40" s="70" t="s">
        <v>234</v>
      </c>
      <c r="AF40" s="70" t="s">
        <v>234</v>
      </c>
      <c r="AG40" s="70"/>
      <c r="AH40" s="70"/>
      <c r="AI40" s="70"/>
      <c r="AJ40" s="70"/>
      <c r="AK40" s="74" t="s">
        <v>234</v>
      </c>
      <c r="AL40" s="70"/>
      <c r="AM40" s="70" t="s">
        <v>311</v>
      </c>
      <c r="AN40" s="77" t="s">
        <v>715</v>
      </c>
      <c r="AO40" s="74" t="s">
        <v>67</v>
      </c>
      <c r="AP40" s="60">
        <v>44498</v>
      </c>
      <c r="AQ40" s="61"/>
      <c r="AR40" s="61"/>
      <c r="AS40" s="60"/>
    </row>
    <row r="41" spans="1:45" s="63" customFormat="1" ht="17.100000000000001" customHeight="1">
      <c r="A41" s="71" t="s">
        <v>733</v>
      </c>
      <c r="B41" s="71" t="s">
        <v>734</v>
      </c>
      <c r="C41" s="71" t="s">
        <v>592</v>
      </c>
      <c r="D41" s="71" t="s">
        <v>601</v>
      </c>
      <c r="E41" s="70" t="s">
        <v>52</v>
      </c>
      <c r="F41" s="76" t="s">
        <v>53</v>
      </c>
      <c r="G41" s="76" t="s">
        <v>54</v>
      </c>
      <c r="H41" s="76" t="s">
        <v>55</v>
      </c>
      <c r="I41" s="70">
        <v>78</v>
      </c>
      <c r="J41" s="70">
        <v>-20</v>
      </c>
      <c r="K41" s="70" t="s">
        <v>735</v>
      </c>
      <c r="L41" s="70">
        <f t="shared" si="0"/>
        <v>80.841999999999999</v>
      </c>
      <c r="M41" s="70">
        <f t="shared" si="1"/>
        <v>-22.841999999999999</v>
      </c>
      <c r="N41" s="74" t="str">
        <f t="shared" si="2"/>
        <v>D3</v>
      </c>
      <c r="O41" s="70" t="s">
        <v>595</v>
      </c>
      <c r="P41" s="70"/>
      <c r="Q41" s="70"/>
      <c r="R41" s="70" t="s">
        <v>347</v>
      </c>
      <c r="S41" s="70" t="s">
        <v>736</v>
      </c>
      <c r="T41" s="70" t="s">
        <v>597</v>
      </c>
      <c r="U41" s="70">
        <v>80</v>
      </c>
      <c r="V41" s="70">
        <v>0.5</v>
      </c>
      <c r="W41" s="76" t="s">
        <v>64</v>
      </c>
      <c r="X41" s="70">
        <v>70</v>
      </c>
      <c r="Y41" s="70">
        <v>0.5</v>
      </c>
      <c r="Z41" s="76" t="s">
        <v>184</v>
      </c>
      <c r="AA41" s="70" t="s">
        <v>234</v>
      </c>
      <c r="AB41" s="70" t="s">
        <v>234</v>
      </c>
      <c r="AC41" s="70" t="s">
        <v>234</v>
      </c>
      <c r="AD41" s="70" t="s">
        <v>234</v>
      </c>
      <c r="AE41" s="70" t="s">
        <v>234</v>
      </c>
      <c r="AF41" s="70" t="s">
        <v>234</v>
      </c>
      <c r="AG41" s="70"/>
      <c r="AH41" s="70"/>
      <c r="AI41" s="70"/>
      <c r="AJ41" s="70"/>
      <c r="AK41" s="74" t="s">
        <v>53</v>
      </c>
      <c r="AL41" s="70"/>
      <c r="AM41" s="70" t="s">
        <v>162</v>
      </c>
      <c r="AN41" s="77"/>
      <c r="AO41" s="74" t="s">
        <v>67</v>
      </c>
      <c r="AP41" s="60">
        <v>44498</v>
      </c>
      <c r="AQ41" s="61"/>
      <c r="AR41" s="61"/>
      <c r="AS41" s="60"/>
    </row>
    <row r="42" spans="1:45" s="63" customFormat="1" ht="17.100000000000001" customHeight="1">
      <c r="A42" s="71" t="s">
        <v>737</v>
      </c>
      <c r="B42" s="71" t="s">
        <v>738</v>
      </c>
      <c r="C42" s="71" t="s">
        <v>739</v>
      </c>
      <c r="D42" s="71" t="s">
        <v>740</v>
      </c>
      <c r="E42" s="70" t="s">
        <v>52</v>
      </c>
      <c r="F42" s="76" t="s">
        <v>53</v>
      </c>
      <c r="G42" s="76" t="s">
        <v>54</v>
      </c>
      <c r="H42" s="76" t="s">
        <v>55</v>
      </c>
      <c r="I42" s="70">
        <v>0</v>
      </c>
      <c r="J42" s="70">
        <v>2000</v>
      </c>
      <c r="K42" s="70" t="s">
        <v>606</v>
      </c>
      <c r="L42" s="70">
        <f t="shared" si="0"/>
        <v>-58</v>
      </c>
      <c r="M42" s="70">
        <f t="shared" si="1"/>
        <v>2058</v>
      </c>
      <c r="N42" s="74" t="str">
        <f t="shared" si="2"/>
        <v>D0</v>
      </c>
      <c r="O42" s="70" t="s">
        <v>595</v>
      </c>
      <c r="P42" s="70"/>
      <c r="Q42" s="70"/>
      <c r="R42" s="70" t="s">
        <v>347</v>
      </c>
      <c r="S42" s="70" t="s">
        <v>741</v>
      </c>
      <c r="T42" s="70" t="s">
        <v>597</v>
      </c>
      <c r="U42" s="70" t="s">
        <v>234</v>
      </c>
      <c r="V42" s="70" t="s">
        <v>234</v>
      </c>
      <c r="W42" s="70" t="s">
        <v>234</v>
      </c>
      <c r="X42" s="70" t="s">
        <v>234</v>
      </c>
      <c r="Y42" s="70" t="s">
        <v>234</v>
      </c>
      <c r="Z42" s="70" t="s">
        <v>234</v>
      </c>
      <c r="AA42" s="70" t="s">
        <v>234</v>
      </c>
      <c r="AB42" s="70" t="s">
        <v>234</v>
      </c>
      <c r="AC42" s="70" t="s">
        <v>234</v>
      </c>
      <c r="AD42" s="70" t="s">
        <v>234</v>
      </c>
      <c r="AE42" s="70" t="s">
        <v>234</v>
      </c>
      <c r="AF42" s="70" t="s">
        <v>234</v>
      </c>
      <c r="AG42" s="70"/>
      <c r="AH42" s="70"/>
      <c r="AI42" s="70"/>
      <c r="AJ42" s="70"/>
      <c r="AK42" s="74" t="s">
        <v>234</v>
      </c>
      <c r="AL42" s="70"/>
      <c r="AM42" s="70" t="s">
        <v>162</v>
      </c>
      <c r="AN42" s="77" t="s">
        <v>742</v>
      </c>
      <c r="AO42" s="74" t="s">
        <v>67</v>
      </c>
      <c r="AP42" s="60">
        <v>44498</v>
      </c>
      <c r="AQ42" s="61"/>
      <c r="AR42" s="61"/>
      <c r="AS42" s="60"/>
    </row>
    <row r="43" spans="1:45" s="63" customFormat="1" ht="17.100000000000001" customHeight="1">
      <c r="A43" s="71" t="s">
        <v>743</v>
      </c>
      <c r="B43" s="71" t="s">
        <v>744</v>
      </c>
      <c r="C43" s="71" t="s">
        <v>592</v>
      </c>
      <c r="D43" s="71" t="s">
        <v>593</v>
      </c>
      <c r="E43" s="70" t="s">
        <v>52</v>
      </c>
      <c r="F43" s="76" t="s">
        <v>53</v>
      </c>
      <c r="G43" s="76" t="s">
        <v>54</v>
      </c>
      <c r="H43" s="76" t="s">
        <v>55</v>
      </c>
      <c r="I43" s="70">
        <v>0</v>
      </c>
      <c r="J43" s="70">
        <v>1100</v>
      </c>
      <c r="K43" s="70" t="s">
        <v>610</v>
      </c>
      <c r="L43" s="70">
        <f t="shared" si="0"/>
        <v>-31.900000000000002</v>
      </c>
      <c r="M43" s="70">
        <f t="shared" si="1"/>
        <v>1131.9000000000001</v>
      </c>
      <c r="N43" s="74" t="str">
        <f t="shared" si="2"/>
        <v>D0</v>
      </c>
      <c r="O43" s="70" t="s">
        <v>595</v>
      </c>
      <c r="P43" s="70"/>
      <c r="Q43" s="70"/>
      <c r="R43" s="70"/>
      <c r="S43" s="70" t="s">
        <v>745</v>
      </c>
      <c r="T43" s="70" t="s">
        <v>597</v>
      </c>
      <c r="U43" s="70" t="s">
        <v>234</v>
      </c>
      <c r="V43" s="70" t="s">
        <v>234</v>
      </c>
      <c r="W43" s="70" t="s">
        <v>234</v>
      </c>
      <c r="X43" s="70" t="s">
        <v>234</v>
      </c>
      <c r="Y43" s="70" t="s">
        <v>234</v>
      </c>
      <c r="Z43" s="70" t="s">
        <v>234</v>
      </c>
      <c r="AA43" s="70" t="s">
        <v>234</v>
      </c>
      <c r="AB43" s="70" t="s">
        <v>234</v>
      </c>
      <c r="AC43" s="70" t="s">
        <v>234</v>
      </c>
      <c r="AD43" s="70" t="s">
        <v>234</v>
      </c>
      <c r="AE43" s="70" t="s">
        <v>234</v>
      </c>
      <c r="AF43" s="70" t="s">
        <v>234</v>
      </c>
      <c r="AG43" s="70"/>
      <c r="AH43" s="70"/>
      <c r="AI43" s="70"/>
      <c r="AJ43" s="70"/>
      <c r="AK43" s="74" t="s">
        <v>234</v>
      </c>
      <c r="AL43" s="70"/>
      <c r="AM43" s="70" t="s">
        <v>746</v>
      </c>
      <c r="AN43" s="77" t="s">
        <v>747</v>
      </c>
      <c r="AO43" s="74" t="s">
        <v>67</v>
      </c>
      <c r="AP43" s="60">
        <v>44498</v>
      </c>
      <c r="AQ43" s="61"/>
      <c r="AR43" s="61"/>
      <c r="AS43" s="60"/>
    </row>
    <row r="44" spans="1:45" s="63" customFormat="1" ht="17.100000000000001" customHeight="1">
      <c r="A44" s="71" t="s">
        <v>748</v>
      </c>
      <c r="B44" s="71" t="s">
        <v>744</v>
      </c>
      <c r="C44" s="71" t="s">
        <v>592</v>
      </c>
      <c r="D44" s="71" t="s">
        <v>601</v>
      </c>
      <c r="E44" s="70" t="s">
        <v>52</v>
      </c>
      <c r="F44" s="76" t="s">
        <v>53</v>
      </c>
      <c r="G44" s="76" t="s">
        <v>54</v>
      </c>
      <c r="H44" s="76" t="s">
        <v>55</v>
      </c>
      <c r="I44" s="70">
        <v>0</v>
      </c>
      <c r="J44" s="70">
        <v>1100</v>
      </c>
      <c r="K44" s="70" t="s">
        <v>610</v>
      </c>
      <c r="L44" s="70">
        <f t="shared" si="0"/>
        <v>-31.900000000000002</v>
      </c>
      <c r="M44" s="70">
        <f t="shared" si="1"/>
        <v>1131.9000000000001</v>
      </c>
      <c r="N44" s="74" t="str">
        <f t="shared" si="2"/>
        <v>D0</v>
      </c>
      <c r="O44" s="70" t="s">
        <v>595</v>
      </c>
      <c r="P44" s="70"/>
      <c r="Q44" s="70"/>
      <c r="R44" s="70" t="s">
        <v>347</v>
      </c>
      <c r="S44" s="70" t="s">
        <v>749</v>
      </c>
      <c r="T44" s="70" t="s">
        <v>597</v>
      </c>
      <c r="U44" s="70" t="s">
        <v>234</v>
      </c>
      <c r="V44" s="70" t="s">
        <v>234</v>
      </c>
      <c r="W44" s="70" t="s">
        <v>234</v>
      </c>
      <c r="X44" s="70" t="s">
        <v>234</v>
      </c>
      <c r="Y44" s="70" t="s">
        <v>234</v>
      </c>
      <c r="Z44" s="70" t="s">
        <v>234</v>
      </c>
      <c r="AA44" s="70" t="s">
        <v>234</v>
      </c>
      <c r="AB44" s="70" t="s">
        <v>234</v>
      </c>
      <c r="AC44" s="70" t="s">
        <v>234</v>
      </c>
      <c r="AD44" s="70" t="s">
        <v>234</v>
      </c>
      <c r="AE44" s="70" t="s">
        <v>234</v>
      </c>
      <c r="AF44" s="70" t="s">
        <v>234</v>
      </c>
      <c r="AG44" s="70"/>
      <c r="AH44" s="70"/>
      <c r="AI44" s="70"/>
      <c r="AJ44" s="70"/>
      <c r="AK44" s="74" t="s">
        <v>53</v>
      </c>
      <c r="AL44" s="70"/>
      <c r="AM44" s="70" t="s">
        <v>746</v>
      </c>
      <c r="AN44" s="77" t="s">
        <v>747</v>
      </c>
      <c r="AO44" s="74" t="s">
        <v>67</v>
      </c>
      <c r="AP44" s="60">
        <v>44498</v>
      </c>
      <c r="AQ44" s="61"/>
      <c r="AR44" s="61"/>
      <c r="AS44" s="60"/>
    </row>
    <row r="45" spans="1:45" s="63" customFormat="1" ht="17.100000000000001" customHeight="1">
      <c r="A45" s="71" t="s">
        <v>750</v>
      </c>
      <c r="B45" s="71" t="s">
        <v>744</v>
      </c>
      <c r="C45" s="71" t="s">
        <v>592</v>
      </c>
      <c r="D45" s="71" t="s">
        <v>601</v>
      </c>
      <c r="E45" s="70" t="s">
        <v>52</v>
      </c>
      <c r="F45" s="76" t="s">
        <v>53</v>
      </c>
      <c r="G45" s="76" t="s">
        <v>54</v>
      </c>
      <c r="H45" s="76" t="s">
        <v>55</v>
      </c>
      <c r="I45" s="70">
        <v>0</v>
      </c>
      <c r="J45" s="70">
        <v>1100</v>
      </c>
      <c r="K45" s="70" t="s">
        <v>610</v>
      </c>
      <c r="L45" s="70">
        <f t="shared" si="0"/>
        <v>-31.900000000000002</v>
      </c>
      <c r="M45" s="70">
        <f t="shared" si="1"/>
        <v>1131.9000000000001</v>
      </c>
      <c r="N45" s="74" t="str">
        <f t="shared" si="2"/>
        <v>D0</v>
      </c>
      <c r="O45" s="70" t="s">
        <v>595</v>
      </c>
      <c r="P45" s="70"/>
      <c r="Q45" s="70"/>
      <c r="R45" s="70" t="s">
        <v>347</v>
      </c>
      <c r="S45" s="70" t="s">
        <v>751</v>
      </c>
      <c r="T45" s="70" t="s">
        <v>597</v>
      </c>
      <c r="U45" s="70" t="s">
        <v>234</v>
      </c>
      <c r="V45" s="70" t="s">
        <v>234</v>
      </c>
      <c r="W45" s="70" t="s">
        <v>234</v>
      </c>
      <c r="X45" s="70" t="s">
        <v>234</v>
      </c>
      <c r="Y45" s="70" t="s">
        <v>234</v>
      </c>
      <c r="Z45" s="70" t="s">
        <v>234</v>
      </c>
      <c r="AA45" s="70" t="s">
        <v>234</v>
      </c>
      <c r="AB45" s="70" t="s">
        <v>234</v>
      </c>
      <c r="AC45" s="70" t="s">
        <v>234</v>
      </c>
      <c r="AD45" s="70" t="s">
        <v>234</v>
      </c>
      <c r="AE45" s="70" t="s">
        <v>234</v>
      </c>
      <c r="AF45" s="70" t="s">
        <v>234</v>
      </c>
      <c r="AG45" s="70"/>
      <c r="AH45" s="70"/>
      <c r="AI45" s="70"/>
      <c r="AJ45" s="70"/>
      <c r="AK45" s="74" t="s">
        <v>53</v>
      </c>
      <c r="AL45" s="70"/>
      <c r="AM45" s="70" t="s">
        <v>746</v>
      </c>
      <c r="AN45" s="77" t="s">
        <v>747</v>
      </c>
      <c r="AO45" s="74" t="s">
        <v>67</v>
      </c>
      <c r="AP45" s="60">
        <v>44498</v>
      </c>
      <c r="AQ45" s="61"/>
      <c r="AR45" s="61"/>
      <c r="AS45" s="60"/>
    </row>
    <row r="46" spans="1:45" s="63" customFormat="1" ht="17.100000000000001" customHeight="1">
      <c r="A46" s="71" t="s">
        <v>752</v>
      </c>
      <c r="B46" s="71" t="s">
        <v>744</v>
      </c>
      <c r="C46" s="71" t="s">
        <v>592</v>
      </c>
      <c r="D46" s="71" t="s">
        <v>601</v>
      </c>
      <c r="E46" s="70" t="s">
        <v>52</v>
      </c>
      <c r="F46" s="76" t="s">
        <v>53</v>
      </c>
      <c r="G46" s="76" t="s">
        <v>54</v>
      </c>
      <c r="H46" s="76" t="s">
        <v>55</v>
      </c>
      <c r="I46" s="70">
        <v>0</v>
      </c>
      <c r="J46" s="70">
        <v>1100</v>
      </c>
      <c r="K46" s="70" t="s">
        <v>610</v>
      </c>
      <c r="L46" s="70">
        <f t="shared" si="0"/>
        <v>-31.900000000000002</v>
      </c>
      <c r="M46" s="70">
        <f t="shared" si="1"/>
        <v>1131.9000000000001</v>
      </c>
      <c r="N46" s="74" t="str">
        <f t="shared" si="2"/>
        <v>D0</v>
      </c>
      <c r="O46" s="70" t="s">
        <v>595</v>
      </c>
      <c r="P46" s="70"/>
      <c r="Q46" s="70"/>
      <c r="R46" s="70" t="s">
        <v>347</v>
      </c>
      <c r="S46" s="70" t="s">
        <v>753</v>
      </c>
      <c r="T46" s="70" t="s">
        <v>597</v>
      </c>
      <c r="U46" s="70" t="s">
        <v>234</v>
      </c>
      <c r="V46" s="70" t="s">
        <v>234</v>
      </c>
      <c r="W46" s="70" t="s">
        <v>234</v>
      </c>
      <c r="X46" s="70" t="s">
        <v>234</v>
      </c>
      <c r="Y46" s="70" t="s">
        <v>234</v>
      </c>
      <c r="Z46" s="70" t="s">
        <v>234</v>
      </c>
      <c r="AA46" s="70" t="s">
        <v>234</v>
      </c>
      <c r="AB46" s="70" t="s">
        <v>234</v>
      </c>
      <c r="AC46" s="70" t="s">
        <v>234</v>
      </c>
      <c r="AD46" s="70" t="s">
        <v>234</v>
      </c>
      <c r="AE46" s="70" t="s">
        <v>234</v>
      </c>
      <c r="AF46" s="70" t="s">
        <v>234</v>
      </c>
      <c r="AG46" s="70"/>
      <c r="AH46" s="70"/>
      <c r="AI46" s="70"/>
      <c r="AJ46" s="70"/>
      <c r="AK46" s="74" t="s">
        <v>53</v>
      </c>
      <c r="AL46" s="70"/>
      <c r="AM46" s="70" t="s">
        <v>746</v>
      </c>
      <c r="AN46" s="77" t="s">
        <v>747</v>
      </c>
      <c r="AO46" s="74" t="s">
        <v>67</v>
      </c>
      <c r="AP46" s="60">
        <v>44498</v>
      </c>
      <c r="AQ46" s="61"/>
      <c r="AR46" s="61"/>
      <c r="AS46" s="60"/>
    </row>
    <row r="47" spans="1:45" s="63" customFormat="1" ht="17.100000000000001" customHeight="1">
      <c r="A47" s="71" t="s">
        <v>754</v>
      </c>
      <c r="B47" s="71" t="s">
        <v>755</v>
      </c>
      <c r="C47" s="71" t="s">
        <v>592</v>
      </c>
      <c r="D47" s="71" t="s">
        <v>601</v>
      </c>
      <c r="E47" s="70" t="s">
        <v>52</v>
      </c>
      <c r="F47" s="76" t="s">
        <v>53</v>
      </c>
      <c r="G47" s="76" t="s">
        <v>54</v>
      </c>
      <c r="H47" s="76" t="s">
        <v>55</v>
      </c>
      <c r="I47" s="70">
        <v>-16</v>
      </c>
      <c r="J47" s="70">
        <v>8</v>
      </c>
      <c r="K47" s="70" t="s">
        <v>735</v>
      </c>
      <c r="L47" s="70">
        <f t="shared" si="0"/>
        <v>-16.696000000000002</v>
      </c>
      <c r="M47" s="70">
        <f t="shared" si="1"/>
        <v>8.6959999999999997</v>
      </c>
      <c r="N47" s="74" t="str">
        <f t="shared" si="2"/>
        <v>D2</v>
      </c>
      <c r="O47" s="70" t="s">
        <v>595</v>
      </c>
      <c r="P47" s="70"/>
      <c r="Q47" s="70"/>
      <c r="R47" s="70" t="s">
        <v>347</v>
      </c>
      <c r="S47" s="70" t="s">
        <v>756</v>
      </c>
      <c r="T47" s="70" t="s">
        <v>597</v>
      </c>
      <c r="U47" s="70">
        <v>9.9</v>
      </c>
      <c r="V47" s="70">
        <v>0.05</v>
      </c>
      <c r="W47" s="76" t="s">
        <v>64</v>
      </c>
      <c r="X47" s="70">
        <v>9.9</v>
      </c>
      <c r="Y47" s="70">
        <v>0.05</v>
      </c>
      <c r="Z47" s="76" t="s">
        <v>184</v>
      </c>
      <c r="AA47" s="70">
        <v>-15</v>
      </c>
      <c r="AB47" s="70">
        <v>0.05</v>
      </c>
      <c r="AC47" s="76" t="s">
        <v>184</v>
      </c>
      <c r="AD47" s="70">
        <v>-15</v>
      </c>
      <c r="AE47" s="70">
        <v>0.05</v>
      </c>
      <c r="AF47" s="76" t="s">
        <v>64</v>
      </c>
      <c r="AG47" s="70"/>
      <c r="AH47" s="70"/>
      <c r="AI47" s="70"/>
      <c r="AJ47" s="70"/>
      <c r="AK47" s="74" t="s">
        <v>53</v>
      </c>
      <c r="AL47" s="70"/>
      <c r="AM47" s="70" t="s">
        <v>162</v>
      </c>
      <c r="AN47" s="77"/>
      <c r="AO47" s="74" t="s">
        <v>67</v>
      </c>
      <c r="AP47" s="60">
        <v>44498</v>
      </c>
      <c r="AQ47" s="61"/>
      <c r="AR47" s="61"/>
      <c r="AS47" s="60"/>
    </row>
    <row r="48" spans="1:45" s="63" customFormat="1" ht="17.100000000000001" customHeight="1">
      <c r="A48" s="71" t="s">
        <v>757</v>
      </c>
      <c r="B48" s="71" t="s">
        <v>758</v>
      </c>
      <c r="C48" s="71" t="s">
        <v>592</v>
      </c>
      <c r="D48" s="71" t="s">
        <v>601</v>
      </c>
      <c r="E48" s="70" t="s">
        <v>52</v>
      </c>
      <c r="F48" s="76" t="s">
        <v>53</v>
      </c>
      <c r="G48" s="76" t="s">
        <v>54</v>
      </c>
      <c r="H48" s="76" t="s">
        <v>55</v>
      </c>
      <c r="I48" s="70">
        <v>0</v>
      </c>
      <c r="J48" s="70">
        <v>550</v>
      </c>
      <c r="K48" s="70" t="s">
        <v>759</v>
      </c>
      <c r="L48" s="70">
        <f t="shared" si="0"/>
        <v>-15.950000000000001</v>
      </c>
      <c r="M48" s="70">
        <f t="shared" si="1"/>
        <v>565.95000000000005</v>
      </c>
      <c r="N48" s="74" t="str">
        <f t="shared" si="2"/>
        <v>D1</v>
      </c>
      <c r="O48" s="70" t="s">
        <v>595</v>
      </c>
      <c r="P48" s="70"/>
      <c r="Q48" s="70"/>
      <c r="R48" s="70" t="s">
        <v>347</v>
      </c>
      <c r="S48" s="70" t="s">
        <v>760</v>
      </c>
      <c r="T48" s="70" t="s">
        <v>597</v>
      </c>
      <c r="U48" s="70">
        <v>500</v>
      </c>
      <c r="V48" s="70">
        <v>10</v>
      </c>
      <c r="W48" s="76" t="s">
        <v>64</v>
      </c>
      <c r="X48" s="70">
        <v>475</v>
      </c>
      <c r="Y48" s="70">
        <v>10</v>
      </c>
      <c r="Z48" s="76" t="s">
        <v>184</v>
      </c>
      <c r="AA48" s="70">
        <v>0</v>
      </c>
      <c r="AB48" s="70">
        <v>10</v>
      </c>
      <c r="AC48" s="76" t="s">
        <v>184</v>
      </c>
      <c r="AD48" s="70">
        <v>0</v>
      </c>
      <c r="AE48" s="70">
        <v>10</v>
      </c>
      <c r="AF48" s="76" t="s">
        <v>64</v>
      </c>
      <c r="AG48" s="70"/>
      <c r="AH48" s="70"/>
      <c r="AI48" s="70"/>
      <c r="AJ48" s="70"/>
      <c r="AK48" s="74" t="s">
        <v>53</v>
      </c>
      <c r="AL48" s="70"/>
      <c r="AM48" s="70"/>
      <c r="AN48" s="77" t="s">
        <v>507</v>
      </c>
      <c r="AO48" s="74" t="s">
        <v>67</v>
      </c>
      <c r="AP48" s="60">
        <v>44498</v>
      </c>
      <c r="AQ48" s="61"/>
      <c r="AR48" s="61"/>
      <c r="AS48" s="60"/>
    </row>
    <row r="49" spans="1:45" s="63" customFormat="1" ht="17.100000000000001" customHeight="1">
      <c r="A49" s="71" t="s">
        <v>761</v>
      </c>
      <c r="B49" s="71" t="s">
        <v>762</v>
      </c>
      <c r="C49" s="71" t="s">
        <v>592</v>
      </c>
      <c r="D49" s="71" t="s">
        <v>601</v>
      </c>
      <c r="E49" s="70" t="s">
        <v>52</v>
      </c>
      <c r="F49" s="76" t="s">
        <v>53</v>
      </c>
      <c r="G49" s="76" t="s">
        <v>54</v>
      </c>
      <c r="H49" s="76" t="s">
        <v>55</v>
      </c>
      <c r="I49" s="70">
        <v>0</v>
      </c>
      <c r="J49" s="70">
        <v>10000</v>
      </c>
      <c r="K49" s="70" t="s">
        <v>636</v>
      </c>
      <c r="L49" s="70">
        <f t="shared" si="0"/>
        <v>-290</v>
      </c>
      <c r="M49" s="70">
        <f t="shared" si="1"/>
        <v>10290</v>
      </c>
      <c r="N49" s="74" t="str">
        <f t="shared" si="2"/>
        <v>D0</v>
      </c>
      <c r="O49" s="70" t="s">
        <v>595</v>
      </c>
      <c r="P49" s="70"/>
      <c r="Q49" s="70"/>
      <c r="R49" s="70" t="s">
        <v>347</v>
      </c>
      <c r="S49" s="70" t="s">
        <v>763</v>
      </c>
      <c r="T49" s="70" t="s">
        <v>597</v>
      </c>
      <c r="U49" s="70" t="s">
        <v>234</v>
      </c>
      <c r="V49" s="70" t="s">
        <v>234</v>
      </c>
      <c r="W49" s="70" t="s">
        <v>234</v>
      </c>
      <c r="X49" s="70" t="s">
        <v>234</v>
      </c>
      <c r="Y49" s="70" t="s">
        <v>234</v>
      </c>
      <c r="Z49" s="70" t="s">
        <v>234</v>
      </c>
      <c r="AA49" s="70">
        <v>5000</v>
      </c>
      <c r="AB49" s="70">
        <v>0.5</v>
      </c>
      <c r="AC49" s="70" t="s">
        <v>234</v>
      </c>
      <c r="AD49" s="70" t="s">
        <v>234</v>
      </c>
      <c r="AE49" s="70" t="s">
        <v>234</v>
      </c>
      <c r="AF49" s="70" t="s">
        <v>234</v>
      </c>
      <c r="AG49" s="70"/>
      <c r="AH49" s="70"/>
      <c r="AI49" s="70"/>
      <c r="AJ49" s="70"/>
      <c r="AK49" s="74" t="s">
        <v>53</v>
      </c>
      <c r="AL49" s="70"/>
      <c r="AM49" s="70" t="s">
        <v>168</v>
      </c>
      <c r="AN49" s="77" t="s">
        <v>764</v>
      </c>
      <c r="AO49" s="74" t="s">
        <v>67</v>
      </c>
      <c r="AP49" s="60">
        <v>44498</v>
      </c>
      <c r="AQ49" s="61"/>
      <c r="AR49" s="61"/>
      <c r="AS49" s="60"/>
    </row>
    <row r="50" spans="1:45" s="63" customFormat="1" ht="17.100000000000001" customHeight="1">
      <c r="A50" s="71" t="s">
        <v>765</v>
      </c>
      <c r="B50" s="71" t="s">
        <v>766</v>
      </c>
      <c r="C50" s="71" t="s">
        <v>592</v>
      </c>
      <c r="D50" s="71" t="s">
        <v>601</v>
      </c>
      <c r="E50" s="70" t="s">
        <v>52</v>
      </c>
      <c r="F50" s="76" t="s">
        <v>53</v>
      </c>
      <c r="G50" s="76" t="s">
        <v>54</v>
      </c>
      <c r="H50" s="76" t="s">
        <v>55</v>
      </c>
      <c r="I50" s="70">
        <v>100</v>
      </c>
      <c r="J50" s="70">
        <v>200</v>
      </c>
      <c r="K50" s="70" t="s">
        <v>610</v>
      </c>
      <c r="L50" s="70">
        <f t="shared" si="0"/>
        <v>97.1</v>
      </c>
      <c r="M50" s="70">
        <f t="shared" si="1"/>
        <v>202.9</v>
      </c>
      <c r="N50" s="74" t="str">
        <f t="shared" si="2"/>
        <v>D2</v>
      </c>
      <c r="O50" s="70" t="s">
        <v>595</v>
      </c>
      <c r="P50" s="70"/>
      <c r="Q50" s="70"/>
      <c r="R50" s="70" t="s">
        <v>347</v>
      </c>
      <c r="S50" s="70" t="s">
        <v>767</v>
      </c>
      <c r="T50" s="70" t="s">
        <v>597</v>
      </c>
      <c r="U50" s="70">
        <v>200</v>
      </c>
      <c r="V50" s="70">
        <v>0.5</v>
      </c>
      <c r="W50" s="76" t="s">
        <v>64</v>
      </c>
      <c r="X50" s="70">
        <v>160</v>
      </c>
      <c r="Y50" s="70">
        <v>0.5</v>
      </c>
      <c r="Z50" s="76" t="s">
        <v>184</v>
      </c>
      <c r="AA50" s="70">
        <v>130</v>
      </c>
      <c r="AB50" s="70">
        <v>0.5</v>
      </c>
      <c r="AC50" s="76" t="s">
        <v>184</v>
      </c>
      <c r="AD50" s="70">
        <v>100</v>
      </c>
      <c r="AE50" s="70">
        <v>0.5</v>
      </c>
      <c r="AF50" s="76" t="s">
        <v>64</v>
      </c>
      <c r="AG50" s="70"/>
      <c r="AH50" s="70"/>
      <c r="AI50" s="70"/>
      <c r="AJ50" s="70"/>
      <c r="AK50" s="74" t="s">
        <v>53</v>
      </c>
      <c r="AL50" s="70"/>
      <c r="AM50" s="70" t="s">
        <v>455</v>
      </c>
      <c r="AN50" s="77"/>
      <c r="AO50" s="74" t="s">
        <v>67</v>
      </c>
      <c r="AP50" s="60">
        <v>44498</v>
      </c>
      <c r="AQ50" s="61"/>
      <c r="AR50" s="61"/>
      <c r="AS50" s="60"/>
    </row>
    <row r="51" spans="1:45" s="63" customFormat="1" ht="17.100000000000001" customHeight="1">
      <c r="A51" s="71" t="s">
        <v>768</v>
      </c>
      <c r="B51" s="71" t="s">
        <v>769</v>
      </c>
      <c r="C51" s="71" t="s">
        <v>592</v>
      </c>
      <c r="D51" s="71" t="s">
        <v>601</v>
      </c>
      <c r="E51" s="70" t="s">
        <v>52</v>
      </c>
      <c r="F51" s="76" t="s">
        <v>53</v>
      </c>
      <c r="G51" s="76" t="s">
        <v>54</v>
      </c>
      <c r="H51" s="76" t="s">
        <v>55</v>
      </c>
      <c r="I51" s="70">
        <v>0</v>
      </c>
      <c r="J51" s="70">
        <v>300</v>
      </c>
      <c r="K51" s="70" t="s">
        <v>687</v>
      </c>
      <c r="L51" s="70">
        <f t="shared" si="0"/>
        <v>-8.7000000000000011</v>
      </c>
      <c r="M51" s="70">
        <f t="shared" si="1"/>
        <v>308.7</v>
      </c>
      <c r="N51" s="74" t="str">
        <f t="shared" si="2"/>
        <v>D1</v>
      </c>
      <c r="O51" s="70" t="s">
        <v>595</v>
      </c>
      <c r="P51" s="70"/>
      <c r="Q51" s="70"/>
      <c r="R51" s="70" t="s">
        <v>347</v>
      </c>
      <c r="S51" s="70" t="s">
        <v>770</v>
      </c>
      <c r="T51" s="70" t="s">
        <v>597</v>
      </c>
      <c r="U51" s="70" t="s">
        <v>234</v>
      </c>
      <c r="V51" s="70" t="s">
        <v>234</v>
      </c>
      <c r="W51" s="70" t="s">
        <v>234</v>
      </c>
      <c r="X51" s="70" t="s">
        <v>234</v>
      </c>
      <c r="Y51" s="70" t="s">
        <v>234</v>
      </c>
      <c r="Z51" s="70" t="s">
        <v>234</v>
      </c>
      <c r="AA51" s="70" t="s">
        <v>234</v>
      </c>
      <c r="AB51" s="70" t="s">
        <v>234</v>
      </c>
      <c r="AC51" s="70" t="s">
        <v>234</v>
      </c>
      <c r="AD51" s="70" t="s">
        <v>234</v>
      </c>
      <c r="AE51" s="70" t="s">
        <v>234</v>
      </c>
      <c r="AF51" s="70" t="s">
        <v>234</v>
      </c>
      <c r="AG51" s="70"/>
      <c r="AH51" s="70"/>
      <c r="AI51" s="70"/>
      <c r="AJ51" s="70"/>
      <c r="AK51" s="74" t="s">
        <v>53</v>
      </c>
      <c r="AL51" s="70"/>
      <c r="AM51" s="70" t="s">
        <v>199</v>
      </c>
      <c r="AN51" s="77" t="s">
        <v>771</v>
      </c>
      <c r="AO51" s="74" t="s">
        <v>67</v>
      </c>
      <c r="AP51" s="60">
        <v>44498</v>
      </c>
      <c r="AQ51" s="61"/>
      <c r="AR51" s="61"/>
      <c r="AS51" s="60"/>
    </row>
    <row r="52" spans="1:45" s="63" customFormat="1" ht="17.100000000000001" customHeight="1">
      <c r="A52" s="71" t="s">
        <v>772</v>
      </c>
      <c r="B52" s="71" t="s">
        <v>769</v>
      </c>
      <c r="C52" s="71" t="s">
        <v>592</v>
      </c>
      <c r="D52" s="71" t="s">
        <v>593</v>
      </c>
      <c r="E52" s="70" t="s">
        <v>52</v>
      </c>
      <c r="F52" s="76" t="s">
        <v>53</v>
      </c>
      <c r="G52" s="76" t="s">
        <v>54</v>
      </c>
      <c r="H52" s="76" t="s">
        <v>55</v>
      </c>
      <c r="I52" s="70">
        <v>0</v>
      </c>
      <c r="J52" s="70">
        <v>1500</v>
      </c>
      <c r="K52" s="70" t="s">
        <v>687</v>
      </c>
      <c r="L52" s="70">
        <f t="shared" si="0"/>
        <v>-43.5</v>
      </c>
      <c r="M52" s="70">
        <f t="shared" si="1"/>
        <v>1543.5</v>
      </c>
      <c r="N52" s="74" t="str">
        <f t="shared" si="2"/>
        <v>D0</v>
      </c>
      <c r="O52" s="70" t="s">
        <v>198</v>
      </c>
      <c r="P52" s="70"/>
      <c r="Q52" s="70"/>
      <c r="R52" s="70"/>
      <c r="S52" s="70"/>
      <c r="T52" s="70" t="s">
        <v>597</v>
      </c>
      <c r="U52" s="70" t="s">
        <v>234</v>
      </c>
      <c r="V52" s="70" t="s">
        <v>234</v>
      </c>
      <c r="W52" s="70" t="s">
        <v>234</v>
      </c>
      <c r="X52" s="70" t="s">
        <v>234</v>
      </c>
      <c r="Y52" s="70" t="s">
        <v>234</v>
      </c>
      <c r="Z52" s="70" t="s">
        <v>234</v>
      </c>
      <c r="AA52" s="70" t="s">
        <v>234</v>
      </c>
      <c r="AB52" s="70" t="s">
        <v>234</v>
      </c>
      <c r="AC52" s="70" t="s">
        <v>234</v>
      </c>
      <c r="AD52" s="70" t="s">
        <v>234</v>
      </c>
      <c r="AE52" s="70" t="s">
        <v>234</v>
      </c>
      <c r="AF52" s="70" t="s">
        <v>234</v>
      </c>
      <c r="AG52" s="70"/>
      <c r="AH52" s="70"/>
      <c r="AI52" s="70"/>
      <c r="AJ52" s="70"/>
      <c r="AK52" s="74" t="s">
        <v>53</v>
      </c>
      <c r="AL52" s="70"/>
      <c r="AM52" s="70" t="s">
        <v>199</v>
      </c>
      <c r="AN52" s="77" t="s">
        <v>773</v>
      </c>
      <c r="AO52" s="74" t="s">
        <v>67</v>
      </c>
      <c r="AP52" s="60">
        <v>44498</v>
      </c>
      <c r="AQ52" s="61"/>
      <c r="AR52" s="61"/>
      <c r="AS52" s="60"/>
    </row>
    <row r="53" spans="1:45" s="63" customFormat="1" ht="17.100000000000001" customHeight="1">
      <c r="A53" s="71" t="s">
        <v>774</v>
      </c>
      <c r="B53" s="71" t="s">
        <v>769</v>
      </c>
      <c r="C53" s="71" t="s">
        <v>592</v>
      </c>
      <c r="D53" s="71" t="s">
        <v>601</v>
      </c>
      <c r="E53" s="70" t="s">
        <v>52</v>
      </c>
      <c r="F53" s="76" t="s">
        <v>53</v>
      </c>
      <c r="G53" s="76" t="s">
        <v>54</v>
      </c>
      <c r="H53" s="76" t="s">
        <v>55</v>
      </c>
      <c r="I53" s="70">
        <v>0</v>
      </c>
      <c r="J53" s="70">
        <v>1500</v>
      </c>
      <c r="K53" s="70" t="s">
        <v>687</v>
      </c>
      <c r="L53" s="70">
        <f t="shared" si="0"/>
        <v>-43.5</v>
      </c>
      <c r="M53" s="70">
        <f t="shared" si="1"/>
        <v>1543.5</v>
      </c>
      <c r="N53" s="74" t="str">
        <f t="shared" si="2"/>
        <v>D0</v>
      </c>
      <c r="O53" s="70" t="s">
        <v>595</v>
      </c>
      <c r="P53" s="70"/>
      <c r="Q53" s="70"/>
      <c r="R53" s="70" t="s">
        <v>347</v>
      </c>
      <c r="S53" s="70" t="s">
        <v>775</v>
      </c>
      <c r="T53" s="70" t="s">
        <v>597</v>
      </c>
      <c r="U53" s="70" t="s">
        <v>234</v>
      </c>
      <c r="V53" s="70" t="s">
        <v>234</v>
      </c>
      <c r="W53" s="70" t="s">
        <v>234</v>
      </c>
      <c r="X53" s="70" t="s">
        <v>234</v>
      </c>
      <c r="Y53" s="70" t="s">
        <v>234</v>
      </c>
      <c r="Z53" s="70" t="s">
        <v>234</v>
      </c>
      <c r="AA53" s="70" t="s">
        <v>234</v>
      </c>
      <c r="AB53" s="70" t="s">
        <v>234</v>
      </c>
      <c r="AC53" s="70" t="s">
        <v>234</v>
      </c>
      <c r="AD53" s="70" t="s">
        <v>234</v>
      </c>
      <c r="AE53" s="70" t="s">
        <v>234</v>
      </c>
      <c r="AF53" s="70" t="s">
        <v>234</v>
      </c>
      <c r="AG53" s="70"/>
      <c r="AH53" s="70"/>
      <c r="AI53" s="70"/>
      <c r="AJ53" s="70"/>
      <c r="AK53" s="74" t="s">
        <v>53</v>
      </c>
      <c r="AL53" s="70"/>
      <c r="AM53" s="70" t="s">
        <v>199</v>
      </c>
      <c r="AN53" s="77" t="s">
        <v>771</v>
      </c>
      <c r="AO53" s="74" t="s">
        <v>67</v>
      </c>
      <c r="AP53" s="60">
        <v>44498</v>
      </c>
      <c r="AQ53" s="61"/>
      <c r="AR53" s="61"/>
      <c r="AS53" s="60"/>
    </row>
    <row r="54" spans="1:45" s="63" customFormat="1" ht="17.100000000000001" customHeight="1">
      <c r="A54" s="71" t="s">
        <v>776</v>
      </c>
      <c r="B54" s="71" t="s">
        <v>777</v>
      </c>
      <c r="C54" s="71" t="s">
        <v>592</v>
      </c>
      <c r="D54" s="71" t="s">
        <v>601</v>
      </c>
      <c r="E54" s="70" t="s">
        <v>52</v>
      </c>
      <c r="F54" s="76" t="s">
        <v>53</v>
      </c>
      <c r="G54" s="76" t="s">
        <v>54</v>
      </c>
      <c r="H54" s="76" t="s">
        <v>55</v>
      </c>
      <c r="I54" s="70">
        <v>0</v>
      </c>
      <c r="J54" s="70">
        <v>300</v>
      </c>
      <c r="K54" s="70" t="s">
        <v>778</v>
      </c>
      <c r="L54" s="70">
        <f t="shared" si="0"/>
        <v>-8.7000000000000011</v>
      </c>
      <c r="M54" s="70">
        <f t="shared" si="1"/>
        <v>308.7</v>
      </c>
      <c r="N54" s="74" t="str">
        <f t="shared" si="2"/>
        <v>D1</v>
      </c>
      <c r="O54" s="70" t="s">
        <v>595</v>
      </c>
      <c r="P54" s="70"/>
      <c r="Q54" s="70"/>
      <c r="R54" s="70" t="s">
        <v>347</v>
      </c>
      <c r="S54" s="70" t="s">
        <v>779</v>
      </c>
      <c r="T54" s="70" t="s">
        <v>597</v>
      </c>
      <c r="U54" s="70" t="s">
        <v>234</v>
      </c>
      <c r="V54" s="70" t="s">
        <v>234</v>
      </c>
      <c r="W54" s="70" t="s">
        <v>234</v>
      </c>
      <c r="X54" s="70" t="s">
        <v>234</v>
      </c>
      <c r="Y54" s="70" t="s">
        <v>234</v>
      </c>
      <c r="Z54" s="70" t="s">
        <v>234</v>
      </c>
      <c r="AA54" s="70" t="s">
        <v>234</v>
      </c>
      <c r="AB54" s="70" t="s">
        <v>234</v>
      </c>
      <c r="AC54" s="70" t="s">
        <v>234</v>
      </c>
      <c r="AD54" s="70" t="s">
        <v>234</v>
      </c>
      <c r="AE54" s="70" t="s">
        <v>234</v>
      </c>
      <c r="AF54" s="70" t="s">
        <v>234</v>
      </c>
      <c r="AG54" s="70"/>
      <c r="AH54" s="70"/>
      <c r="AI54" s="70"/>
      <c r="AJ54" s="70"/>
      <c r="AK54" s="74" t="s">
        <v>53</v>
      </c>
      <c r="AL54" s="70"/>
      <c r="AM54" s="70" t="s">
        <v>199</v>
      </c>
      <c r="AN54" s="77" t="s">
        <v>771</v>
      </c>
      <c r="AO54" s="74" t="s">
        <v>67</v>
      </c>
      <c r="AP54" s="60">
        <v>44498</v>
      </c>
      <c r="AQ54" s="61"/>
      <c r="AR54" s="61"/>
      <c r="AS54" s="60"/>
    </row>
    <row r="55" spans="1:45" s="63" customFormat="1" ht="17.100000000000001" customHeight="1">
      <c r="A55" s="71" t="s">
        <v>780</v>
      </c>
      <c r="B55" s="71" t="s">
        <v>777</v>
      </c>
      <c r="C55" s="71" t="s">
        <v>592</v>
      </c>
      <c r="D55" s="71" t="s">
        <v>593</v>
      </c>
      <c r="E55" s="70" t="s">
        <v>52</v>
      </c>
      <c r="F55" s="76" t="s">
        <v>53</v>
      </c>
      <c r="G55" s="76" t="s">
        <v>54</v>
      </c>
      <c r="H55" s="76" t="s">
        <v>55</v>
      </c>
      <c r="I55" s="70">
        <v>0</v>
      </c>
      <c r="J55" s="70">
        <v>1500</v>
      </c>
      <c r="K55" s="70" t="s">
        <v>687</v>
      </c>
      <c r="L55" s="70">
        <f t="shared" si="0"/>
        <v>-43.5</v>
      </c>
      <c r="M55" s="70">
        <f t="shared" si="1"/>
        <v>1543.5</v>
      </c>
      <c r="N55" s="74" t="str">
        <f t="shared" si="2"/>
        <v>D0</v>
      </c>
      <c r="O55" s="70" t="s">
        <v>198</v>
      </c>
      <c r="P55" s="70"/>
      <c r="Q55" s="70"/>
      <c r="R55" s="70"/>
      <c r="S55" s="70"/>
      <c r="T55" s="70" t="s">
        <v>597</v>
      </c>
      <c r="U55" s="70" t="s">
        <v>234</v>
      </c>
      <c r="V55" s="70" t="s">
        <v>234</v>
      </c>
      <c r="W55" s="70" t="s">
        <v>234</v>
      </c>
      <c r="X55" s="70" t="s">
        <v>234</v>
      </c>
      <c r="Y55" s="70" t="s">
        <v>234</v>
      </c>
      <c r="Z55" s="70" t="s">
        <v>234</v>
      </c>
      <c r="AA55" s="70" t="s">
        <v>234</v>
      </c>
      <c r="AB55" s="70" t="s">
        <v>234</v>
      </c>
      <c r="AC55" s="70" t="s">
        <v>234</v>
      </c>
      <c r="AD55" s="70" t="s">
        <v>234</v>
      </c>
      <c r="AE55" s="70" t="s">
        <v>234</v>
      </c>
      <c r="AF55" s="70" t="s">
        <v>234</v>
      </c>
      <c r="AG55" s="70"/>
      <c r="AH55" s="70"/>
      <c r="AI55" s="70"/>
      <c r="AJ55" s="70"/>
      <c r="AK55" s="74" t="s">
        <v>53</v>
      </c>
      <c r="AL55" s="70"/>
      <c r="AM55" s="70" t="s">
        <v>199</v>
      </c>
      <c r="AN55" s="77" t="s">
        <v>773</v>
      </c>
      <c r="AO55" s="74" t="s">
        <v>67</v>
      </c>
      <c r="AP55" s="60">
        <v>44498</v>
      </c>
      <c r="AQ55" s="61"/>
      <c r="AR55" s="61"/>
      <c r="AS55" s="60"/>
    </row>
    <row r="56" spans="1:45" s="63" customFormat="1" ht="17.100000000000001" customHeight="1">
      <c r="A56" s="71" t="s">
        <v>781</v>
      </c>
      <c r="B56" s="71" t="s">
        <v>777</v>
      </c>
      <c r="C56" s="71" t="s">
        <v>592</v>
      </c>
      <c r="D56" s="71" t="s">
        <v>601</v>
      </c>
      <c r="E56" s="70" t="s">
        <v>52</v>
      </c>
      <c r="F56" s="76" t="s">
        <v>53</v>
      </c>
      <c r="G56" s="76" t="s">
        <v>54</v>
      </c>
      <c r="H56" s="76" t="s">
        <v>55</v>
      </c>
      <c r="I56" s="70">
        <v>0</v>
      </c>
      <c r="J56" s="70">
        <v>1500</v>
      </c>
      <c r="K56" s="70" t="s">
        <v>687</v>
      </c>
      <c r="L56" s="70">
        <f t="shared" si="0"/>
        <v>-43.5</v>
      </c>
      <c r="M56" s="70">
        <f t="shared" si="1"/>
        <v>1543.5</v>
      </c>
      <c r="N56" s="74" t="str">
        <f t="shared" si="2"/>
        <v>D0</v>
      </c>
      <c r="O56" s="70" t="s">
        <v>595</v>
      </c>
      <c r="P56" s="70"/>
      <c r="Q56" s="70"/>
      <c r="R56" s="70" t="s">
        <v>347</v>
      </c>
      <c r="S56" s="70" t="s">
        <v>782</v>
      </c>
      <c r="T56" s="70" t="s">
        <v>597</v>
      </c>
      <c r="U56" s="70" t="s">
        <v>234</v>
      </c>
      <c r="V56" s="70" t="s">
        <v>234</v>
      </c>
      <c r="W56" s="70" t="s">
        <v>234</v>
      </c>
      <c r="X56" s="70" t="s">
        <v>234</v>
      </c>
      <c r="Y56" s="70" t="s">
        <v>234</v>
      </c>
      <c r="Z56" s="70" t="s">
        <v>234</v>
      </c>
      <c r="AA56" s="70" t="s">
        <v>234</v>
      </c>
      <c r="AB56" s="70" t="s">
        <v>234</v>
      </c>
      <c r="AC56" s="70" t="s">
        <v>234</v>
      </c>
      <c r="AD56" s="70" t="s">
        <v>234</v>
      </c>
      <c r="AE56" s="70" t="s">
        <v>234</v>
      </c>
      <c r="AF56" s="70" t="s">
        <v>234</v>
      </c>
      <c r="AG56" s="70"/>
      <c r="AH56" s="70"/>
      <c r="AI56" s="70"/>
      <c r="AJ56" s="70"/>
      <c r="AK56" s="74" t="s">
        <v>53</v>
      </c>
      <c r="AL56" s="70"/>
      <c r="AM56" s="70" t="s">
        <v>199</v>
      </c>
      <c r="AN56" s="77" t="s">
        <v>771</v>
      </c>
      <c r="AO56" s="74" t="s">
        <v>67</v>
      </c>
      <c r="AP56" s="60">
        <v>44498</v>
      </c>
      <c r="AQ56" s="61"/>
      <c r="AR56" s="61"/>
      <c r="AS56" s="60"/>
    </row>
    <row r="57" spans="1:45" s="63" customFormat="1" ht="17.100000000000001" customHeight="1">
      <c r="A57" s="71" t="s">
        <v>783</v>
      </c>
      <c r="B57" s="71" t="s">
        <v>784</v>
      </c>
      <c r="C57" s="71" t="s">
        <v>592</v>
      </c>
      <c r="D57" s="71" t="s">
        <v>601</v>
      </c>
      <c r="E57" s="70" t="s">
        <v>52</v>
      </c>
      <c r="F57" s="76" t="s">
        <v>53</v>
      </c>
      <c r="G57" s="76" t="s">
        <v>54</v>
      </c>
      <c r="H57" s="76" t="s">
        <v>55</v>
      </c>
      <c r="I57" s="70">
        <v>0</v>
      </c>
      <c r="J57" s="70">
        <v>1500</v>
      </c>
      <c r="K57" s="70" t="s">
        <v>687</v>
      </c>
      <c r="L57" s="70">
        <f t="shared" si="0"/>
        <v>-43.5</v>
      </c>
      <c r="M57" s="70">
        <f t="shared" si="1"/>
        <v>1543.5</v>
      </c>
      <c r="N57" s="74" t="str">
        <f t="shared" si="2"/>
        <v>D0</v>
      </c>
      <c r="O57" s="70" t="s">
        <v>595</v>
      </c>
      <c r="P57" s="70"/>
      <c r="Q57" s="70"/>
      <c r="R57" s="70" t="s">
        <v>347</v>
      </c>
      <c r="S57" s="70" t="s">
        <v>785</v>
      </c>
      <c r="T57" s="70" t="s">
        <v>597</v>
      </c>
      <c r="U57" s="70" t="s">
        <v>234</v>
      </c>
      <c r="V57" s="70" t="s">
        <v>234</v>
      </c>
      <c r="W57" s="70" t="s">
        <v>234</v>
      </c>
      <c r="X57" s="70" t="s">
        <v>234</v>
      </c>
      <c r="Y57" s="70" t="s">
        <v>234</v>
      </c>
      <c r="Z57" s="70" t="s">
        <v>234</v>
      </c>
      <c r="AA57" s="70" t="s">
        <v>234</v>
      </c>
      <c r="AB57" s="70" t="s">
        <v>234</v>
      </c>
      <c r="AC57" s="70" t="s">
        <v>234</v>
      </c>
      <c r="AD57" s="70" t="s">
        <v>234</v>
      </c>
      <c r="AE57" s="70" t="s">
        <v>234</v>
      </c>
      <c r="AF57" s="70" t="s">
        <v>234</v>
      </c>
      <c r="AG57" s="70"/>
      <c r="AH57" s="70"/>
      <c r="AI57" s="70"/>
      <c r="AJ57" s="70"/>
      <c r="AK57" s="74" t="s">
        <v>53</v>
      </c>
      <c r="AL57" s="70"/>
      <c r="AM57" s="70" t="s">
        <v>199</v>
      </c>
      <c r="AN57" s="77" t="s">
        <v>786</v>
      </c>
      <c r="AO57" s="74" t="s">
        <v>67</v>
      </c>
      <c r="AP57" s="60">
        <v>44498</v>
      </c>
      <c r="AQ57" s="61"/>
      <c r="AR57" s="61"/>
      <c r="AS57" s="60"/>
    </row>
    <row r="58" spans="1:45" s="63" customFormat="1" ht="17.100000000000001" customHeight="1">
      <c r="A58" s="71" t="s">
        <v>787</v>
      </c>
      <c r="B58" s="71" t="s">
        <v>788</v>
      </c>
      <c r="C58" s="71" t="s">
        <v>592</v>
      </c>
      <c r="D58" s="71" t="s">
        <v>593</v>
      </c>
      <c r="E58" s="70" t="s">
        <v>52</v>
      </c>
      <c r="F58" s="76" t="s">
        <v>53</v>
      </c>
      <c r="G58" s="76" t="s">
        <v>54</v>
      </c>
      <c r="H58" s="76" t="s">
        <v>55</v>
      </c>
      <c r="I58" s="70">
        <v>0</v>
      </c>
      <c r="J58" s="70">
        <v>1500</v>
      </c>
      <c r="K58" s="70" t="s">
        <v>687</v>
      </c>
      <c r="L58" s="70">
        <f t="shared" si="0"/>
        <v>-43.5</v>
      </c>
      <c r="M58" s="70">
        <f t="shared" si="1"/>
        <v>1543.5</v>
      </c>
      <c r="N58" s="74" t="str">
        <f t="shared" si="2"/>
        <v>D0</v>
      </c>
      <c r="O58" s="70" t="s">
        <v>198</v>
      </c>
      <c r="P58" s="70"/>
      <c r="Q58" s="70"/>
      <c r="R58" s="70"/>
      <c r="S58" s="70"/>
      <c r="T58" s="70" t="s">
        <v>597</v>
      </c>
      <c r="U58" s="70" t="s">
        <v>234</v>
      </c>
      <c r="V58" s="70" t="s">
        <v>234</v>
      </c>
      <c r="W58" s="70" t="s">
        <v>234</v>
      </c>
      <c r="X58" s="70" t="s">
        <v>234</v>
      </c>
      <c r="Y58" s="70" t="s">
        <v>234</v>
      </c>
      <c r="Z58" s="70" t="s">
        <v>234</v>
      </c>
      <c r="AA58" s="70" t="s">
        <v>234</v>
      </c>
      <c r="AB58" s="70" t="s">
        <v>234</v>
      </c>
      <c r="AC58" s="70" t="s">
        <v>234</v>
      </c>
      <c r="AD58" s="70" t="s">
        <v>234</v>
      </c>
      <c r="AE58" s="70" t="s">
        <v>234</v>
      </c>
      <c r="AF58" s="70" t="s">
        <v>234</v>
      </c>
      <c r="AG58" s="70"/>
      <c r="AH58" s="70"/>
      <c r="AI58" s="70"/>
      <c r="AJ58" s="70"/>
      <c r="AK58" s="74" t="s">
        <v>53</v>
      </c>
      <c r="AL58" s="70"/>
      <c r="AM58" s="70" t="s">
        <v>199</v>
      </c>
      <c r="AN58" s="77" t="s">
        <v>773</v>
      </c>
      <c r="AO58" s="74" t="s">
        <v>67</v>
      </c>
      <c r="AP58" s="60">
        <v>44498</v>
      </c>
      <c r="AQ58" s="61"/>
      <c r="AR58" s="61"/>
      <c r="AS58" s="60"/>
    </row>
    <row r="59" spans="1:45" s="63" customFormat="1" ht="17.100000000000001" customHeight="1">
      <c r="A59" s="71" t="s">
        <v>789</v>
      </c>
      <c r="B59" s="71" t="s">
        <v>790</v>
      </c>
      <c r="C59" s="71" t="s">
        <v>592</v>
      </c>
      <c r="D59" s="71" t="s">
        <v>601</v>
      </c>
      <c r="E59" s="70" t="s">
        <v>52</v>
      </c>
      <c r="F59" s="76" t="s">
        <v>53</v>
      </c>
      <c r="G59" s="76" t="s">
        <v>54</v>
      </c>
      <c r="H59" s="76" t="s">
        <v>55</v>
      </c>
      <c r="I59" s="70">
        <v>0</v>
      </c>
      <c r="J59" s="70">
        <v>300</v>
      </c>
      <c r="K59" s="70" t="s">
        <v>687</v>
      </c>
      <c r="L59" s="70">
        <f t="shared" si="0"/>
        <v>-8.7000000000000011</v>
      </c>
      <c r="M59" s="70">
        <f t="shared" si="1"/>
        <v>308.7</v>
      </c>
      <c r="N59" s="74" t="str">
        <f t="shared" si="2"/>
        <v>D1</v>
      </c>
      <c r="O59" s="70" t="s">
        <v>595</v>
      </c>
      <c r="P59" s="70"/>
      <c r="Q59" s="70">
        <v>5</v>
      </c>
      <c r="R59" s="70" t="s">
        <v>347</v>
      </c>
      <c r="S59" s="70" t="s">
        <v>791</v>
      </c>
      <c r="T59" s="70" t="s">
        <v>597</v>
      </c>
      <c r="U59" s="70">
        <v>240</v>
      </c>
      <c r="V59" s="70">
        <v>12</v>
      </c>
      <c r="W59" s="76" t="s">
        <v>141</v>
      </c>
      <c r="X59" s="70">
        <v>150</v>
      </c>
      <c r="Y59" s="70">
        <v>7.5</v>
      </c>
      <c r="Z59" s="76" t="s">
        <v>184</v>
      </c>
      <c r="AA59" s="70">
        <v>0</v>
      </c>
      <c r="AB59" s="70">
        <v>0</v>
      </c>
      <c r="AC59" s="76" t="s">
        <v>184</v>
      </c>
      <c r="AD59" s="70" t="s">
        <v>234</v>
      </c>
      <c r="AE59" s="70" t="s">
        <v>234</v>
      </c>
      <c r="AF59" s="70" t="s">
        <v>234</v>
      </c>
      <c r="AG59" s="70"/>
      <c r="AH59" s="70"/>
      <c r="AI59" s="70"/>
      <c r="AJ59" s="70"/>
      <c r="AK59" s="74" t="s">
        <v>53</v>
      </c>
      <c r="AL59" s="70"/>
      <c r="AM59" s="70" t="s">
        <v>199</v>
      </c>
      <c r="AN59" s="77" t="s">
        <v>786</v>
      </c>
      <c r="AO59" s="74" t="s">
        <v>67</v>
      </c>
      <c r="AP59" s="60">
        <v>44498</v>
      </c>
      <c r="AQ59" s="61"/>
      <c r="AR59" s="61"/>
      <c r="AS59" s="60"/>
    </row>
    <row r="60" spans="1:45" s="63" customFormat="1" ht="17.100000000000001" customHeight="1">
      <c r="A60" s="71" t="s">
        <v>792</v>
      </c>
      <c r="B60" s="71" t="s">
        <v>793</v>
      </c>
      <c r="C60" s="71" t="s">
        <v>592</v>
      </c>
      <c r="D60" s="71" t="s">
        <v>593</v>
      </c>
      <c r="E60" s="70" t="s">
        <v>52</v>
      </c>
      <c r="F60" s="76" t="s">
        <v>53</v>
      </c>
      <c r="G60" s="76" t="s">
        <v>54</v>
      </c>
      <c r="H60" s="76" t="s">
        <v>55</v>
      </c>
      <c r="I60" s="70">
        <v>0</v>
      </c>
      <c r="J60" s="70">
        <v>1500</v>
      </c>
      <c r="K60" s="70" t="s">
        <v>687</v>
      </c>
      <c r="L60" s="70">
        <f t="shared" si="0"/>
        <v>-43.5</v>
      </c>
      <c r="M60" s="70">
        <f t="shared" si="1"/>
        <v>1543.5</v>
      </c>
      <c r="N60" s="74" t="str">
        <f t="shared" si="2"/>
        <v>D0</v>
      </c>
      <c r="O60" s="70" t="s">
        <v>198</v>
      </c>
      <c r="P60" s="70"/>
      <c r="Q60" s="70"/>
      <c r="R60" s="70"/>
      <c r="S60" s="70"/>
      <c r="T60" s="70" t="s">
        <v>597</v>
      </c>
      <c r="U60" s="70" t="s">
        <v>234</v>
      </c>
      <c r="V60" s="70" t="s">
        <v>234</v>
      </c>
      <c r="W60" s="76" t="s">
        <v>234</v>
      </c>
      <c r="X60" s="70" t="s">
        <v>234</v>
      </c>
      <c r="Y60" s="70" t="s">
        <v>234</v>
      </c>
      <c r="Z60" s="70" t="s">
        <v>234</v>
      </c>
      <c r="AA60" s="70">
        <v>25</v>
      </c>
      <c r="AB60" s="70" t="s">
        <v>794</v>
      </c>
      <c r="AC60" s="76" t="s">
        <v>184</v>
      </c>
      <c r="AD60" s="70" t="s">
        <v>234</v>
      </c>
      <c r="AE60" s="70" t="s">
        <v>234</v>
      </c>
      <c r="AF60" s="70" t="s">
        <v>234</v>
      </c>
      <c r="AG60" s="70"/>
      <c r="AH60" s="70"/>
      <c r="AI60" s="70"/>
      <c r="AJ60" s="70"/>
      <c r="AK60" s="74" t="s">
        <v>53</v>
      </c>
      <c r="AL60" s="70"/>
      <c r="AM60" s="70" t="s">
        <v>199</v>
      </c>
      <c r="AN60" s="77" t="s">
        <v>773</v>
      </c>
      <c r="AO60" s="74" t="s">
        <v>67</v>
      </c>
      <c r="AP60" s="60">
        <v>44498</v>
      </c>
      <c r="AQ60" s="61"/>
      <c r="AR60" s="61"/>
      <c r="AS60" s="60"/>
    </row>
    <row r="61" spans="1:45" s="63" customFormat="1" ht="17.100000000000001" customHeight="1">
      <c r="A61" s="71" t="s">
        <v>795</v>
      </c>
      <c r="B61" s="71" t="s">
        <v>793</v>
      </c>
      <c r="C61" s="71" t="s">
        <v>592</v>
      </c>
      <c r="D61" s="71" t="s">
        <v>601</v>
      </c>
      <c r="E61" s="70" t="s">
        <v>52</v>
      </c>
      <c r="F61" s="76" t="s">
        <v>53</v>
      </c>
      <c r="G61" s="76" t="s">
        <v>54</v>
      </c>
      <c r="H61" s="76" t="s">
        <v>55</v>
      </c>
      <c r="I61" s="70">
        <v>0</v>
      </c>
      <c r="J61" s="70">
        <v>1500</v>
      </c>
      <c r="K61" s="70" t="s">
        <v>687</v>
      </c>
      <c r="L61" s="70">
        <f t="shared" si="0"/>
        <v>-43.5</v>
      </c>
      <c r="M61" s="70">
        <f t="shared" si="1"/>
        <v>1543.5</v>
      </c>
      <c r="N61" s="74" t="str">
        <f t="shared" si="2"/>
        <v>D0</v>
      </c>
      <c r="O61" s="70" t="s">
        <v>595</v>
      </c>
      <c r="P61" s="70"/>
      <c r="Q61" s="70"/>
      <c r="R61" s="70" t="s">
        <v>347</v>
      </c>
      <c r="S61" s="70" t="s">
        <v>796</v>
      </c>
      <c r="T61" s="70" t="s">
        <v>597</v>
      </c>
      <c r="U61" s="70" t="s">
        <v>234</v>
      </c>
      <c r="V61" s="70" t="s">
        <v>234</v>
      </c>
      <c r="W61" s="70" t="s">
        <v>234</v>
      </c>
      <c r="X61" s="70" t="s">
        <v>234</v>
      </c>
      <c r="Y61" s="70" t="s">
        <v>234</v>
      </c>
      <c r="Z61" s="70" t="s">
        <v>234</v>
      </c>
      <c r="AA61" s="70" t="s">
        <v>234</v>
      </c>
      <c r="AB61" s="70" t="s">
        <v>234</v>
      </c>
      <c r="AC61" s="70" t="s">
        <v>234</v>
      </c>
      <c r="AD61" s="70" t="s">
        <v>234</v>
      </c>
      <c r="AE61" s="70" t="s">
        <v>234</v>
      </c>
      <c r="AF61" s="70" t="s">
        <v>234</v>
      </c>
      <c r="AG61" s="70"/>
      <c r="AH61" s="70"/>
      <c r="AI61" s="70"/>
      <c r="AJ61" s="70"/>
      <c r="AK61" s="74" t="s">
        <v>53</v>
      </c>
      <c r="AL61" s="70"/>
      <c r="AM61" s="70" t="s">
        <v>199</v>
      </c>
      <c r="AN61" s="77" t="s">
        <v>786</v>
      </c>
      <c r="AO61" s="74" t="s">
        <v>67</v>
      </c>
      <c r="AP61" s="60">
        <v>44498</v>
      </c>
      <c r="AQ61" s="61"/>
      <c r="AR61" s="61"/>
      <c r="AS61" s="60"/>
    </row>
    <row r="62" spans="1:45" s="63" customFormat="1" ht="17.100000000000001" customHeight="1">
      <c r="A62" s="71" t="s">
        <v>797</v>
      </c>
      <c r="B62" s="71" t="s">
        <v>788</v>
      </c>
      <c r="C62" s="71" t="s">
        <v>592</v>
      </c>
      <c r="D62" s="71" t="s">
        <v>601</v>
      </c>
      <c r="E62" s="70" t="s">
        <v>52</v>
      </c>
      <c r="F62" s="76" t="s">
        <v>53</v>
      </c>
      <c r="G62" s="76" t="s">
        <v>54</v>
      </c>
      <c r="H62" s="76" t="s">
        <v>55</v>
      </c>
      <c r="I62" s="70">
        <v>0</v>
      </c>
      <c r="J62" s="70">
        <v>1500</v>
      </c>
      <c r="K62" s="70" t="s">
        <v>687</v>
      </c>
      <c r="L62" s="70">
        <f t="shared" si="0"/>
        <v>-43.5</v>
      </c>
      <c r="M62" s="70">
        <f t="shared" si="1"/>
        <v>1543.5</v>
      </c>
      <c r="N62" s="74" t="str">
        <f t="shared" si="2"/>
        <v>D0</v>
      </c>
      <c r="O62" s="70" t="s">
        <v>595</v>
      </c>
      <c r="P62" s="70"/>
      <c r="Q62" s="70"/>
      <c r="R62" s="70" t="s">
        <v>347</v>
      </c>
      <c r="S62" s="70" t="s">
        <v>798</v>
      </c>
      <c r="T62" s="70" t="s">
        <v>597</v>
      </c>
      <c r="U62" s="70" t="s">
        <v>234</v>
      </c>
      <c r="V62" s="70" t="s">
        <v>234</v>
      </c>
      <c r="W62" s="70" t="s">
        <v>234</v>
      </c>
      <c r="X62" s="70" t="s">
        <v>234</v>
      </c>
      <c r="Y62" s="70" t="s">
        <v>234</v>
      </c>
      <c r="Z62" s="70" t="s">
        <v>234</v>
      </c>
      <c r="AA62" s="70" t="s">
        <v>234</v>
      </c>
      <c r="AB62" s="70" t="s">
        <v>234</v>
      </c>
      <c r="AC62" s="70" t="s">
        <v>234</v>
      </c>
      <c r="AD62" s="70" t="s">
        <v>234</v>
      </c>
      <c r="AE62" s="70" t="s">
        <v>234</v>
      </c>
      <c r="AF62" s="70" t="s">
        <v>234</v>
      </c>
      <c r="AG62" s="70"/>
      <c r="AH62" s="70"/>
      <c r="AI62" s="70"/>
      <c r="AJ62" s="70"/>
      <c r="AK62" s="74" t="s">
        <v>53</v>
      </c>
      <c r="AL62" s="70"/>
      <c r="AM62" s="70" t="s">
        <v>199</v>
      </c>
      <c r="AN62" s="77" t="s">
        <v>786</v>
      </c>
      <c r="AO62" s="74" t="s">
        <v>67</v>
      </c>
      <c r="AP62" s="60">
        <v>44498</v>
      </c>
      <c r="AQ62" s="61"/>
      <c r="AR62" s="61"/>
      <c r="AS62" s="60"/>
    </row>
    <row r="63" spans="1:45" s="63" customFormat="1" ht="17.100000000000001" customHeight="1">
      <c r="A63" s="71" t="s">
        <v>799</v>
      </c>
      <c r="B63" s="71" t="s">
        <v>800</v>
      </c>
      <c r="C63" s="71" t="s">
        <v>592</v>
      </c>
      <c r="D63" s="71" t="s">
        <v>593</v>
      </c>
      <c r="E63" s="70" t="s">
        <v>52</v>
      </c>
      <c r="F63" s="76" t="s">
        <v>53</v>
      </c>
      <c r="G63" s="76" t="s">
        <v>54</v>
      </c>
      <c r="H63" s="76" t="s">
        <v>55</v>
      </c>
      <c r="I63" s="70">
        <v>0</v>
      </c>
      <c r="J63" s="70">
        <v>1500</v>
      </c>
      <c r="K63" s="70" t="s">
        <v>687</v>
      </c>
      <c r="L63" s="70">
        <f t="shared" si="0"/>
        <v>-43.5</v>
      </c>
      <c r="M63" s="70">
        <f t="shared" si="1"/>
        <v>1543.5</v>
      </c>
      <c r="N63" s="74" t="str">
        <f t="shared" si="2"/>
        <v>D0</v>
      </c>
      <c r="O63" s="70" t="s">
        <v>595</v>
      </c>
      <c r="P63" s="70"/>
      <c r="Q63" s="70"/>
      <c r="R63" s="70"/>
      <c r="S63" s="70"/>
      <c r="T63" s="70" t="s">
        <v>597</v>
      </c>
      <c r="U63" s="70" t="s">
        <v>234</v>
      </c>
      <c r="V63" s="70" t="s">
        <v>234</v>
      </c>
      <c r="W63" s="70" t="s">
        <v>234</v>
      </c>
      <c r="X63" s="70" t="s">
        <v>234</v>
      </c>
      <c r="Y63" s="70" t="s">
        <v>234</v>
      </c>
      <c r="Z63" s="70" t="s">
        <v>234</v>
      </c>
      <c r="AA63" s="70" t="s">
        <v>234</v>
      </c>
      <c r="AB63" s="70" t="s">
        <v>234</v>
      </c>
      <c r="AC63" s="70" t="s">
        <v>234</v>
      </c>
      <c r="AD63" s="70" t="s">
        <v>234</v>
      </c>
      <c r="AE63" s="70" t="s">
        <v>234</v>
      </c>
      <c r="AF63" s="70" t="s">
        <v>234</v>
      </c>
      <c r="AG63" s="70"/>
      <c r="AH63" s="70"/>
      <c r="AI63" s="70"/>
      <c r="AJ63" s="70"/>
      <c r="AK63" s="74" t="s">
        <v>53</v>
      </c>
      <c r="AL63" s="70"/>
      <c r="AM63" s="70" t="s">
        <v>199</v>
      </c>
      <c r="AN63" s="77"/>
      <c r="AO63" s="74" t="s">
        <v>67</v>
      </c>
      <c r="AP63" s="60">
        <v>44498</v>
      </c>
      <c r="AQ63" s="61"/>
      <c r="AR63" s="61"/>
      <c r="AS63" s="60"/>
    </row>
    <row r="64" spans="1:45" s="63" customFormat="1" ht="17.100000000000001" customHeight="1">
      <c r="A64" s="71" t="s">
        <v>801</v>
      </c>
      <c r="B64" s="71" t="s">
        <v>802</v>
      </c>
      <c r="C64" s="71" t="s">
        <v>730</v>
      </c>
      <c r="D64" s="71" t="s">
        <v>731</v>
      </c>
      <c r="E64" s="70" t="s">
        <v>52</v>
      </c>
      <c r="F64" s="76" t="s">
        <v>53</v>
      </c>
      <c r="G64" s="76" t="s">
        <v>54</v>
      </c>
      <c r="H64" s="76" t="s">
        <v>55</v>
      </c>
      <c r="I64" s="70">
        <v>0</v>
      </c>
      <c r="J64" s="70">
        <v>99999</v>
      </c>
      <c r="K64" s="70" t="s">
        <v>732</v>
      </c>
      <c r="L64" s="70">
        <f t="shared" si="0"/>
        <v>-2899.971</v>
      </c>
      <c r="M64" s="70">
        <f t="shared" si="1"/>
        <v>102898.97100000001</v>
      </c>
      <c r="N64" s="74" t="str">
        <f t="shared" si="2"/>
        <v>D0</v>
      </c>
      <c r="O64" s="70" t="s">
        <v>595</v>
      </c>
      <c r="P64" s="70"/>
      <c r="Q64" s="70"/>
      <c r="R64" s="70"/>
      <c r="S64" s="70" t="s">
        <v>699</v>
      </c>
      <c r="T64" s="70" t="s">
        <v>597</v>
      </c>
      <c r="U64" s="70" t="s">
        <v>234</v>
      </c>
      <c r="V64" s="70" t="s">
        <v>234</v>
      </c>
      <c r="W64" s="70" t="s">
        <v>234</v>
      </c>
      <c r="X64" s="70" t="s">
        <v>234</v>
      </c>
      <c r="Y64" s="70" t="s">
        <v>234</v>
      </c>
      <c r="Z64" s="70" t="s">
        <v>234</v>
      </c>
      <c r="AA64" s="70" t="s">
        <v>234</v>
      </c>
      <c r="AB64" s="70" t="s">
        <v>234</v>
      </c>
      <c r="AC64" s="70" t="s">
        <v>234</v>
      </c>
      <c r="AD64" s="70" t="s">
        <v>234</v>
      </c>
      <c r="AE64" s="70" t="s">
        <v>234</v>
      </c>
      <c r="AF64" s="70" t="s">
        <v>234</v>
      </c>
      <c r="AG64" s="70"/>
      <c r="AH64" s="70"/>
      <c r="AI64" s="70"/>
      <c r="AJ64" s="70"/>
      <c r="AK64" s="74" t="s">
        <v>234</v>
      </c>
      <c r="AL64" s="70"/>
      <c r="AM64" s="70" t="s">
        <v>331</v>
      </c>
      <c r="AN64" s="77" t="s">
        <v>715</v>
      </c>
      <c r="AO64" s="74" t="s">
        <v>67</v>
      </c>
      <c r="AP64" s="60">
        <v>44498</v>
      </c>
      <c r="AQ64" s="61"/>
      <c r="AR64" s="61"/>
      <c r="AS64" s="60"/>
    </row>
    <row r="65" spans="1:45" s="63" customFormat="1" ht="17.100000000000001" customHeight="1">
      <c r="A65" s="71" t="s">
        <v>803</v>
      </c>
      <c r="B65" s="71" t="s">
        <v>804</v>
      </c>
      <c r="C65" s="71" t="s">
        <v>592</v>
      </c>
      <c r="D65" s="71" t="s">
        <v>601</v>
      </c>
      <c r="E65" s="70" t="s">
        <v>52</v>
      </c>
      <c r="F65" s="76" t="s">
        <v>53</v>
      </c>
      <c r="G65" s="76" t="s">
        <v>54</v>
      </c>
      <c r="H65" s="76" t="s">
        <v>55</v>
      </c>
      <c r="I65" s="70">
        <v>-50</v>
      </c>
      <c r="J65" s="70">
        <v>50</v>
      </c>
      <c r="K65" s="70" t="s">
        <v>602</v>
      </c>
      <c r="L65" s="70">
        <f t="shared" si="0"/>
        <v>-52.9</v>
      </c>
      <c r="M65" s="70">
        <f t="shared" si="1"/>
        <v>52.9</v>
      </c>
      <c r="N65" s="74" t="str">
        <f t="shared" si="2"/>
        <v>D2</v>
      </c>
      <c r="O65" s="70" t="s">
        <v>595</v>
      </c>
      <c r="P65" s="70"/>
      <c r="Q65" s="70">
        <v>0.03</v>
      </c>
      <c r="R65" s="70" t="s">
        <v>347</v>
      </c>
      <c r="S65" s="70" t="s">
        <v>805</v>
      </c>
      <c r="T65" s="70" t="s">
        <v>597</v>
      </c>
      <c r="U65" s="70" t="s">
        <v>234</v>
      </c>
      <c r="V65" s="70" t="s">
        <v>234</v>
      </c>
      <c r="W65" s="76" t="s">
        <v>234</v>
      </c>
      <c r="X65" s="70" t="s">
        <v>234</v>
      </c>
      <c r="Y65" s="70" t="s">
        <v>234</v>
      </c>
      <c r="Z65" s="70" t="s">
        <v>234</v>
      </c>
      <c r="AA65" s="70">
        <v>5</v>
      </c>
      <c r="AB65" s="70" t="s">
        <v>806</v>
      </c>
      <c r="AC65" s="76" t="s">
        <v>184</v>
      </c>
      <c r="AD65" s="70">
        <v>-15</v>
      </c>
      <c r="AE65" s="70" t="s">
        <v>806</v>
      </c>
      <c r="AF65" s="76" t="s">
        <v>141</v>
      </c>
      <c r="AG65" s="70"/>
      <c r="AH65" s="70"/>
      <c r="AI65" s="70"/>
      <c r="AJ65" s="70"/>
      <c r="AK65" s="74" t="s">
        <v>53</v>
      </c>
      <c r="AL65" s="70"/>
      <c r="AM65" s="70" t="s">
        <v>254</v>
      </c>
      <c r="AN65" s="77"/>
      <c r="AO65" s="74" t="s">
        <v>67</v>
      </c>
      <c r="AP65" s="60">
        <v>44498</v>
      </c>
      <c r="AQ65" s="61"/>
      <c r="AR65" s="61"/>
      <c r="AS65" s="60"/>
    </row>
    <row r="66" spans="1:45" s="63" customFormat="1" ht="17.100000000000001" customHeight="1">
      <c r="A66" s="71" t="s">
        <v>807</v>
      </c>
      <c r="B66" s="71" t="s">
        <v>686</v>
      </c>
      <c r="C66" s="71" t="s">
        <v>592</v>
      </c>
      <c r="D66" s="71" t="s">
        <v>601</v>
      </c>
      <c r="E66" s="70" t="s">
        <v>52</v>
      </c>
      <c r="F66" s="76" t="s">
        <v>53</v>
      </c>
      <c r="G66" s="76" t="s">
        <v>54</v>
      </c>
      <c r="H66" s="76" t="s">
        <v>55</v>
      </c>
      <c r="I66" s="70">
        <v>0</v>
      </c>
      <c r="J66" s="70">
        <v>2000</v>
      </c>
      <c r="K66" s="70" t="s">
        <v>687</v>
      </c>
      <c r="L66" s="70">
        <f t="shared" si="0"/>
        <v>-58</v>
      </c>
      <c r="M66" s="70">
        <f t="shared" si="1"/>
        <v>2058</v>
      </c>
      <c r="N66" s="74" t="str">
        <f t="shared" si="2"/>
        <v>D0</v>
      </c>
      <c r="O66" s="70" t="s">
        <v>198</v>
      </c>
      <c r="P66" s="70"/>
      <c r="Q66" s="70">
        <v>5</v>
      </c>
      <c r="R66" s="70" t="s">
        <v>347</v>
      </c>
      <c r="S66" s="70" t="s">
        <v>808</v>
      </c>
      <c r="T66" s="70" t="s">
        <v>597</v>
      </c>
      <c r="U66" s="70">
        <v>240</v>
      </c>
      <c r="V66" s="70">
        <v>12</v>
      </c>
      <c r="W66" s="76" t="s">
        <v>141</v>
      </c>
      <c r="X66" s="70">
        <v>150</v>
      </c>
      <c r="Y66" s="70">
        <v>7.5</v>
      </c>
      <c r="Z66" s="76" t="s">
        <v>184</v>
      </c>
      <c r="AA66" s="70">
        <v>0</v>
      </c>
      <c r="AB66" s="70">
        <v>0</v>
      </c>
      <c r="AC66" s="76" t="s">
        <v>184</v>
      </c>
      <c r="AD66" s="70" t="s">
        <v>234</v>
      </c>
      <c r="AE66" s="70" t="s">
        <v>234</v>
      </c>
      <c r="AF66" s="70" t="s">
        <v>234</v>
      </c>
      <c r="AG66" s="70"/>
      <c r="AH66" s="70"/>
      <c r="AI66" s="70"/>
      <c r="AJ66" s="70"/>
      <c r="AK66" s="74" t="s">
        <v>53</v>
      </c>
      <c r="AL66" s="70"/>
      <c r="AM66" s="70" t="s">
        <v>258</v>
      </c>
      <c r="AN66" s="77" t="s">
        <v>809</v>
      </c>
      <c r="AO66" s="74" t="s">
        <v>67</v>
      </c>
      <c r="AP66" s="60">
        <v>44498</v>
      </c>
      <c r="AQ66" s="61"/>
      <c r="AR66" s="61"/>
      <c r="AS66" s="60"/>
    </row>
    <row r="67" spans="1:45" s="63" customFormat="1" ht="17.100000000000001" customHeight="1">
      <c r="A67" s="71" t="s">
        <v>810</v>
      </c>
      <c r="B67" s="71" t="s">
        <v>811</v>
      </c>
      <c r="C67" s="71" t="s">
        <v>592</v>
      </c>
      <c r="D67" s="71" t="s">
        <v>601</v>
      </c>
      <c r="E67" s="70" t="s">
        <v>52</v>
      </c>
      <c r="F67" s="76" t="s">
        <v>53</v>
      </c>
      <c r="G67" s="76" t="s">
        <v>54</v>
      </c>
      <c r="H67" s="76" t="s">
        <v>55</v>
      </c>
      <c r="I67" s="70">
        <v>0</v>
      </c>
      <c r="J67" s="70">
        <v>10</v>
      </c>
      <c r="K67" s="70" t="s">
        <v>812</v>
      </c>
      <c r="L67" s="70">
        <f t="shared" ref="L67:L130" si="3">I67-((J67-I67)*0.029)</f>
        <v>-0.29000000000000004</v>
      </c>
      <c r="M67" s="70">
        <f t="shared" ref="M67:M130" si="4">J67+((J67-I67)*0.029)</f>
        <v>10.29</v>
      </c>
      <c r="N67" s="74" t="str">
        <f t="shared" ref="N67:N130" si="5">IF((J67-I67)&gt;1000, "D0",IF((J67-I67)&gt;100, "D1",IF((J67-I67)&gt;10, "D2","D3")))</f>
        <v>D3</v>
      </c>
      <c r="O67" s="70" t="s">
        <v>595</v>
      </c>
      <c r="P67" s="70"/>
      <c r="Q67" s="70"/>
      <c r="R67" s="70" t="s">
        <v>347</v>
      </c>
      <c r="S67" s="70" t="s">
        <v>813</v>
      </c>
      <c r="T67" s="70" t="s">
        <v>597</v>
      </c>
      <c r="U67" s="70">
        <v>9</v>
      </c>
      <c r="V67" s="70" t="s">
        <v>814</v>
      </c>
      <c r="W67" s="76" t="s">
        <v>64</v>
      </c>
      <c r="X67" s="70">
        <v>8.6999999999999993</v>
      </c>
      <c r="Y67" s="70" t="s">
        <v>814</v>
      </c>
      <c r="Z67" s="76" t="s">
        <v>64</v>
      </c>
      <c r="AA67" s="70" t="s">
        <v>234</v>
      </c>
      <c r="AB67" s="70" t="s">
        <v>234</v>
      </c>
      <c r="AC67" s="70" t="s">
        <v>234</v>
      </c>
      <c r="AD67" s="70">
        <v>7.5</v>
      </c>
      <c r="AE67" s="70" t="s">
        <v>815</v>
      </c>
      <c r="AF67" s="76" t="s">
        <v>64</v>
      </c>
      <c r="AG67" s="70"/>
      <c r="AH67" s="70"/>
      <c r="AI67" s="70"/>
      <c r="AJ67" s="70"/>
      <c r="AK67" s="74" t="s">
        <v>53</v>
      </c>
      <c r="AL67" s="70"/>
      <c r="AM67" s="70" t="s">
        <v>468</v>
      </c>
      <c r="AN67" s="77" t="s">
        <v>554</v>
      </c>
      <c r="AO67" s="74" t="s">
        <v>67</v>
      </c>
      <c r="AP67" s="60">
        <v>44498</v>
      </c>
      <c r="AQ67" s="61"/>
      <c r="AR67" s="61"/>
      <c r="AS67" s="60"/>
    </row>
    <row r="68" spans="1:45" s="63" customFormat="1" ht="17.100000000000001" customHeight="1">
      <c r="A68" s="71" t="s">
        <v>816</v>
      </c>
      <c r="B68" s="71" t="s">
        <v>817</v>
      </c>
      <c r="C68" s="71" t="s">
        <v>592</v>
      </c>
      <c r="D68" s="71" t="s">
        <v>601</v>
      </c>
      <c r="E68" s="70" t="s">
        <v>52</v>
      </c>
      <c r="F68" s="76" t="s">
        <v>53</v>
      </c>
      <c r="G68" s="76" t="s">
        <v>54</v>
      </c>
      <c r="H68" s="76" t="s">
        <v>55</v>
      </c>
      <c r="I68" s="70">
        <v>0</v>
      </c>
      <c r="J68" s="70">
        <v>48</v>
      </c>
      <c r="K68" s="70" t="s">
        <v>818</v>
      </c>
      <c r="L68" s="70">
        <f t="shared" si="3"/>
        <v>-1.3920000000000001</v>
      </c>
      <c r="M68" s="70">
        <f t="shared" si="4"/>
        <v>49.392000000000003</v>
      </c>
      <c r="N68" s="74" t="str">
        <f t="shared" si="5"/>
        <v>D2</v>
      </c>
      <c r="O68" s="70" t="s">
        <v>595</v>
      </c>
      <c r="P68" s="70"/>
      <c r="Q68" s="70"/>
      <c r="R68" s="70" t="s">
        <v>347</v>
      </c>
      <c r="S68" s="70" t="s">
        <v>819</v>
      </c>
      <c r="T68" s="70" t="s">
        <v>597</v>
      </c>
      <c r="U68" s="70" t="s">
        <v>234</v>
      </c>
      <c r="V68" s="70" t="s">
        <v>234</v>
      </c>
      <c r="W68" s="70" t="s">
        <v>234</v>
      </c>
      <c r="X68" s="70" t="s">
        <v>234</v>
      </c>
      <c r="Y68" s="70" t="s">
        <v>234</v>
      </c>
      <c r="Z68" s="70" t="s">
        <v>234</v>
      </c>
      <c r="AA68" s="70" t="s">
        <v>234</v>
      </c>
      <c r="AB68" s="70" t="s">
        <v>234</v>
      </c>
      <c r="AC68" s="70" t="s">
        <v>234</v>
      </c>
      <c r="AD68" s="70" t="s">
        <v>234</v>
      </c>
      <c r="AE68" s="70" t="s">
        <v>234</v>
      </c>
      <c r="AF68" s="70" t="s">
        <v>234</v>
      </c>
      <c r="AG68" s="70"/>
      <c r="AH68" s="70"/>
      <c r="AI68" s="70"/>
      <c r="AJ68" s="70"/>
      <c r="AK68" s="70" t="s">
        <v>234</v>
      </c>
      <c r="AL68" s="70"/>
      <c r="AM68" s="70" t="s">
        <v>199</v>
      </c>
      <c r="AN68" s="77" t="s">
        <v>820</v>
      </c>
      <c r="AO68" s="74" t="s">
        <v>67</v>
      </c>
      <c r="AP68" s="60">
        <v>44498</v>
      </c>
      <c r="AQ68" s="61"/>
      <c r="AR68" s="61"/>
      <c r="AS68" s="60"/>
    </row>
    <row r="69" spans="1:45" s="63" customFormat="1" ht="17.100000000000001" customHeight="1">
      <c r="A69" s="71" t="s">
        <v>821</v>
      </c>
      <c r="B69" s="71" t="s">
        <v>822</v>
      </c>
      <c r="C69" s="71" t="s">
        <v>592</v>
      </c>
      <c r="D69" s="71" t="s">
        <v>601</v>
      </c>
      <c r="E69" s="70" t="s">
        <v>52</v>
      </c>
      <c r="F69" s="76" t="s">
        <v>53</v>
      </c>
      <c r="G69" s="76" t="s">
        <v>54</v>
      </c>
      <c r="H69" s="76" t="s">
        <v>55</v>
      </c>
      <c r="I69" s="70">
        <v>80</v>
      </c>
      <c r="J69" s="70">
        <v>120</v>
      </c>
      <c r="K69" s="70" t="s">
        <v>823</v>
      </c>
      <c r="L69" s="70">
        <f t="shared" si="3"/>
        <v>78.84</v>
      </c>
      <c r="M69" s="70">
        <f t="shared" si="4"/>
        <v>121.16</v>
      </c>
      <c r="N69" s="74" t="str">
        <f t="shared" si="5"/>
        <v>D2</v>
      </c>
      <c r="O69" s="70" t="s">
        <v>595</v>
      </c>
      <c r="P69" s="70"/>
      <c r="Q69" s="70"/>
      <c r="R69" s="70" t="s">
        <v>347</v>
      </c>
      <c r="S69" s="70" t="s">
        <v>824</v>
      </c>
      <c r="T69" s="70" t="s">
        <v>597</v>
      </c>
      <c r="U69" s="70" t="s">
        <v>234</v>
      </c>
      <c r="V69" s="70" t="s">
        <v>234</v>
      </c>
      <c r="W69" s="70" t="s">
        <v>234</v>
      </c>
      <c r="X69" s="70" t="s">
        <v>234</v>
      </c>
      <c r="Y69" s="70" t="s">
        <v>234</v>
      </c>
      <c r="Z69" s="70" t="s">
        <v>234</v>
      </c>
      <c r="AA69" s="70" t="s">
        <v>234</v>
      </c>
      <c r="AB69" s="70" t="s">
        <v>234</v>
      </c>
      <c r="AC69" s="70" t="s">
        <v>234</v>
      </c>
      <c r="AD69" s="70" t="s">
        <v>234</v>
      </c>
      <c r="AE69" s="70" t="s">
        <v>234</v>
      </c>
      <c r="AF69" s="70" t="s">
        <v>234</v>
      </c>
      <c r="AG69" s="70"/>
      <c r="AH69" s="70"/>
      <c r="AI69" s="70"/>
      <c r="AJ69" s="70"/>
      <c r="AK69" s="70" t="s">
        <v>234</v>
      </c>
      <c r="AL69" s="70"/>
      <c r="AM69" s="70" t="s">
        <v>199</v>
      </c>
      <c r="AN69" s="77" t="s">
        <v>820</v>
      </c>
      <c r="AO69" s="74" t="s">
        <v>67</v>
      </c>
      <c r="AP69" s="60">
        <v>44498</v>
      </c>
      <c r="AQ69" s="61"/>
      <c r="AR69" s="61"/>
      <c r="AS69" s="60"/>
    </row>
    <row r="70" spans="1:45" s="63" customFormat="1" ht="17.100000000000001" customHeight="1">
      <c r="A70" s="71" t="s">
        <v>825</v>
      </c>
      <c r="B70" s="71" t="s">
        <v>826</v>
      </c>
      <c r="C70" s="71" t="s">
        <v>592</v>
      </c>
      <c r="D70" s="71" t="s">
        <v>601</v>
      </c>
      <c r="E70" s="70" t="s">
        <v>52</v>
      </c>
      <c r="F70" s="76" t="s">
        <v>53</v>
      </c>
      <c r="G70" s="76" t="s">
        <v>54</v>
      </c>
      <c r="H70" s="76" t="s">
        <v>55</v>
      </c>
      <c r="I70" s="70">
        <v>0</v>
      </c>
      <c r="J70" s="70">
        <v>600</v>
      </c>
      <c r="K70" s="70" t="s">
        <v>610</v>
      </c>
      <c r="L70" s="70">
        <f t="shared" si="3"/>
        <v>-17.400000000000002</v>
      </c>
      <c r="M70" s="70">
        <f t="shared" si="4"/>
        <v>617.4</v>
      </c>
      <c r="N70" s="74" t="str">
        <f t="shared" si="5"/>
        <v>D1</v>
      </c>
      <c r="O70" s="70" t="s">
        <v>595</v>
      </c>
      <c r="P70" s="70"/>
      <c r="Q70" s="70"/>
      <c r="R70" s="70" t="s">
        <v>347</v>
      </c>
      <c r="S70" s="70" t="s">
        <v>827</v>
      </c>
      <c r="T70" s="70" t="s">
        <v>597</v>
      </c>
      <c r="U70" s="70" t="s">
        <v>234</v>
      </c>
      <c r="V70" s="70" t="s">
        <v>234</v>
      </c>
      <c r="W70" s="70" t="s">
        <v>234</v>
      </c>
      <c r="X70" s="70" t="s">
        <v>234</v>
      </c>
      <c r="Y70" s="70" t="s">
        <v>234</v>
      </c>
      <c r="Z70" s="70" t="s">
        <v>234</v>
      </c>
      <c r="AA70" s="70" t="s">
        <v>234</v>
      </c>
      <c r="AB70" s="70" t="s">
        <v>234</v>
      </c>
      <c r="AC70" s="70" t="s">
        <v>234</v>
      </c>
      <c r="AD70" s="70" t="s">
        <v>234</v>
      </c>
      <c r="AE70" s="70" t="s">
        <v>234</v>
      </c>
      <c r="AF70" s="70" t="s">
        <v>234</v>
      </c>
      <c r="AG70" s="70"/>
      <c r="AH70" s="70"/>
      <c r="AI70" s="70"/>
      <c r="AJ70" s="70"/>
      <c r="AK70" s="70" t="s">
        <v>234</v>
      </c>
      <c r="AL70" s="70"/>
      <c r="AM70" s="70" t="s">
        <v>199</v>
      </c>
      <c r="AN70" s="77" t="s">
        <v>820</v>
      </c>
      <c r="AO70" s="74" t="s">
        <v>67</v>
      </c>
      <c r="AP70" s="60">
        <v>44498</v>
      </c>
      <c r="AQ70" s="61"/>
      <c r="AR70" s="61"/>
      <c r="AS70" s="60"/>
    </row>
    <row r="71" spans="1:45" s="63" customFormat="1" ht="17.100000000000001" customHeight="1">
      <c r="A71" s="71" t="s">
        <v>828</v>
      </c>
      <c r="B71" s="71" t="s">
        <v>829</v>
      </c>
      <c r="C71" s="71" t="s">
        <v>592</v>
      </c>
      <c r="D71" s="71" t="s">
        <v>601</v>
      </c>
      <c r="E71" s="70" t="s">
        <v>52</v>
      </c>
      <c r="F71" s="76" t="s">
        <v>53</v>
      </c>
      <c r="G71" s="76" t="s">
        <v>54</v>
      </c>
      <c r="H71" s="76" t="s">
        <v>55</v>
      </c>
      <c r="I71" s="70">
        <v>0</v>
      </c>
      <c r="J71" s="70">
        <v>60</v>
      </c>
      <c r="K71" s="70" t="s">
        <v>602</v>
      </c>
      <c r="L71" s="70">
        <f t="shared" si="3"/>
        <v>-1.74</v>
      </c>
      <c r="M71" s="70">
        <f t="shared" si="4"/>
        <v>61.74</v>
      </c>
      <c r="N71" s="74" t="str">
        <f t="shared" si="5"/>
        <v>D2</v>
      </c>
      <c r="O71" s="70" t="s">
        <v>595</v>
      </c>
      <c r="P71" s="70"/>
      <c r="Q71" s="70">
        <v>5</v>
      </c>
      <c r="R71" s="70" t="s">
        <v>347</v>
      </c>
      <c r="S71" s="70" t="s">
        <v>830</v>
      </c>
      <c r="T71" s="70" t="s">
        <v>597</v>
      </c>
      <c r="U71" s="70">
        <v>50</v>
      </c>
      <c r="V71" s="70">
        <v>0.5</v>
      </c>
      <c r="W71" s="76" t="s">
        <v>184</v>
      </c>
      <c r="X71" s="70">
        <v>40</v>
      </c>
      <c r="Y71" s="70">
        <v>0.5</v>
      </c>
      <c r="Z71" s="76" t="s">
        <v>184</v>
      </c>
      <c r="AA71" s="70" t="s">
        <v>234</v>
      </c>
      <c r="AB71" s="70" t="s">
        <v>234</v>
      </c>
      <c r="AC71" s="70" t="s">
        <v>234</v>
      </c>
      <c r="AD71" s="70" t="s">
        <v>234</v>
      </c>
      <c r="AE71" s="70" t="s">
        <v>234</v>
      </c>
      <c r="AF71" s="76" t="s">
        <v>234</v>
      </c>
      <c r="AG71" s="70"/>
      <c r="AH71" s="70"/>
      <c r="AI71" s="70"/>
      <c r="AJ71" s="70"/>
      <c r="AK71" s="74" t="s">
        <v>53</v>
      </c>
      <c r="AL71" s="70"/>
      <c r="AM71" s="70" t="s">
        <v>831</v>
      </c>
      <c r="AN71" s="77"/>
      <c r="AO71" s="74" t="s">
        <v>67</v>
      </c>
      <c r="AP71" s="60">
        <v>44498</v>
      </c>
      <c r="AQ71" s="61"/>
      <c r="AR71" s="61"/>
      <c r="AS71" s="60"/>
    </row>
    <row r="72" spans="1:45" s="63" customFormat="1" ht="17.100000000000001" customHeight="1">
      <c r="A72" s="97" t="s">
        <v>832</v>
      </c>
      <c r="B72" s="71" t="s">
        <v>833</v>
      </c>
      <c r="C72" s="71" t="s">
        <v>592</v>
      </c>
      <c r="D72" s="71" t="s">
        <v>601</v>
      </c>
      <c r="E72" s="70" t="s">
        <v>52</v>
      </c>
      <c r="F72" s="76" t="s">
        <v>53</v>
      </c>
      <c r="G72" s="76" t="s">
        <v>54</v>
      </c>
      <c r="H72" s="76" t="s">
        <v>55</v>
      </c>
      <c r="I72" s="70">
        <v>0</v>
      </c>
      <c r="J72" s="70">
        <v>100</v>
      </c>
      <c r="K72" s="70" t="s">
        <v>687</v>
      </c>
      <c r="L72" s="70">
        <f t="shared" si="3"/>
        <v>-2.9000000000000004</v>
      </c>
      <c r="M72" s="70">
        <f t="shared" si="4"/>
        <v>102.9</v>
      </c>
      <c r="N72" s="74" t="str">
        <f t="shared" si="5"/>
        <v>D2</v>
      </c>
      <c r="O72" s="70" t="s">
        <v>595</v>
      </c>
      <c r="P72" s="70"/>
      <c r="Q72" s="70"/>
      <c r="R72" s="70" t="s">
        <v>347</v>
      </c>
      <c r="S72" s="96" t="s">
        <v>834</v>
      </c>
      <c r="T72" s="70" t="s">
        <v>597</v>
      </c>
      <c r="U72" s="70">
        <v>50</v>
      </c>
      <c r="V72" s="70">
        <v>5</v>
      </c>
      <c r="W72" s="76" t="s">
        <v>64</v>
      </c>
      <c r="X72" s="70">
        <v>25</v>
      </c>
      <c r="Y72" s="70">
        <v>5</v>
      </c>
      <c r="Z72" s="76" t="s">
        <v>64</v>
      </c>
      <c r="AA72" s="70" t="s">
        <v>234</v>
      </c>
      <c r="AB72" s="70" t="s">
        <v>234</v>
      </c>
      <c r="AC72" s="70" t="s">
        <v>234</v>
      </c>
      <c r="AD72" s="70" t="s">
        <v>234</v>
      </c>
      <c r="AE72" s="70" t="s">
        <v>234</v>
      </c>
      <c r="AF72" s="76" t="s">
        <v>234</v>
      </c>
      <c r="AG72" s="70"/>
      <c r="AH72" s="70"/>
      <c r="AI72" s="70"/>
      <c r="AJ72" s="70"/>
      <c r="AK72" s="74" t="s">
        <v>53</v>
      </c>
      <c r="AL72" s="70"/>
      <c r="AM72" s="70"/>
      <c r="AN72" s="77"/>
      <c r="AO72" s="74" t="s">
        <v>67</v>
      </c>
      <c r="AP72" s="60">
        <v>44498</v>
      </c>
      <c r="AQ72" s="61"/>
      <c r="AR72" s="61"/>
      <c r="AS72" s="60"/>
    </row>
    <row r="73" spans="1:45" s="63" customFormat="1" ht="17.100000000000001" customHeight="1">
      <c r="A73" s="71" t="s">
        <v>835</v>
      </c>
      <c r="B73" s="71" t="s">
        <v>836</v>
      </c>
      <c r="C73" s="71" t="s">
        <v>592</v>
      </c>
      <c r="D73" s="71" t="s">
        <v>601</v>
      </c>
      <c r="E73" s="70" t="s">
        <v>52</v>
      </c>
      <c r="F73" s="76" t="s">
        <v>53</v>
      </c>
      <c r="G73" s="76" t="s">
        <v>54</v>
      </c>
      <c r="H73" s="76" t="s">
        <v>55</v>
      </c>
      <c r="I73" s="70">
        <v>0</v>
      </c>
      <c r="J73" s="70">
        <v>100</v>
      </c>
      <c r="K73" s="70" t="s">
        <v>687</v>
      </c>
      <c r="L73" s="70">
        <f t="shared" si="3"/>
        <v>-2.9000000000000004</v>
      </c>
      <c r="M73" s="70">
        <f t="shared" si="4"/>
        <v>102.9</v>
      </c>
      <c r="N73" s="74" t="str">
        <f t="shared" si="5"/>
        <v>D2</v>
      </c>
      <c r="O73" s="70" t="s">
        <v>595</v>
      </c>
      <c r="P73" s="70"/>
      <c r="Q73" s="70"/>
      <c r="R73" s="70" t="s">
        <v>347</v>
      </c>
      <c r="S73" s="70" t="s">
        <v>837</v>
      </c>
      <c r="T73" s="70" t="s">
        <v>597</v>
      </c>
      <c r="U73" s="70">
        <v>50</v>
      </c>
      <c r="V73" s="70" t="s">
        <v>838</v>
      </c>
      <c r="W73" s="76" t="s">
        <v>839</v>
      </c>
      <c r="X73" s="70">
        <v>25</v>
      </c>
      <c r="Y73" s="70" t="s">
        <v>840</v>
      </c>
      <c r="Z73" s="76" t="s">
        <v>839</v>
      </c>
      <c r="AA73" s="70" t="s">
        <v>234</v>
      </c>
      <c r="AB73" s="70" t="s">
        <v>234</v>
      </c>
      <c r="AC73" s="70" t="s">
        <v>234</v>
      </c>
      <c r="AD73" s="70" t="s">
        <v>234</v>
      </c>
      <c r="AE73" s="70" t="s">
        <v>234</v>
      </c>
      <c r="AF73" s="76" t="s">
        <v>234</v>
      </c>
      <c r="AG73" s="70"/>
      <c r="AH73" s="70"/>
      <c r="AI73" s="70"/>
      <c r="AJ73" s="70"/>
      <c r="AK73" s="74" t="s">
        <v>53</v>
      </c>
      <c r="AL73" s="70"/>
      <c r="AM73" s="70" t="s">
        <v>746</v>
      </c>
      <c r="AN73" s="77"/>
      <c r="AO73" s="74" t="s">
        <v>67</v>
      </c>
      <c r="AP73" s="60">
        <v>44498</v>
      </c>
      <c r="AQ73" s="61"/>
      <c r="AR73" s="61"/>
      <c r="AS73" s="60"/>
    </row>
    <row r="74" spans="1:45" s="63" customFormat="1" ht="17.100000000000001" customHeight="1">
      <c r="A74" s="71" t="s">
        <v>841</v>
      </c>
      <c r="B74" s="71" t="s">
        <v>842</v>
      </c>
      <c r="C74" s="71" t="s">
        <v>592</v>
      </c>
      <c r="D74" s="71" t="s">
        <v>601</v>
      </c>
      <c r="E74" s="70" t="s">
        <v>52</v>
      </c>
      <c r="F74" s="76" t="s">
        <v>53</v>
      </c>
      <c r="G74" s="76" t="s">
        <v>54</v>
      </c>
      <c r="H74" s="76" t="s">
        <v>55</v>
      </c>
      <c r="I74" s="70">
        <v>0</v>
      </c>
      <c r="J74" s="70">
        <v>10</v>
      </c>
      <c r="K74" s="70" t="s">
        <v>687</v>
      </c>
      <c r="L74" s="70">
        <f t="shared" si="3"/>
        <v>-0.29000000000000004</v>
      </c>
      <c r="M74" s="70">
        <f t="shared" si="4"/>
        <v>10.29</v>
      </c>
      <c r="N74" s="74" t="str">
        <f t="shared" si="5"/>
        <v>D3</v>
      </c>
      <c r="O74" s="70" t="s">
        <v>595</v>
      </c>
      <c r="P74" s="70"/>
      <c r="Q74" s="70"/>
      <c r="R74" s="70" t="s">
        <v>347</v>
      </c>
      <c r="S74" s="70" t="s">
        <v>843</v>
      </c>
      <c r="T74" s="70" t="s">
        <v>597</v>
      </c>
      <c r="U74" s="70">
        <v>5</v>
      </c>
      <c r="V74" s="70" t="s">
        <v>844</v>
      </c>
      <c r="W74" s="76" t="s">
        <v>839</v>
      </c>
      <c r="X74" s="70">
        <v>3.5</v>
      </c>
      <c r="Y74" s="70" t="s">
        <v>845</v>
      </c>
      <c r="Z74" s="76" t="s">
        <v>839</v>
      </c>
      <c r="AA74" s="70" t="s">
        <v>234</v>
      </c>
      <c r="AB74" s="70" t="s">
        <v>234</v>
      </c>
      <c r="AC74" s="70" t="s">
        <v>234</v>
      </c>
      <c r="AD74" s="70" t="s">
        <v>234</v>
      </c>
      <c r="AE74" s="70" t="s">
        <v>234</v>
      </c>
      <c r="AF74" s="70" t="s">
        <v>234</v>
      </c>
      <c r="AG74" s="70"/>
      <c r="AH74" s="70"/>
      <c r="AI74" s="70"/>
      <c r="AJ74" s="70"/>
      <c r="AK74" s="74" t="s">
        <v>53</v>
      </c>
      <c r="AL74" s="70"/>
      <c r="AM74" s="70" t="s">
        <v>746</v>
      </c>
      <c r="AN74" s="77"/>
      <c r="AO74" s="74" t="s">
        <v>67</v>
      </c>
      <c r="AP74" s="60">
        <v>44498</v>
      </c>
      <c r="AQ74" s="61"/>
      <c r="AR74" s="61"/>
      <c r="AS74" s="60"/>
    </row>
    <row r="75" spans="1:45" s="63" customFormat="1" ht="17.100000000000001" customHeight="1">
      <c r="A75" s="71" t="s">
        <v>846</v>
      </c>
      <c r="B75" s="71" t="s">
        <v>847</v>
      </c>
      <c r="C75" s="71" t="s">
        <v>592</v>
      </c>
      <c r="D75" s="71" t="s">
        <v>601</v>
      </c>
      <c r="E75" s="70" t="s">
        <v>52</v>
      </c>
      <c r="F75" s="76" t="s">
        <v>53</v>
      </c>
      <c r="G75" s="76" t="s">
        <v>54</v>
      </c>
      <c r="H75" s="76" t="s">
        <v>55</v>
      </c>
      <c r="I75" s="70">
        <v>0</v>
      </c>
      <c r="J75" s="70">
        <v>10</v>
      </c>
      <c r="K75" s="70" t="s">
        <v>687</v>
      </c>
      <c r="L75" s="70">
        <f t="shared" si="3"/>
        <v>-0.29000000000000004</v>
      </c>
      <c r="M75" s="70">
        <f t="shared" si="4"/>
        <v>10.29</v>
      </c>
      <c r="N75" s="74" t="str">
        <f t="shared" si="5"/>
        <v>D3</v>
      </c>
      <c r="O75" s="70" t="s">
        <v>595</v>
      </c>
      <c r="P75" s="70"/>
      <c r="Q75" s="70"/>
      <c r="R75" s="70" t="s">
        <v>347</v>
      </c>
      <c r="S75" s="70" t="s">
        <v>848</v>
      </c>
      <c r="T75" s="70" t="s">
        <v>597</v>
      </c>
      <c r="U75" s="70">
        <v>5</v>
      </c>
      <c r="V75" s="70" t="s">
        <v>849</v>
      </c>
      <c r="W75" s="76" t="s">
        <v>839</v>
      </c>
      <c r="X75" s="70">
        <v>3.5</v>
      </c>
      <c r="Y75" s="70" t="s">
        <v>850</v>
      </c>
      <c r="Z75" s="76" t="s">
        <v>839</v>
      </c>
      <c r="AA75" s="70" t="s">
        <v>234</v>
      </c>
      <c r="AB75" s="70" t="s">
        <v>234</v>
      </c>
      <c r="AC75" s="70" t="s">
        <v>234</v>
      </c>
      <c r="AD75" s="70" t="s">
        <v>234</v>
      </c>
      <c r="AE75" s="70" t="s">
        <v>234</v>
      </c>
      <c r="AF75" s="70" t="s">
        <v>234</v>
      </c>
      <c r="AG75" s="70"/>
      <c r="AH75" s="70"/>
      <c r="AI75" s="70"/>
      <c r="AJ75" s="70"/>
      <c r="AK75" s="74" t="s">
        <v>53</v>
      </c>
      <c r="AL75" s="70"/>
      <c r="AM75" s="70" t="s">
        <v>746</v>
      </c>
      <c r="AN75" s="77"/>
      <c r="AO75" s="74" t="s">
        <v>67</v>
      </c>
      <c r="AP75" s="60">
        <v>44498</v>
      </c>
      <c r="AQ75" s="61"/>
      <c r="AR75" s="61"/>
      <c r="AS75" s="60"/>
    </row>
    <row r="76" spans="1:45" s="63" customFormat="1" ht="17.100000000000001" customHeight="1">
      <c r="A76" s="71" t="s">
        <v>851</v>
      </c>
      <c r="B76" s="71" t="s">
        <v>852</v>
      </c>
      <c r="C76" s="71" t="s">
        <v>592</v>
      </c>
      <c r="D76" s="71" t="s">
        <v>593</v>
      </c>
      <c r="E76" s="70" t="s">
        <v>52</v>
      </c>
      <c r="F76" s="76" t="s">
        <v>53</v>
      </c>
      <c r="G76" s="76" t="s">
        <v>54</v>
      </c>
      <c r="H76" s="76" t="s">
        <v>55</v>
      </c>
      <c r="I76" s="70">
        <v>0</v>
      </c>
      <c r="J76" s="70">
        <v>120000</v>
      </c>
      <c r="K76" s="70" t="s">
        <v>636</v>
      </c>
      <c r="L76" s="70">
        <f t="shared" si="3"/>
        <v>-3480</v>
      </c>
      <c r="M76" s="70">
        <f t="shared" si="4"/>
        <v>123480</v>
      </c>
      <c r="N76" s="74" t="str">
        <f t="shared" si="5"/>
        <v>D0</v>
      </c>
      <c r="O76" s="70" t="s">
        <v>198</v>
      </c>
      <c r="P76" s="70"/>
      <c r="Q76" s="70"/>
      <c r="R76" s="70"/>
      <c r="S76" s="70"/>
      <c r="T76" s="70" t="s">
        <v>597</v>
      </c>
      <c r="U76" s="70" t="s">
        <v>234</v>
      </c>
      <c r="V76" s="70" t="s">
        <v>234</v>
      </c>
      <c r="W76" s="70" t="s">
        <v>234</v>
      </c>
      <c r="X76" s="70" t="s">
        <v>234</v>
      </c>
      <c r="Y76" s="70" t="s">
        <v>234</v>
      </c>
      <c r="Z76" s="70" t="s">
        <v>234</v>
      </c>
      <c r="AA76" s="70" t="s">
        <v>234</v>
      </c>
      <c r="AB76" s="70" t="s">
        <v>234</v>
      </c>
      <c r="AC76" s="70" t="s">
        <v>234</v>
      </c>
      <c r="AD76" s="70" t="s">
        <v>234</v>
      </c>
      <c r="AE76" s="70" t="s">
        <v>234</v>
      </c>
      <c r="AF76" s="70" t="s">
        <v>234</v>
      </c>
      <c r="AG76" s="70"/>
      <c r="AH76" s="70"/>
      <c r="AI76" s="70"/>
      <c r="AJ76" s="70"/>
      <c r="AK76" s="70" t="s">
        <v>234</v>
      </c>
      <c r="AL76" s="70"/>
      <c r="AM76" s="70"/>
      <c r="AN76" s="77"/>
      <c r="AO76" s="74" t="s">
        <v>67</v>
      </c>
      <c r="AP76" s="60">
        <v>44498</v>
      </c>
      <c r="AQ76" s="61"/>
      <c r="AR76" s="61"/>
      <c r="AS76" s="60"/>
    </row>
    <row r="77" spans="1:45" s="63" customFormat="1" ht="17.100000000000001" customHeight="1">
      <c r="A77" s="97" t="s">
        <v>853</v>
      </c>
      <c r="B77" s="71" t="s">
        <v>854</v>
      </c>
      <c r="C77" s="71" t="s">
        <v>592</v>
      </c>
      <c r="D77" s="71" t="s">
        <v>593</v>
      </c>
      <c r="E77" s="70" t="s">
        <v>52</v>
      </c>
      <c r="F77" s="76" t="s">
        <v>53</v>
      </c>
      <c r="G77" s="76" t="s">
        <v>54</v>
      </c>
      <c r="H77" s="76" t="s">
        <v>55</v>
      </c>
      <c r="I77" s="70">
        <v>-33</v>
      </c>
      <c r="J77" s="70">
        <v>100</v>
      </c>
      <c r="K77" s="70" t="s">
        <v>610</v>
      </c>
      <c r="L77" s="70">
        <f t="shared" si="3"/>
        <v>-36.856999999999999</v>
      </c>
      <c r="M77" s="70">
        <f t="shared" si="4"/>
        <v>103.857</v>
      </c>
      <c r="N77" s="74" t="str">
        <f t="shared" si="5"/>
        <v>D1</v>
      </c>
      <c r="O77" s="70" t="s">
        <v>595</v>
      </c>
      <c r="P77" s="70"/>
      <c r="Q77" s="70"/>
      <c r="R77" s="70" t="s">
        <v>347</v>
      </c>
      <c r="S77" s="96" t="s">
        <v>855</v>
      </c>
      <c r="T77" s="70" t="s">
        <v>597</v>
      </c>
      <c r="U77" s="70" t="s">
        <v>234</v>
      </c>
      <c r="V77" s="70" t="s">
        <v>234</v>
      </c>
      <c r="W77" s="76" t="s">
        <v>234</v>
      </c>
      <c r="X77" s="70" t="s">
        <v>234</v>
      </c>
      <c r="Y77" s="70" t="s">
        <v>234</v>
      </c>
      <c r="Z77" s="70" t="s">
        <v>234</v>
      </c>
      <c r="AA77" s="70">
        <v>-15</v>
      </c>
      <c r="AB77" s="70">
        <v>0.5</v>
      </c>
      <c r="AC77" s="70" t="s">
        <v>64</v>
      </c>
      <c r="AD77" s="70" t="s">
        <v>234</v>
      </c>
      <c r="AE77" s="70" t="s">
        <v>234</v>
      </c>
      <c r="AF77" s="70" t="s">
        <v>234</v>
      </c>
      <c r="AG77" s="70"/>
      <c r="AH77" s="70"/>
      <c r="AI77" s="70"/>
      <c r="AJ77" s="70"/>
      <c r="AK77" s="70" t="s">
        <v>234</v>
      </c>
      <c r="AL77" s="70"/>
      <c r="AM77" s="70"/>
      <c r="AN77" s="77"/>
      <c r="AO77" s="74" t="s">
        <v>67</v>
      </c>
      <c r="AP77" s="60">
        <v>44498</v>
      </c>
      <c r="AQ77" s="61"/>
      <c r="AR77" s="61"/>
      <c r="AS77" s="60"/>
    </row>
    <row r="78" spans="1:45" s="63" customFormat="1" ht="17.100000000000001" customHeight="1">
      <c r="A78" s="71" t="s">
        <v>856</v>
      </c>
      <c r="B78" s="71" t="s">
        <v>857</v>
      </c>
      <c r="C78" s="71" t="s">
        <v>592</v>
      </c>
      <c r="D78" s="71" t="s">
        <v>601</v>
      </c>
      <c r="E78" s="70" t="s">
        <v>52</v>
      </c>
      <c r="F78" s="76" t="s">
        <v>53</v>
      </c>
      <c r="G78" s="76" t="s">
        <v>54</v>
      </c>
      <c r="H78" s="76" t="s">
        <v>55</v>
      </c>
      <c r="I78" s="70">
        <v>0</v>
      </c>
      <c r="J78" s="70">
        <v>600</v>
      </c>
      <c r="K78" s="70" t="s">
        <v>610</v>
      </c>
      <c r="L78" s="70">
        <f t="shared" si="3"/>
        <v>-17.400000000000002</v>
      </c>
      <c r="M78" s="70">
        <f t="shared" si="4"/>
        <v>617.4</v>
      </c>
      <c r="N78" s="74" t="str">
        <f t="shared" si="5"/>
        <v>D1</v>
      </c>
      <c r="O78" s="70" t="s">
        <v>595</v>
      </c>
      <c r="P78" s="70"/>
      <c r="Q78" s="70"/>
      <c r="R78" s="70" t="s">
        <v>347</v>
      </c>
      <c r="S78" s="70" t="s">
        <v>858</v>
      </c>
      <c r="T78" s="70" t="s">
        <v>597</v>
      </c>
      <c r="U78" s="70">
        <v>440</v>
      </c>
      <c r="V78" s="70">
        <v>5</v>
      </c>
      <c r="W78" s="76" t="s">
        <v>64</v>
      </c>
      <c r="X78" s="70">
        <v>415</v>
      </c>
      <c r="Y78" s="70" t="s">
        <v>859</v>
      </c>
      <c r="Z78" s="76" t="s">
        <v>141</v>
      </c>
      <c r="AA78" s="70">
        <v>385</v>
      </c>
      <c r="AB78" s="70">
        <v>5</v>
      </c>
      <c r="AC78" s="76" t="s">
        <v>141</v>
      </c>
      <c r="AD78" s="70" t="s">
        <v>234</v>
      </c>
      <c r="AE78" s="70" t="s">
        <v>234</v>
      </c>
      <c r="AF78" s="70" t="s">
        <v>234</v>
      </c>
      <c r="AG78" s="70"/>
      <c r="AH78" s="70"/>
      <c r="AI78" s="70"/>
      <c r="AJ78" s="70"/>
      <c r="AK78" s="74" t="s">
        <v>53</v>
      </c>
      <c r="AL78" s="70"/>
      <c r="AM78" s="70" t="s">
        <v>746</v>
      </c>
      <c r="AN78" s="77"/>
      <c r="AO78" s="74" t="s">
        <v>67</v>
      </c>
      <c r="AP78" s="60">
        <v>44498</v>
      </c>
      <c r="AQ78" s="61"/>
      <c r="AR78" s="61"/>
      <c r="AS78" s="60"/>
    </row>
    <row r="79" spans="1:45" s="63" customFormat="1" ht="17.100000000000001" customHeight="1">
      <c r="A79" s="71" t="s">
        <v>860</v>
      </c>
      <c r="B79" s="71" t="s">
        <v>861</v>
      </c>
      <c r="C79" s="71" t="s">
        <v>592</v>
      </c>
      <c r="D79" s="71" t="s">
        <v>601</v>
      </c>
      <c r="E79" s="70" t="s">
        <v>52</v>
      </c>
      <c r="F79" s="76" t="s">
        <v>53</v>
      </c>
      <c r="G79" s="76" t="s">
        <v>54</v>
      </c>
      <c r="H79" s="76" t="s">
        <v>55</v>
      </c>
      <c r="I79" s="70">
        <v>0</v>
      </c>
      <c r="J79" s="70">
        <v>20000</v>
      </c>
      <c r="K79" s="70" t="s">
        <v>636</v>
      </c>
      <c r="L79" s="70">
        <f t="shared" si="3"/>
        <v>-580</v>
      </c>
      <c r="M79" s="70">
        <f t="shared" si="4"/>
        <v>20580</v>
      </c>
      <c r="N79" s="74" t="str">
        <f t="shared" si="5"/>
        <v>D0</v>
      </c>
      <c r="O79" s="70" t="s">
        <v>595</v>
      </c>
      <c r="P79" s="70"/>
      <c r="Q79" s="70"/>
      <c r="R79" s="70" t="s">
        <v>347</v>
      </c>
      <c r="S79" s="70" t="s">
        <v>862</v>
      </c>
      <c r="T79" s="70" t="s">
        <v>597</v>
      </c>
      <c r="U79" s="70" t="s">
        <v>234</v>
      </c>
      <c r="V79" s="70" t="s">
        <v>234</v>
      </c>
      <c r="W79" s="76" t="s">
        <v>234</v>
      </c>
      <c r="X79" s="70">
        <v>23500</v>
      </c>
      <c r="Y79" s="70">
        <v>200</v>
      </c>
      <c r="Z79" s="76" t="s">
        <v>184</v>
      </c>
      <c r="AA79" s="70">
        <v>7000</v>
      </c>
      <c r="AB79" s="70">
        <v>0.5</v>
      </c>
      <c r="AC79" s="76" t="s">
        <v>184</v>
      </c>
      <c r="AD79" s="70" t="s">
        <v>234</v>
      </c>
      <c r="AE79" s="70" t="s">
        <v>234</v>
      </c>
      <c r="AF79" s="70" t="s">
        <v>234</v>
      </c>
      <c r="AG79" s="70"/>
      <c r="AH79" s="70"/>
      <c r="AI79" s="70"/>
      <c r="AJ79" s="70"/>
      <c r="AK79" s="74" t="s">
        <v>53</v>
      </c>
      <c r="AL79" s="70"/>
      <c r="AM79" s="70" t="s">
        <v>168</v>
      </c>
      <c r="AN79" s="77"/>
      <c r="AO79" s="74" t="s">
        <v>67</v>
      </c>
      <c r="AP79" s="60">
        <v>44498</v>
      </c>
      <c r="AQ79" s="61"/>
      <c r="AR79" s="61"/>
      <c r="AS79" s="60"/>
    </row>
    <row r="80" spans="1:45" s="63" customFormat="1" ht="17.100000000000001" customHeight="1">
      <c r="A80" s="71" t="s">
        <v>863</v>
      </c>
      <c r="B80" s="71" t="s">
        <v>864</v>
      </c>
      <c r="C80" s="71" t="s">
        <v>592</v>
      </c>
      <c r="D80" s="71" t="s">
        <v>601</v>
      </c>
      <c r="E80" s="70" t="s">
        <v>52</v>
      </c>
      <c r="F80" s="76" t="s">
        <v>53</v>
      </c>
      <c r="G80" s="76" t="s">
        <v>54</v>
      </c>
      <c r="H80" s="76" t="s">
        <v>55</v>
      </c>
      <c r="I80" s="70">
        <v>0</v>
      </c>
      <c r="J80" s="70">
        <v>300</v>
      </c>
      <c r="K80" s="70" t="s">
        <v>722</v>
      </c>
      <c r="L80" s="70">
        <f t="shared" si="3"/>
        <v>-8.7000000000000011</v>
      </c>
      <c r="M80" s="70">
        <f t="shared" si="4"/>
        <v>308.7</v>
      </c>
      <c r="N80" s="74" t="str">
        <f t="shared" si="5"/>
        <v>D1</v>
      </c>
      <c r="O80" s="70" t="s">
        <v>637</v>
      </c>
      <c r="P80" s="70">
        <v>24</v>
      </c>
      <c r="Q80" s="70"/>
      <c r="R80" s="70" t="s">
        <v>347</v>
      </c>
      <c r="S80" s="70" t="s">
        <v>865</v>
      </c>
      <c r="T80" s="70" t="s">
        <v>597</v>
      </c>
      <c r="U80" s="70" t="s">
        <v>234</v>
      </c>
      <c r="V80" s="70" t="s">
        <v>234</v>
      </c>
      <c r="W80" s="76" t="s">
        <v>234</v>
      </c>
      <c r="X80" s="70" t="s">
        <v>234</v>
      </c>
      <c r="Y80" s="70" t="s">
        <v>234</v>
      </c>
      <c r="Z80" s="70" t="s">
        <v>234</v>
      </c>
      <c r="AA80" s="70">
        <v>90</v>
      </c>
      <c r="AB80" s="70" t="s">
        <v>866</v>
      </c>
      <c r="AC80" s="76" t="s">
        <v>141</v>
      </c>
      <c r="AD80" s="70" t="s">
        <v>234</v>
      </c>
      <c r="AE80" s="70" t="s">
        <v>234</v>
      </c>
      <c r="AF80" s="70" t="s">
        <v>234</v>
      </c>
      <c r="AG80" s="70"/>
      <c r="AH80" s="70"/>
      <c r="AI80" s="70"/>
      <c r="AJ80" s="70"/>
      <c r="AK80" s="74" t="s">
        <v>53</v>
      </c>
      <c r="AL80" s="70"/>
      <c r="AM80" s="70" t="s">
        <v>468</v>
      </c>
      <c r="AN80" s="77"/>
      <c r="AO80" s="74" t="s">
        <v>67</v>
      </c>
      <c r="AP80" s="60">
        <v>44498</v>
      </c>
      <c r="AQ80" s="61"/>
      <c r="AR80" s="61"/>
      <c r="AS80" s="60"/>
    </row>
    <row r="81" spans="1:45" s="63" customFormat="1" ht="17.100000000000001" customHeight="1">
      <c r="A81" s="71" t="s">
        <v>867</v>
      </c>
      <c r="B81" s="71" t="s">
        <v>868</v>
      </c>
      <c r="C81" s="71" t="s">
        <v>592</v>
      </c>
      <c r="D81" s="71" t="s">
        <v>601</v>
      </c>
      <c r="E81" s="70" t="s">
        <v>52</v>
      </c>
      <c r="F81" s="76" t="s">
        <v>53</v>
      </c>
      <c r="G81" s="76" t="s">
        <v>54</v>
      </c>
      <c r="H81" s="76" t="s">
        <v>55</v>
      </c>
      <c r="I81" s="70">
        <v>0</v>
      </c>
      <c r="J81" s="70">
        <v>145</v>
      </c>
      <c r="K81" s="70" t="s">
        <v>692</v>
      </c>
      <c r="L81" s="70">
        <f t="shared" si="3"/>
        <v>-4.2050000000000001</v>
      </c>
      <c r="M81" s="70">
        <f t="shared" si="4"/>
        <v>149.20500000000001</v>
      </c>
      <c r="N81" s="74" t="str">
        <f t="shared" si="5"/>
        <v>D1</v>
      </c>
      <c r="O81" s="70" t="s">
        <v>595</v>
      </c>
      <c r="P81" s="70"/>
      <c r="Q81" s="70"/>
      <c r="R81" s="70" t="s">
        <v>347</v>
      </c>
      <c r="S81" s="70" t="s">
        <v>869</v>
      </c>
      <c r="T81" s="70" t="s">
        <v>597</v>
      </c>
      <c r="U81" s="70" t="s">
        <v>234</v>
      </c>
      <c r="V81" s="70" t="s">
        <v>234</v>
      </c>
      <c r="W81" s="76" t="s">
        <v>234</v>
      </c>
      <c r="X81" s="70" t="s">
        <v>234</v>
      </c>
      <c r="Y81" s="70" t="s">
        <v>234</v>
      </c>
      <c r="Z81" s="70" t="s">
        <v>234</v>
      </c>
      <c r="AA81" s="70">
        <v>35</v>
      </c>
      <c r="AB81" s="70">
        <v>35</v>
      </c>
      <c r="AC81" s="70" t="s">
        <v>64</v>
      </c>
      <c r="AD81" s="70" t="s">
        <v>234</v>
      </c>
      <c r="AE81" s="70" t="s">
        <v>234</v>
      </c>
      <c r="AF81" s="70" t="s">
        <v>234</v>
      </c>
      <c r="AG81" s="70"/>
      <c r="AH81" s="70"/>
      <c r="AI81" s="70"/>
      <c r="AJ81" s="70"/>
      <c r="AK81" s="74" t="s">
        <v>53</v>
      </c>
      <c r="AL81" s="70"/>
      <c r="AM81" s="70" t="s">
        <v>168</v>
      </c>
      <c r="AN81" s="77"/>
      <c r="AO81" s="74" t="s">
        <v>67</v>
      </c>
      <c r="AP81" s="60">
        <v>44498</v>
      </c>
      <c r="AQ81" s="61"/>
      <c r="AR81" s="61"/>
      <c r="AS81" s="60"/>
    </row>
    <row r="82" spans="1:45" s="63" customFormat="1" ht="17.100000000000001" customHeight="1">
      <c r="A82" s="71" t="s">
        <v>870</v>
      </c>
      <c r="B82" s="71" t="s">
        <v>871</v>
      </c>
      <c r="C82" s="71" t="s">
        <v>592</v>
      </c>
      <c r="D82" s="71" t="s">
        <v>601</v>
      </c>
      <c r="E82" s="70" t="s">
        <v>52</v>
      </c>
      <c r="F82" s="76" t="s">
        <v>53</v>
      </c>
      <c r="G82" s="76" t="s">
        <v>54</v>
      </c>
      <c r="H82" s="76" t="s">
        <v>55</v>
      </c>
      <c r="I82" s="70">
        <v>0</v>
      </c>
      <c r="J82" s="70">
        <v>100</v>
      </c>
      <c r="K82" s="70" t="s">
        <v>602</v>
      </c>
      <c r="L82" s="70">
        <f t="shared" si="3"/>
        <v>-2.9000000000000004</v>
      </c>
      <c r="M82" s="70">
        <f t="shared" si="4"/>
        <v>102.9</v>
      </c>
      <c r="N82" s="74" t="str">
        <f t="shared" si="5"/>
        <v>D2</v>
      </c>
      <c r="O82" s="70" t="s">
        <v>595</v>
      </c>
      <c r="P82" s="70"/>
      <c r="Q82" s="70"/>
      <c r="R82" s="70" t="s">
        <v>347</v>
      </c>
      <c r="S82" s="70" t="s">
        <v>872</v>
      </c>
      <c r="T82" s="70" t="s">
        <v>597</v>
      </c>
      <c r="U82" s="70">
        <v>100</v>
      </c>
      <c r="V82" s="70">
        <v>0.5</v>
      </c>
      <c r="W82" s="76" t="s">
        <v>64</v>
      </c>
      <c r="X82" s="70">
        <v>65</v>
      </c>
      <c r="Y82" s="70">
        <v>1</v>
      </c>
      <c r="Z82" s="76" t="s">
        <v>184</v>
      </c>
      <c r="AA82" s="70">
        <v>25</v>
      </c>
      <c r="AB82" s="70">
        <v>0.5</v>
      </c>
      <c r="AC82" s="76" t="s">
        <v>184</v>
      </c>
      <c r="AD82" s="70">
        <v>0</v>
      </c>
      <c r="AE82" s="70">
        <v>0.5</v>
      </c>
      <c r="AF82" s="76" t="s">
        <v>64</v>
      </c>
      <c r="AG82" s="70"/>
      <c r="AH82" s="70"/>
      <c r="AI82" s="70"/>
      <c r="AJ82" s="70"/>
      <c r="AK82" s="74" t="s">
        <v>53</v>
      </c>
      <c r="AL82" s="70"/>
      <c r="AM82" s="70" t="s">
        <v>311</v>
      </c>
      <c r="AN82" s="77"/>
      <c r="AO82" s="74" t="s">
        <v>67</v>
      </c>
      <c r="AP82" s="60">
        <v>44498</v>
      </c>
      <c r="AQ82" s="61"/>
      <c r="AR82" s="61"/>
      <c r="AS82" s="60"/>
    </row>
    <row r="83" spans="1:45" s="63" customFormat="1" ht="17.100000000000001" customHeight="1">
      <c r="A83" s="71" t="s">
        <v>873</v>
      </c>
      <c r="B83" s="71" t="s">
        <v>874</v>
      </c>
      <c r="C83" s="71" t="s">
        <v>592</v>
      </c>
      <c r="D83" s="71" t="s">
        <v>601</v>
      </c>
      <c r="E83" s="70" t="s">
        <v>52</v>
      </c>
      <c r="F83" s="76" t="s">
        <v>53</v>
      </c>
      <c r="G83" s="76" t="s">
        <v>54</v>
      </c>
      <c r="H83" s="76" t="s">
        <v>55</v>
      </c>
      <c r="I83" s="70">
        <v>0</v>
      </c>
      <c r="J83" s="70">
        <v>100</v>
      </c>
      <c r="K83" s="70" t="s">
        <v>610</v>
      </c>
      <c r="L83" s="70">
        <f t="shared" si="3"/>
        <v>-2.9000000000000004</v>
      </c>
      <c r="M83" s="70">
        <f t="shared" si="4"/>
        <v>102.9</v>
      </c>
      <c r="N83" s="74" t="str">
        <f t="shared" si="5"/>
        <v>D2</v>
      </c>
      <c r="O83" s="70" t="s">
        <v>595</v>
      </c>
      <c r="P83" s="70"/>
      <c r="Q83" s="70"/>
      <c r="R83" s="70" t="s">
        <v>347</v>
      </c>
      <c r="S83" s="70" t="s">
        <v>875</v>
      </c>
      <c r="T83" s="70" t="s">
        <v>597</v>
      </c>
      <c r="U83" s="70">
        <v>100</v>
      </c>
      <c r="V83" s="70">
        <v>0.5</v>
      </c>
      <c r="W83" s="76" t="s">
        <v>64</v>
      </c>
      <c r="X83" s="70">
        <v>36</v>
      </c>
      <c r="Y83" s="70">
        <v>0.5</v>
      </c>
      <c r="Z83" s="76" t="s">
        <v>141</v>
      </c>
      <c r="AA83" s="70">
        <v>20</v>
      </c>
      <c r="AB83" s="70">
        <v>0.5</v>
      </c>
      <c r="AC83" s="76" t="s">
        <v>141</v>
      </c>
      <c r="AD83" s="70">
        <v>0</v>
      </c>
      <c r="AE83" s="70">
        <v>0.5</v>
      </c>
      <c r="AF83" s="76" t="s">
        <v>64</v>
      </c>
      <c r="AG83" s="70"/>
      <c r="AH83" s="70"/>
      <c r="AI83" s="70"/>
      <c r="AJ83" s="70"/>
      <c r="AK83" s="74" t="s">
        <v>53</v>
      </c>
      <c r="AL83" s="70"/>
      <c r="AM83" s="70" t="s">
        <v>455</v>
      </c>
      <c r="AN83" s="77"/>
      <c r="AO83" s="74" t="s">
        <v>67</v>
      </c>
      <c r="AP83" s="60">
        <v>44498</v>
      </c>
      <c r="AQ83" s="61"/>
      <c r="AR83" s="61"/>
      <c r="AS83" s="60"/>
    </row>
    <row r="84" spans="1:45" s="63" customFormat="1" ht="17.100000000000001" customHeight="1">
      <c r="A84" s="71" t="s">
        <v>876</v>
      </c>
      <c r="B84" s="71" t="s">
        <v>877</v>
      </c>
      <c r="C84" s="71" t="s">
        <v>592</v>
      </c>
      <c r="D84" s="71" t="s">
        <v>601</v>
      </c>
      <c r="E84" s="70" t="s">
        <v>52</v>
      </c>
      <c r="F84" s="76" t="s">
        <v>53</v>
      </c>
      <c r="G84" s="76" t="s">
        <v>54</v>
      </c>
      <c r="H84" s="76" t="s">
        <v>55</v>
      </c>
      <c r="I84" s="70">
        <v>0</v>
      </c>
      <c r="J84" s="70">
        <v>80</v>
      </c>
      <c r="K84" s="70" t="s">
        <v>610</v>
      </c>
      <c r="L84" s="70">
        <f t="shared" si="3"/>
        <v>-2.3200000000000003</v>
      </c>
      <c r="M84" s="70">
        <f t="shared" si="4"/>
        <v>82.32</v>
      </c>
      <c r="N84" s="74" t="str">
        <f t="shared" si="5"/>
        <v>D2</v>
      </c>
      <c r="O84" s="70" t="s">
        <v>595</v>
      </c>
      <c r="P84" s="70"/>
      <c r="Q84" s="70"/>
      <c r="R84" s="70" t="s">
        <v>347</v>
      </c>
      <c r="S84" s="70" t="s">
        <v>878</v>
      </c>
      <c r="T84" s="70" t="s">
        <v>597</v>
      </c>
      <c r="U84" s="70">
        <v>80</v>
      </c>
      <c r="V84" s="70">
        <v>0.5</v>
      </c>
      <c r="W84" s="76" t="s">
        <v>64</v>
      </c>
      <c r="X84" s="70">
        <v>60</v>
      </c>
      <c r="Y84" s="70">
        <v>0.5</v>
      </c>
      <c r="Z84" s="76" t="s">
        <v>184</v>
      </c>
      <c r="AA84" s="70">
        <v>20</v>
      </c>
      <c r="AB84" s="70">
        <v>0.5</v>
      </c>
      <c r="AC84" s="76" t="s">
        <v>184</v>
      </c>
      <c r="AD84" s="70">
        <v>0</v>
      </c>
      <c r="AE84" s="70">
        <v>0.5</v>
      </c>
      <c r="AF84" s="76" t="s">
        <v>64</v>
      </c>
      <c r="AG84" s="70"/>
      <c r="AH84" s="70"/>
      <c r="AI84" s="70"/>
      <c r="AJ84" s="70"/>
      <c r="AK84" s="74" t="s">
        <v>53</v>
      </c>
      <c r="AL84" s="70"/>
      <c r="AM84" s="70" t="s">
        <v>468</v>
      </c>
      <c r="AN84" s="77"/>
      <c r="AO84" s="74" t="s">
        <v>67</v>
      </c>
      <c r="AP84" s="60">
        <v>44498</v>
      </c>
      <c r="AQ84" s="61"/>
      <c r="AR84" s="61"/>
      <c r="AS84" s="60"/>
    </row>
    <row r="85" spans="1:45" s="63" customFormat="1" ht="17.100000000000001" customHeight="1">
      <c r="A85" s="71" t="s">
        <v>879</v>
      </c>
      <c r="B85" s="71" t="s">
        <v>724</v>
      </c>
      <c r="C85" s="71" t="s">
        <v>592</v>
      </c>
      <c r="D85" s="71" t="s">
        <v>601</v>
      </c>
      <c r="E85" s="70" t="s">
        <v>52</v>
      </c>
      <c r="F85" s="76" t="s">
        <v>53</v>
      </c>
      <c r="G85" s="76" t="s">
        <v>54</v>
      </c>
      <c r="H85" s="76" t="s">
        <v>55</v>
      </c>
      <c r="I85" s="70">
        <v>0</v>
      </c>
      <c r="J85" s="70">
        <v>100</v>
      </c>
      <c r="K85" s="70" t="s">
        <v>610</v>
      </c>
      <c r="L85" s="70">
        <f t="shared" si="3"/>
        <v>-2.9000000000000004</v>
      </c>
      <c r="M85" s="70">
        <f t="shared" si="4"/>
        <v>102.9</v>
      </c>
      <c r="N85" s="74" t="str">
        <f t="shared" si="5"/>
        <v>D2</v>
      </c>
      <c r="O85" s="70" t="s">
        <v>595</v>
      </c>
      <c r="P85" s="70"/>
      <c r="Q85" s="70"/>
      <c r="R85" s="70" t="s">
        <v>347</v>
      </c>
      <c r="S85" s="70" t="s">
        <v>880</v>
      </c>
      <c r="T85" s="70" t="s">
        <v>597</v>
      </c>
      <c r="U85" s="70">
        <v>100</v>
      </c>
      <c r="V85" s="70">
        <v>0.5</v>
      </c>
      <c r="W85" s="76" t="s">
        <v>64</v>
      </c>
      <c r="X85" s="70">
        <v>65</v>
      </c>
      <c r="Y85" s="70">
        <v>0.5</v>
      </c>
      <c r="Z85" s="76" t="s">
        <v>184</v>
      </c>
      <c r="AA85" s="70">
        <v>30</v>
      </c>
      <c r="AB85" s="70">
        <v>0.5</v>
      </c>
      <c r="AC85" s="76" t="s">
        <v>184</v>
      </c>
      <c r="AD85" s="70">
        <v>0</v>
      </c>
      <c r="AE85" s="70">
        <v>0.5</v>
      </c>
      <c r="AF85" s="76" t="s">
        <v>64</v>
      </c>
      <c r="AG85" s="70"/>
      <c r="AH85" s="70"/>
      <c r="AI85" s="70"/>
      <c r="AJ85" s="70"/>
      <c r="AK85" s="74" t="s">
        <v>53</v>
      </c>
      <c r="AL85" s="70"/>
      <c r="AM85" s="70" t="s">
        <v>311</v>
      </c>
      <c r="AN85" s="77"/>
      <c r="AO85" s="74" t="s">
        <v>67</v>
      </c>
      <c r="AP85" s="60">
        <v>44498</v>
      </c>
      <c r="AQ85" s="61"/>
      <c r="AR85" s="61"/>
      <c r="AS85" s="60"/>
    </row>
    <row r="86" spans="1:45" s="63" customFormat="1" ht="17.100000000000001" customHeight="1">
      <c r="A86" s="71" t="s">
        <v>881</v>
      </c>
      <c r="B86" s="71" t="s">
        <v>882</v>
      </c>
      <c r="C86" s="71" t="s">
        <v>592</v>
      </c>
      <c r="D86" s="71" t="s">
        <v>601</v>
      </c>
      <c r="E86" s="70" t="s">
        <v>52</v>
      </c>
      <c r="F86" s="76" t="s">
        <v>53</v>
      </c>
      <c r="G86" s="76" t="s">
        <v>54</v>
      </c>
      <c r="H86" s="76" t="s">
        <v>55</v>
      </c>
      <c r="I86" s="70">
        <v>0</v>
      </c>
      <c r="J86" s="70">
        <v>1000</v>
      </c>
      <c r="K86" s="70" t="s">
        <v>883</v>
      </c>
      <c r="L86" s="70">
        <f t="shared" si="3"/>
        <v>-29</v>
      </c>
      <c r="M86" s="70">
        <f t="shared" si="4"/>
        <v>1029</v>
      </c>
      <c r="N86" s="74" t="str">
        <f t="shared" si="5"/>
        <v>D1</v>
      </c>
      <c r="O86" s="70" t="s">
        <v>595</v>
      </c>
      <c r="P86" s="70"/>
      <c r="Q86" s="70"/>
      <c r="R86" s="70" t="s">
        <v>347</v>
      </c>
      <c r="S86" s="70" t="s">
        <v>884</v>
      </c>
      <c r="T86" s="70" t="s">
        <v>597</v>
      </c>
      <c r="U86" s="70" t="s">
        <v>234</v>
      </c>
      <c r="V86" s="70" t="s">
        <v>234</v>
      </c>
      <c r="W86" s="70" t="s">
        <v>234</v>
      </c>
      <c r="X86" s="70" t="s">
        <v>234</v>
      </c>
      <c r="Y86" s="70" t="s">
        <v>234</v>
      </c>
      <c r="Z86" s="70" t="s">
        <v>234</v>
      </c>
      <c r="AA86" s="70" t="s">
        <v>234</v>
      </c>
      <c r="AB86" s="70" t="s">
        <v>234</v>
      </c>
      <c r="AC86" s="70" t="s">
        <v>234</v>
      </c>
      <c r="AD86" s="70" t="s">
        <v>234</v>
      </c>
      <c r="AE86" s="70" t="s">
        <v>234</v>
      </c>
      <c r="AF86" s="70" t="s">
        <v>234</v>
      </c>
      <c r="AG86" s="70"/>
      <c r="AH86" s="70"/>
      <c r="AI86" s="70"/>
      <c r="AJ86" s="70"/>
      <c r="AK86" s="74" t="s">
        <v>53</v>
      </c>
      <c r="AL86" s="70"/>
      <c r="AM86" s="70" t="s">
        <v>162</v>
      </c>
      <c r="AN86" s="77"/>
      <c r="AO86" s="74" t="s">
        <v>67</v>
      </c>
      <c r="AP86" s="60">
        <v>44498</v>
      </c>
      <c r="AQ86" s="61"/>
      <c r="AR86" s="61"/>
      <c r="AS86" s="60"/>
    </row>
    <row r="87" spans="1:45" s="63" customFormat="1" ht="17.100000000000001" customHeight="1">
      <c r="A87" s="71" t="s">
        <v>885</v>
      </c>
      <c r="B87" s="71" t="s">
        <v>886</v>
      </c>
      <c r="C87" s="71" t="s">
        <v>592</v>
      </c>
      <c r="D87" s="71" t="s">
        <v>601</v>
      </c>
      <c r="E87" s="70" t="s">
        <v>52</v>
      </c>
      <c r="F87" s="76" t="s">
        <v>53</v>
      </c>
      <c r="G87" s="76" t="s">
        <v>54</v>
      </c>
      <c r="H87" s="76" t="s">
        <v>55</v>
      </c>
      <c r="I87" s="70">
        <v>0</v>
      </c>
      <c r="J87" s="70">
        <v>1000</v>
      </c>
      <c r="K87" s="70" t="s">
        <v>883</v>
      </c>
      <c r="L87" s="70">
        <f t="shared" si="3"/>
        <v>-29</v>
      </c>
      <c r="M87" s="70">
        <f t="shared" si="4"/>
        <v>1029</v>
      </c>
      <c r="N87" s="74" t="str">
        <f t="shared" si="5"/>
        <v>D1</v>
      </c>
      <c r="O87" s="70" t="s">
        <v>595</v>
      </c>
      <c r="P87" s="70"/>
      <c r="Q87" s="70"/>
      <c r="R87" s="70" t="s">
        <v>347</v>
      </c>
      <c r="S87" s="70" t="s">
        <v>887</v>
      </c>
      <c r="T87" s="70" t="s">
        <v>597</v>
      </c>
      <c r="U87" s="70" t="s">
        <v>234</v>
      </c>
      <c r="V87" s="70" t="s">
        <v>234</v>
      </c>
      <c r="W87" s="70" t="s">
        <v>234</v>
      </c>
      <c r="X87" s="70" t="s">
        <v>234</v>
      </c>
      <c r="Y87" s="70" t="s">
        <v>234</v>
      </c>
      <c r="Z87" s="70" t="s">
        <v>234</v>
      </c>
      <c r="AA87" s="70" t="s">
        <v>234</v>
      </c>
      <c r="AB87" s="70" t="s">
        <v>234</v>
      </c>
      <c r="AC87" s="70" t="s">
        <v>234</v>
      </c>
      <c r="AD87" s="70" t="s">
        <v>234</v>
      </c>
      <c r="AE87" s="70" t="s">
        <v>234</v>
      </c>
      <c r="AF87" s="70" t="s">
        <v>234</v>
      </c>
      <c r="AG87" s="70"/>
      <c r="AH87" s="70"/>
      <c r="AI87" s="70"/>
      <c r="AJ87" s="70"/>
      <c r="AK87" s="74" t="s">
        <v>53</v>
      </c>
      <c r="AL87" s="70"/>
      <c r="AM87" s="70" t="s">
        <v>162</v>
      </c>
      <c r="AN87" s="77"/>
      <c r="AO87" s="74" t="s">
        <v>67</v>
      </c>
      <c r="AP87" s="60">
        <v>44498</v>
      </c>
      <c r="AQ87" s="61"/>
      <c r="AR87" s="61"/>
      <c r="AS87" s="60"/>
    </row>
    <row r="88" spans="1:45" s="63" customFormat="1" ht="17.100000000000001" customHeight="1">
      <c r="A88" s="71" t="s">
        <v>888</v>
      </c>
      <c r="B88" s="71" t="s">
        <v>889</v>
      </c>
      <c r="C88" s="71" t="s">
        <v>592</v>
      </c>
      <c r="D88" s="71" t="s">
        <v>601</v>
      </c>
      <c r="E88" s="70" t="s">
        <v>52</v>
      </c>
      <c r="F88" s="76" t="s">
        <v>53</v>
      </c>
      <c r="G88" s="76" t="s">
        <v>54</v>
      </c>
      <c r="H88" s="76" t="s">
        <v>55</v>
      </c>
      <c r="I88" s="70">
        <v>0</v>
      </c>
      <c r="J88" s="70">
        <v>1000</v>
      </c>
      <c r="K88" s="70" t="s">
        <v>883</v>
      </c>
      <c r="L88" s="70">
        <f t="shared" si="3"/>
        <v>-29</v>
      </c>
      <c r="M88" s="70">
        <f t="shared" si="4"/>
        <v>1029</v>
      </c>
      <c r="N88" s="74" t="str">
        <f t="shared" si="5"/>
        <v>D1</v>
      </c>
      <c r="O88" s="70" t="s">
        <v>595</v>
      </c>
      <c r="P88" s="70"/>
      <c r="Q88" s="70"/>
      <c r="R88" s="70" t="s">
        <v>347</v>
      </c>
      <c r="S88" s="70" t="s">
        <v>890</v>
      </c>
      <c r="T88" s="70" t="s">
        <v>597</v>
      </c>
      <c r="U88" s="70" t="s">
        <v>234</v>
      </c>
      <c r="V88" s="70" t="s">
        <v>234</v>
      </c>
      <c r="W88" s="70" t="s">
        <v>234</v>
      </c>
      <c r="X88" s="70" t="s">
        <v>234</v>
      </c>
      <c r="Y88" s="70" t="s">
        <v>234</v>
      </c>
      <c r="Z88" s="70" t="s">
        <v>234</v>
      </c>
      <c r="AA88" s="70" t="s">
        <v>234</v>
      </c>
      <c r="AB88" s="70" t="s">
        <v>234</v>
      </c>
      <c r="AC88" s="70" t="s">
        <v>234</v>
      </c>
      <c r="AD88" s="70" t="s">
        <v>234</v>
      </c>
      <c r="AE88" s="70" t="s">
        <v>234</v>
      </c>
      <c r="AF88" s="70" t="s">
        <v>234</v>
      </c>
      <c r="AG88" s="70"/>
      <c r="AH88" s="70"/>
      <c r="AI88" s="70"/>
      <c r="AJ88" s="70"/>
      <c r="AK88" s="74" t="s">
        <v>53</v>
      </c>
      <c r="AL88" s="70"/>
      <c r="AM88" s="70" t="s">
        <v>162</v>
      </c>
      <c r="AN88" s="77"/>
      <c r="AO88" s="74" t="s">
        <v>67</v>
      </c>
      <c r="AP88" s="60">
        <v>44498</v>
      </c>
      <c r="AQ88" s="61"/>
      <c r="AR88" s="61"/>
      <c r="AS88" s="60"/>
    </row>
    <row r="89" spans="1:45" s="63" customFormat="1" ht="17.100000000000001" customHeight="1">
      <c r="A89" s="97" t="s">
        <v>891</v>
      </c>
      <c r="B89" s="71" t="s">
        <v>892</v>
      </c>
      <c r="C89" s="71" t="s">
        <v>592</v>
      </c>
      <c r="D89" s="71" t="s">
        <v>893</v>
      </c>
      <c r="E89" s="70" t="s">
        <v>52</v>
      </c>
      <c r="F89" s="76" t="s">
        <v>53</v>
      </c>
      <c r="G89" s="76" t="s">
        <v>54</v>
      </c>
      <c r="H89" s="76" t="s">
        <v>55</v>
      </c>
      <c r="I89" s="70">
        <v>0</v>
      </c>
      <c r="J89" s="70">
        <v>100</v>
      </c>
      <c r="K89" s="70" t="s">
        <v>610</v>
      </c>
      <c r="L89" s="70">
        <f t="shared" si="3"/>
        <v>-2.9000000000000004</v>
      </c>
      <c r="M89" s="70">
        <f t="shared" si="4"/>
        <v>102.9</v>
      </c>
      <c r="N89" s="74" t="str">
        <f t="shared" si="5"/>
        <v>D2</v>
      </c>
      <c r="O89" s="70" t="s">
        <v>595</v>
      </c>
      <c r="P89" s="70"/>
      <c r="Q89" s="70"/>
      <c r="R89" s="70"/>
      <c r="S89" s="96"/>
      <c r="T89" s="70" t="s">
        <v>597</v>
      </c>
      <c r="U89" s="70" t="s">
        <v>234</v>
      </c>
      <c r="V89" s="70" t="s">
        <v>234</v>
      </c>
      <c r="W89" s="70" t="s">
        <v>234</v>
      </c>
      <c r="X89" s="70" t="s">
        <v>234</v>
      </c>
      <c r="Y89" s="70" t="s">
        <v>234</v>
      </c>
      <c r="Z89" s="70" t="s">
        <v>234</v>
      </c>
      <c r="AA89" s="70" t="s">
        <v>234</v>
      </c>
      <c r="AB89" s="70" t="s">
        <v>234</v>
      </c>
      <c r="AC89" s="70" t="s">
        <v>234</v>
      </c>
      <c r="AD89" s="70" t="s">
        <v>234</v>
      </c>
      <c r="AE89" s="70" t="s">
        <v>234</v>
      </c>
      <c r="AF89" s="70" t="s">
        <v>234</v>
      </c>
      <c r="AG89" s="70"/>
      <c r="AH89" s="70"/>
      <c r="AI89" s="70"/>
      <c r="AJ89" s="70"/>
      <c r="AK89" s="74" t="s">
        <v>53</v>
      </c>
      <c r="AL89" s="70"/>
      <c r="AM89" s="70" t="s">
        <v>894</v>
      </c>
      <c r="AN89" s="77"/>
      <c r="AO89" s="74" t="s">
        <v>67</v>
      </c>
      <c r="AP89" s="60">
        <v>44498</v>
      </c>
      <c r="AQ89" s="61"/>
      <c r="AR89" s="61"/>
      <c r="AS89" s="60"/>
    </row>
    <row r="90" spans="1:45" s="63" customFormat="1" ht="17.100000000000001" customHeight="1">
      <c r="A90" s="71" t="s">
        <v>895</v>
      </c>
      <c r="B90" s="71" t="s">
        <v>896</v>
      </c>
      <c r="C90" s="71" t="s">
        <v>592</v>
      </c>
      <c r="D90" s="71" t="s">
        <v>601</v>
      </c>
      <c r="E90" s="70" t="s">
        <v>52</v>
      </c>
      <c r="F90" s="76" t="s">
        <v>53</v>
      </c>
      <c r="G90" s="76" t="s">
        <v>54</v>
      </c>
      <c r="H90" s="76" t="s">
        <v>55</v>
      </c>
      <c r="I90" s="70">
        <v>0</v>
      </c>
      <c r="J90" s="70">
        <v>60</v>
      </c>
      <c r="K90" s="70" t="s">
        <v>610</v>
      </c>
      <c r="L90" s="70">
        <f t="shared" si="3"/>
        <v>-1.74</v>
      </c>
      <c r="M90" s="70">
        <f t="shared" si="4"/>
        <v>61.74</v>
      </c>
      <c r="N90" s="74" t="str">
        <f t="shared" si="5"/>
        <v>D2</v>
      </c>
      <c r="O90" s="70" t="s">
        <v>595</v>
      </c>
      <c r="P90" s="70"/>
      <c r="Q90" s="70"/>
      <c r="R90" s="70" t="s">
        <v>347</v>
      </c>
      <c r="S90" s="70" t="s">
        <v>897</v>
      </c>
      <c r="T90" s="70" t="s">
        <v>597</v>
      </c>
      <c r="U90" s="70">
        <v>60</v>
      </c>
      <c r="V90" s="70">
        <v>0.5</v>
      </c>
      <c r="W90" s="76" t="s">
        <v>64</v>
      </c>
      <c r="X90" s="70">
        <v>60</v>
      </c>
      <c r="Y90" s="70">
        <v>0.5</v>
      </c>
      <c r="Z90" s="76" t="s">
        <v>184</v>
      </c>
      <c r="AA90" s="70">
        <v>20</v>
      </c>
      <c r="AB90" s="70">
        <v>0.5</v>
      </c>
      <c r="AC90" s="76" t="s">
        <v>184</v>
      </c>
      <c r="AD90" s="70">
        <v>0</v>
      </c>
      <c r="AE90" s="70">
        <v>0.5</v>
      </c>
      <c r="AF90" s="76" t="s">
        <v>64</v>
      </c>
      <c r="AG90" s="70"/>
      <c r="AH90" s="70"/>
      <c r="AI90" s="70"/>
      <c r="AJ90" s="70"/>
      <c r="AK90" s="74" t="s">
        <v>53</v>
      </c>
      <c r="AL90" s="70"/>
      <c r="AM90" s="70" t="s">
        <v>894</v>
      </c>
      <c r="AN90" s="77"/>
      <c r="AO90" s="74" t="s">
        <v>67</v>
      </c>
      <c r="AP90" s="60">
        <v>44498</v>
      </c>
      <c r="AQ90" s="61"/>
      <c r="AR90" s="61"/>
      <c r="AS90" s="60"/>
    </row>
    <row r="91" spans="1:45" s="63" customFormat="1" ht="17.100000000000001" customHeight="1">
      <c r="A91" s="71" t="s">
        <v>898</v>
      </c>
      <c r="B91" s="71" t="s">
        <v>899</v>
      </c>
      <c r="C91" s="71" t="s">
        <v>592</v>
      </c>
      <c r="D91" s="71" t="s">
        <v>601</v>
      </c>
      <c r="E91" s="70" t="s">
        <v>52</v>
      </c>
      <c r="F91" s="76" t="s">
        <v>53</v>
      </c>
      <c r="G91" s="76" t="s">
        <v>54</v>
      </c>
      <c r="H91" s="76" t="s">
        <v>55</v>
      </c>
      <c r="I91" s="70">
        <v>0</v>
      </c>
      <c r="J91" s="70">
        <v>200</v>
      </c>
      <c r="K91" s="70" t="s">
        <v>610</v>
      </c>
      <c r="L91" s="70">
        <f t="shared" si="3"/>
        <v>-5.8000000000000007</v>
      </c>
      <c r="M91" s="70">
        <f t="shared" si="4"/>
        <v>205.8</v>
      </c>
      <c r="N91" s="74" t="str">
        <f t="shared" si="5"/>
        <v>D1</v>
      </c>
      <c r="O91" s="70" t="s">
        <v>595</v>
      </c>
      <c r="P91" s="70"/>
      <c r="Q91" s="70"/>
      <c r="R91" s="70" t="s">
        <v>347</v>
      </c>
      <c r="S91" s="70" t="s">
        <v>900</v>
      </c>
      <c r="T91" s="70" t="s">
        <v>597</v>
      </c>
      <c r="U91" s="70">
        <v>200</v>
      </c>
      <c r="V91" s="70">
        <v>0.5</v>
      </c>
      <c r="W91" s="76" t="s">
        <v>64</v>
      </c>
      <c r="X91" s="70">
        <v>159</v>
      </c>
      <c r="Y91" s="70">
        <v>0.5</v>
      </c>
      <c r="Z91" s="76" t="s">
        <v>184</v>
      </c>
      <c r="AA91" s="70">
        <v>80</v>
      </c>
      <c r="AB91" s="70">
        <v>0.5</v>
      </c>
      <c r="AC91" s="76" t="s">
        <v>184</v>
      </c>
      <c r="AD91" s="70">
        <v>0</v>
      </c>
      <c r="AE91" s="70">
        <v>0.5</v>
      </c>
      <c r="AF91" s="76" t="s">
        <v>64</v>
      </c>
      <c r="AG91" s="70"/>
      <c r="AH91" s="70"/>
      <c r="AI91" s="70"/>
      <c r="AJ91" s="70"/>
      <c r="AK91" s="74" t="s">
        <v>53</v>
      </c>
      <c r="AL91" s="70"/>
      <c r="AM91" s="70" t="s">
        <v>894</v>
      </c>
      <c r="AN91" s="77"/>
      <c r="AO91" s="74" t="s">
        <v>67</v>
      </c>
      <c r="AP91" s="60">
        <v>44498</v>
      </c>
      <c r="AQ91" s="61"/>
      <c r="AR91" s="61"/>
      <c r="AS91" s="60"/>
    </row>
    <row r="92" spans="1:45" s="63" customFormat="1" ht="17.100000000000001" customHeight="1">
      <c r="A92" s="71" t="s">
        <v>901</v>
      </c>
      <c r="B92" s="71" t="s">
        <v>902</v>
      </c>
      <c r="C92" s="71" t="s">
        <v>592</v>
      </c>
      <c r="D92" s="71" t="s">
        <v>601</v>
      </c>
      <c r="E92" s="70" t="s">
        <v>52</v>
      </c>
      <c r="F92" s="76" t="s">
        <v>53</v>
      </c>
      <c r="G92" s="76" t="s">
        <v>54</v>
      </c>
      <c r="H92" s="76" t="s">
        <v>55</v>
      </c>
      <c r="I92" s="70">
        <v>0</v>
      </c>
      <c r="J92" s="70">
        <v>160</v>
      </c>
      <c r="K92" s="70" t="s">
        <v>610</v>
      </c>
      <c r="L92" s="70">
        <f t="shared" si="3"/>
        <v>-4.6400000000000006</v>
      </c>
      <c r="M92" s="70">
        <f t="shared" si="4"/>
        <v>164.64</v>
      </c>
      <c r="N92" s="74" t="str">
        <f t="shared" si="5"/>
        <v>D1</v>
      </c>
      <c r="O92" s="70" t="s">
        <v>595</v>
      </c>
      <c r="P92" s="70"/>
      <c r="Q92" s="70"/>
      <c r="R92" s="70" t="s">
        <v>347</v>
      </c>
      <c r="S92" s="70" t="s">
        <v>903</v>
      </c>
      <c r="T92" s="70" t="s">
        <v>597</v>
      </c>
      <c r="U92" s="70">
        <v>160</v>
      </c>
      <c r="V92" s="70">
        <v>0.5</v>
      </c>
      <c r="W92" s="76" t="s">
        <v>64</v>
      </c>
      <c r="X92" s="70">
        <v>115</v>
      </c>
      <c r="Y92" s="70">
        <v>0.5</v>
      </c>
      <c r="Z92" s="76" t="s">
        <v>184</v>
      </c>
      <c r="AA92" s="70">
        <v>0</v>
      </c>
      <c r="AB92" s="70">
        <v>0.5</v>
      </c>
      <c r="AC92" s="76" t="s">
        <v>184</v>
      </c>
      <c r="AD92" s="70">
        <v>0</v>
      </c>
      <c r="AE92" s="70">
        <v>0.5</v>
      </c>
      <c r="AF92" s="76" t="s">
        <v>64</v>
      </c>
      <c r="AG92" s="70"/>
      <c r="AH92" s="70"/>
      <c r="AI92" s="70"/>
      <c r="AJ92" s="70"/>
      <c r="AK92" s="74" t="s">
        <v>53</v>
      </c>
      <c r="AL92" s="70"/>
      <c r="AM92" s="70" t="s">
        <v>904</v>
      </c>
      <c r="AN92" s="77"/>
      <c r="AO92" s="74" t="s">
        <v>67</v>
      </c>
      <c r="AP92" s="60">
        <v>44498</v>
      </c>
      <c r="AQ92" s="61"/>
      <c r="AR92" s="61"/>
      <c r="AS92" s="60"/>
    </row>
    <row r="93" spans="1:45" s="63" customFormat="1" ht="17.100000000000001" customHeight="1">
      <c r="A93" s="71" t="s">
        <v>905</v>
      </c>
      <c r="B93" s="71" t="s">
        <v>906</v>
      </c>
      <c r="C93" s="71" t="s">
        <v>592</v>
      </c>
      <c r="D93" s="71" t="s">
        <v>601</v>
      </c>
      <c r="E93" s="70" t="s">
        <v>52</v>
      </c>
      <c r="F93" s="76" t="s">
        <v>53</v>
      </c>
      <c r="G93" s="76" t="s">
        <v>54</v>
      </c>
      <c r="H93" s="76" t="s">
        <v>55</v>
      </c>
      <c r="I93" s="70">
        <v>0</v>
      </c>
      <c r="J93" s="70">
        <v>160</v>
      </c>
      <c r="K93" s="70" t="s">
        <v>610</v>
      </c>
      <c r="L93" s="70">
        <f t="shared" si="3"/>
        <v>-4.6400000000000006</v>
      </c>
      <c r="M93" s="70">
        <f t="shared" si="4"/>
        <v>164.64</v>
      </c>
      <c r="N93" s="74" t="str">
        <f t="shared" si="5"/>
        <v>D1</v>
      </c>
      <c r="O93" s="70" t="s">
        <v>595</v>
      </c>
      <c r="P93" s="70"/>
      <c r="Q93" s="70"/>
      <c r="R93" s="70" t="s">
        <v>347</v>
      </c>
      <c r="S93" s="70" t="s">
        <v>907</v>
      </c>
      <c r="T93" s="70" t="s">
        <v>597</v>
      </c>
      <c r="U93" s="70">
        <v>160</v>
      </c>
      <c r="V93" s="70">
        <v>0.5</v>
      </c>
      <c r="W93" s="76" t="s">
        <v>64</v>
      </c>
      <c r="X93" s="70">
        <v>115</v>
      </c>
      <c r="Y93" s="70">
        <v>0.5</v>
      </c>
      <c r="Z93" s="76" t="s">
        <v>184</v>
      </c>
      <c r="AA93" s="70">
        <v>0</v>
      </c>
      <c r="AB93" s="70">
        <v>0.5</v>
      </c>
      <c r="AC93" s="76" t="s">
        <v>184</v>
      </c>
      <c r="AD93" s="70">
        <v>0</v>
      </c>
      <c r="AE93" s="70">
        <v>0.5</v>
      </c>
      <c r="AF93" s="76" t="s">
        <v>64</v>
      </c>
      <c r="AG93" s="70"/>
      <c r="AH93" s="70"/>
      <c r="AI93" s="70"/>
      <c r="AJ93" s="70"/>
      <c r="AK93" s="74" t="s">
        <v>53</v>
      </c>
      <c r="AL93" s="70"/>
      <c r="AM93" s="70" t="s">
        <v>904</v>
      </c>
      <c r="AN93" s="77"/>
      <c r="AO93" s="74" t="s">
        <v>67</v>
      </c>
      <c r="AP93" s="60">
        <v>44498</v>
      </c>
      <c r="AQ93" s="61"/>
      <c r="AR93" s="61"/>
      <c r="AS93" s="60"/>
    </row>
    <row r="94" spans="1:45" s="63" customFormat="1" ht="17.100000000000001" customHeight="1">
      <c r="A94" s="71" t="s">
        <v>908</v>
      </c>
      <c r="B94" s="71" t="s">
        <v>909</v>
      </c>
      <c r="C94" s="71" t="s">
        <v>592</v>
      </c>
      <c r="D94" s="71" t="s">
        <v>601</v>
      </c>
      <c r="E94" s="70" t="s">
        <v>52</v>
      </c>
      <c r="F94" s="76" t="s">
        <v>53</v>
      </c>
      <c r="G94" s="76" t="s">
        <v>54</v>
      </c>
      <c r="H94" s="76" t="s">
        <v>55</v>
      </c>
      <c r="I94" s="70">
        <v>0</v>
      </c>
      <c r="J94" s="70">
        <v>160</v>
      </c>
      <c r="K94" s="70" t="s">
        <v>610</v>
      </c>
      <c r="L94" s="70">
        <f t="shared" si="3"/>
        <v>-4.6400000000000006</v>
      </c>
      <c r="M94" s="70">
        <f t="shared" si="4"/>
        <v>164.64</v>
      </c>
      <c r="N94" s="74" t="str">
        <f t="shared" si="5"/>
        <v>D1</v>
      </c>
      <c r="O94" s="70" t="s">
        <v>595</v>
      </c>
      <c r="P94" s="70"/>
      <c r="Q94" s="70"/>
      <c r="R94" s="70" t="s">
        <v>347</v>
      </c>
      <c r="S94" s="70" t="s">
        <v>910</v>
      </c>
      <c r="T94" s="70" t="s">
        <v>597</v>
      </c>
      <c r="U94" s="70">
        <v>160</v>
      </c>
      <c r="V94" s="70">
        <v>0.5</v>
      </c>
      <c r="W94" s="76" t="s">
        <v>64</v>
      </c>
      <c r="X94" s="70">
        <v>115</v>
      </c>
      <c r="Y94" s="70">
        <v>0.5</v>
      </c>
      <c r="Z94" s="76" t="s">
        <v>184</v>
      </c>
      <c r="AA94" s="70">
        <v>0</v>
      </c>
      <c r="AB94" s="70">
        <v>0.5</v>
      </c>
      <c r="AC94" s="76" t="s">
        <v>184</v>
      </c>
      <c r="AD94" s="70">
        <v>0</v>
      </c>
      <c r="AE94" s="70">
        <v>0.5</v>
      </c>
      <c r="AF94" s="76" t="s">
        <v>64</v>
      </c>
      <c r="AG94" s="70"/>
      <c r="AH94" s="70"/>
      <c r="AI94" s="70"/>
      <c r="AJ94" s="70"/>
      <c r="AK94" s="74" t="s">
        <v>53</v>
      </c>
      <c r="AL94" s="70"/>
      <c r="AM94" s="70" t="s">
        <v>904</v>
      </c>
      <c r="AN94" s="77"/>
      <c r="AO94" s="74" t="s">
        <v>67</v>
      </c>
      <c r="AP94" s="60">
        <v>44498</v>
      </c>
      <c r="AQ94" s="61"/>
      <c r="AR94" s="61"/>
      <c r="AS94" s="60"/>
    </row>
    <row r="95" spans="1:45" s="63" customFormat="1" ht="17.100000000000001" customHeight="1">
      <c r="A95" s="71" t="s">
        <v>911</v>
      </c>
      <c r="B95" s="71" t="s">
        <v>912</v>
      </c>
      <c r="C95" s="71" t="s">
        <v>592</v>
      </c>
      <c r="D95" s="71" t="s">
        <v>601</v>
      </c>
      <c r="E95" s="70" t="s">
        <v>52</v>
      </c>
      <c r="F95" s="76" t="s">
        <v>53</v>
      </c>
      <c r="G95" s="76" t="s">
        <v>54</v>
      </c>
      <c r="H95" s="76" t="s">
        <v>55</v>
      </c>
      <c r="I95" s="70">
        <v>0</v>
      </c>
      <c r="J95" s="70">
        <v>160</v>
      </c>
      <c r="K95" s="70" t="s">
        <v>610</v>
      </c>
      <c r="L95" s="70">
        <f t="shared" si="3"/>
        <v>-4.6400000000000006</v>
      </c>
      <c r="M95" s="70">
        <f t="shared" si="4"/>
        <v>164.64</v>
      </c>
      <c r="N95" s="74" t="str">
        <f t="shared" si="5"/>
        <v>D1</v>
      </c>
      <c r="O95" s="70" t="s">
        <v>595</v>
      </c>
      <c r="P95" s="70"/>
      <c r="Q95" s="70"/>
      <c r="R95" s="70" t="s">
        <v>347</v>
      </c>
      <c r="S95" s="70" t="s">
        <v>913</v>
      </c>
      <c r="T95" s="70" t="s">
        <v>597</v>
      </c>
      <c r="U95" s="70">
        <v>160</v>
      </c>
      <c r="V95" s="70">
        <v>0.5</v>
      </c>
      <c r="W95" s="76" t="s">
        <v>64</v>
      </c>
      <c r="X95" s="70">
        <v>115</v>
      </c>
      <c r="Y95" s="70">
        <v>0.5</v>
      </c>
      <c r="Z95" s="76" t="s">
        <v>184</v>
      </c>
      <c r="AA95" s="70">
        <v>0</v>
      </c>
      <c r="AB95" s="70">
        <v>0.5</v>
      </c>
      <c r="AC95" s="76" t="s">
        <v>184</v>
      </c>
      <c r="AD95" s="70">
        <v>0</v>
      </c>
      <c r="AE95" s="70">
        <v>0.5</v>
      </c>
      <c r="AF95" s="76" t="s">
        <v>64</v>
      </c>
      <c r="AG95" s="70"/>
      <c r="AH95" s="70"/>
      <c r="AI95" s="70"/>
      <c r="AJ95" s="70"/>
      <c r="AK95" s="74" t="s">
        <v>53</v>
      </c>
      <c r="AL95" s="70"/>
      <c r="AM95" s="70" t="s">
        <v>904</v>
      </c>
      <c r="AN95" s="77"/>
      <c r="AO95" s="74" t="s">
        <v>67</v>
      </c>
      <c r="AP95" s="60">
        <v>44498</v>
      </c>
      <c r="AQ95" s="61"/>
      <c r="AR95" s="61"/>
      <c r="AS95" s="60"/>
    </row>
    <row r="96" spans="1:45" s="63" customFormat="1" ht="17.100000000000001" customHeight="1">
      <c r="A96" s="71" t="s">
        <v>914</v>
      </c>
      <c r="B96" s="71" t="s">
        <v>915</v>
      </c>
      <c r="C96" s="71" t="s">
        <v>592</v>
      </c>
      <c r="D96" s="71" t="s">
        <v>601</v>
      </c>
      <c r="E96" s="70" t="s">
        <v>52</v>
      </c>
      <c r="F96" s="76" t="s">
        <v>53</v>
      </c>
      <c r="G96" s="76" t="s">
        <v>54</v>
      </c>
      <c r="H96" s="76" t="s">
        <v>55</v>
      </c>
      <c r="I96" s="70">
        <v>0</v>
      </c>
      <c r="J96" s="70">
        <v>160</v>
      </c>
      <c r="K96" s="70" t="s">
        <v>610</v>
      </c>
      <c r="L96" s="70">
        <f t="shared" si="3"/>
        <v>-4.6400000000000006</v>
      </c>
      <c r="M96" s="70">
        <f t="shared" si="4"/>
        <v>164.64</v>
      </c>
      <c r="N96" s="74" t="str">
        <f t="shared" si="5"/>
        <v>D1</v>
      </c>
      <c r="O96" s="70" t="s">
        <v>595</v>
      </c>
      <c r="P96" s="70"/>
      <c r="Q96" s="70"/>
      <c r="R96" s="70" t="s">
        <v>347</v>
      </c>
      <c r="S96" s="70" t="s">
        <v>916</v>
      </c>
      <c r="T96" s="70" t="s">
        <v>597</v>
      </c>
      <c r="U96" s="70">
        <v>160</v>
      </c>
      <c r="V96" s="70">
        <v>0.5</v>
      </c>
      <c r="W96" s="76" t="s">
        <v>64</v>
      </c>
      <c r="X96" s="70">
        <v>115</v>
      </c>
      <c r="Y96" s="70">
        <v>0.5</v>
      </c>
      <c r="Z96" s="76" t="s">
        <v>184</v>
      </c>
      <c r="AA96" s="70">
        <v>0</v>
      </c>
      <c r="AB96" s="70">
        <v>0.5</v>
      </c>
      <c r="AC96" s="76" t="s">
        <v>184</v>
      </c>
      <c r="AD96" s="70">
        <v>0</v>
      </c>
      <c r="AE96" s="70">
        <v>0.5</v>
      </c>
      <c r="AF96" s="76" t="s">
        <v>64</v>
      </c>
      <c r="AG96" s="70"/>
      <c r="AH96" s="70"/>
      <c r="AI96" s="70"/>
      <c r="AJ96" s="70"/>
      <c r="AK96" s="74" t="s">
        <v>53</v>
      </c>
      <c r="AL96" s="70"/>
      <c r="AM96" s="70" t="s">
        <v>904</v>
      </c>
      <c r="AN96" s="77"/>
      <c r="AO96" s="74" t="s">
        <v>67</v>
      </c>
      <c r="AP96" s="60">
        <v>44498</v>
      </c>
      <c r="AQ96" s="61"/>
      <c r="AR96" s="61"/>
      <c r="AS96" s="60"/>
    </row>
    <row r="97" spans="1:45" s="63" customFormat="1" ht="17.100000000000001" customHeight="1">
      <c r="A97" s="71" t="s">
        <v>917</v>
      </c>
      <c r="B97" s="71" t="s">
        <v>915</v>
      </c>
      <c r="C97" s="71" t="s">
        <v>592</v>
      </c>
      <c r="D97" s="71" t="s">
        <v>601</v>
      </c>
      <c r="E97" s="70" t="s">
        <v>52</v>
      </c>
      <c r="F97" s="76" t="s">
        <v>53</v>
      </c>
      <c r="G97" s="76" t="s">
        <v>54</v>
      </c>
      <c r="H97" s="76" t="s">
        <v>55</v>
      </c>
      <c r="I97" s="70">
        <v>0</v>
      </c>
      <c r="J97" s="70">
        <v>160</v>
      </c>
      <c r="K97" s="70" t="s">
        <v>610</v>
      </c>
      <c r="L97" s="70">
        <f t="shared" si="3"/>
        <v>-4.6400000000000006</v>
      </c>
      <c r="M97" s="70">
        <f t="shared" si="4"/>
        <v>164.64</v>
      </c>
      <c r="N97" s="74" t="str">
        <f t="shared" si="5"/>
        <v>D1</v>
      </c>
      <c r="O97" s="70" t="s">
        <v>595</v>
      </c>
      <c r="P97" s="70"/>
      <c r="Q97" s="70"/>
      <c r="R97" s="70" t="s">
        <v>347</v>
      </c>
      <c r="S97" s="70" t="s">
        <v>918</v>
      </c>
      <c r="T97" s="70" t="s">
        <v>597</v>
      </c>
      <c r="U97" s="70">
        <v>125</v>
      </c>
      <c r="V97" s="70">
        <v>0.5</v>
      </c>
      <c r="W97" s="76" t="s">
        <v>64</v>
      </c>
      <c r="X97" s="70">
        <v>122</v>
      </c>
      <c r="Y97" s="70">
        <v>0.5</v>
      </c>
      <c r="Z97" s="76" t="s">
        <v>184</v>
      </c>
      <c r="AA97" s="70">
        <v>0</v>
      </c>
      <c r="AB97" s="70">
        <v>0.5</v>
      </c>
      <c r="AC97" s="76" t="s">
        <v>184</v>
      </c>
      <c r="AD97" s="70">
        <v>0</v>
      </c>
      <c r="AE97" s="70">
        <v>0.5</v>
      </c>
      <c r="AF97" s="76" t="s">
        <v>64</v>
      </c>
      <c r="AG97" s="70"/>
      <c r="AH97" s="70"/>
      <c r="AI97" s="70"/>
      <c r="AJ97" s="70"/>
      <c r="AK97" s="74" t="s">
        <v>53</v>
      </c>
      <c r="AL97" s="70"/>
      <c r="AM97" s="70" t="s">
        <v>904</v>
      </c>
      <c r="AN97" s="77"/>
      <c r="AO97" s="74" t="s">
        <v>67</v>
      </c>
      <c r="AP97" s="60">
        <v>44498</v>
      </c>
      <c r="AQ97" s="61"/>
      <c r="AR97" s="61"/>
      <c r="AS97" s="60"/>
    </row>
    <row r="98" spans="1:45" s="63" customFormat="1" ht="17.100000000000001" customHeight="1">
      <c r="A98" s="71" t="s">
        <v>919</v>
      </c>
      <c r="B98" s="71" t="s">
        <v>920</v>
      </c>
      <c r="C98" s="71" t="s">
        <v>592</v>
      </c>
      <c r="D98" s="71" t="s">
        <v>601</v>
      </c>
      <c r="E98" s="70" t="s">
        <v>52</v>
      </c>
      <c r="F98" s="76" t="s">
        <v>53</v>
      </c>
      <c r="G98" s="76" t="s">
        <v>54</v>
      </c>
      <c r="H98" s="76" t="s">
        <v>55</v>
      </c>
      <c r="I98" s="70">
        <v>0</v>
      </c>
      <c r="J98" s="70">
        <v>160</v>
      </c>
      <c r="K98" s="70" t="s">
        <v>610</v>
      </c>
      <c r="L98" s="70">
        <f t="shared" si="3"/>
        <v>-4.6400000000000006</v>
      </c>
      <c r="M98" s="70">
        <f t="shared" si="4"/>
        <v>164.64</v>
      </c>
      <c r="N98" s="74" t="str">
        <f t="shared" si="5"/>
        <v>D1</v>
      </c>
      <c r="O98" s="70" t="s">
        <v>595</v>
      </c>
      <c r="P98" s="70"/>
      <c r="Q98" s="70"/>
      <c r="R98" s="70" t="s">
        <v>347</v>
      </c>
      <c r="S98" s="70" t="s">
        <v>921</v>
      </c>
      <c r="T98" s="70" t="s">
        <v>597</v>
      </c>
      <c r="U98" s="70">
        <v>160</v>
      </c>
      <c r="V98" s="70">
        <v>0.5</v>
      </c>
      <c r="W98" s="76" t="s">
        <v>64</v>
      </c>
      <c r="X98" s="70">
        <v>115</v>
      </c>
      <c r="Y98" s="70">
        <v>0.5</v>
      </c>
      <c r="Z98" s="76" t="s">
        <v>184</v>
      </c>
      <c r="AA98" s="70">
        <v>0</v>
      </c>
      <c r="AB98" s="70">
        <v>0.5</v>
      </c>
      <c r="AC98" s="76" t="s">
        <v>184</v>
      </c>
      <c r="AD98" s="70">
        <v>0</v>
      </c>
      <c r="AE98" s="70">
        <v>0.5</v>
      </c>
      <c r="AF98" s="76" t="s">
        <v>64</v>
      </c>
      <c r="AG98" s="70"/>
      <c r="AH98" s="70"/>
      <c r="AI98" s="70"/>
      <c r="AJ98" s="70"/>
      <c r="AK98" s="74" t="s">
        <v>53</v>
      </c>
      <c r="AL98" s="70"/>
      <c r="AM98" s="70" t="s">
        <v>904</v>
      </c>
      <c r="AN98" s="77"/>
      <c r="AO98" s="74" t="s">
        <v>67</v>
      </c>
      <c r="AP98" s="60">
        <v>44498</v>
      </c>
      <c r="AQ98" s="61"/>
      <c r="AR98" s="61"/>
      <c r="AS98" s="60"/>
    </row>
    <row r="99" spans="1:45" s="63" customFormat="1" ht="17.100000000000001" customHeight="1">
      <c r="A99" s="71" t="s">
        <v>922</v>
      </c>
      <c r="B99" s="71" t="s">
        <v>923</v>
      </c>
      <c r="C99" s="71" t="s">
        <v>592</v>
      </c>
      <c r="D99" s="71" t="s">
        <v>601</v>
      </c>
      <c r="E99" s="70" t="s">
        <v>52</v>
      </c>
      <c r="F99" s="76" t="s">
        <v>53</v>
      </c>
      <c r="G99" s="76" t="s">
        <v>54</v>
      </c>
      <c r="H99" s="76" t="s">
        <v>55</v>
      </c>
      <c r="I99" s="70">
        <v>0</v>
      </c>
      <c r="J99" s="70">
        <v>160</v>
      </c>
      <c r="K99" s="70" t="s">
        <v>610</v>
      </c>
      <c r="L99" s="70">
        <f t="shared" si="3"/>
        <v>-4.6400000000000006</v>
      </c>
      <c r="M99" s="70">
        <f t="shared" si="4"/>
        <v>164.64</v>
      </c>
      <c r="N99" s="74" t="str">
        <f t="shared" si="5"/>
        <v>D1</v>
      </c>
      <c r="O99" s="70" t="s">
        <v>595</v>
      </c>
      <c r="P99" s="70"/>
      <c r="Q99" s="70"/>
      <c r="R99" s="70" t="s">
        <v>347</v>
      </c>
      <c r="S99" s="70" t="s">
        <v>924</v>
      </c>
      <c r="T99" s="70" t="s">
        <v>597</v>
      </c>
      <c r="U99" s="70">
        <v>160</v>
      </c>
      <c r="V99" s="70">
        <v>0.5</v>
      </c>
      <c r="W99" s="76" t="s">
        <v>64</v>
      </c>
      <c r="X99" s="70">
        <v>115</v>
      </c>
      <c r="Y99" s="70">
        <v>0.5</v>
      </c>
      <c r="Z99" s="76" t="s">
        <v>184</v>
      </c>
      <c r="AA99" s="70">
        <v>0</v>
      </c>
      <c r="AB99" s="70">
        <v>0.5</v>
      </c>
      <c r="AC99" s="76" t="s">
        <v>184</v>
      </c>
      <c r="AD99" s="70">
        <v>0</v>
      </c>
      <c r="AE99" s="70">
        <v>0.5</v>
      </c>
      <c r="AF99" s="76" t="s">
        <v>64</v>
      </c>
      <c r="AG99" s="70"/>
      <c r="AH99" s="70"/>
      <c r="AI99" s="70"/>
      <c r="AJ99" s="70"/>
      <c r="AK99" s="74" t="s">
        <v>53</v>
      </c>
      <c r="AL99" s="70"/>
      <c r="AM99" s="70" t="s">
        <v>904</v>
      </c>
      <c r="AN99" s="77"/>
      <c r="AO99" s="74" t="s">
        <v>67</v>
      </c>
      <c r="AP99" s="60">
        <v>44498</v>
      </c>
      <c r="AQ99" s="61"/>
      <c r="AR99" s="61"/>
      <c r="AS99" s="60"/>
    </row>
    <row r="100" spans="1:45" s="63" customFormat="1" ht="17.100000000000001" customHeight="1">
      <c r="A100" s="71" t="s">
        <v>925</v>
      </c>
      <c r="B100" s="71" t="s">
        <v>926</v>
      </c>
      <c r="C100" s="71" t="s">
        <v>592</v>
      </c>
      <c r="D100" s="71" t="s">
        <v>601</v>
      </c>
      <c r="E100" s="70" t="s">
        <v>52</v>
      </c>
      <c r="F100" s="76" t="s">
        <v>53</v>
      </c>
      <c r="G100" s="76" t="s">
        <v>54</v>
      </c>
      <c r="H100" s="76" t="s">
        <v>55</v>
      </c>
      <c r="I100" s="70">
        <v>0</v>
      </c>
      <c r="J100" s="70">
        <v>120</v>
      </c>
      <c r="K100" s="70" t="s">
        <v>610</v>
      </c>
      <c r="L100" s="70">
        <f t="shared" si="3"/>
        <v>-3.48</v>
      </c>
      <c r="M100" s="70">
        <f t="shared" si="4"/>
        <v>123.48</v>
      </c>
      <c r="N100" s="74" t="str">
        <f t="shared" si="5"/>
        <v>D1</v>
      </c>
      <c r="O100" s="70" t="s">
        <v>595</v>
      </c>
      <c r="P100" s="70"/>
      <c r="Q100" s="70"/>
      <c r="R100" s="70" t="s">
        <v>347</v>
      </c>
      <c r="S100" s="70" t="s">
        <v>927</v>
      </c>
      <c r="T100" s="70" t="s">
        <v>597</v>
      </c>
      <c r="U100" s="70">
        <v>96</v>
      </c>
      <c r="V100" s="70">
        <v>0.5</v>
      </c>
      <c r="W100" s="76" t="s">
        <v>64</v>
      </c>
      <c r="X100" s="70">
        <v>91</v>
      </c>
      <c r="Y100" s="70">
        <v>0.5</v>
      </c>
      <c r="Z100" s="76" t="s">
        <v>184</v>
      </c>
      <c r="AA100" s="70">
        <v>0</v>
      </c>
      <c r="AB100" s="70">
        <v>0.5</v>
      </c>
      <c r="AC100" s="76" t="s">
        <v>184</v>
      </c>
      <c r="AD100" s="70">
        <v>0</v>
      </c>
      <c r="AE100" s="70">
        <v>0.5</v>
      </c>
      <c r="AF100" s="76" t="s">
        <v>64</v>
      </c>
      <c r="AG100" s="70"/>
      <c r="AH100" s="70"/>
      <c r="AI100" s="70"/>
      <c r="AJ100" s="70"/>
      <c r="AK100" s="74" t="s">
        <v>53</v>
      </c>
      <c r="AL100" s="70"/>
      <c r="AM100" s="70" t="s">
        <v>162</v>
      </c>
      <c r="AN100" s="77"/>
      <c r="AO100" s="74" t="s">
        <v>67</v>
      </c>
      <c r="AP100" s="60">
        <v>44498</v>
      </c>
      <c r="AQ100" s="61"/>
      <c r="AR100" s="61"/>
      <c r="AS100" s="60"/>
    </row>
    <row r="101" spans="1:45" s="63" customFormat="1" ht="17.100000000000001" customHeight="1">
      <c r="A101" s="71" t="s">
        <v>928</v>
      </c>
      <c r="B101" s="71" t="s">
        <v>929</v>
      </c>
      <c r="C101" s="71" t="s">
        <v>592</v>
      </c>
      <c r="D101" s="71" t="s">
        <v>601</v>
      </c>
      <c r="E101" s="70" t="s">
        <v>52</v>
      </c>
      <c r="F101" s="76" t="s">
        <v>53</v>
      </c>
      <c r="G101" s="76" t="s">
        <v>54</v>
      </c>
      <c r="H101" s="76" t="s">
        <v>55</v>
      </c>
      <c r="I101" s="70">
        <v>0</v>
      </c>
      <c r="J101" s="70">
        <v>180</v>
      </c>
      <c r="K101" s="70" t="s">
        <v>610</v>
      </c>
      <c r="L101" s="70">
        <f t="shared" si="3"/>
        <v>-5.2200000000000006</v>
      </c>
      <c r="M101" s="70">
        <f t="shared" si="4"/>
        <v>185.22</v>
      </c>
      <c r="N101" s="74" t="str">
        <f t="shared" si="5"/>
        <v>D1</v>
      </c>
      <c r="O101" s="70" t="s">
        <v>595</v>
      </c>
      <c r="P101" s="70"/>
      <c r="Q101" s="70"/>
      <c r="R101" s="70" t="s">
        <v>347</v>
      </c>
      <c r="S101" s="70" t="s">
        <v>930</v>
      </c>
      <c r="T101" s="70" t="s">
        <v>597</v>
      </c>
      <c r="U101" s="70" t="s">
        <v>234</v>
      </c>
      <c r="V101" s="70" t="s">
        <v>234</v>
      </c>
      <c r="W101" s="76" t="s">
        <v>234</v>
      </c>
      <c r="X101" s="70">
        <v>130</v>
      </c>
      <c r="Y101" s="70">
        <v>10</v>
      </c>
      <c r="Z101" s="76" t="s">
        <v>184</v>
      </c>
      <c r="AA101" s="70" t="s">
        <v>234</v>
      </c>
      <c r="AB101" s="70" t="s">
        <v>234</v>
      </c>
      <c r="AC101" s="70" t="s">
        <v>234</v>
      </c>
      <c r="AD101" s="70" t="s">
        <v>234</v>
      </c>
      <c r="AE101" s="70" t="s">
        <v>234</v>
      </c>
      <c r="AF101" s="70" t="s">
        <v>234</v>
      </c>
      <c r="AG101" s="70"/>
      <c r="AH101" s="70"/>
      <c r="AI101" s="70"/>
      <c r="AJ101" s="70"/>
      <c r="AK101" s="74" t="s">
        <v>53</v>
      </c>
      <c r="AL101" s="70"/>
      <c r="AM101" s="70" t="s">
        <v>162</v>
      </c>
      <c r="AN101" s="77"/>
      <c r="AO101" s="74" t="s">
        <v>67</v>
      </c>
      <c r="AP101" s="60">
        <v>44498</v>
      </c>
      <c r="AQ101" s="61"/>
      <c r="AR101" s="61"/>
      <c r="AS101" s="60"/>
    </row>
    <row r="102" spans="1:45" s="63" customFormat="1" ht="17.100000000000001" customHeight="1">
      <c r="A102" s="71" t="s">
        <v>931</v>
      </c>
      <c r="B102" s="71" t="s">
        <v>932</v>
      </c>
      <c r="C102" s="71" t="s">
        <v>592</v>
      </c>
      <c r="D102" s="71" t="s">
        <v>601</v>
      </c>
      <c r="E102" s="70" t="s">
        <v>52</v>
      </c>
      <c r="F102" s="76" t="s">
        <v>53</v>
      </c>
      <c r="G102" s="76" t="s">
        <v>54</v>
      </c>
      <c r="H102" s="76" t="s">
        <v>55</v>
      </c>
      <c r="I102" s="70">
        <v>0</v>
      </c>
      <c r="J102" s="70">
        <v>150</v>
      </c>
      <c r="K102" s="70" t="s">
        <v>610</v>
      </c>
      <c r="L102" s="70">
        <f t="shared" si="3"/>
        <v>-4.3500000000000005</v>
      </c>
      <c r="M102" s="70">
        <f t="shared" si="4"/>
        <v>154.35</v>
      </c>
      <c r="N102" s="74" t="str">
        <f t="shared" si="5"/>
        <v>D1</v>
      </c>
      <c r="O102" s="70" t="s">
        <v>595</v>
      </c>
      <c r="P102" s="70"/>
      <c r="Q102" s="70"/>
      <c r="R102" s="70" t="s">
        <v>347</v>
      </c>
      <c r="S102" s="70" t="s">
        <v>933</v>
      </c>
      <c r="T102" s="70" t="s">
        <v>597</v>
      </c>
      <c r="U102" s="70">
        <v>60</v>
      </c>
      <c r="V102" s="70">
        <v>1</v>
      </c>
      <c r="W102" s="76" t="s">
        <v>64</v>
      </c>
      <c r="X102" s="70">
        <v>55</v>
      </c>
      <c r="Y102" s="70">
        <v>1</v>
      </c>
      <c r="Z102" s="76" t="s">
        <v>184</v>
      </c>
      <c r="AA102" s="70">
        <v>0</v>
      </c>
      <c r="AB102" s="70">
        <v>0.5</v>
      </c>
      <c r="AC102" s="76" t="s">
        <v>184</v>
      </c>
      <c r="AD102" s="70">
        <v>0</v>
      </c>
      <c r="AE102" s="70">
        <v>0.5</v>
      </c>
      <c r="AF102" s="76" t="s">
        <v>64</v>
      </c>
      <c r="AG102" s="70"/>
      <c r="AH102" s="70"/>
      <c r="AI102" s="70"/>
      <c r="AJ102" s="70"/>
      <c r="AK102" s="74" t="s">
        <v>53</v>
      </c>
      <c r="AL102" s="70"/>
      <c r="AM102" s="70" t="s">
        <v>162</v>
      </c>
      <c r="AN102" s="77"/>
      <c r="AO102" s="74" t="s">
        <v>67</v>
      </c>
      <c r="AP102" s="60">
        <v>44498</v>
      </c>
      <c r="AQ102" s="61"/>
      <c r="AR102" s="61"/>
      <c r="AS102" s="60"/>
    </row>
    <row r="103" spans="1:45" s="63" customFormat="1" ht="17.100000000000001" customHeight="1">
      <c r="A103" s="71" t="s">
        <v>934</v>
      </c>
      <c r="B103" s="71" t="s">
        <v>935</v>
      </c>
      <c r="C103" s="71" t="s">
        <v>592</v>
      </c>
      <c r="D103" s="71" t="s">
        <v>601</v>
      </c>
      <c r="E103" s="70" t="s">
        <v>52</v>
      </c>
      <c r="F103" s="76" t="s">
        <v>53</v>
      </c>
      <c r="G103" s="76" t="s">
        <v>54</v>
      </c>
      <c r="H103" s="76" t="s">
        <v>55</v>
      </c>
      <c r="I103" s="70">
        <v>0</v>
      </c>
      <c r="J103" s="70">
        <v>150</v>
      </c>
      <c r="K103" s="70" t="s">
        <v>610</v>
      </c>
      <c r="L103" s="70">
        <f t="shared" si="3"/>
        <v>-4.3500000000000005</v>
      </c>
      <c r="M103" s="70">
        <f t="shared" si="4"/>
        <v>154.35</v>
      </c>
      <c r="N103" s="74" t="str">
        <f t="shared" si="5"/>
        <v>D1</v>
      </c>
      <c r="O103" s="70" t="s">
        <v>595</v>
      </c>
      <c r="P103" s="70"/>
      <c r="Q103" s="70"/>
      <c r="R103" s="70" t="s">
        <v>347</v>
      </c>
      <c r="S103" s="70" t="s">
        <v>936</v>
      </c>
      <c r="T103" s="70" t="s">
        <v>597</v>
      </c>
      <c r="U103" s="70">
        <v>120</v>
      </c>
      <c r="V103" s="70">
        <v>0.5</v>
      </c>
      <c r="W103" s="76" t="s">
        <v>64</v>
      </c>
      <c r="X103" s="70">
        <v>80</v>
      </c>
      <c r="Y103" s="70">
        <v>0.5</v>
      </c>
      <c r="Z103" s="76" t="s">
        <v>184</v>
      </c>
      <c r="AA103" s="70">
        <v>0</v>
      </c>
      <c r="AB103" s="70">
        <v>0.5</v>
      </c>
      <c r="AC103" s="76" t="s">
        <v>184</v>
      </c>
      <c r="AD103" s="70">
        <v>0</v>
      </c>
      <c r="AE103" s="70">
        <v>0.5</v>
      </c>
      <c r="AF103" s="76" t="s">
        <v>64</v>
      </c>
      <c r="AG103" s="70"/>
      <c r="AH103" s="70"/>
      <c r="AI103" s="70"/>
      <c r="AJ103" s="70"/>
      <c r="AK103" s="74" t="s">
        <v>53</v>
      </c>
      <c r="AL103" s="70"/>
      <c r="AM103" s="70" t="s">
        <v>162</v>
      </c>
      <c r="AN103" s="77"/>
      <c r="AO103" s="74" t="s">
        <v>67</v>
      </c>
      <c r="AP103" s="60">
        <v>44498</v>
      </c>
      <c r="AQ103" s="61"/>
      <c r="AR103" s="61"/>
      <c r="AS103" s="60"/>
    </row>
    <row r="104" spans="1:45" s="63" customFormat="1" ht="17.100000000000001" customHeight="1">
      <c r="A104" s="71" t="s">
        <v>937</v>
      </c>
      <c r="B104" s="71" t="s">
        <v>938</v>
      </c>
      <c r="C104" s="71" t="s">
        <v>592</v>
      </c>
      <c r="D104" s="71" t="s">
        <v>601</v>
      </c>
      <c r="E104" s="70" t="s">
        <v>52</v>
      </c>
      <c r="F104" s="76" t="s">
        <v>53</v>
      </c>
      <c r="G104" s="76" t="s">
        <v>54</v>
      </c>
      <c r="H104" s="76" t="s">
        <v>55</v>
      </c>
      <c r="I104" s="70">
        <v>0</v>
      </c>
      <c r="J104" s="70">
        <v>150</v>
      </c>
      <c r="K104" s="70" t="s">
        <v>939</v>
      </c>
      <c r="L104" s="70">
        <f t="shared" si="3"/>
        <v>-4.3500000000000005</v>
      </c>
      <c r="M104" s="70">
        <f t="shared" si="4"/>
        <v>154.35</v>
      </c>
      <c r="N104" s="74" t="str">
        <f t="shared" si="5"/>
        <v>D1</v>
      </c>
      <c r="O104" s="70" t="s">
        <v>595</v>
      </c>
      <c r="P104" s="70"/>
      <c r="Q104" s="70"/>
      <c r="R104" s="70" t="s">
        <v>347</v>
      </c>
      <c r="S104" s="70" t="s">
        <v>940</v>
      </c>
      <c r="T104" s="70" t="s">
        <v>597</v>
      </c>
      <c r="U104" s="70">
        <v>78</v>
      </c>
      <c r="V104" s="70">
        <v>0.5</v>
      </c>
      <c r="W104" s="76" t="s">
        <v>64</v>
      </c>
      <c r="X104" s="70">
        <v>65</v>
      </c>
      <c r="Y104" s="70">
        <v>0.5</v>
      </c>
      <c r="Z104" s="76" t="s">
        <v>184</v>
      </c>
      <c r="AA104" s="70">
        <v>-10</v>
      </c>
      <c r="AB104" s="70">
        <v>0.5</v>
      </c>
      <c r="AC104" s="76" t="s">
        <v>184</v>
      </c>
      <c r="AD104" s="70">
        <v>-10</v>
      </c>
      <c r="AE104" s="70">
        <v>0.5</v>
      </c>
      <c r="AF104" s="76" t="s">
        <v>64</v>
      </c>
      <c r="AG104" s="70"/>
      <c r="AH104" s="70"/>
      <c r="AI104" s="70"/>
      <c r="AJ104" s="70"/>
      <c r="AK104" s="74" t="s">
        <v>53</v>
      </c>
      <c r="AL104" s="70"/>
      <c r="AM104" s="70" t="s">
        <v>904</v>
      </c>
      <c r="AN104" s="77"/>
      <c r="AO104" s="74" t="s">
        <v>67</v>
      </c>
      <c r="AP104" s="60">
        <v>44498</v>
      </c>
      <c r="AQ104" s="61"/>
      <c r="AR104" s="61"/>
      <c r="AS104" s="60"/>
    </row>
    <row r="105" spans="1:45" s="63" customFormat="1" ht="17.100000000000001" customHeight="1">
      <c r="A105" s="71" t="s">
        <v>941</v>
      </c>
      <c r="B105" s="71" t="s">
        <v>942</v>
      </c>
      <c r="C105" s="71" t="s">
        <v>592</v>
      </c>
      <c r="D105" s="71" t="s">
        <v>601</v>
      </c>
      <c r="E105" s="70" t="s">
        <v>52</v>
      </c>
      <c r="F105" s="76" t="s">
        <v>53</v>
      </c>
      <c r="G105" s="76" t="s">
        <v>54</v>
      </c>
      <c r="H105" s="76" t="s">
        <v>55</v>
      </c>
      <c r="I105" s="70">
        <v>0</v>
      </c>
      <c r="J105" s="70">
        <v>150</v>
      </c>
      <c r="K105" s="70" t="s">
        <v>939</v>
      </c>
      <c r="L105" s="70">
        <f t="shared" si="3"/>
        <v>-4.3500000000000005</v>
      </c>
      <c r="M105" s="70">
        <f t="shared" si="4"/>
        <v>154.35</v>
      </c>
      <c r="N105" s="74" t="str">
        <f t="shared" si="5"/>
        <v>D1</v>
      </c>
      <c r="O105" s="70" t="s">
        <v>595</v>
      </c>
      <c r="P105" s="70"/>
      <c r="Q105" s="70"/>
      <c r="R105" s="70" t="s">
        <v>347</v>
      </c>
      <c r="S105" s="70" t="s">
        <v>943</v>
      </c>
      <c r="T105" s="70" t="s">
        <v>597</v>
      </c>
      <c r="U105" s="70">
        <v>78</v>
      </c>
      <c r="V105" s="70">
        <v>0.5</v>
      </c>
      <c r="W105" s="76" t="s">
        <v>64</v>
      </c>
      <c r="X105" s="70">
        <v>65</v>
      </c>
      <c r="Y105" s="70">
        <v>0.5</v>
      </c>
      <c r="Z105" s="76" t="s">
        <v>184</v>
      </c>
      <c r="AA105" s="70">
        <v>-10</v>
      </c>
      <c r="AB105" s="70">
        <v>0.5</v>
      </c>
      <c r="AC105" s="76" t="s">
        <v>184</v>
      </c>
      <c r="AD105" s="70">
        <v>-10</v>
      </c>
      <c r="AE105" s="70">
        <v>0.5</v>
      </c>
      <c r="AF105" s="76" t="s">
        <v>64</v>
      </c>
      <c r="AG105" s="70"/>
      <c r="AH105" s="70"/>
      <c r="AI105" s="70"/>
      <c r="AJ105" s="70"/>
      <c r="AK105" s="74" t="s">
        <v>53</v>
      </c>
      <c r="AL105" s="70"/>
      <c r="AM105" s="70" t="s">
        <v>904</v>
      </c>
      <c r="AN105" s="77"/>
      <c r="AO105" s="74" t="s">
        <v>67</v>
      </c>
      <c r="AP105" s="60">
        <v>44498</v>
      </c>
      <c r="AQ105" s="61"/>
      <c r="AR105" s="61"/>
      <c r="AS105" s="60"/>
    </row>
    <row r="106" spans="1:45" s="63" customFormat="1" ht="17.100000000000001" customHeight="1">
      <c r="A106" s="71" t="s">
        <v>944</v>
      </c>
      <c r="B106" s="71" t="s">
        <v>945</v>
      </c>
      <c r="C106" s="71" t="s">
        <v>592</v>
      </c>
      <c r="D106" s="71" t="s">
        <v>601</v>
      </c>
      <c r="E106" s="70" t="s">
        <v>52</v>
      </c>
      <c r="F106" s="76" t="s">
        <v>53</v>
      </c>
      <c r="G106" s="76" t="s">
        <v>54</v>
      </c>
      <c r="H106" s="76" t="s">
        <v>55</v>
      </c>
      <c r="I106" s="70">
        <v>0</v>
      </c>
      <c r="J106" s="70">
        <v>150</v>
      </c>
      <c r="K106" s="70" t="s">
        <v>939</v>
      </c>
      <c r="L106" s="70">
        <f t="shared" si="3"/>
        <v>-4.3500000000000005</v>
      </c>
      <c r="M106" s="70">
        <f t="shared" si="4"/>
        <v>154.35</v>
      </c>
      <c r="N106" s="74" t="str">
        <f t="shared" si="5"/>
        <v>D1</v>
      </c>
      <c r="O106" s="70" t="s">
        <v>595</v>
      </c>
      <c r="P106" s="70"/>
      <c r="Q106" s="70"/>
      <c r="R106" s="70" t="s">
        <v>347</v>
      </c>
      <c r="S106" s="70" t="s">
        <v>946</v>
      </c>
      <c r="T106" s="70" t="s">
        <v>597</v>
      </c>
      <c r="U106" s="70">
        <v>78</v>
      </c>
      <c r="V106" s="70">
        <v>0.5</v>
      </c>
      <c r="W106" s="76" t="s">
        <v>64</v>
      </c>
      <c r="X106" s="70">
        <v>65</v>
      </c>
      <c r="Y106" s="70">
        <v>0.5</v>
      </c>
      <c r="Z106" s="76" t="s">
        <v>184</v>
      </c>
      <c r="AA106" s="70">
        <v>-10</v>
      </c>
      <c r="AB106" s="70">
        <v>0.5</v>
      </c>
      <c r="AC106" s="76" t="s">
        <v>184</v>
      </c>
      <c r="AD106" s="70">
        <v>-10</v>
      </c>
      <c r="AE106" s="70">
        <v>0.5</v>
      </c>
      <c r="AF106" s="76" t="s">
        <v>64</v>
      </c>
      <c r="AG106" s="70"/>
      <c r="AH106" s="70"/>
      <c r="AI106" s="70"/>
      <c r="AJ106" s="70"/>
      <c r="AK106" s="74" t="s">
        <v>53</v>
      </c>
      <c r="AL106" s="70"/>
      <c r="AM106" s="70" t="s">
        <v>904</v>
      </c>
      <c r="AN106" s="77"/>
      <c r="AO106" s="74" t="s">
        <v>67</v>
      </c>
      <c r="AP106" s="60">
        <v>44498</v>
      </c>
      <c r="AQ106" s="61"/>
      <c r="AR106" s="61"/>
      <c r="AS106" s="60"/>
    </row>
    <row r="107" spans="1:45" s="63" customFormat="1" ht="17.100000000000001" customHeight="1">
      <c r="A107" s="71" t="s">
        <v>947</v>
      </c>
      <c r="B107" s="71" t="s">
        <v>948</v>
      </c>
      <c r="C107" s="71" t="s">
        <v>592</v>
      </c>
      <c r="D107" s="71" t="s">
        <v>601</v>
      </c>
      <c r="E107" s="70" t="s">
        <v>52</v>
      </c>
      <c r="F107" s="76" t="s">
        <v>53</v>
      </c>
      <c r="G107" s="76" t="s">
        <v>54</v>
      </c>
      <c r="H107" s="76" t="s">
        <v>55</v>
      </c>
      <c r="I107" s="70">
        <v>0</v>
      </c>
      <c r="J107" s="70">
        <v>150</v>
      </c>
      <c r="K107" s="70" t="s">
        <v>939</v>
      </c>
      <c r="L107" s="70">
        <f t="shared" si="3"/>
        <v>-4.3500000000000005</v>
      </c>
      <c r="M107" s="70">
        <f t="shared" si="4"/>
        <v>154.35</v>
      </c>
      <c r="N107" s="74" t="str">
        <f t="shared" si="5"/>
        <v>D1</v>
      </c>
      <c r="O107" s="70" t="s">
        <v>595</v>
      </c>
      <c r="P107" s="70"/>
      <c r="Q107" s="70"/>
      <c r="R107" s="70" t="s">
        <v>347</v>
      </c>
      <c r="S107" s="70" t="s">
        <v>949</v>
      </c>
      <c r="T107" s="70" t="s">
        <v>597</v>
      </c>
      <c r="U107" s="70">
        <v>78</v>
      </c>
      <c r="V107" s="70">
        <v>0.5</v>
      </c>
      <c r="W107" s="76" t="s">
        <v>64</v>
      </c>
      <c r="X107" s="70">
        <v>65</v>
      </c>
      <c r="Y107" s="70">
        <v>0.5</v>
      </c>
      <c r="Z107" s="76" t="s">
        <v>184</v>
      </c>
      <c r="AA107" s="70">
        <v>-10</v>
      </c>
      <c r="AB107" s="70">
        <v>0.5</v>
      </c>
      <c r="AC107" s="76" t="s">
        <v>184</v>
      </c>
      <c r="AD107" s="70">
        <v>-10</v>
      </c>
      <c r="AE107" s="70">
        <v>0.5</v>
      </c>
      <c r="AF107" s="76" t="s">
        <v>64</v>
      </c>
      <c r="AG107" s="70"/>
      <c r="AH107" s="70"/>
      <c r="AI107" s="70"/>
      <c r="AJ107" s="70"/>
      <c r="AK107" s="74" t="s">
        <v>53</v>
      </c>
      <c r="AL107" s="70"/>
      <c r="AM107" s="70" t="s">
        <v>904</v>
      </c>
      <c r="AN107" s="77"/>
      <c r="AO107" s="74" t="s">
        <v>67</v>
      </c>
      <c r="AP107" s="60">
        <v>44498</v>
      </c>
      <c r="AQ107" s="61"/>
      <c r="AR107" s="61"/>
      <c r="AS107" s="60"/>
    </row>
    <row r="108" spans="1:45" s="63" customFormat="1" ht="17.100000000000001" customHeight="1">
      <c r="A108" s="71" t="s">
        <v>950</v>
      </c>
      <c r="B108" s="71" t="s">
        <v>951</v>
      </c>
      <c r="C108" s="71" t="s">
        <v>592</v>
      </c>
      <c r="D108" s="71" t="s">
        <v>601</v>
      </c>
      <c r="E108" s="70" t="s">
        <v>52</v>
      </c>
      <c r="F108" s="76" t="s">
        <v>53</v>
      </c>
      <c r="G108" s="76" t="s">
        <v>54</v>
      </c>
      <c r="H108" s="76" t="s">
        <v>55</v>
      </c>
      <c r="I108" s="70">
        <v>0</v>
      </c>
      <c r="J108" s="70">
        <v>150</v>
      </c>
      <c r="K108" s="70" t="s">
        <v>939</v>
      </c>
      <c r="L108" s="70">
        <f t="shared" si="3"/>
        <v>-4.3500000000000005</v>
      </c>
      <c r="M108" s="70">
        <f t="shared" si="4"/>
        <v>154.35</v>
      </c>
      <c r="N108" s="74" t="str">
        <f t="shared" si="5"/>
        <v>D1</v>
      </c>
      <c r="O108" s="70" t="s">
        <v>595</v>
      </c>
      <c r="P108" s="70"/>
      <c r="Q108" s="70"/>
      <c r="R108" s="70" t="s">
        <v>347</v>
      </c>
      <c r="S108" s="70" t="s">
        <v>952</v>
      </c>
      <c r="T108" s="70" t="s">
        <v>597</v>
      </c>
      <c r="U108" s="70">
        <v>60</v>
      </c>
      <c r="V108" s="70">
        <v>0.5</v>
      </c>
      <c r="W108" s="76" t="s">
        <v>64</v>
      </c>
      <c r="X108" s="70">
        <v>50</v>
      </c>
      <c r="Y108" s="70">
        <v>0.5</v>
      </c>
      <c r="Z108" s="76" t="s">
        <v>184</v>
      </c>
      <c r="AA108" s="70">
        <v>-10</v>
      </c>
      <c r="AB108" s="70">
        <v>0.5</v>
      </c>
      <c r="AC108" s="76" t="s">
        <v>184</v>
      </c>
      <c r="AD108" s="70">
        <v>-10</v>
      </c>
      <c r="AE108" s="70">
        <v>0.5</v>
      </c>
      <c r="AF108" s="76" t="s">
        <v>64</v>
      </c>
      <c r="AG108" s="70"/>
      <c r="AH108" s="70"/>
      <c r="AI108" s="70"/>
      <c r="AJ108" s="70"/>
      <c r="AK108" s="74" t="s">
        <v>53</v>
      </c>
      <c r="AL108" s="70"/>
      <c r="AM108" s="70" t="s">
        <v>904</v>
      </c>
      <c r="AN108" s="77"/>
      <c r="AO108" s="74" t="s">
        <v>67</v>
      </c>
      <c r="AP108" s="60">
        <v>44498</v>
      </c>
      <c r="AQ108" s="61"/>
      <c r="AR108" s="61"/>
      <c r="AS108" s="60"/>
    </row>
    <row r="109" spans="1:45" s="63" customFormat="1" ht="17.100000000000001" customHeight="1">
      <c r="A109" s="71" t="s">
        <v>953</v>
      </c>
      <c r="B109" s="71" t="s">
        <v>954</v>
      </c>
      <c r="C109" s="71" t="s">
        <v>592</v>
      </c>
      <c r="D109" s="71" t="s">
        <v>601</v>
      </c>
      <c r="E109" s="70" t="s">
        <v>52</v>
      </c>
      <c r="F109" s="76" t="s">
        <v>53</v>
      </c>
      <c r="G109" s="76" t="s">
        <v>54</v>
      </c>
      <c r="H109" s="76" t="s">
        <v>55</v>
      </c>
      <c r="I109" s="70">
        <v>0</v>
      </c>
      <c r="J109" s="70">
        <v>150</v>
      </c>
      <c r="K109" s="70" t="s">
        <v>939</v>
      </c>
      <c r="L109" s="70">
        <f t="shared" si="3"/>
        <v>-4.3500000000000005</v>
      </c>
      <c r="M109" s="70">
        <f t="shared" si="4"/>
        <v>154.35</v>
      </c>
      <c r="N109" s="74" t="str">
        <f t="shared" si="5"/>
        <v>D1</v>
      </c>
      <c r="O109" s="70" t="s">
        <v>595</v>
      </c>
      <c r="P109" s="70"/>
      <c r="Q109" s="70"/>
      <c r="R109" s="70" t="s">
        <v>347</v>
      </c>
      <c r="S109" s="70" t="s">
        <v>955</v>
      </c>
      <c r="T109" s="70" t="s">
        <v>597</v>
      </c>
      <c r="U109" s="70">
        <v>60</v>
      </c>
      <c r="V109" s="70">
        <v>0.5</v>
      </c>
      <c r="W109" s="76" t="s">
        <v>64</v>
      </c>
      <c r="X109" s="70">
        <v>50</v>
      </c>
      <c r="Y109" s="70">
        <v>0.5</v>
      </c>
      <c r="Z109" s="76" t="s">
        <v>184</v>
      </c>
      <c r="AA109" s="70">
        <v>-10</v>
      </c>
      <c r="AB109" s="70">
        <v>0.5</v>
      </c>
      <c r="AC109" s="76" t="s">
        <v>184</v>
      </c>
      <c r="AD109" s="70">
        <v>-10</v>
      </c>
      <c r="AE109" s="70">
        <v>0.5</v>
      </c>
      <c r="AF109" s="76" t="s">
        <v>64</v>
      </c>
      <c r="AG109" s="70"/>
      <c r="AH109" s="70"/>
      <c r="AI109" s="70"/>
      <c r="AJ109" s="70"/>
      <c r="AK109" s="74" t="s">
        <v>53</v>
      </c>
      <c r="AL109" s="70"/>
      <c r="AM109" s="70" t="s">
        <v>904</v>
      </c>
      <c r="AN109" s="77"/>
      <c r="AO109" s="74" t="s">
        <v>67</v>
      </c>
      <c r="AP109" s="60">
        <v>44498</v>
      </c>
      <c r="AQ109" s="61"/>
      <c r="AR109" s="61"/>
      <c r="AS109" s="60"/>
    </row>
    <row r="110" spans="1:45" s="63" customFormat="1" ht="17.100000000000001" customHeight="1">
      <c r="A110" s="71" t="s">
        <v>956</v>
      </c>
      <c r="B110" s="71" t="s">
        <v>957</v>
      </c>
      <c r="C110" s="71" t="s">
        <v>592</v>
      </c>
      <c r="D110" s="71" t="s">
        <v>601</v>
      </c>
      <c r="E110" s="70" t="s">
        <v>52</v>
      </c>
      <c r="F110" s="76" t="s">
        <v>53</v>
      </c>
      <c r="G110" s="76" t="s">
        <v>54</v>
      </c>
      <c r="H110" s="76" t="s">
        <v>55</v>
      </c>
      <c r="I110" s="70">
        <v>0</v>
      </c>
      <c r="J110" s="70">
        <v>150</v>
      </c>
      <c r="K110" s="70" t="s">
        <v>939</v>
      </c>
      <c r="L110" s="70">
        <f t="shared" si="3"/>
        <v>-4.3500000000000005</v>
      </c>
      <c r="M110" s="70">
        <f t="shared" si="4"/>
        <v>154.35</v>
      </c>
      <c r="N110" s="74" t="str">
        <f t="shared" si="5"/>
        <v>D1</v>
      </c>
      <c r="O110" s="70" t="s">
        <v>595</v>
      </c>
      <c r="P110" s="70"/>
      <c r="Q110" s="70"/>
      <c r="R110" s="70" t="s">
        <v>347</v>
      </c>
      <c r="S110" s="70" t="s">
        <v>958</v>
      </c>
      <c r="T110" s="70" t="s">
        <v>597</v>
      </c>
      <c r="U110" s="70">
        <v>60</v>
      </c>
      <c r="V110" s="70">
        <v>0.5</v>
      </c>
      <c r="W110" s="76" t="s">
        <v>64</v>
      </c>
      <c r="X110" s="70">
        <v>50</v>
      </c>
      <c r="Y110" s="70">
        <v>0.5</v>
      </c>
      <c r="Z110" s="76" t="s">
        <v>184</v>
      </c>
      <c r="AA110" s="70">
        <v>-10</v>
      </c>
      <c r="AB110" s="70">
        <v>0.5</v>
      </c>
      <c r="AC110" s="76" t="s">
        <v>184</v>
      </c>
      <c r="AD110" s="70">
        <v>-10</v>
      </c>
      <c r="AE110" s="70">
        <v>0.5</v>
      </c>
      <c r="AF110" s="76" t="s">
        <v>64</v>
      </c>
      <c r="AG110" s="70"/>
      <c r="AH110" s="70"/>
      <c r="AI110" s="70"/>
      <c r="AJ110" s="70"/>
      <c r="AK110" s="74" t="s">
        <v>53</v>
      </c>
      <c r="AL110" s="70"/>
      <c r="AM110" s="70" t="s">
        <v>904</v>
      </c>
      <c r="AN110" s="77"/>
      <c r="AO110" s="74" t="s">
        <v>67</v>
      </c>
      <c r="AP110" s="60">
        <v>44498</v>
      </c>
      <c r="AQ110" s="61"/>
      <c r="AR110" s="61"/>
      <c r="AS110" s="60"/>
    </row>
    <row r="111" spans="1:45" s="63" customFormat="1" ht="17.100000000000001" customHeight="1">
      <c r="A111" s="71" t="s">
        <v>959</v>
      </c>
      <c r="B111" s="71" t="s">
        <v>954</v>
      </c>
      <c r="C111" s="71" t="s">
        <v>592</v>
      </c>
      <c r="D111" s="71" t="s">
        <v>601</v>
      </c>
      <c r="E111" s="70" t="s">
        <v>52</v>
      </c>
      <c r="F111" s="76" t="s">
        <v>53</v>
      </c>
      <c r="G111" s="76" t="s">
        <v>54</v>
      </c>
      <c r="H111" s="76" t="s">
        <v>55</v>
      </c>
      <c r="I111" s="70">
        <v>0</v>
      </c>
      <c r="J111" s="70">
        <v>150</v>
      </c>
      <c r="K111" s="70" t="s">
        <v>939</v>
      </c>
      <c r="L111" s="70">
        <f t="shared" si="3"/>
        <v>-4.3500000000000005</v>
      </c>
      <c r="M111" s="70">
        <f t="shared" si="4"/>
        <v>154.35</v>
      </c>
      <c r="N111" s="74" t="str">
        <f t="shared" si="5"/>
        <v>D1</v>
      </c>
      <c r="O111" s="70" t="s">
        <v>595</v>
      </c>
      <c r="P111" s="70"/>
      <c r="Q111" s="70"/>
      <c r="R111" s="70" t="s">
        <v>347</v>
      </c>
      <c r="S111" s="70" t="s">
        <v>960</v>
      </c>
      <c r="T111" s="70" t="s">
        <v>597</v>
      </c>
      <c r="U111" s="70">
        <v>60</v>
      </c>
      <c r="V111" s="70">
        <v>0.5</v>
      </c>
      <c r="W111" s="76" t="s">
        <v>64</v>
      </c>
      <c r="X111" s="70">
        <v>50</v>
      </c>
      <c r="Y111" s="70">
        <v>0.5</v>
      </c>
      <c r="Z111" s="76" t="s">
        <v>184</v>
      </c>
      <c r="AA111" s="70">
        <v>-10</v>
      </c>
      <c r="AB111" s="70">
        <v>0.5</v>
      </c>
      <c r="AC111" s="76" t="s">
        <v>184</v>
      </c>
      <c r="AD111" s="70">
        <v>-10</v>
      </c>
      <c r="AE111" s="70">
        <v>0.5</v>
      </c>
      <c r="AF111" s="76" t="s">
        <v>64</v>
      </c>
      <c r="AG111" s="70"/>
      <c r="AH111" s="70"/>
      <c r="AI111" s="70"/>
      <c r="AJ111" s="70"/>
      <c r="AK111" s="74" t="s">
        <v>53</v>
      </c>
      <c r="AL111" s="70"/>
      <c r="AM111" s="70" t="s">
        <v>904</v>
      </c>
      <c r="AN111" s="77"/>
      <c r="AO111" s="74" t="s">
        <v>67</v>
      </c>
      <c r="AP111" s="60">
        <v>44498</v>
      </c>
      <c r="AQ111" s="61"/>
      <c r="AR111" s="61"/>
      <c r="AS111" s="60"/>
    </row>
    <row r="112" spans="1:45" s="63" customFormat="1" ht="17.100000000000001" customHeight="1">
      <c r="A112" s="71" t="s">
        <v>961</v>
      </c>
      <c r="B112" s="71" t="s">
        <v>962</v>
      </c>
      <c r="C112" s="71" t="s">
        <v>592</v>
      </c>
      <c r="D112" s="71" t="s">
        <v>601</v>
      </c>
      <c r="E112" s="70" t="s">
        <v>52</v>
      </c>
      <c r="F112" s="76" t="s">
        <v>53</v>
      </c>
      <c r="G112" s="76" t="s">
        <v>54</v>
      </c>
      <c r="H112" s="76" t="s">
        <v>55</v>
      </c>
      <c r="I112" s="70">
        <v>0</v>
      </c>
      <c r="J112" s="70">
        <v>150</v>
      </c>
      <c r="K112" s="70" t="s">
        <v>939</v>
      </c>
      <c r="L112" s="70">
        <f t="shared" si="3"/>
        <v>-4.3500000000000005</v>
      </c>
      <c r="M112" s="70">
        <f t="shared" si="4"/>
        <v>154.35</v>
      </c>
      <c r="N112" s="74" t="str">
        <f t="shared" si="5"/>
        <v>D1</v>
      </c>
      <c r="O112" s="70" t="s">
        <v>595</v>
      </c>
      <c r="P112" s="70"/>
      <c r="Q112" s="70"/>
      <c r="R112" s="70" t="s">
        <v>347</v>
      </c>
      <c r="S112" s="70" t="s">
        <v>963</v>
      </c>
      <c r="T112" s="70" t="s">
        <v>597</v>
      </c>
      <c r="U112" s="70">
        <v>74</v>
      </c>
      <c r="V112" s="70">
        <v>0.5</v>
      </c>
      <c r="W112" s="76" t="s">
        <v>64</v>
      </c>
      <c r="X112" s="70">
        <v>62</v>
      </c>
      <c r="Y112" s="70">
        <v>0.5</v>
      </c>
      <c r="Z112" s="76" t="s">
        <v>184</v>
      </c>
      <c r="AA112" s="70">
        <v>-10</v>
      </c>
      <c r="AB112" s="70">
        <v>0.5</v>
      </c>
      <c r="AC112" s="76" t="s">
        <v>184</v>
      </c>
      <c r="AD112" s="70">
        <v>-10</v>
      </c>
      <c r="AE112" s="70">
        <v>0.5</v>
      </c>
      <c r="AF112" s="76" t="s">
        <v>64</v>
      </c>
      <c r="AG112" s="70"/>
      <c r="AH112" s="70"/>
      <c r="AI112" s="70"/>
      <c r="AJ112" s="70"/>
      <c r="AK112" s="74" t="s">
        <v>53</v>
      </c>
      <c r="AL112" s="70"/>
      <c r="AM112" s="70" t="s">
        <v>904</v>
      </c>
      <c r="AN112" s="77"/>
      <c r="AO112" s="74" t="s">
        <v>67</v>
      </c>
      <c r="AP112" s="60">
        <v>44498</v>
      </c>
      <c r="AQ112" s="61"/>
      <c r="AR112" s="61"/>
      <c r="AS112" s="60"/>
    </row>
    <row r="113" spans="1:45" s="63" customFormat="1" ht="17.100000000000001" customHeight="1">
      <c r="A113" s="71" t="s">
        <v>964</v>
      </c>
      <c r="B113" s="71" t="s">
        <v>965</v>
      </c>
      <c r="C113" s="71" t="s">
        <v>592</v>
      </c>
      <c r="D113" s="71" t="s">
        <v>601</v>
      </c>
      <c r="E113" s="70" t="s">
        <v>52</v>
      </c>
      <c r="F113" s="76" t="s">
        <v>53</v>
      </c>
      <c r="G113" s="76" t="s">
        <v>54</v>
      </c>
      <c r="H113" s="76" t="s">
        <v>55</v>
      </c>
      <c r="I113" s="70">
        <v>0</v>
      </c>
      <c r="J113" s="70">
        <v>150</v>
      </c>
      <c r="K113" s="70" t="s">
        <v>939</v>
      </c>
      <c r="L113" s="70">
        <f t="shared" si="3"/>
        <v>-4.3500000000000005</v>
      </c>
      <c r="M113" s="70">
        <f t="shared" si="4"/>
        <v>154.35</v>
      </c>
      <c r="N113" s="74" t="str">
        <f t="shared" si="5"/>
        <v>D1</v>
      </c>
      <c r="O113" s="70" t="s">
        <v>595</v>
      </c>
      <c r="P113" s="70"/>
      <c r="Q113" s="70"/>
      <c r="R113" s="70" t="s">
        <v>347</v>
      </c>
      <c r="S113" s="70" t="s">
        <v>966</v>
      </c>
      <c r="T113" s="70" t="s">
        <v>597</v>
      </c>
      <c r="U113" s="70">
        <v>74</v>
      </c>
      <c r="V113" s="70">
        <v>0.5</v>
      </c>
      <c r="W113" s="76" t="s">
        <v>64</v>
      </c>
      <c r="X113" s="70">
        <v>62</v>
      </c>
      <c r="Y113" s="70">
        <v>0.5</v>
      </c>
      <c r="Z113" s="76" t="s">
        <v>184</v>
      </c>
      <c r="AA113" s="70">
        <v>-10</v>
      </c>
      <c r="AB113" s="70">
        <v>0.5</v>
      </c>
      <c r="AC113" s="76" t="s">
        <v>184</v>
      </c>
      <c r="AD113" s="70">
        <v>-10</v>
      </c>
      <c r="AE113" s="70">
        <v>0.5</v>
      </c>
      <c r="AF113" s="76" t="s">
        <v>64</v>
      </c>
      <c r="AG113" s="70"/>
      <c r="AH113" s="70"/>
      <c r="AI113" s="70"/>
      <c r="AJ113" s="70"/>
      <c r="AK113" s="74" t="s">
        <v>53</v>
      </c>
      <c r="AL113" s="70"/>
      <c r="AM113" s="70" t="s">
        <v>904</v>
      </c>
      <c r="AN113" s="77"/>
      <c r="AO113" s="74" t="s">
        <v>67</v>
      </c>
      <c r="AP113" s="60">
        <v>44498</v>
      </c>
      <c r="AQ113" s="61"/>
      <c r="AR113" s="61"/>
      <c r="AS113" s="60"/>
    </row>
    <row r="114" spans="1:45" s="63" customFormat="1" ht="17.100000000000001" customHeight="1">
      <c r="A114" s="71" t="s">
        <v>967</v>
      </c>
      <c r="B114" s="71" t="s">
        <v>968</v>
      </c>
      <c r="C114" s="71" t="s">
        <v>592</v>
      </c>
      <c r="D114" s="71" t="s">
        <v>601</v>
      </c>
      <c r="E114" s="70" t="s">
        <v>52</v>
      </c>
      <c r="F114" s="76" t="s">
        <v>53</v>
      </c>
      <c r="G114" s="76" t="s">
        <v>54</v>
      </c>
      <c r="H114" s="76" t="s">
        <v>55</v>
      </c>
      <c r="I114" s="70">
        <v>0</v>
      </c>
      <c r="J114" s="70">
        <v>150</v>
      </c>
      <c r="K114" s="70" t="s">
        <v>939</v>
      </c>
      <c r="L114" s="70">
        <f t="shared" si="3"/>
        <v>-4.3500000000000005</v>
      </c>
      <c r="M114" s="70">
        <f t="shared" si="4"/>
        <v>154.35</v>
      </c>
      <c r="N114" s="74" t="str">
        <f t="shared" si="5"/>
        <v>D1</v>
      </c>
      <c r="O114" s="70" t="s">
        <v>595</v>
      </c>
      <c r="P114" s="70"/>
      <c r="Q114" s="70"/>
      <c r="R114" s="70" t="s">
        <v>347</v>
      </c>
      <c r="S114" s="70" t="s">
        <v>969</v>
      </c>
      <c r="T114" s="70" t="s">
        <v>597</v>
      </c>
      <c r="U114" s="70">
        <v>74</v>
      </c>
      <c r="V114" s="70">
        <v>0.5</v>
      </c>
      <c r="W114" s="76" t="s">
        <v>64</v>
      </c>
      <c r="X114" s="70">
        <v>62</v>
      </c>
      <c r="Y114" s="70">
        <v>0.5</v>
      </c>
      <c r="Z114" s="76" t="s">
        <v>184</v>
      </c>
      <c r="AA114" s="70">
        <v>-10</v>
      </c>
      <c r="AB114" s="70">
        <v>0.5</v>
      </c>
      <c r="AC114" s="76" t="s">
        <v>184</v>
      </c>
      <c r="AD114" s="70">
        <v>-10</v>
      </c>
      <c r="AE114" s="70">
        <v>0.5</v>
      </c>
      <c r="AF114" s="76" t="s">
        <v>64</v>
      </c>
      <c r="AG114" s="70"/>
      <c r="AH114" s="70"/>
      <c r="AI114" s="70"/>
      <c r="AJ114" s="70"/>
      <c r="AK114" s="74" t="s">
        <v>53</v>
      </c>
      <c r="AL114" s="70"/>
      <c r="AM114" s="70" t="s">
        <v>904</v>
      </c>
      <c r="AN114" s="77"/>
      <c r="AO114" s="74" t="s">
        <v>67</v>
      </c>
      <c r="AP114" s="60">
        <v>44498</v>
      </c>
      <c r="AQ114" s="61"/>
      <c r="AR114" s="61"/>
      <c r="AS114" s="60"/>
    </row>
    <row r="115" spans="1:45" s="63" customFormat="1" ht="17.100000000000001" customHeight="1">
      <c r="A115" s="71" t="s">
        <v>970</v>
      </c>
      <c r="B115" s="71" t="s">
        <v>971</v>
      </c>
      <c r="C115" s="71" t="s">
        <v>592</v>
      </c>
      <c r="D115" s="71" t="s">
        <v>601</v>
      </c>
      <c r="E115" s="70" t="s">
        <v>52</v>
      </c>
      <c r="F115" s="76" t="s">
        <v>53</v>
      </c>
      <c r="G115" s="76" t="s">
        <v>54</v>
      </c>
      <c r="H115" s="76" t="s">
        <v>55</v>
      </c>
      <c r="I115" s="70">
        <v>0</v>
      </c>
      <c r="J115" s="70">
        <v>150</v>
      </c>
      <c r="K115" s="70" t="s">
        <v>939</v>
      </c>
      <c r="L115" s="70">
        <f t="shared" si="3"/>
        <v>-4.3500000000000005</v>
      </c>
      <c r="M115" s="70">
        <f t="shared" si="4"/>
        <v>154.35</v>
      </c>
      <c r="N115" s="74" t="str">
        <f t="shared" si="5"/>
        <v>D1</v>
      </c>
      <c r="O115" s="70" t="s">
        <v>595</v>
      </c>
      <c r="P115" s="70"/>
      <c r="Q115" s="70"/>
      <c r="R115" s="70" t="s">
        <v>347</v>
      </c>
      <c r="S115" s="70" t="s">
        <v>972</v>
      </c>
      <c r="T115" s="70" t="s">
        <v>597</v>
      </c>
      <c r="U115" s="70">
        <v>74</v>
      </c>
      <c r="V115" s="70">
        <v>0.5</v>
      </c>
      <c r="W115" s="76" t="s">
        <v>64</v>
      </c>
      <c r="X115" s="70">
        <v>62</v>
      </c>
      <c r="Y115" s="70">
        <v>0.5</v>
      </c>
      <c r="Z115" s="76" t="s">
        <v>184</v>
      </c>
      <c r="AA115" s="70">
        <v>-10</v>
      </c>
      <c r="AB115" s="70">
        <v>0.5</v>
      </c>
      <c r="AC115" s="76" t="s">
        <v>184</v>
      </c>
      <c r="AD115" s="70">
        <v>-10</v>
      </c>
      <c r="AE115" s="70">
        <v>0.5</v>
      </c>
      <c r="AF115" s="76" t="s">
        <v>64</v>
      </c>
      <c r="AG115" s="70"/>
      <c r="AH115" s="70"/>
      <c r="AI115" s="70"/>
      <c r="AJ115" s="70"/>
      <c r="AK115" s="74" t="s">
        <v>53</v>
      </c>
      <c r="AL115" s="70"/>
      <c r="AM115" s="70" t="s">
        <v>904</v>
      </c>
      <c r="AN115" s="77"/>
      <c r="AO115" s="74" t="s">
        <v>67</v>
      </c>
      <c r="AP115" s="60">
        <v>44498</v>
      </c>
      <c r="AQ115" s="61"/>
      <c r="AR115" s="61"/>
      <c r="AS115" s="60"/>
    </row>
    <row r="116" spans="1:45" s="63" customFormat="1" ht="17.100000000000001" customHeight="1">
      <c r="A116" s="71" t="s">
        <v>973</v>
      </c>
      <c r="B116" s="71" t="s">
        <v>974</v>
      </c>
      <c r="C116" s="71" t="s">
        <v>592</v>
      </c>
      <c r="D116" s="71" t="s">
        <v>601</v>
      </c>
      <c r="E116" s="70" t="s">
        <v>52</v>
      </c>
      <c r="F116" s="76" t="s">
        <v>53</v>
      </c>
      <c r="G116" s="76" t="s">
        <v>54</v>
      </c>
      <c r="H116" s="76" t="s">
        <v>55</v>
      </c>
      <c r="I116" s="70">
        <v>-1000</v>
      </c>
      <c r="J116" s="70">
        <v>1000</v>
      </c>
      <c r="K116" s="70" t="s">
        <v>939</v>
      </c>
      <c r="L116" s="70">
        <f t="shared" si="3"/>
        <v>-1058</v>
      </c>
      <c r="M116" s="70">
        <f t="shared" si="4"/>
        <v>1058</v>
      </c>
      <c r="N116" s="74" t="str">
        <f t="shared" si="5"/>
        <v>D0</v>
      </c>
      <c r="O116" s="70" t="s">
        <v>595</v>
      </c>
      <c r="P116" s="70"/>
      <c r="Q116" s="70"/>
      <c r="R116" s="70" t="s">
        <v>347</v>
      </c>
      <c r="S116" s="70" t="s">
        <v>975</v>
      </c>
      <c r="T116" s="70" t="s">
        <v>597</v>
      </c>
      <c r="U116" s="70">
        <v>700</v>
      </c>
      <c r="V116" s="70">
        <v>0.5</v>
      </c>
      <c r="W116" s="76" t="s">
        <v>64</v>
      </c>
      <c r="X116" s="70">
        <v>500</v>
      </c>
      <c r="Y116" s="70">
        <v>0.5</v>
      </c>
      <c r="Z116" s="76" t="s">
        <v>184</v>
      </c>
      <c r="AA116" s="70">
        <v>-500</v>
      </c>
      <c r="AB116" s="70">
        <v>0.5</v>
      </c>
      <c r="AC116" s="76" t="s">
        <v>184</v>
      </c>
      <c r="AD116" s="70">
        <v>-700</v>
      </c>
      <c r="AE116" s="70">
        <v>0.5</v>
      </c>
      <c r="AF116" s="76" t="s">
        <v>64</v>
      </c>
      <c r="AG116" s="70"/>
      <c r="AH116" s="70"/>
      <c r="AI116" s="70"/>
      <c r="AJ116" s="70"/>
      <c r="AK116" s="74" t="s">
        <v>53</v>
      </c>
      <c r="AL116" s="70"/>
      <c r="AM116" s="70" t="s">
        <v>904</v>
      </c>
      <c r="AN116" s="77"/>
      <c r="AO116" s="74" t="s">
        <v>67</v>
      </c>
      <c r="AP116" s="60">
        <v>44498</v>
      </c>
      <c r="AQ116" s="61"/>
      <c r="AR116" s="61"/>
      <c r="AS116" s="60"/>
    </row>
    <row r="117" spans="1:45" s="63" customFormat="1" ht="17.100000000000001" customHeight="1">
      <c r="A117" s="71" t="s">
        <v>976</v>
      </c>
      <c r="B117" s="71" t="s">
        <v>974</v>
      </c>
      <c r="C117" s="71" t="s">
        <v>592</v>
      </c>
      <c r="D117" s="71" t="s">
        <v>601</v>
      </c>
      <c r="E117" s="70" t="s">
        <v>52</v>
      </c>
      <c r="F117" s="76" t="s">
        <v>53</v>
      </c>
      <c r="G117" s="76" t="s">
        <v>54</v>
      </c>
      <c r="H117" s="76" t="s">
        <v>55</v>
      </c>
      <c r="I117" s="70">
        <v>-1000</v>
      </c>
      <c r="J117" s="70">
        <v>1000</v>
      </c>
      <c r="K117" s="70" t="s">
        <v>939</v>
      </c>
      <c r="L117" s="70">
        <f t="shared" si="3"/>
        <v>-1058</v>
      </c>
      <c r="M117" s="70">
        <f t="shared" si="4"/>
        <v>1058</v>
      </c>
      <c r="N117" s="74" t="str">
        <f t="shared" si="5"/>
        <v>D0</v>
      </c>
      <c r="O117" s="70" t="s">
        <v>595</v>
      </c>
      <c r="P117" s="70"/>
      <c r="Q117" s="70"/>
      <c r="R117" s="70" t="s">
        <v>347</v>
      </c>
      <c r="S117" s="70" t="s">
        <v>977</v>
      </c>
      <c r="T117" s="70" t="s">
        <v>597</v>
      </c>
      <c r="U117" s="70">
        <v>700</v>
      </c>
      <c r="V117" s="70">
        <v>0.5</v>
      </c>
      <c r="W117" s="76" t="s">
        <v>64</v>
      </c>
      <c r="X117" s="70">
        <v>500</v>
      </c>
      <c r="Y117" s="70">
        <v>0.5</v>
      </c>
      <c r="Z117" s="76" t="s">
        <v>184</v>
      </c>
      <c r="AA117" s="70">
        <v>-500</v>
      </c>
      <c r="AB117" s="70">
        <v>0.5</v>
      </c>
      <c r="AC117" s="76" t="s">
        <v>184</v>
      </c>
      <c r="AD117" s="70">
        <v>-700</v>
      </c>
      <c r="AE117" s="70">
        <v>0.5</v>
      </c>
      <c r="AF117" s="76" t="s">
        <v>64</v>
      </c>
      <c r="AG117" s="70"/>
      <c r="AH117" s="70"/>
      <c r="AI117" s="70"/>
      <c r="AJ117" s="70"/>
      <c r="AK117" s="74" t="s">
        <v>53</v>
      </c>
      <c r="AL117" s="70"/>
      <c r="AM117" s="70" t="s">
        <v>904</v>
      </c>
      <c r="AN117" s="77"/>
      <c r="AO117" s="74" t="s">
        <v>67</v>
      </c>
      <c r="AP117" s="60">
        <v>44498</v>
      </c>
      <c r="AQ117" s="61"/>
      <c r="AR117" s="61"/>
      <c r="AS117" s="60"/>
    </row>
    <row r="118" spans="1:45" s="63" customFormat="1" ht="17.100000000000001" customHeight="1">
      <c r="A118" s="71" t="s">
        <v>978</v>
      </c>
      <c r="B118" s="71" t="s">
        <v>979</v>
      </c>
      <c r="C118" s="71" t="s">
        <v>592</v>
      </c>
      <c r="D118" s="71" t="s">
        <v>601</v>
      </c>
      <c r="E118" s="70" t="s">
        <v>52</v>
      </c>
      <c r="F118" s="76" t="s">
        <v>53</v>
      </c>
      <c r="G118" s="76" t="s">
        <v>54</v>
      </c>
      <c r="H118" s="76" t="s">
        <v>55</v>
      </c>
      <c r="I118" s="70">
        <v>0</v>
      </c>
      <c r="J118" s="70">
        <v>100</v>
      </c>
      <c r="K118" s="70" t="s">
        <v>687</v>
      </c>
      <c r="L118" s="70">
        <f t="shared" si="3"/>
        <v>-2.9000000000000004</v>
      </c>
      <c r="M118" s="70">
        <f t="shared" si="4"/>
        <v>102.9</v>
      </c>
      <c r="N118" s="74" t="str">
        <f t="shared" si="5"/>
        <v>D2</v>
      </c>
      <c r="O118" s="70" t="s">
        <v>595</v>
      </c>
      <c r="P118" s="70"/>
      <c r="Q118" s="70"/>
      <c r="R118" s="70" t="s">
        <v>347</v>
      </c>
      <c r="S118" s="70" t="s">
        <v>980</v>
      </c>
      <c r="T118" s="70" t="s">
        <v>597</v>
      </c>
      <c r="U118" s="70">
        <v>50</v>
      </c>
      <c r="V118" s="70">
        <v>5</v>
      </c>
      <c r="W118" s="76" t="s">
        <v>839</v>
      </c>
      <c r="X118" s="70">
        <v>25</v>
      </c>
      <c r="Y118" s="70">
        <v>5</v>
      </c>
      <c r="Z118" s="76" t="s">
        <v>839</v>
      </c>
      <c r="AA118" s="70" t="s">
        <v>234</v>
      </c>
      <c r="AB118" s="70" t="s">
        <v>234</v>
      </c>
      <c r="AC118" s="70" t="s">
        <v>234</v>
      </c>
      <c r="AD118" s="70" t="s">
        <v>234</v>
      </c>
      <c r="AE118" s="70" t="s">
        <v>234</v>
      </c>
      <c r="AF118" s="70" t="s">
        <v>234</v>
      </c>
      <c r="AG118" s="70"/>
      <c r="AH118" s="70"/>
      <c r="AI118" s="70"/>
      <c r="AJ118" s="70"/>
      <c r="AK118" s="74" t="s">
        <v>53</v>
      </c>
      <c r="AL118" s="70"/>
      <c r="AM118" s="70"/>
      <c r="AN118" s="77"/>
      <c r="AO118" s="74" t="s">
        <v>67</v>
      </c>
      <c r="AP118" s="60">
        <v>44498</v>
      </c>
      <c r="AQ118" s="61"/>
      <c r="AR118" s="61"/>
      <c r="AS118" s="60"/>
    </row>
    <row r="119" spans="1:45" s="63" customFormat="1" ht="17.100000000000001" customHeight="1">
      <c r="A119" s="71" t="s">
        <v>981</v>
      </c>
      <c r="B119" s="71" t="s">
        <v>979</v>
      </c>
      <c r="C119" s="71" t="s">
        <v>592</v>
      </c>
      <c r="D119" s="71" t="s">
        <v>601</v>
      </c>
      <c r="E119" s="70" t="s">
        <v>52</v>
      </c>
      <c r="F119" s="76" t="s">
        <v>53</v>
      </c>
      <c r="G119" s="76" t="s">
        <v>54</v>
      </c>
      <c r="H119" s="76" t="s">
        <v>55</v>
      </c>
      <c r="I119" s="70">
        <v>0</v>
      </c>
      <c r="J119" s="70">
        <v>100</v>
      </c>
      <c r="K119" s="70" t="s">
        <v>687</v>
      </c>
      <c r="L119" s="70">
        <f t="shared" si="3"/>
        <v>-2.9000000000000004</v>
      </c>
      <c r="M119" s="70">
        <f t="shared" si="4"/>
        <v>102.9</v>
      </c>
      <c r="N119" s="74" t="str">
        <f t="shared" si="5"/>
        <v>D2</v>
      </c>
      <c r="O119" s="70" t="s">
        <v>595</v>
      </c>
      <c r="P119" s="70"/>
      <c r="Q119" s="70"/>
      <c r="R119" s="70" t="s">
        <v>347</v>
      </c>
      <c r="S119" s="70" t="s">
        <v>982</v>
      </c>
      <c r="T119" s="70" t="s">
        <v>597</v>
      </c>
      <c r="U119" s="70">
        <v>50</v>
      </c>
      <c r="V119" s="70">
        <v>5</v>
      </c>
      <c r="W119" s="76" t="s">
        <v>839</v>
      </c>
      <c r="X119" s="70">
        <v>25</v>
      </c>
      <c r="Y119" s="70">
        <v>5</v>
      </c>
      <c r="Z119" s="76" t="s">
        <v>839</v>
      </c>
      <c r="AA119" s="70" t="s">
        <v>234</v>
      </c>
      <c r="AB119" s="70" t="s">
        <v>234</v>
      </c>
      <c r="AC119" s="70" t="s">
        <v>234</v>
      </c>
      <c r="AD119" s="70" t="s">
        <v>234</v>
      </c>
      <c r="AE119" s="70" t="s">
        <v>234</v>
      </c>
      <c r="AF119" s="70" t="s">
        <v>234</v>
      </c>
      <c r="AG119" s="70"/>
      <c r="AH119" s="70"/>
      <c r="AI119" s="70"/>
      <c r="AJ119" s="70"/>
      <c r="AK119" s="74" t="s">
        <v>53</v>
      </c>
      <c r="AL119" s="70"/>
      <c r="AM119" s="70"/>
      <c r="AN119" s="77"/>
      <c r="AO119" s="74" t="s">
        <v>67</v>
      </c>
      <c r="AP119" s="60">
        <v>44498</v>
      </c>
      <c r="AQ119" s="61"/>
      <c r="AR119" s="61"/>
      <c r="AS119" s="60"/>
    </row>
    <row r="120" spans="1:45" s="63" customFormat="1" ht="17.100000000000001" customHeight="1">
      <c r="A120" s="71" t="s">
        <v>983</v>
      </c>
      <c r="B120" s="71" t="s">
        <v>984</v>
      </c>
      <c r="C120" s="71" t="s">
        <v>592</v>
      </c>
      <c r="D120" s="71" t="s">
        <v>601</v>
      </c>
      <c r="E120" s="70" t="s">
        <v>52</v>
      </c>
      <c r="F120" s="76" t="s">
        <v>53</v>
      </c>
      <c r="G120" s="76" t="s">
        <v>54</v>
      </c>
      <c r="H120" s="76" t="s">
        <v>55</v>
      </c>
      <c r="I120" s="70">
        <v>0</v>
      </c>
      <c r="J120" s="70">
        <v>62</v>
      </c>
      <c r="K120" s="70" t="s">
        <v>602</v>
      </c>
      <c r="L120" s="70">
        <f t="shared" si="3"/>
        <v>-1.798</v>
      </c>
      <c r="M120" s="70">
        <f t="shared" si="4"/>
        <v>63.798000000000002</v>
      </c>
      <c r="N120" s="74" t="str">
        <f t="shared" si="5"/>
        <v>D2</v>
      </c>
      <c r="O120" s="70" t="s">
        <v>595</v>
      </c>
      <c r="P120" s="70"/>
      <c r="Q120" s="70"/>
      <c r="R120" s="70" t="s">
        <v>347</v>
      </c>
      <c r="S120" s="70" t="s">
        <v>985</v>
      </c>
      <c r="T120" s="70" t="s">
        <v>597</v>
      </c>
      <c r="U120" s="70">
        <v>50</v>
      </c>
      <c r="V120" s="70">
        <v>0.5</v>
      </c>
      <c r="W120" s="76" t="s">
        <v>64</v>
      </c>
      <c r="X120" s="70">
        <v>40</v>
      </c>
      <c r="Y120" s="70">
        <v>0.5</v>
      </c>
      <c r="Z120" s="76" t="s">
        <v>184</v>
      </c>
      <c r="AA120" s="70">
        <v>-10</v>
      </c>
      <c r="AB120" s="70">
        <v>0.5</v>
      </c>
      <c r="AC120" s="76" t="s">
        <v>184</v>
      </c>
      <c r="AD120" s="70">
        <v>-10</v>
      </c>
      <c r="AE120" s="70">
        <v>0.5</v>
      </c>
      <c r="AF120" s="76" t="s">
        <v>64</v>
      </c>
      <c r="AG120" s="70"/>
      <c r="AH120" s="70"/>
      <c r="AI120" s="70"/>
      <c r="AJ120" s="70"/>
      <c r="AK120" s="74" t="s">
        <v>53</v>
      </c>
      <c r="AL120" s="70"/>
      <c r="AM120" s="70" t="s">
        <v>352</v>
      </c>
      <c r="AN120" s="77"/>
      <c r="AO120" s="74" t="s">
        <v>67</v>
      </c>
      <c r="AP120" s="60">
        <v>44498</v>
      </c>
      <c r="AQ120" s="61"/>
      <c r="AR120" s="61"/>
      <c r="AS120" s="60"/>
    </row>
    <row r="121" spans="1:45" s="63" customFormat="1" ht="17.100000000000001" customHeight="1">
      <c r="A121" s="71" t="s">
        <v>986</v>
      </c>
      <c r="B121" s="71" t="s">
        <v>987</v>
      </c>
      <c r="C121" s="71" t="s">
        <v>592</v>
      </c>
      <c r="D121" s="71" t="s">
        <v>601</v>
      </c>
      <c r="E121" s="70" t="s">
        <v>52</v>
      </c>
      <c r="F121" s="76" t="s">
        <v>53</v>
      </c>
      <c r="G121" s="76" t="s">
        <v>54</v>
      </c>
      <c r="H121" s="76" t="s">
        <v>55</v>
      </c>
      <c r="I121" s="70">
        <v>0</v>
      </c>
      <c r="J121" s="70">
        <v>60</v>
      </c>
      <c r="K121" s="70" t="s">
        <v>602</v>
      </c>
      <c r="L121" s="70">
        <f t="shared" si="3"/>
        <v>-1.74</v>
      </c>
      <c r="M121" s="70">
        <f t="shared" si="4"/>
        <v>61.74</v>
      </c>
      <c r="N121" s="74" t="str">
        <f t="shared" si="5"/>
        <v>D2</v>
      </c>
      <c r="O121" s="70" t="s">
        <v>595</v>
      </c>
      <c r="P121" s="70"/>
      <c r="Q121" s="70"/>
      <c r="R121" s="70" t="s">
        <v>347</v>
      </c>
      <c r="S121" s="70" t="s">
        <v>988</v>
      </c>
      <c r="T121" s="70" t="s">
        <v>597</v>
      </c>
      <c r="U121" s="70" t="s">
        <v>234</v>
      </c>
      <c r="V121" s="70" t="s">
        <v>234</v>
      </c>
      <c r="W121" s="76" t="s">
        <v>234</v>
      </c>
      <c r="X121" s="70">
        <v>50</v>
      </c>
      <c r="Y121" s="70">
        <v>5</v>
      </c>
      <c r="Z121" s="76" t="s">
        <v>184</v>
      </c>
      <c r="AA121" s="70" t="s">
        <v>234</v>
      </c>
      <c r="AB121" s="70" t="s">
        <v>234</v>
      </c>
      <c r="AC121" s="70" t="s">
        <v>234</v>
      </c>
      <c r="AD121" s="70" t="s">
        <v>234</v>
      </c>
      <c r="AE121" s="70" t="s">
        <v>234</v>
      </c>
      <c r="AF121" s="70" t="s">
        <v>234</v>
      </c>
      <c r="AG121" s="70"/>
      <c r="AH121" s="70"/>
      <c r="AI121" s="70"/>
      <c r="AJ121" s="70"/>
      <c r="AK121" s="74" t="s">
        <v>53</v>
      </c>
      <c r="AL121" s="70"/>
      <c r="AM121" s="70" t="s">
        <v>831</v>
      </c>
      <c r="AN121" s="77"/>
      <c r="AO121" s="74" t="s">
        <v>67</v>
      </c>
      <c r="AP121" s="60">
        <v>44498</v>
      </c>
      <c r="AQ121" s="61"/>
      <c r="AR121" s="61"/>
      <c r="AS121" s="60"/>
    </row>
    <row r="122" spans="1:45" s="63" customFormat="1" ht="17.100000000000001" customHeight="1">
      <c r="A122" s="71" t="s">
        <v>989</v>
      </c>
      <c r="B122" s="71" t="s">
        <v>990</v>
      </c>
      <c r="C122" s="71" t="s">
        <v>592</v>
      </c>
      <c r="D122" s="71" t="s">
        <v>601</v>
      </c>
      <c r="E122" s="70" t="s">
        <v>52</v>
      </c>
      <c r="F122" s="76" t="s">
        <v>53</v>
      </c>
      <c r="G122" s="76" t="s">
        <v>54</v>
      </c>
      <c r="H122" s="76" t="s">
        <v>55</v>
      </c>
      <c r="I122" s="70">
        <v>-50</v>
      </c>
      <c r="J122" s="70">
        <v>75</v>
      </c>
      <c r="K122" s="70" t="s">
        <v>610</v>
      </c>
      <c r="L122" s="70">
        <f t="shared" si="3"/>
        <v>-53.625</v>
      </c>
      <c r="M122" s="70">
        <f t="shared" si="4"/>
        <v>78.625</v>
      </c>
      <c r="N122" s="74" t="str">
        <f t="shared" si="5"/>
        <v>D1</v>
      </c>
      <c r="O122" s="70" t="s">
        <v>595</v>
      </c>
      <c r="P122" s="70"/>
      <c r="Q122" s="70"/>
      <c r="R122" s="70" t="s">
        <v>347</v>
      </c>
      <c r="S122" s="70" t="s">
        <v>991</v>
      </c>
      <c r="T122" s="70" t="s">
        <v>597</v>
      </c>
      <c r="U122" s="70" t="s">
        <v>234</v>
      </c>
      <c r="V122" s="70" t="s">
        <v>234</v>
      </c>
      <c r="W122" s="76" t="s">
        <v>234</v>
      </c>
      <c r="X122" s="70">
        <v>50</v>
      </c>
      <c r="Y122" s="70">
        <v>0.5</v>
      </c>
      <c r="Z122" s="76" t="s">
        <v>184</v>
      </c>
      <c r="AA122" s="70">
        <v>10</v>
      </c>
      <c r="AB122" s="70">
        <v>0.5</v>
      </c>
      <c r="AC122" s="76" t="s">
        <v>184</v>
      </c>
      <c r="AD122" s="70">
        <v>-20</v>
      </c>
      <c r="AE122" s="70">
        <v>0.5</v>
      </c>
      <c r="AF122" s="76" t="s">
        <v>64</v>
      </c>
      <c r="AG122" s="70"/>
      <c r="AH122" s="70"/>
      <c r="AI122" s="70"/>
      <c r="AJ122" s="70"/>
      <c r="AK122" s="74" t="s">
        <v>53</v>
      </c>
      <c r="AL122" s="70"/>
      <c r="AM122" s="70" t="s">
        <v>352</v>
      </c>
      <c r="AN122" s="77"/>
      <c r="AO122" s="74" t="s">
        <v>67</v>
      </c>
      <c r="AP122" s="60">
        <v>44498</v>
      </c>
      <c r="AQ122" s="61"/>
      <c r="AR122" s="61"/>
      <c r="AS122" s="60"/>
    </row>
    <row r="123" spans="1:45" s="63" customFormat="1" ht="17.100000000000001" customHeight="1">
      <c r="A123" s="71" t="s">
        <v>992</v>
      </c>
      <c r="B123" s="71" t="s">
        <v>993</v>
      </c>
      <c r="C123" s="71" t="s">
        <v>592</v>
      </c>
      <c r="D123" s="71" t="s">
        <v>601</v>
      </c>
      <c r="E123" s="70" t="s">
        <v>52</v>
      </c>
      <c r="F123" s="76" t="s">
        <v>53</v>
      </c>
      <c r="G123" s="76" t="s">
        <v>54</v>
      </c>
      <c r="H123" s="76" t="s">
        <v>55</v>
      </c>
      <c r="I123" s="70">
        <v>0</v>
      </c>
      <c r="J123" s="70">
        <v>100</v>
      </c>
      <c r="K123" s="70" t="s">
        <v>778</v>
      </c>
      <c r="L123" s="70">
        <f t="shared" si="3"/>
        <v>-2.9000000000000004</v>
      </c>
      <c r="M123" s="70">
        <f t="shared" si="4"/>
        <v>102.9</v>
      </c>
      <c r="N123" s="74" t="str">
        <f t="shared" si="5"/>
        <v>D2</v>
      </c>
      <c r="O123" s="70" t="s">
        <v>595</v>
      </c>
      <c r="P123" s="70"/>
      <c r="Q123" s="70"/>
      <c r="R123" s="70" t="s">
        <v>347</v>
      </c>
      <c r="S123" s="70" t="s">
        <v>994</v>
      </c>
      <c r="T123" s="70" t="s">
        <v>597</v>
      </c>
      <c r="U123" s="70">
        <v>90</v>
      </c>
      <c r="V123" s="70">
        <v>15</v>
      </c>
      <c r="W123" s="76" t="s">
        <v>64</v>
      </c>
      <c r="X123" s="70">
        <v>75</v>
      </c>
      <c r="Y123" s="70">
        <v>5</v>
      </c>
      <c r="Z123" s="76" t="s">
        <v>184</v>
      </c>
      <c r="AA123" s="70" t="s">
        <v>234</v>
      </c>
      <c r="AB123" s="70" t="s">
        <v>234</v>
      </c>
      <c r="AC123" s="70" t="s">
        <v>234</v>
      </c>
      <c r="AD123" s="70" t="s">
        <v>234</v>
      </c>
      <c r="AE123" s="70" t="s">
        <v>234</v>
      </c>
      <c r="AF123" s="70" t="s">
        <v>234</v>
      </c>
      <c r="AG123" s="70"/>
      <c r="AH123" s="70"/>
      <c r="AI123" s="70"/>
      <c r="AJ123" s="70"/>
      <c r="AK123" s="74" t="s">
        <v>53</v>
      </c>
      <c r="AL123" s="70"/>
      <c r="AM123" s="70" t="s">
        <v>130</v>
      </c>
      <c r="AN123" s="77"/>
      <c r="AO123" s="74" t="s">
        <v>67</v>
      </c>
      <c r="AP123" s="60">
        <v>44498</v>
      </c>
      <c r="AQ123" s="61"/>
      <c r="AR123" s="61"/>
      <c r="AS123" s="60"/>
    </row>
    <row r="124" spans="1:45" s="63" customFormat="1" ht="17.100000000000001" customHeight="1">
      <c r="A124" s="71" t="s">
        <v>995</v>
      </c>
      <c r="B124" s="71" t="s">
        <v>996</v>
      </c>
      <c r="C124" s="71" t="s">
        <v>592</v>
      </c>
      <c r="D124" s="71" t="s">
        <v>601</v>
      </c>
      <c r="E124" s="70" t="s">
        <v>52</v>
      </c>
      <c r="F124" s="76" t="s">
        <v>53</v>
      </c>
      <c r="G124" s="76" t="s">
        <v>54</v>
      </c>
      <c r="H124" s="76" t="s">
        <v>55</v>
      </c>
      <c r="I124" s="70">
        <v>0</v>
      </c>
      <c r="J124" s="70">
        <v>300</v>
      </c>
      <c r="K124" s="70" t="s">
        <v>610</v>
      </c>
      <c r="L124" s="70">
        <f t="shared" si="3"/>
        <v>-8.7000000000000011</v>
      </c>
      <c r="M124" s="70">
        <f t="shared" si="4"/>
        <v>308.7</v>
      </c>
      <c r="N124" s="74" t="str">
        <f t="shared" si="5"/>
        <v>D1</v>
      </c>
      <c r="O124" s="70" t="s">
        <v>595</v>
      </c>
      <c r="P124" s="70"/>
      <c r="Q124" s="70"/>
      <c r="R124" s="70" t="s">
        <v>347</v>
      </c>
      <c r="S124" s="70" t="s">
        <v>997</v>
      </c>
      <c r="T124" s="70" t="s">
        <v>597</v>
      </c>
      <c r="U124" s="70" t="s">
        <v>234</v>
      </c>
      <c r="V124" s="70" t="s">
        <v>234</v>
      </c>
      <c r="W124" s="76" t="s">
        <v>234</v>
      </c>
      <c r="X124" s="70">
        <v>260</v>
      </c>
      <c r="Y124" s="70">
        <v>10</v>
      </c>
      <c r="Z124" s="76" t="s">
        <v>141</v>
      </c>
      <c r="AA124" s="70" t="s">
        <v>234</v>
      </c>
      <c r="AB124" s="70" t="s">
        <v>234</v>
      </c>
      <c r="AC124" s="70" t="s">
        <v>234</v>
      </c>
      <c r="AD124" s="70" t="s">
        <v>234</v>
      </c>
      <c r="AE124" s="70" t="s">
        <v>234</v>
      </c>
      <c r="AF124" s="70" t="s">
        <v>234</v>
      </c>
      <c r="AG124" s="70"/>
      <c r="AH124" s="70"/>
      <c r="AI124" s="70"/>
      <c r="AJ124" s="70"/>
      <c r="AK124" s="74" t="s">
        <v>53</v>
      </c>
      <c r="AL124" s="70"/>
      <c r="AM124" s="70" t="s">
        <v>746</v>
      </c>
      <c r="AN124" s="77"/>
      <c r="AO124" s="74" t="s">
        <v>67</v>
      </c>
      <c r="AP124" s="60">
        <v>44498</v>
      </c>
      <c r="AQ124" s="61"/>
      <c r="AR124" s="61"/>
      <c r="AS124" s="60"/>
    </row>
    <row r="125" spans="1:45" s="63" customFormat="1" ht="17.100000000000001" customHeight="1">
      <c r="A125" s="71" t="s">
        <v>998</v>
      </c>
      <c r="B125" s="71" t="s">
        <v>857</v>
      </c>
      <c r="C125" s="71" t="s">
        <v>592</v>
      </c>
      <c r="D125" s="71" t="s">
        <v>601</v>
      </c>
      <c r="E125" s="70" t="s">
        <v>52</v>
      </c>
      <c r="F125" s="76" t="s">
        <v>53</v>
      </c>
      <c r="G125" s="76" t="s">
        <v>54</v>
      </c>
      <c r="H125" s="76" t="s">
        <v>55</v>
      </c>
      <c r="I125" s="70">
        <v>0</v>
      </c>
      <c r="J125" s="70">
        <v>600</v>
      </c>
      <c r="K125" s="70" t="s">
        <v>610</v>
      </c>
      <c r="L125" s="70">
        <f t="shared" si="3"/>
        <v>-17.400000000000002</v>
      </c>
      <c r="M125" s="70">
        <f t="shared" si="4"/>
        <v>617.4</v>
      </c>
      <c r="N125" s="74" t="str">
        <f t="shared" si="5"/>
        <v>D1</v>
      </c>
      <c r="O125" s="70" t="s">
        <v>595</v>
      </c>
      <c r="P125" s="70"/>
      <c r="Q125" s="70"/>
      <c r="R125" s="70" t="s">
        <v>347</v>
      </c>
      <c r="S125" s="70" t="s">
        <v>999</v>
      </c>
      <c r="T125" s="70" t="s">
        <v>597</v>
      </c>
      <c r="U125" s="70">
        <v>440</v>
      </c>
      <c r="V125" s="70">
        <v>5</v>
      </c>
      <c r="W125" s="76" t="s">
        <v>64</v>
      </c>
      <c r="X125" s="70">
        <v>415</v>
      </c>
      <c r="Y125" s="70" t="s">
        <v>859</v>
      </c>
      <c r="Z125" s="76" t="s">
        <v>141</v>
      </c>
      <c r="AA125" s="70">
        <v>385</v>
      </c>
      <c r="AB125" s="70">
        <v>5</v>
      </c>
      <c r="AC125" s="76" t="s">
        <v>141</v>
      </c>
      <c r="AD125" s="70" t="s">
        <v>234</v>
      </c>
      <c r="AE125" s="70" t="s">
        <v>234</v>
      </c>
      <c r="AF125" s="70" t="s">
        <v>234</v>
      </c>
      <c r="AG125" s="70"/>
      <c r="AH125" s="70"/>
      <c r="AI125" s="70"/>
      <c r="AJ125" s="70"/>
      <c r="AK125" s="74" t="s">
        <v>53</v>
      </c>
      <c r="AL125" s="70"/>
      <c r="AM125" s="70" t="s">
        <v>746</v>
      </c>
      <c r="AN125" s="77"/>
      <c r="AO125" s="74" t="s">
        <v>67</v>
      </c>
      <c r="AP125" s="60">
        <v>44498</v>
      </c>
      <c r="AQ125" s="61"/>
      <c r="AR125" s="61"/>
      <c r="AS125" s="60"/>
    </row>
    <row r="126" spans="1:45" s="63" customFormat="1" ht="17.100000000000001" customHeight="1">
      <c r="A126" s="71" t="s">
        <v>1000</v>
      </c>
      <c r="B126" s="71" t="s">
        <v>1001</v>
      </c>
      <c r="C126" s="71" t="s">
        <v>592</v>
      </c>
      <c r="D126" s="71" t="s">
        <v>601</v>
      </c>
      <c r="E126" s="70" t="s">
        <v>52</v>
      </c>
      <c r="F126" s="76" t="s">
        <v>53</v>
      </c>
      <c r="G126" s="76" t="s">
        <v>54</v>
      </c>
      <c r="H126" s="76" t="s">
        <v>55</v>
      </c>
      <c r="I126" s="70">
        <v>0</v>
      </c>
      <c r="J126" s="70">
        <v>500</v>
      </c>
      <c r="K126" s="70" t="s">
        <v>610</v>
      </c>
      <c r="L126" s="70">
        <f t="shared" si="3"/>
        <v>-14.5</v>
      </c>
      <c r="M126" s="70">
        <f t="shared" si="4"/>
        <v>514.5</v>
      </c>
      <c r="N126" s="74" t="str">
        <f t="shared" si="5"/>
        <v>D1</v>
      </c>
      <c r="O126" s="70" t="s">
        <v>595</v>
      </c>
      <c r="P126" s="70"/>
      <c r="Q126" s="70"/>
      <c r="R126" s="70" t="s">
        <v>347</v>
      </c>
      <c r="S126" s="70" t="s">
        <v>1002</v>
      </c>
      <c r="T126" s="70" t="s">
        <v>597</v>
      </c>
      <c r="U126" s="70" t="s">
        <v>234</v>
      </c>
      <c r="V126" s="70" t="s">
        <v>234</v>
      </c>
      <c r="W126" s="70" t="s">
        <v>234</v>
      </c>
      <c r="X126" s="70" t="s">
        <v>234</v>
      </c>
      <c r="Y126" s="70" t="s">
        <v>234</v>
      </c>
      <c r="Z126" s="70" t="s">
        <v>234</v>
      </c>
      <c r="AA126" s="70" t="s">
        <v>234</v>
      </c>
      <c r="AB126" s="70" t="s">
        <v>234</v>
      </c>
      <c r="AC126" s="70" t="s">
        <v>234</v>
      </c>
      <c r="AD126" s="70" t="s">
        <v>234</v>
      </c>
      <c r="AE126" s="70" t="s">
        <v>234</v>
      </c>
      <c r="AF126" s="70" t="s">
        <v>234</v>
      </c>
      <c r="AG126" s="70"/>
      <c r="AH126" s="70"/>
      <c r="AI126" s="70"/>
      <c r="AJ126" s="70"/>
      <c r="AK126" s="74" t="s">
        <v>53</v>
      </c>
      <c r="AL126" s="70"/>
      <c r="AM126" s="70" t="s">
        <v>455</v>
      </c>
      <c r="AN126" s="77"/>
      <c r="AO126" s="74" t="s">
        <v>67</v>
      </c>
      <c r="AP126" s="60">
        <v>44498</v>
      </c>
      <c r="AQ126" s="61"/>
      <c r="AR126" s="61"/>
      <c r="AS126" s="60"/>
    </row>
    <row r="127" spans="1:45" s="63" customFormat="1" ht="17.100000000000001" customHeight="1">
      <c r="A127" s="71" t="s">
        <v>1003</v>
      </c>
      <c r="B127" s="71" t="s">
        <v>1004</v>
      </c>
      <c r="C127" s="71" t="s">
        <v>592</v>
      </c>
      <c r="D127" s="71" t="s">
        <v>601</v>
      </c>
      <c r="E127" s="70" t="s">
        <v>52</v>
      </c>
      <c r="F127" s="76" t="s">
        <v>53</v>
      </c>
      <c r="G127" s="76" t="s">
        <v>54</v>
      </c>
      <c r="H127" s="76" t="s">
        <v>55</v>
      </c>
      <c r="I127" s="70">
        <v>0</v>
      </c>
      <c r="J127" s="70">
        <v>600</v>
      </c>
      <c r="K127" s="70" t="s">
        <v>610</v>
      </c>
      <c r="L127" s="70">
        <f t="shared" si="3"/>
        <v>-17.400000000000002</v>
      </c>
      <c r="M127" s="70">
        <f t="shared" si="4"/>
        <v>617.4</v>
      </c>
      <c r="N127" s="74" t="str">
        <f t="shared" si="5"/>
        <v>D1</v>
      </c>
      <c r="O127" s="70" t="s">
        <v>595</v>
      </c>
      <c r="P127" s="70"/>
      <c r="Q127" s="70"/>
      <c r="R127" s="70" t="s">
        <v>347</v>
      </c>
      <c r="S127" s="70" t="s">
        <v>1005</v>
      </c>
      <c r="T127" s="70" t="s">
        <v>597</v>
      </c>
      <c r="U127" s="70" t="s">
        <v>234</v>
      </c>
      <c r="V127" s="70" t="s">
        <v>234</v>
      </c>
      <c r="W127" s="76" t="s">
        <v>234</v>
      </c>
      <c r="X127" s="70">
        <v>320</v>
      </c>
      <c r="Y127" s="70">
        <v>5</v>
      </c>
      <c r="Z127" s="76" t="s">
        <v>141</v>
      </c>
      <c r="AA127" s="70" t="s">
        <v>234</v>
      </c>
      <c r="AB127" s="70" t="s">
        <v>234</v>
      </c>
      <c r="AC127" s="70" t="s">
        <v>234</v>
      </c>
      <c r="AD127" s="70" t="s">
        <v>234</v>
      </c>
      <c r="AE127" s="70" t="s">
        <v>234</v>
      </c>
      <c r="AF127" s="70" t="s">
        <v>234</v>
      </c>
      <c r="AG127" s="70"/>
      <c r="AH127" s="70"/>
      <c r="AI127" s="70"/>
      <c r="AJ127" s="70"/>
      <c r="AK127" s="74" t="s">
        <v>53</v>
      </c>
      <c r="AL127" s="70"/>
      <c r="AM127" s="70" t="s">
        <v>455</v>
      </c>
      <c r="AN127" s="77"/>
      <c r="AO127" s="74" t="s">
        <v>67</v>
      </c>
      <c r="AP127" s="60">
        <v>44498</v>
      </c>
      <c r="AQ127" s="61"/>
      <c r="AR127" s="61"/>
      <c r="AS127" s="60"/>
    </row>
    <row r="128" spans="1:45" s="63" customFormat="1" ht="17.100000000000001" customHeight="1">
      <c r="A128" s="71" t="s">
        <v>1006</v>
      </c>
      <c r="B128" s="71" t="s">
        <v>1007</v>
      </c>
      <c r="C128" s="71" t="s">
        <v>592</v>
      </c>
      <c r="D128" s="71" t="s">
        <v>601</v>
      </c>
      <c r="E128" s="70" t="s">
        <v>52</v>
      </c>
      <c r="F128" s="76" t="s">
        <v>53</v>
      </c>
      <c r="G128" s="76" t="s">
        <v>54</v>
      </c>
      <c r="H128" s="76" t="s">
        <v>55</v>
      </c>
      <c r="I128" s="70">
        <v>0</v>
      </c>
      <c r="J128" s="70">
        <v>600</v>
      </c>
      <c r="K128" s="70" t="s">
        <v>602</v>
      </c>
      <c r="L128" s="70">
        <f t="shared" si="3"/>
        <v>-17.400000000000002</v>
      </c>
      <c r="M128" s="70">
        <f t="shared" si="4"/>
        <v>617.4</v>
      </c>
      <c r="N128" s="74" t="str">
        <f t="shared" si="5"/>
        <v>D1</v>
      </c>
      <c r="O128" s="70" t="s">
        <v>595</v>
      </c>
      <c r="P128" s="70"/>
      <c r="Q128" s="70"/>
      <c r="R128" s="70" t="s">
        <v>347</v>
      </c>
      <c r="S128" s="70" t="s">
        <v>1008</v>
      </c>
      <c r="T128" s="70" t="s">
        <v>597</v>
      </c>
      <c r="U128" s="70">
        <v>600</v>
      </c>
      <c r="V128" s="70">
        <v>0.5</v>
      </c>
      <c r="W128" s="76" t="s">
        <v>64</v>
      </c>
      <c r="X128" s="70">
        <v>500</v>
      </c>
      <c r="Y128" s="70">
        <v>0.5</v>
      </c>
      <c r="Z128" s="76" t="s">
        <v>141</v>
      </c>
      <c r="AA128" s="70">
        <v>30</v>
      </c>
      <c r="AB128" s="70">
        <v>0.5</v>
      </c>
      <c r="AC128" s="76" t="s">
        <v>141</v>
      </c>
      <c r="AD128" s="70">
        <v>0</v>
      </c>
      <c r="AE128" s="70">
        <v>0.5</v>
      </c>
      <c r="AF128" s="76" t="s">
        <v>64</v>
      </c>
      <c r="AG128" s="70"/>
      <c r="AH128" s="70"/>
      <c r="AI128" s="70"/>
      <c r="AJ128" s="70"/>
      <c r="AK128" s="74" t="s">
        <v>53</v>
      </c>
      <c r="AL128" s="70"/>
      <c r="AM128" s="70" t="s">
        <v>108</v>
      </c>
      <c r="AN128" s="77"/>
      <c r="AO128" s="74" t="s">
        <v>67</v>
      </c>
      <c r="AP128" s="60">
        <v>44498</v>
      </c>
      <c r="AQ128" s="61"/>
      <c r="AR128" s="61"/>
      <c r="AS128" s="60"/>
    </row>
    <row r="129" spans="1:45" s="63" customFormat="1" ht="17.100000000000001" customHeight="1">
      <c r="A129" s="71" t="s">
        <v>1009</v>
      </c>
      <c r="B129" s="71" t="s">
        <v>1010</v>
      </c>
      <c r="C129" s="71" t="s">
        <v>592</v>
      </c>
      <c r="D129" s="71" t="s">
        <v>601</v>
      </c>
      <c r="E129" s="70" t="s">
        <v>52</v>
      </c>
      <c r="F129" s="76" t="s">
        <v>53</v>
      </c>
      <c r="G129" s="76" t="s">
        <v>54</v>
      </c>
      <c r="H129" s="76" t="s">
        <v>55</v>
      </c>
      <c r="I129" s="70">
        <v>100</v>
      </c>
      <c r="J129" s="70">
        <v>300</v>
      </c>
      <c r="K129" s="70" t="s">
        <v>610</v>
      </c>
      <c r="L129" s="70">
        <f t="shared" si="3"/>
        <v>94.2</v>
      </c>
      <c r="M129" s="70">
        <f t="shared" si="4"/>
        <v>305.8</v>
      </c>
      <c r="N129" s="74" t="str">
        <f t="shared" si="5"/>
        <v>D1</v>
      </c>
      <c r="O129" s="70" t="s">
        <v>595</v>
      </c>
      <c r="P129" s="70"/>
      <c r="Q129" s="70"/>
      <c r="R129" s="70" t="s">
        <v>347</v>
      </c>
      <c r="S129" s="70" t="s">
        <v>1011</v>
      </c>
      <c r="T129" s="70" t="s">
        <v>597</v>
      </c>
      <c r="U129" s="70">
        <v>300</v>
      </c>
      <c r="V129" s="70">
        <v>0.5</v>
      </c>
      <c r="W129" s="76" t="s">
        <v>64</v>
      </c>
      <c r="X129" s="70">
        <v>250</v>
      </c>
      <c r="Y129" s="70">
        <v>0.5</v>
      </c>
      <c r="Z129" s="76" t="s">
        <v>184</v>
      </c>
      <c r="AA129" s="70">
        <v>200</v>
      </c>
      <c r="AB129" s="70">
        <v>0.5</v>
      </c>
      <c r="AC129" s="76" t="s">
        <v>184</v>
      </c>
      <c r="AD129" s="70">
        <v>100</v>
      </c>
      <c r="AE129" s="70">
        <v>0.5</v>
      </c>
      <c r="AF129" s="76" t="s">
        <v>64</v>
      </c>
      <c r="AG129" s="70"/>
      <c r="AH129" s="70"/>
      <c r="AI129" s="70"/>
      <c r="AJ129" s="70"/>
      <c r="AK129" s="74" t="s">
        <v>53</v>
      </c>
      <c r="AL129" s="70"/>
      <c r="AM129" s="70" t="s">
        <v>455</v>
      </c>
      <c r="AN129" s="77"/>
      <c r="AO129" s="74" t="s">
        <v>67</v>
      </c>
      <c r="AP129" s="60">
        <v>44498</v>
      </c>
      <c r="AQ129" s="61"/>
      <c r="AR129" s="61"/>
      <c r="AS129" s="60"/>
    </row>
    <row r="130" spans="1:45" s="63" customFormat="1" ht="17.100000000000001" customHeight="1">
      <c r="A130" s="97" t="s">
        <v>1012</v>
      </c>
      <c r="B130" s="71" t="s">
        <v>1013</v>
      </c>
      <c r="C130" s="71" t="s">
        <v>592</v>
      </c>
      <c r="D130" s="71" t="s">
        <v>601</v>
      </c>
      <c r="E130" s="70" t="s">
        <v>52</v>
      </c>
      <c r="F130" s="76" t="s">
        <v>53</v>
      </c>
      <c r="G130" s="76" t="s">
        <v>54</v>
      </c>
      <c r="H130" s="76" t="s">
        <v>55</v>
      </c>
      <c r="I130" s="70">
        <v>0</v>
      </c>
      <c r="J130" s="70">
        <v>30</v>
      </c>
      <c r="K130" s="96" t="s">
        <v>594</v>
      </c>
      <c r="L130" s="70">
        <f t="shared" si="3"/>
        <v>-0.87</v>
      </c>
      <c r="M130" s="70">
        <f t="shared" si="4"/>
        <v>30.87</v>
      </c>
      <c r="N130" s="74" t="str">
        <f t="shared" si="5"/>
        <v>D2</v>
      </c>
      <c r="O130" s="70" t="s">
        <v>595</v>
      </c>
      <c r="P130" s="70"/>
      <c r="Q130" s="70"/>
      <c r="R130" s="70" t="s">
        <v>347</v>
      </c>
      <c r="S130" s="70" t="s">
        <v>1014</v>
      </c>
      <c r="T130" s="70" t="s">
        <v>597</v>
      </c>
      <c r="U130" s="70">
        <v>21</v>
      </c>
      <c r="V130" s="70" t="s">
        <v>1015</v>
      </c>
      <c r="W130" s="76" t="s">
        <v>141</v>
      </c>
      <c r="X130" s="70">
        <v>4</v>
      </c>
      <c r="Y130" s="70" t="s">
        <v>1016</v>
      </c>
      <c r="Z130" s="76" t="s">
        <v>184</v>
      </c>
      <c r="AA130" s="70" t="s">
        <v>234</v>
      </c>
      <c r="AB130" s="70" t="s">
        <v>234</v>
      </c>
      <c r="AC130" s="70" t="s">
        <v>234</v>
      </c>
      <c r="AD130" s="70">
        <v>0</v>
      </c>
      <c r="AE130" s="70">
        <v>0.05</v>
      </c>
      <c r="AF130" s="76" t="s">
        <v>141</v>
      </c>
      <c r="AG130" s="70"/>
      <c r="AH130" s="70"/>
      <c r="AI130" s="70"/>
      <c r="AJ130" s="70"/>
      <c r="AK130" s="74" t="s">
        <v>53</v>
      </c>
      <c r="AL130" s="70"/>
      <c r="AM130" s="70" t="s">
        <v>258</v>
      </c>
      <c r="AN130" s="77"/>
      <c r="AO130" s="74" t="s">
        <v>67</v>
      </c>
      <c r="AP130" s="60">
        <v>44498</v>
      </c>
      <c r="AQ130" s="61"/>
      <c r="AR130" s="61"/>
      <c r="AS130" s="60"/>
    </row>
    <row r="131" spans="1:45" s="63" customFormat="1" ht="17.100000000000001" customHeight="1">
      <c r="A131" s="71" t="s">
        <v>1017</v>
      </c>
      <c r="B131" s="71" t="s">
        <v>1018</v>
      </c>
      <c r="C131" s="71" t="s">
        <v>592</v>
      </c>
      <c r="D131" s="71" t="s">
        <v>601</v>
      </c>
      <c r="E131" s="70" t="s">
        <v>52</v>
      </c>
      <c r="F131" s="76" t="s">
        <v>53</v>
      </c>
      <c r="G131" s="76" t="s">
        <v>54</v>
      </c>
      <c r="H131" s="76" t="s">
        <v>55</v>
      </c>
      <c r="I131" s="70">
        <v>0</v>
      </c>
      <c r="J131" s="70">
        <v>8</v>
      </c>
      <c r="K131" s="70" t="s">
        <v>606</v>
      </c>
      <c r="L131" s="70">
        <f t="shared" ref="L131:L133" si="6">I131-((J131-I131)*0.029)</f>
        <v>-0.23200000000000001</v>
      </c>
      <c r="M131" s="70">
        <f t="shared" ref="M131:M133" si="7">J131+((J131-I131)*0.029)</f>
        <v>8.2319999999999993</v>
      </c>
      <c r="N131" s="74" t="str">
        <f t="shared" ref="N131:N133" si="8">IF((J131-I131)&gt;1000, "D0",IF((J131-I131)&gt;100, "D1",IF((J131-I131)&gt;10, "D2","D3")))</f>
        <v>D3</v>
      </c>
      <c r="O131" s="70" t="s">
        <v>595</v>
      </c>
      <c r="P131" s="70"/>
      <c r="Q131" s="70"/>
      <c r="R131" s="70" t="s">
        <v>347</v>
      </c>
      <c r="S131" s="70" t="s">
        <v>1019</v>
      </c>
      <c r="T131" s="70" t="s">
        <v>597</v>
      </c>
      <c r="U131" s="70">
        <v>8</v>
      </c>
      <c r="V131" s="70">
        <v>0.5</v>
      </c>
      <c r="W131" s="76" t="s">
        <v>64</v>
      </c>
      <c r="X131" s="70">
        <v>6</v>
      </c>
      <c r="Y131" s="70">
        <v>0.5</v>
      </c>
      <c r="Z131" s="76" t="s">
        <v>184</v>
      </c>
      <c r="AA131" s="70">
        <v>0</v>
      </c>
      <c r="AB131" s="70">
        <v>0.5</v>
      </c>
      <c r="AC131" s="76" t="s">
        <v>184</v>
      </c>
      <c r="AD131" s="70">
        <v>0</v>
      </c>
      <c r="AE131" s="70">
        <v>0.5</v>
      </c>
      <c r="AF131" s="76" t="s">
        <v>64</v>
      </c>
      <c r="AG131" s="70"/>
      <c r="AH131" s="70"/>
      <c r="AI131" s="70"/>
      <c r="AJ131" s="70"/>
      <c r="AK131" s="74" t="s">
        <v>53</v>
      </c>
      <c r="AL131" s="70"/>
      <c r="AM131" s="70" t="s">
        <v>199</v>
      </c>
      <c r="AN131" s="77"/>
      <c r="AO131" s="74" t="s">
        <v>67</v>
      </c>
      <c r="AP131" s="60">
        <v>44498</v>
      </c>
      <c r="AQ131" s="61"/>
      <c r="AR131" s="61"/>
      <c r="AS131" s="60"/>
    </row>
    <row r="132" spans="1:45" s="63" customFormat="1" ht="17.100000000000001" customHeight="1">
      <c r="A132" s="71" t="s">
        <v>1020</v>
      </c>
      <c r="B132" s="71" t="s">
        <v>1021</v>
      </c>
      <c r="C132" s="71" t="s">
        <v>592</v>
      </c>
      <c r="D132" s="71" t="s">
        <v>601</v>
      </c>
      <c r="E132" s="70" t="s">
        <v>52</v>
      </c>
      <c r="F132" s="76" t="s">
        <v>53</v>
      </c>
      <c r="G132" s="76" t="s">
        <v>54</v>
      </c>
      <c r="H132" s="76" t="s">
        <v>55</v>
      </c>
      <c r="I132" s="70">
        <v>0</v>
      </c>
      <c r="J132" s="70">
        <v>600</v>
      </c>
      <c r="K132" s="70" t="s">
        <v>606</v>
      </c>
      <c r="L132" s="70">
        <f t="shared" si="6"/>
        <v>-17.400000000000002</v>
      </c>
      <c r="M132" s="70">
        <f t="shared" si="7"/>
        <v>617.4</v>
      </c>
      <c r="N132" s="74" t="str">
        <f t="shared" si="8"/>
        <v>D1</v>
      </c>
      <c r="O132" s="70" t="s">
        <v>595</v>
      </c>
      <c r="P132" s="70"/>
      <c r="Q132" s="70"/>
      <c r="R132" s="70" t="s">
        <v>347</v>
      </c>
      <c r="S132" s="70" t="s">
        <v>1022</v>
      </c>
      <c r="T132" s="70" t="s">
        <v>597</v>
      </c>
      <c r="U132" s="70">
        <v>600</v>
      </c>
      <c r="V132" s="70">
        <v>0.5</v>
      </c>
      <c r="W132" s="76" t="s">
        <v>64</v>
      </c>
      <c r="X132" s="70">
        <v>460</v>
      </c>
      <c r="Y132" s="70">
        <v>0.5</v>
      </c>
      <c r="Z132" s="76" t="s">
        <v>184</v>
      </c>
      <c r="AA132" s="70">
        <v>0</v>
      </c>
      <c r="AB132" s="70">
        <v>0.5</v>
      </c>
      <c r="AC132" s="76" t="s">
        <v>184</v>
      </c>
      <c r="AD132" s="70">
        <v>0</v>
      </c>
      <c r="AE132" s="70">
        <v>0.5</v>
      </c>
      <c r="AF132" s="76" t="s">
        <v>64</v>
      </c>
      <c r="AG132" s="70"/>
      <c r="AH132" s="70"/>
      <c r="AI132" s="70"/>
      <c r="AJ132" s="70"/>
      <c r="AK132" s="74" t="s">
        <v>53</v>
      </c>
      <c r="AL132" s="70"/>
      <c r="AM132" s="70" t="s">
        <v>162</v>
      </c>
      <c r="AN132" s="77"/>
      <c r="AO132" s="74" t="s">
        <v>67</v>
      </c>
      <c r="AP132" s="60">
        <v>44498</v>
      </c>
      <c r="AQ132" s="61"/>
      <c r="AR132" s="61"/>
      <c r="AS132" s="60"/>
    </row>
    <row r="133" spans="1:45" s="63" customFormat="1" ht="17.100000000000001" customHeight="1">
      <c r="A133" s="97" t="s">
        <v>1023</v>
      </c>
      <c r="B133" s="71" t="s">
        <v>1024</v>
      </c>
      <c r="C133" s="71" t="s">
        <v>592</v>
      </c>
      <c r="D133" s="71" t="s">
        <v>593</v>
      </c>
      <c r="E133" s="70" t="s">
        <v>52</v>
      </c>
      <c r="F133" s="76" t="s">
        <v>53</v>
      </c>
      <c r="G133" s="76" t="s">
        <v>54</v>
      </c>
      <c r="H133" s="76" t="s">
        <v>55</v>
      </c>
      <c r="I133" s="70">
        <v>0</v>
      </c>
      <c r="J133" s="70">
        <v>100</v>
      </c>
      <c r="K133" s="70" t="s">
        <v>594</v>
      </c>
      <c r="L133" s="70">
        <f t="shared" si="6"/>
        <v>-2.9000000000000004</v>
      </c>
      <c r="M133" s="70">
        <f t="shared" si="7"/>
        <v>102.9</v>
      </c>
      <c r="N133" s="74" t="str">
        <f t="shared" si="8"/>
        <v>D2</v>
      </c>
      <c r="O133" s="70" t="s">
        <v>595</v>
      </c>
      <c r="P133" s="70"/>
      <c r="Q133" s="70"/>
      <c r="R133" s="70"/>
      <c r="S133" s="70" t="s">
        <v>1025</v>
      </c>
      <c r="T133" s="70" t="s">
        <v>597</v>
      </c>
      <c r="U133" s="70">
        <v>95</v>
      </c>
      <c r="V133" s="70">
        <v>0.5</v>
      </c>
      <c r="W133" s="96" t="s">
        <v>53</v>
      </c>
      <c r="X133" s="70">
        <v>90</v>
      </c>
      <c r="Y133" s="70">
        <v>0.5</v>
      </c>
      <c r="Z133" s="96" t="s">
        <v>53</v>
      </c>
      <c r="AA133" s="70">
        <v>10</v>
      </c>
      <c r="AB133" s="70">
        <v>0.5</v>
      </c>
      <c r="AC133" s="96" t="s">
        <v>53</v>
      </c>
      <c r="AD133" s="70">
        <v>5</v>
      </c>
      <c r="AE133" s="70">
        <v>0.5</v>
      </c>
      <c r="AF133" s="96" t="s">
        <v>53</v>
      </c>
      <c r="AG133" s="70"/>
      <c r="AH133" s="70"/>
      <c r="AI133" s="70"/>
      <c r="AJ133" s="70"/>
      <c r="AK133" s="74" t="s">
        <v>234</v>
      </c>
      <c r="AL133" s="70"/>
      <c r="AM133" s="89" t="s">
        <v>254</v>
      </c>
      <c r="AN133" s="52" t="s">
        <v>1026</v>
      </c>
      <c r="AO133" s="74" t="s">
        <v>67</v>
      </c>
      <c r="AP133" s="60">
        <v>44498</v>
      </c>
      <c r="AQ133" s="61"/>
      <c r="AR133" s="61"/>
      <c r="AS133" s="60"/>
    </row>
    <row r="134" spans="1:45" s="63" customFormat="1" ht="17.100000000000001" customHeight="1">
      <c r="A134" s="71"/>
      <c r="B134" s="71"/>
      <c r="C134" s="71"/>
      <c r="D134" s="71"/>
      <c r="E134" s="70"/>
      <c r="F134" s="76"/>
      <c r="G134" s="76"/>
      <c r="H134" s="76"/>
      <c r="I134" s="70"/>
      <c r="J134" s="70"/>
      <c r="K134" s="70"/>
      <c r="L134" s="70"/>
      <c r="M134" s="70"/>
      <c r="N134" s="74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4"/>
      <c r="AL134" s="70"/>
      <c r="AM134" s="70"/>
      <c r="AN134" s="77"/>
      <c r="AO134" s="74"/>
      <c r="AP134" s="60"/>
      <c r="AQ134" s="61"/>
      <c r="AR134" s="61"/>
      <c r="AS134" s="60"/>
    </row>
    <row r="135" spans="1:45" s="63" customFormat="1" ht="17.100000000000001" customHeight="1">
      <c r="A135" s="71"/>
      <c r="B135" s="71"/>
      <c r="C135" s="71"/>
      <c r="D135" s="71"/>
      <c r="E135" s="70"/>
      <c r="F135" s="76"/>
      <c r="G135" s="76"/>
      <c r="H135" s="76"/>
      <c r="I135" s="70"/>
      <c r="J135" s="70"/>
      <c r="K135" s="70"/>
      <c r="L135" s="70"/>
      <c r="M135" s="70"/>
      <c r="N135" s="74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  <c r="AK135" s="74"/>
      <c r="AL135" s="70"/>
      <c r="AM135" s="70"/>
      <c r="AN135" s="77"/>
      <c r="AO135" s="74"/>
      <c r="AP135" s="60"/>
      <c r="AQ135" s="61"/>
      <c r="AR135" s="61"/>
      <c r="AS135" s="60"/>
    </row>
    <row r="136" spans="1:45" s="63" customFormat="1" ht="17.100000000000001" customHeight="1">
      <c r="A136" s="71"/>
      <c r="B136" s="71"/>
      <c r="C136" s="71"/>
      <c r="D136" s="71"/>
      <c r="E136" s="70"/>
      <c r="F136" s="76"/>
      <c r="G136" s="76"/>
      <c r="H136" s="76"/>
      <c r="I136" s="70"/>
      <c r="J136" s="70"/>
      <c r="K136" s="70"/>
      <c r="L136" s="70"/>
      <c r="M136" s="70"/>
      <c r="N136" s="74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  <c r="AI136" s="70"/>
      <c r="AJ136" s="70"/>
      <c r="AK136" s="74"/>
      <c r="AL136" s="70"/>
      <c r="AM136" s="70"/>
      <c r="AN136" s="77"/>
      <c r="AO136" s="74"/>
      <c r="AP136" s="60"/>
      <c r="AQ136" s="61"/>
      <c r="AR136" s="61"/>
      <c r="AS136" s="60"/>
    </row>
    <row r="137" spans="1:45" s="63" customFormat="1" ht="17.100000000000001" customHeight="1">
      <c r="A137" s="71"/>
      <c r="B137" s="71"/>
      <c r="C137" s="71"/>
      <c r="D137" s="71"/>
      <c r="E137" s="70"/>
      <c r="F137" s="76"/>
      <c r="G137" s="76"/>
      <c r="H137" s="76"/>
      <c r="I137" s="70"/>
      <c r="J137" s="70"/>
      <c r="K137" s="70"/>
      <c r="L137" s="70"/>
      <c r="M137" s="70"/>
      <c r="N137" s="74"/>
      <c r="O137" s="70"/>
      <c r="P137" s="70"/>
      <c r="Q137" s="70"/>
      <c r="R137" s="70"/>
      <c r="S137" s="70"/>
      <c r="T137" s="70"/>
      <c r="U137" s="70"/>
      <c r="V137" s="70"/>
      <c r="W137" s="76"/>
      <c r="X137" s="70"/>
      <c r="Y137" s="70"/>
      <c r="Z137" s="76"/>
      <c r="AA137" s="70"/>
      <c r="AB137" s="70"/>
      <c r="AC137" s="76"/>
      <c r="AD137" s="70"/>
      <c r="AE137" s="70"/>
      <c r="AF137" s="76"/>
      <c r="AG137" s="70"/>
      <c r="AH137" s="70"/>
      <c r="AI137" s="70"/>
      <c r="AJ137" s="70"/>
      <c r="AK137" s="74"/>
      <c r="AL137" s="70"/>
      <c r="AM137" s="70"/>
      <c r="AN137" s="77"/>
      <c r="AO137" s="74"/>
      <c r="AP137" s="60"/>
      <c r="AQ137" s="61"/>
      <c r="AR137" s="61"/>
      <c r="AS137" s="60"/>
    </row>
  </sheetData>
  <autoFilter ref="A1:AS137" xr:uid="{438BBDB1-7484-4A65-B846-70A361FB1B70}"/>
  <phoneticPr fontId="8" type="noConversion"/>
  <conditionalFormatting sqref="U1:AF1">
    <cfRule type="expression" dxfId="869" priority="1699">
      <formula>U1&lt;&gt;#REF!</formula>
    </cfRule>
  </conditionalFormatting>
  <conditionalFormatting sqref="D2">
    <cfRule type="expression" dxfId="868" priority="1697">
      <formula>D2&lt;&gt;#REF!</formula>
    </cfRule>
  </conditionalFormatting>
  <conditionalFormatting sqref="O2:Q2 O12:Q12 O14:Q15 P13:R13 U12:V12 U14:V15 X12:Y12 X14:Y15 AA12:AB12 AA14:AB15 AD12:AE12 AD14:AE15 O21:R21 O22:S22 AA101:AC101 AA121:AC121 U13:AF13 AA86:AC89 AA126:AC127 AA125:AB125 AA130:AC130 AA78:AB85 AA91:AB100 AA102:AB117 AA120:AB120 AA123:AC124 AA122:AB122 AA128:AB129 AA131:AB132">
    <cfRule type="expression" dxfId="867" priority="1696">
      <formula>O2&lt;&gt;#REF!</formula>
    </cfRule>
  </conditionalFormatting>
  <conditionalFormatting sqref="U2:V2 X2:Y2 P64:Q64 P66:Q66 AD78:AF81 AD101:AF101 U133 X133 AA133 AD121:AF121 AD133 U134:AF136 AD86:AF89 AD82:AE85 AD91:AE100 AD102:AE117 AD120:AE120 AD123:AF127 AD122:AE122 AD128:AE132">
    <cfRule type="expression" dxfId="866" priority="1695">
      <formula>P2&lt;&gt;#REF!</formula>
    </cfRule>
  </conditionalFormatting>
  <conditionalFormatting sqref="C3:D3">
    <cfRule type="expression" dxfId="865" priority="1670">
      <formula>C3&lt;&gt;#REF!</formula>
    </cfRule>
  </conditionalFormatting>
  <conditionalFormatting sqref="O3:Q3">
    <cfRule type="expression" dxfId="864" priority="1669">
      <formula>O3&lt;&gt;#REF!</formula>
    </cfRule>
  </conditionalFormatting>
  <conditionalFormatting sqref="U3:V3 X3:Y3">
    <cfRule type="expression" dxfId="863" priority="1668">
      <formula>U3&lt;&gt;#REF!</formula>
    </cfRule>
  </conditionalFormatting>
  <conditionalFormatting sqref="C4:D4">
    <cfRule type="expression" dxfId="862" priority="1655">
      <formula>C4&lt;&gt;#REF!</formula>
    </cfRule>
  </conditionalFormatting>
  <conditionalFormatting sqref="O4:Q4">
    <cfRule type="expression" dxfId="861" priority="1654">
      <formula>O4&lt;&gt;#REF!</formula>
    </cfRule>
  </conditionalFormatting>
  <conditionalFormatting sqref="AA4:AB4 AD4:AE4">
    <cfRule type="expression" dxfId="860" priority="1653">
      <formula>AA4&lt;&gt;#REF!</formula>
    </cfRule>
  </conditionalFormatting>
  <conditionalFormatting sqref="C5:D5">
    <cfRule type="expression" dxfId="859" priority="1641">
      <formula>C5&lt;&gt;#REF!</formula>
    </cfRule>
  </conditionalFormatting>
  <conditionalFormatting sqref="O5:Q5">
    <cfRule type="expression" dxfId="858" priority="1640">
      <formula>O5&lt;&gt;#REF!</formula>
    </cfRule>
  </conditionalFormatting>
  <conditionalFormatting sqref="U5:V5 AD5:AE5">
    <cfRule type="expression" dxfId="857" priority="1639">
      <formula>U5&lt;&gt;#REF!</formula>
    </cfRule>
  </conditionalFormatting>
  <conditionalFormatting sqref="C6:D7">
    <cfRule type="expression" dxfId="856" priority="1627">
      <formula>C6&lt;&gt;#REF!</formula>
    </cfRule>
  </conditionalFormatting>
  <conditionalFormatting sqref="O6:Q7">
    <cfRule type="expression" dxfId="855" priority="1626">
      <formula>O6&lt;&gt;#REF!</formula>
    </cfRule>
  </conditionalFormatting>
  <conditionalFormatting sqref="U6:V7 AD6:AE7 X6:Y7 AA6:AB7">
    <cfRule type="expression" dxfId="854" priority="1625">
      <formula>U6&lt;&gt;#REF!</formula>
    </cfRule>
  </conditionalFormatting>
  <conditionalFormatting sqref="C8:D8">
    <cfRule type="expression" dxfId="853" priority="1610">
      <formula>C8&lt;&gt;#REF!</formula>
    </cfRule>
  </conditionalFormatting>
  <conditionalFormatting sqref="O8:Q8">
    <cfRule type="expression" dxfId="852" priority="1609">
      <formula>O8&lt;&gt;#REF!</formula>
    </cfRule>
  </conditionalFormatting>
  <conditionalFormatting sqref="U8:V8 X8:Y8 AA8:AB8 AD8:AE8">
    <cfRule type="expression" dxfId="851" priority="1608">
      <formula>U8&lt;&gt;#REF!</formula>
    </cfRule>
  </conditionalFormatting>
  <conditionalFormatting sqref="C9:D9">
    <cfRule type="expression" dxfId="850" priority="1594">
      <formula>C9&lt;&gt;#REF!</formula>
    </cfRule>
  </conditionalFormatting>
  <conditionalFormatting sqref="O9:Q9">
    <cfRule type="expression" dxfId="849" priority="1593">
      <formula>O9&lt;&gt;#REF!</formula>
    </cfRule>
  </conditionalFormatting>
  <conditionalFormatting sqref="U9:V9 X9:Y9 AA9:AB9 AD9:AE9">
    <cfRule type="expression" dxfId="848" priority="1592">
      <formula>U9&lt;&gt;#REF!</formula>
    </cfRule>
  </conditionalFormatting>
  <conditionalFormatting sqref="W9">
    <cfRule type="expression" dxfId="847" priority="1579">
      <formula>W9&lt;&gt;#REF!</formula>
    </cfRule>
  </conditionalFormatting>
  <conditionalFormatting sqref="Z9">
    <cfRule type="expression" dxfId="846" priority="1577">
      <formula>Z9&lt;&gt;#REF!</formula>
    </cfRule>
  </conditionalFormatting>
  <conditionalFormatting sqref="AC9">
    <cfRule type="expression" dxfId="845" priority="1575">
      <formula>AC9&lt;&gt;#REF!</formula>
    </cfRule>
  </conditionalFormatting>
  <conditionalFormatting sqref="AF9">
    <cfRule type="expression" dxfId="844" priority="1573">
      <formula>AF9&lt;&gt;#REF!</formula>
    </cfRule>
  </conditionalFormatting>
  <conditionalFormatting sqref="C10:D10">
    <cfRule type="expression" dxfId="843" priority="1571">
      <formula>C10&lt;&gt;#REF!</formula>
    </cfRule>
  </conditionalFormatting>
  <conditionalFormatting sqref="O10:Q10">
    <cfRule type="expression" dxfId="842" priority="1570">
      <formula>O10&lt;&gt;#REF!</formula>
    </cfRule>
  </conditionalFormatting>
  <conditionalFormatting sqref="U10:V10 X10:Y10 AA10:AB10 AD10:AE10">
    <cfRule type="expression" dxfId="841" priority="1569">
      <formula>U10&lt;&gt;#REF!</formula>
    </cfRule>
  </conditionalFormatting>
  <conditionalFormatting sqref="C11:D11">
    <cfRule type="expression" dxfId="840" priority="1555">
      <formula>C11&lt;&gt;#REF!</formula>
    </cfRule>
  </conditionalFormatting>
  <conditionalFormatting sqref="O11:Q11">
    <cfRule type="expression" dxfId="839" priority="1554">
      <formula>O11&lt;&gt;#REF!</formula>
    </cfRule>
  </conditionalFormatting>
  <conditionalFormatting sqref="U11:V11 X11:Y11 AA11:AB11 AD11:AE11">
    <cfRule type="expression" dxfId="838" priority="1553">
      <formula>U11&lt;&gt;#REF!</formula>
    </cfRule>
  </conditionalFormatting>
  <conditionalFormatting sqref="AA2:AB2">
    <cfRule type="expression" dxfId="837" priority="1539">
      <formula>AA2&lt;&gt;#REF!</formula>
    </cfRule>
  </conditionalFormatting>
  <conditionalFormatting sqref="AD2:AE2">
    <cfRule type="expression" dxfId="836" priority="1537">
      <formula>AD2&lt;&gt;#REF!</formula>
    </cfRule>
  </conditionalFormatting>
  <conditionalFormatting sqref="C7:D7">
    <cfRule type="expression" dxfId="835" priority="1535">
      <formula>C7&lt;&gt;#REF!</formula>
    </cfRule>
  </conditionalFormatting>
  <conditionalFormatting sqref="O7:Q7">
    <cfRule type="expression" dxfId="834" priority="1534">
      <formula>O7&lt;&gt;#REF!</formula>
    </cfRule>
  </conditionalFormatting>
  <conditionalFormatting sqref="U7:V7 X7:Y7 AA7:AB7 AD7:AE7">
    <cfRule type="expression" dxfId="833" priority="1533">
      <formula>U7&lt;&gt;#REF!</formula>
    </cfRule>
  </conditionalFormatting>
  <conditionalFormatting sqref="X5:Y5">
    <cfRule type="expression" dxfId="832" priority="1521">
      <formula>X5&lt;&gt;#REF!</formula>
    </cfRule>
  </conditionalFormatting>
  <conditionalFormatting sqref="AA5:AB5">
    <cfRule type="expression" dxfId="831" priority="1518">
      <formula>AA5&lt;&gt;#REF!</formula>
    </cfRule>
  </conditionalFormatting>
  <conditionalFormatting sqref="AC2">
    <cfRule type="expression" dxfId="830" priority="1515">
      <formula>AC2&lt;&gt;#REF!</formula>
    </cfRule>
  </conditionalFormatting>
  <conditionalFormatting sqref="AF2">
    <cfRule type="expression" dxfId="829" priority="1513">
      <formula>AF2&lt;&gt;#REF!</formula>
    </cfRule>
  </conditionalFormatting>
  <conditionalFormatting sqref="C2">
    <cfRule type="expression" dxfId="828" priority="1507">
      <formula>C2&lt;&gt;#REF!</formula>
    </cfRule>
  </conditionalFormatting>
  <conditionalFormatting sqref="AA3:AB3">
    <cfRule type="expression" dxfId="827" priority="1503">
      <formula>AA3&lt;&gt;#REF!</formula>
    </cfRule>
  </conditionalFormatting>
  <conditionalFormatting sqref="AD3:AE3">
    <cfRule type="expression" dxfId="826" priority="1501">
      <formula>AD3&lt;&gt;#REF!</formula>
    </cfRule>
  </conditionalFormatting>
  <conditionalFormatting sqref="AC3">
    <cfRule type="expression" dxfId="825" priority="1499">
      <formula>AC3&lt;&gt;#REF!</formula>
    </cfRule>
  </conditionalFormatting>
  <conditionalFormatting sqref="AF3">
    <cfRule type="expression" dxfId="824" priority="1497">
      <formula>AF3&lt;&gt;#REF!</formula>
    </cfRule>
  </conditionalFormatting>
  <conditionalFormatting sqref="Z5">
    <cfRule type="expression" dxfId="823" priority="1495">
      <formula>Z5&lt;&gt;#REF!</formula>
    </cfRule>
  </conditionalFormatting>
  <conditionalFormatting sqref="AC5">
    <cfRule type="expression" dxfId="822" priority="1493">
      <formula>AC5&lt;&gt;#REF!</formula>
    </cfRule>
  </conditionalFormatting>
  <conditionalFormatting sqref="X4:Y4">
    <cfRule type="expression" dxfId="821" priority="1481">
      <formula>X4&lt;&gt;#REF!</formula>
    </cfRule>
  </conditionalFormatting>
  <conditionalFormatting sqref="Z4">
    <cfRule type="expression" dxfId="820" priority="1479">
      <formula>Z4&lt;&gt;#REF!</formula>
    </cfRule>
  </conditionalFormatting>
  <conditionalFormatting sqref="U4:V4">
    <cfRule type="expression" dxfId="819" priority="1477">
      <formula>U4&lt;&gt;#REF!</formula>
    </cfRule>
  </conditionalFormatting>
  <conditionalFormatting sqref="C12:D15">
    <cfRule type="expression" dxfId="818" priority="1415">
      <formula>C12&lt;&gt;#REF!</formula>
    </cfRule>
  </conditionalFormatting>
  <conditionalFormatting sqref="C16:D16">
    <cfRule type="expression" dxfId="817" priority="1393">
      <formula>C16&lt;&gt;#REF!</formula>
    </cfRule>
  </conditionalFormatting>
  <conditionalFormatting sqref="O16:Q16">
    <cfRule type="expression" dxfId="816" priority="1392">
      <formula>O16&lt;&gt;#REF!</formula>
    </cfRule>
  </conditionalFormatting>
  <conditionalFormatting sqref="U16:V16 X16:Y16 AA16:AB16 AD16:AE16">
    <cfRule type="expression" dxfId="815" priority="1391">
      <formula>U16&lt;&gt;#REF!</formula>
    </cfRule>
  </conditionalFormatting>
  <conditionalFormatting sqref="C17:D19">
    <cfRule type="expression" dxfId="814" priority="1369">
      <formula>C17&lt;&gt;#REF!</formula>
    </cfRule>
  </conditionalFormatting>
  <conditionalFormatting sqref="O18:Q19 P17:Q17">
    <cfRule type="expression" dxfId="813" priority="1368">
      <formula>O17&lt;&gt;#REF!</formula>
    </cfRule>
  </conditionalFormatting>
  <conditionalFormatting sqref="U18:V18 X18:Y19 AA17:AB18 AD17:AE17">
    <cfRule type="expression" dxfId="812" priority="1367">
      <formula>U17&lt;&gt;#REF!</formula>
    </cfRule>
  </conditionalFormatting>
  <conditionalFormatting sqref="AD18:AE18">
    <cfRule type="expression" dxfId="811" priority="1346">
      <formula>AD18&lt;&gt;#REF!</formula>
    </cfRule>
  </conditionalFormatting>
  <conditionalFormatting sqref="U19:V19">
    <cfRule type="expression" dxfId="810" priority="1341">
      <formula>U19&lt;&gt;#REF!</formula>
    </cfRule>
  </conditionalFormatting>
  <conditionalFormatting sqref="AA19:AB19">
    <cfRule type="expression" dxfId="809" priority="1337">
      <formula>AA19&lt;&gt;#REF!</formula>
    </cfRule>
  </conditionalFormatting>
  <conditionalFormatting sqref="AD19:AE19">
    <cfRule type="expression" dxfId="808" priority="1334">
      <formula>AD19&lt;&gt;#REF!</formula>
    </cfRule>
  </conditionalFormatting>
  <conditionalFormatting sqref="V21">
    <cfRule type="expression" dxfId="807" priority="1219">
      <formula>V21&lt;&gt;#REF!</formula>
    </cfRule>
  </conditionalFormatting>
  <conditionalFormatting sqref="C20:D20">
    <cfRule type="expression" dxfId="806" priority="1287">
      <formula>C20&lt;&gt;#REF!</formula>
    </cfRule>
  </conditionalFormatting>
  <conditionalFormatting sqref="O20:Q20">
    <cfRule type="expression" dxfId="805" priority="1286">
      <formula>O20&lt;&gt;#REF!</formula>
    </cfRule>
  </conditionalFormatting>
  <conditionalFormatting sqref="X20:Y20">
    <cfRule type="expression" dxfId="804" priority="1285">
      <formula>X20&lt;&gt;#REF!</formula>
    </cfRule>
  </conditionalFormatting>
  <conditionalFormatting sqref="U20:V20">
    <cfRule type="expression" dxfId="803" priority="1269">
      <formula>U20&lt;&gt;#REF!</formula>
    </cfRule>
  </conditionalFormatting>
  <conditionalFormatting sqref="AA20:AB20">
    <cfRule type="expression" dxfId="802" priority="1265">
      <formula>AA20&lt;&gt;#REF!</formula>
    </cfRule>
  </conditionalFormatting>
  <conditionalFormatting sqref="AD20:AE20">
    <cfRule type="expression" dxfId="801" priority="1262">
      <formula>AD20&lt;&gt;#REF!</formula>
    </cfRule>
  </conditionalFormatting>
  <conditionalFormatting sqref="C21:D21">
    <cfRule type="expression" dxfId="800" priority="1237">
      <formula>C21&lt;&gt;#REF!</formula>
    </cfRule>
  </conditionalFormatting>
  <conditionalFormatting sqref="Y21">
    <cfRule type="expression" dxfId="799" priority="1210">
      <formula>Y21&lt;&gt;#REF!</formula>
    </cfRule>
  </conditionalFormatting>
  <conditionalFormatting sqref="AB21">
    <cfRule type="expression" dxfId="798" priority="1208">
      <formula>AB21&lt;&gt;#REF!</formula>
    </cfRule>
  </conditionalFormatting>
  <conditionalFormatting sqref="AE21">
    <cfRule type="expression" dxfId="797" priority="1206">
      <formula>AE21&lt;&gt;#REF!</formula>
    </cfRule>
  </conditionalFormatting>
  <conditionalFormatting sqref="X22">
    <cfRule type="expression" dxfId="796" priority="1159">
      <formula>X22&lt;&gt;#REF!</formula>
    </cfRule>
  </conditionalFormatting>
  <conditionalFormatting sqref="C22:D22">
    <cfRule type="expression" dxfId="795" priority="1175">
      <formula>C22&lt;&gt;#REF!</formula>
    </cfRule>
  </conditionalFormatting>
  <conditionalFormatting sqref="AA22">
    <cfRule type="expression" dxfId="794" priority="1174">
      <formula>AA22&lt;&gt;#REF!</formula>
    </cfRule>
  </conditionalFormatting>
  <conditionalFormatting sqref="AG22">
    <cfRule type="expression" dxfId="793" priority="1154">
      <formula>AG22&lt;&gt;#REF!</formula>
    </cfRule>
  </conditionalFormatting>
  <conditionalFormatting sqref="Z22">
    <cfRule type="expression" dxfId="792" priority="1152">
      <formula>Z22&lt;&gt;#REF!</formula>
    </cfRule>
  </conditionalFormatting>
  <conditionalFormatting sqref="C23:D23">
    <cfRule type="expression" dxfId="791" priority="1136">
      <formula>C23&lt;&gt;#REF!</formula>
    </cfRule>
  </conditionalFormatting>
  <conditionalFormatting sqref="O23:Q23">
    <cfRule type="expression" dxfId="790" priority="1135">
      <formula>O23&lt;&gt;#REF!</formula>
    </cfRule>
  </conditionalFormatting>
  <conditionalFormatting sqref="U23:V23 X23:Y23 AA23:AB23 AD23:AE23">
    <cfRule type="expression" dxfId="789" priority="1134">
      <formula>U23&lt;&gt;#REF!</formula>
    </cfRule>
  </conditionalFormatting>
  <conditionalFormatting sqref="O13">
    <cfRule type="expression" dxfId="788" priority="1067">
      <formula>O13&lt;&gt;#REF!</formula>
    </cfRule>
  </conditionalFormatting>
  <conditionalFormatting sqref="O17">
    <cfRule type="expression" dxfId="787" priority="1069">
      <formula>O17&lt;&gt;#REF!</formula>
    </cfRule>
  </conditionalFormatting>
  <conditionalFormatting sqref="C24:D24">
    <cfRule type="expression" dxfId="786" priority="1047">
      <formula>C24&lt;&gt;#REF!</formula>
    </cfRule>
  </conditionalFormatting>
  <conditionalFormatting sqref="O24:Q24">
    <cfRule type="expression" dxfId="785" priority="1046">
      <formula>O24&lt;&gt;#REF!</formula>
    </cfRule>
  </conditionalFormatting>
  <conditionalFormatting sqref="U24:V24 X24:Y24 AA24:AB24 AD24:AE24">
    <cfRule type="expression" dxfId="784" priority="1045">
      <formula>U24&lt;&gt;#REF!</formula>
    </cfRule>
  </conditionalFormatting>
  <conditionalFormatting sqref="C25:D25">
    <cfRule type="expression" dxfId="783" priority="997">
      <formula>C25&lt;&gt;#REF!</formula>
    </cfRule>
  </conditionalFormatting>
  <conditionalFormatting sqref="U25:V25 X25:Y25 AA25:AB25 AD25:AE25">
    <cfRule type="expression" dxfId="782" priority="995">
      <formula>U25&lt;&gt;#REF!</formula>
    </cfRule>
  </conditionalFormatting>
  <conditionalFormatting sqref="O25:Q25">
    <cfRule type="expression" dxfId="781" priority="996">
      <formula>O25&lt;&gt;#REF!</formula>
    </cfRule>
  </conditionalFormatting>
  <conditionalFormatting sqref="U17:V17">
    <cfRule type="expression" dxfId="780" priority="975">
      <formula>U17&lt;&gt;#REF!</formula>
    </cfRule>
  </conditionalFormatting>
  <conditionalFormatting sqref="X17:Y17">
    <cfRule type="expression" dxfId="779" priority="973">
      <formula>X17&lt;&gt;#REF!</formula>
    </cfRule>
  </conditionalFormatting>
  <conditionalFormatting sqref="C26:D26">
    <cfRule type="expression" dxfId="778" priority="948">
      <formula>C26&lt;&gt;#REF!</formula>
    </cfRule>
  </conditionalFormatting>
  <conditionalFormatting sqref="U26:V26 X26:Y26 AA26:AB26 AD26:AE26">
    <cfRule type="expression" dxfId="777" priority="946">
      <formula>U26&lt;&gt;#REF!</formula>
    </cfRule>
  </conditionalFormatting>
  <conditionalFormatting sqref="O26:Q26">
    <cfRule type="expression" dxfId="776" priority="947">
      <formula>O26&lt;&gt;#REF!</formula>
    </cfRule>
  </conditionalFormatting>
  <conditionalFormatting sqref="C28:D30">
    <cfRule type="expression" dxfId="775" priority="854">
      <formula>C28&lt;&gt;#REF!</formula>
    </cfRule>
  </conditionalFormatting>
  <conditionalFormatting sqref="O28:Q30 P27:Q27">
    <cfRule type="expression" dxfId="774" priority="853">
      <formula>O27&lt;&gt;#REF!</formula>
    </cfRule>
  </conditionalFormatting>
  <conditionalFormatting sqref="U28:V30 X28:Y30 AA28:AB30 AD28:AE30">
    <cfRule type="expression" dxfId="773" priority="852">
      <formula>U28&lt;&gt;#REF!</formula>
    </cfRule>
  </conditionalFormatting>
  <conditionalFormatting sqref="C27:D27">
    <cfRule type="expression" dxfId="772" priority="832">
      <formula>C27&lt;&gt;#REF!</formula>
    </cfRule>
  </conditionalFormatting>
  <conditionalFormatting sqref="O27">
    <cfRule type="expression" dxfId="771" priority="825">
      <formula>O27&lt;&gt;#REF!</formula>
    </cfRule>
  </conditionalFormatting>
  <conditionalFormatting sqref="U27:V27 X27:Y27 AA27:AB27 AD27:AE27">
    <cfRule type="expression" dxfId="770" priority="822">
      <formula>U27&lt;&gt;#REF!</formula>
    </cfRule>
  </conditionalFormatting>
  <conditionalFormatting sqref="A138:A1048576 A2:A30">
    <cfRule type="duplicateValues" dxfId="769" priority="578"/>
    <cfRule type="duplicateValues" dxfId="768" priority="579"/>
  </conditionalFormatting>
  <conditionalFormatting sqref="O31:Q33 U66:V66 O77:Q77 C78:D89 O81:Q89 U86:W89 U91:V117 O91:Q117 C91:D117 U126:W126 C120:D136 O120:Q136 X66:Y66 U78:V85 U120:V125 U127:V132 AA66:AB66 AD66:AF66 U64:AF64">
    <cfRule type="expression" dxfId="767" priority="494">
      <formula>C31&lt;&gt;#REF!</formula>
    </cfRule>
  </conditionalFormatting>
  <conditionalFormatting sqref="C31:D33 X80:Z81 X91:Y117 X126:Z126 X78:Y79 X86:Z89 X82:Y85 X120:Y125 X127:Y132">
    <cfRule type="expression" dxfId="766" priority="495">
      <formula>C31&lt;&gt;#REF!</formula>
    </cfRule>
  </conditionalFormatting>
  <conditionalFormatting sqref="U31:V33 X31:Y33 AA31:AB33 AD31:AE33">
    <cfRule type="expression" dxfId="765" priority="493">
      <formula>U31&lt;&gt;#REF!</formula>
    </cfRule>
  </conditionalFormatting>
  <conditionalFormatting sqref="A31:A33">
    <cfRule type="duplicateValues" dxfId="764" priority="473"/>
    <cfRule type="duplicateValues" dxfId="763" priority="474"/>
  </conditionalFormatting>
  <conditionalFormatting sqref="P34:Q38">
    <cfRule type="expression" dxfId="762" priority="471">
      <formula>P34&lt;&gt;#REF!</formula>
    </cfRule>
  </conditionalFormatting>
  <conditionalFormatting sqref="C34:D38">
    <cfRule type="expression" dxfId="761" priority="460">
      <formula>C34&lt;&gt;#REF!</formula>
    </cfRule>
  </conditionalFormatting>
  <conditionalFormatting sqref="O34:O38">
    <cfRule type="expression" dxfId="760" priority="453">
      <formula>O34&lt;&gt;#REF!</formula>
    </cfRule>
  </conditionalFormatting>
  <conditionalFormatting sqref="U34:V34 X34:Y35 AA34:AB35 AD34:AE34 U38:V38 AD38:AE38 AA37:AB38 X37:Y38">
    <cfRule type="expression" dxfId="759" priority="450">
      <formula>U34&lt;&gt;#REF!</formula>
    </cfRule>
  </conditionalFormatting>
  <conditionalFormatting sqref="A34:A38">
    <cfRule type="duplicateValues" dxfId="758" priority="441"/>
    <cfRule type="duplicateValues" dxfId="757" priority="442"/>
  </conditionalFormatting>
  <conditionalFormatting sqref="U35:V35">
    <cfRule type="expression" dxfId="756" priority="437">
      <formula>U35&lt;&gt;#REF!</formula>
    </cfRule>
  </conditionalFormatting>
  <conditionalFormatting sqref="AD35:AF35">
    <cfRule type="expression" dxfId="755" priority="435">
      <formula>AD35&lt;&gt;#REF!</formula>
    </cfRule>
  </conditionalFormatting>
  <conditionalFormatting sqref="U36:AF36">
    <cfRule type="expression" dxfId="754" priority="433">
      <formula>U36&lt;&gt;#REF!</formula>
    </cfRule>
  </conditionalFormatting>
  <conditionalFormatting sqref="AD37:AE37">
    <cfRule type="expression" dxfId="753" priority="431">
      <formula>AD37&lt;&gt;#REF!</formula>
    </cfRule>
  </conditionalFormatting>
  <conditionalFormatting sqref="U37">
    <cfRule type="expression" dxfId="752" priority="429">
      <formula>U37&lt;&gt;#REF!</formula>
    </cfRule>
  </conditionalFormatting>
  <conditionalFormatting sqref="V37">
    <cfRule type="expression" dxfId="751" priority="427">
      <formula>V37&lt;&gt;#REF!</formula>
    </cfRule>
  </conditionalFormatting>
  <conditionalFormatting sqref="P39:Q39">
    <cfRule type="expression" dxfId="750" priority="423">
      <formula>P39&lt;&gt;#REF!</formula>
    </cfRule>
  </conditionalFormatting>
  <conditionalFormatting sqref="C39:D39">
    <cfRule type="expression" dxfId="749" priority="412">
      <formula>C39&lt;&gt;#REF!</formula>
    </cfRule>
  </conditionalFormatting>
  <conditionalFormatting sqref="O39">
    <cfRule type="expression" dxfId="748" priority="407">
      <formula>O39&lt;&gt;#REF!</formula>
    </cfRule>
  </conditionalFormatting>
  <conditionalFormatting sqref="A39">
    <cfRule type="duplicateValues" dxfId="747" priority="398"/>
    <cfRule type="duplicateValues" dxfId="746" priority="399"/>
  </conditionalFormatting>
  <conditionalFormatting sqref="U39:W39">
    <cfRule type="expression" dxfId="745" priority="395">
      <formula>U39&lt;&gt;#REF!</formula>
    </cfRule>
  </conditionalFormatting>
  <conditionalFormatting sqref="AK39">
    <cfRule type="expression" dxfId="744" priority="389">
      <formula>AK39&lt;&gt;#REF!</formula>
    </cfRule>
  </conditionalFormatting>
  <conditionalFormatting sqref="X39:AF39">
    <cfRule type="expression" dxfId="743" priority="391">
      <formula>X39&lt;&gt;#REF!</formula>
    </cfRule>
  </conditionalFormatting>
  <conditionalFormatting sqref="P40:Q40">
    <cfRule type="expression" dxfId="742" priority="385">
      <formula>P40&lt;&gt;#REF!</formula>
    </cfRule>
  </conditionalFormatting>
  <conditionalFormatting sqref="C40:D40">
    <cfRule type="expression" dxfId="741" priority="374">
      <formula>C40&lt;&gt;#REF!</formula>
    </cfRule>
  </conditionalFormatting>
  <conditionalFormatting sqref="O40">
    <cfRule type="expression" dxfId="740" priority="369">
      <formula>O40&lt;&gt;#REF!</formula>
    </cfRule>
  </conditionalFormatting>
  <conditionalFormatting sqref="A40">
    <cfRule type="duplicateValues" dxfId="739" priority="364"/>
    <cfRule type="duplicateValues" dxfId="738" priority="365"/>
  </conditionalFormatting>
  <conditionalFormatting sqref="U40:AF40">
    <cfRule type="expression" dxfId="737" priority="361">
      <formula>U40&lt;&gt;#REF!</formula>
    </cfRule>
  </conditionalFormatting>
  <conditionalFormatting sqref="P41:Q41">
    <cfRule type="expression" dxfId="736" priority="357">
      <formula>P41&lt;&gt;#REF!</formula>
    </cfRule>
  </conditionalFormatting>
  <conditionalFormatting sqref="C41:D41">
    <cfRule type="expression" dxfId="735" priority="346">
      <formula>C41&lt;&gt;#REF!</formula>
    </cfRule>
  </conditionalFormatting>
  <conditionalFormatting sqref="O41">
    <cfRule type="expression" dxfId="734" priority="341">
      <formula>O41&lt;&gt;#REF!</formula>
    </cfRule>
  </conditionalFormatting>
  <conditionalFormatting sqref="X41:Y41">
    <cfRule type="expression" dxfId="733" priority="338">
      <formula>X41&lt;&gt;#REF!</formula>
    </cfRule>
  </conditionalFormatting>
  <conditionalFormatting sqref="A41">
    <cfRule type="duplicateValues" dxfId="732" priority="330"/>
    <cfRule type="duplicateValues" dxfId="731" priority="331"/>
  </conditionalFormatting>
  <conditionalFormatting sqref="U41">
    <cfRule type="expression" dxfId="730" priority="325">
      <formula>U41&lt;&gt;#REF!</formula>
    </cfRule>
  </conditionalFormatting>
  <conditionalFormatting sqref="V41">
    <cfRule type="expression" dxfId="729" priority="323">
      <formula>V41&lt;&gt;#REF!</formula>
    </cfRule>
  </conditionalFormatting>
  <conditionalFormatting sqref="AA41:AF41">
    <cfRule type="expression" dxfId="728" priority="321">
      <formula>AA41&lt;&gt;#REF!</formula>
    </cfRule>
  </conditionalFormatting>
  <conditionalFormatting sqref="A138:A1048576 A2:A41">
    <cfRule type="duplicateValues" dxfId="727" priority="320"/>
  </conditionalFormatting>
  <conditionalFormatting sqref="P42:Q42">
    <cfRule type="expression" dxfId="726" priority="292">
      <formula>P42&lt;&gt;#REF!</formula>
    </cfRule>
  </conditionalFormatting>
  <conditionalFormatting sqref="C42:D42">
    <cfRule type="expression" dxfId="725" priority="281">
      <formula>C42&lt;&gt;#REF!</formula>
    </cfRule>
  </conditionalFormatting>
  <conditionalFormatting sqref="O42">
    <cfRule type="expression" dxfId="724" priority="276">
      <formula>O42&lt;&gt;#REF!</formula>
    </cfRule>
  </conditionalFormatting>
  <conditionalFormatting sqref="A42">
    <cfRule type="duplicateValues" dxfId="723" priority="271"/>
    <cfRule type="duplicateValues" dxfId="722" priority="272"/>
  </conditionalFormatting>
  <conditionalFormatting sqref="U42:AF42">
    <cfRule type="expression" dxfId="721" priority="268">
      <formula>U42&lt;&gt;#REF!</formula>
    </cfRule>
  </conditionalFormatting>
  <conditionalFormatting sqref="A42">
    <cfRule type="duplicateValues" dxfId="720" priority="267"/>
  </conditionalFormatting>
  <conditionalFormatting sqref="O43:Q46 C43:D46">
    <cfRule type="expression" dxfId="719" priority="264">
      <formula>C43&lt;&gt;#REF!</formula>
    </cfRule>
  </conditionalFormatting>
  <conditionalFormatting sqref="A43:A46">
    <cfRule type="duplicateValues" dxfId="718" priority="262"/>
  </conditionalFormatting>
  <conditionalFormatting sqref="A43:A46">
    <cfRule type="duplicateValues" dxfId="717" priority="265"/>
    <cfRule type="duplicateValues" dxfId="716" priority="266"/>
  </conditionalFormatting>
  <conditionalFormatting sqref="U43:W46">
    <cfRule type="expression" dxfId="715" priority="259">
      <formula>U43&lt;&gt;#REF!</formula>
    </cfRule>
  </conditionalFormatting>
  <conditionalFormatting sqref="X43:Z43">
    <cfRule type="expression" dxfId="714" priority="257">
      <formula>X43&lt;&gt;#REF!</formula>
    </cfRule>
  </conditionalFormatting>
  <conditionalFormatting sqref="X44:Z46">
    <cfRule type="expression" dxfId="713" priority="255">
      <formula>X44&lt;&gt;#REF!</formula>
    </cfRule>
  </conditionalFormatting>
  <conditionalFormatting sqref="AA43:AC43">
    <cfRule type="expression" dxfId="712" priority="253">
      <formula>AA43&lt;&gt;#REF!</formula>
    </cfRule>
  </conditionalFormatting>
  <conditionalFormatting sqref="AA44:AC46">
    <cfRule type="expression" dxfId="711" priority="251">
      <formula>AA44&lt;&gt;#REF!</formula>
    </cfRule>
  </conditionalFormatting>
  <conditionalFormatting sqref="AD43:AF43">
    <cfRule type="expression" dxfId="710" priority="249">
      <formula>AD43&lt;&gt;#REF!</formula>
    </cfRule>
  </conditionalFormatting>
  <conditionalFormatting sqref="AD44:AF46">
    <cfRule type="expression" dxfId="709" priority="247">
      <formula>AD44&lt;&gt;#REF!</formula>
    </cfRule>
  </conditionalFormatting>
  <conditionalFormatting sqref="A138:A1048576 A2:A46">
    <cfRule type="duplicateValues" dxfId="708" priority="244"/>
  </conditionalFormatting>
  <conditionalFormatting sqref="O47:Q47 C47:D47">
    <cfRule type="expression" dxfId="707" priority="239">
      <formula>C47&lt;&gt;#REF!</formula>
    </cfRule>
  </conditionalFormatting>
  <conditionalFormatting sqref="A47">
    <cfRule type="duplicateValues" dxfId="706" priority="237"/>
  </conditionalFormatting>
  <conditionalFormatting sqref="A47">
    <cfRule type="duplicateValues" dxfId="705" priority="240"/>
    <cfRule type="duplicateValues" dxfId="704" priority="241"/>
  </conditionalFormatting>
  <conditionalFormatting sqref="U47:V47">
    <cfRule type="expression" dxfId="703" priority="234">
      <formula>U47&lt;&gt;#REF!</formula>
    </cfRule>
  </conditionalFormatting>
  <conditionalFormatting sqref="X47:Y47">
    <cfRule type="expression" dxfId="702" priority="232">
      <formula>X47&lt;&gt;#REF!</formula>
    </cfRule>
  </conditionalFormatting>
  <conditionalFormatting sqref="AA47:AB47">
    <cfRule type="expression" dxfId="701" priority="230">
      <formula>AA47&lt;&gt;#REF!</formula>
    </cfRule>
  </conditionalFormatting>
  <conditionalFormatting sqref="AD47:AE47">
    <cfRule type="expression" dxfId="700" priority="228">
      <formula>AD47&lt;&gt;#REF!</formula>
    </cfRule>
  </conditionalFormatting>
  <conditionalFormatting sqref="A47">
    <cfRule type="duplicateValues" dxfId="699" priority="226"/>
  </conditionalFormatting>
  <conditionalFormatting sqref="O48:Q48 C48:D48">
    <cfRule type="expression" dxfId="698" priority="217">
      <formula>C48&lt;&gt;#REF!</formula>
    </cfRule>
  </conditionalFormatting>
  <conditionalFormatting sqref="A48">
    <cfRule type="duplicateValues" dxfId="697" priority="215"/>
  </conditionalFormatting>
  <conditionalFormatting sqref="A48">
    <cfRule type="duplicateValues" dxfId="696" priority="218"/>
    <cfRule type="duplicateValues" dxfId="695" priority="219"/>
  </conditionalFormatting>
  <conditionalFormatting sqref="U48:V48">
    <cfRule type="expression" dxfId="694" priority="212">
      <formula>U48&lt;&gt;#REF!</formula>
    </cfRule>
  </conditionalFormatting>
  <conditionalFormatting sqref="X48:Y48">
    <cfRule type="expression" dxfId="693" priority="210">
      <formula>X48&lt;&gt;#REF!</formula>
    </cfRule>
  </conditionalFormatting>
  <conditionalFormatting sqref="AA48:AB48">
    <cfRule type="expression" dxfId="692" priority="208">
      <formula>AA48&lt;&gt;#REF!</formula>
    </cfRule>
  </conditionalFormatting>
  <conditionalFormatting sqref="AD48:AE48">
    <cfRule type="expression" dxfId="691" priority="206">
      <formula>AD48&lt;&gt;#REF!</formula>
    </cfRule>
  </conditionalFormatting>
  <conditionalFormatting sqref="A48">
    <cfRule type="duplicateValues" dxfId="690" priority="204"/>
  </conditionalFormatting>
  <conditionalFormatting sqref="C63:D63 O63:Q63 O137:Q137 C137:D137 AA137:AB137 AD137:AE137 X137:Y137 U137:V137">
    <cfRule type="expression" dxfId="689" priority="201">
      <formula>C63&lt;&gt;#REF!</formula>
    </cfRule>
  </conditionalFormatting>
  <conditionalFormatting sqref="A137 A63">
    <cfRule type="duplicateValues" dxfId="688" priority="199"/>
  </conditionalFormatting>
  <conditionalFormatting sqref="A137 A63">
    <cfRule type="duplicateValues" dxfId="687" priority="202"/>
    <cfRule type="duplicateValues" dxfId="686" priority="203"/>
  </conditionalFormatting>
  <conditionalFormatting sqref="A137:A1048576 A63 A2:A48">
    <cfRule type="duplicateValues" dxfId="685" priority="197"/>
  </conditionalFormatting>
  <conditionalFormatting sqref="C49:D62 O49:Q62">
    <cfRule type="expression" dxfId="684" priority="178">
      <formula>C49&lt;&gt;#REF!</formula>
    </cfRule>
  </conditionalFormatting>
  <conditionalFormatting sqref="A49:A62">
    <cfRule type="duplicateValues" dxfId="683" priority="176"/>
  </conditionalFormatting>
  <conditionalFormatting sqref="A49:A62">
    <cfRule type="duplicateValues" dxfId="682" priority="179"/>
    <cfRule type="duplicateValues" dxfId="681" priority="180"/>
  </conditionalFormatting>
  <conditionalFormatting sqref="U49:W49 U51:W57 U50:V50">
    <cfRule type="expression" dxfId="680" priority="173">
      <formula>U49&lt;&gt;#REF!</formula>
    </cfRule>
  </conditionalFormatting>
  <conditionalFormatting sqref="X49:Z49 X50:Y50">
    <cfRule type="expression" dxfId="679" priority="171">
      <formula>X49&lt;&gt;#REF!</formula>
    </cfRule>
  </conditionalFormatting>
  <conditionalFormatting sqref="AA49:AC49 AA50:AB50">
    <cfRule type="expression" dxfId="678" priority="169">
      <formula>AA49&lt;&gt;#REF!</formula>
    </cfRule>
  </conditionalFormatting>
  <conditionalFormatting sqref="AD49:AF49 AD50:AE50">
    <cfRule type="expression" dxfId="677" priority="167">
      <formula>AD49&lt;&gt;#REF!</formula>
    </cfRule>
  </conditionalFormatting>
  <conditionalFormatting sqref="A49:A62">
    <cfRule type="duplicateValues" dxfId="676" priority="165"/>
  </conditionalFormatting>
  <conditionalFormatting sqref="A49:A62">
    <cfRule type="duplicateValues" dxfId="675" priority="164"/>
  </conditionalFormatting>
  <conditionalFormatting sqref="A137:A1048576 A2:A63">
    <cfRule type="duplicateValues" dxfId="674" priority="162"/>
  </conditionalFormatting>
  <conditionalFormatting sqref="U62:W63">
    <cfRule type="expression" dxfId="673" priority="161">
      <formula>U62&lt;&gt;#REF!</formula>
    </cfRule>
  </conditionalFormatting>
  <conditionalFormatting sqref="X51:Z57">
    <cfRule type="expression" dxfId="672" priority="160">
      <formula>X51&lt;&gt;#REF!</formula>
    </cfRule>
  </conditionalFormatting>
  <conditionalFormatting sqref="X62:Z63">
    <cfRule type="expression" dxfId="671" priority="159">
      <formula>X62&lt;&gt;#REF!</formula>
    </cfRule>
  </conditionalFormatting>
  <conditionalFormatting sqref="AA51:AC57">
    <cfRule type="expression" dxfId="670" priority="158">
      <formula>AA51&lt;&gt;#REF!</formula>
    </cfRule>
  </conditionalFormatting>
  <conditionalFormatting sqref="AA62:AC63">
    <cfRule type="expression" dxfId="669" priority="156">
      <formula>AA62&lt;&gt;#REF!</formula>
    </cfRule>
  </conditionalFormatting>
  <conditionalFormatting sqref="AD51:AF63">
    <cfRule type="expression" dxfId="668" priority="155">
      <formula>AD51&lt;&gt;#REF!</formula>
    </cfRule>
  </conditionalFormatting>
  <conditionalFormatting sqref="U61:W61 U59:V60 U58:AC58 X60:Z61 X59:Y59 AA61:AC61 AA59:AB60">
    <cfRule type="expression" dxfId="667" priority="154">
      <formula>U58&lt;&gt;#REF!</formula>
    </cfRule>
  </conditionalFormatting>
  <conditionalFormatting sqref="C64:D64 C66:D66">
    <cfRule type="expression" dxfId="666" priority="152">
      <formula>C64&lt;&gt;#REF!</formula>
    </cfRule>
  </conditionalFormatting>
  <conditionalFormatting sqref="O64 O66">
    <cfRule type="expression" dxfId="665" priority="151">
      <formula>O64&lt;&gt;#REF!</formula>
    </cfRule>
  </conditionalFormatting>
  <conditionalFormatting sqref="A64 A66">
    <cfRule type="duplicateValues" dxfId="664" priority="149"/>
    <cfRule type="duplicateValues" dxfId="663" priority="150"/>
  </conditionalFormatting>
  <conditionalFormatting sqref="A64 A66">
    <cfRule type="duplicateValues" dxfId="662" priority="147"/>
  </conditionalFormatting>
  <conditionalFormatting sqref="A64">
    <cfRule type="duplicateValues" dxfId="661" priority="146"/>
  </conditionalFormatting>
  <conditionalFormatting sqref="A64">
    <cfRule type="duplicateValues" dxfId="660" priority="145"/>
  </conditionalFormatting>
  <conditionalFormatting sqref="A64">
    <cfRule type="duplicateValues" dxfId="659" priority="144"/>
  </conditionalFormatting>
  <conditionalFormatting sqref="A137:A1048576 A2:A64 A66">
    <cfRule type="duplicateValues" dxfId="658" priority="143"/>
  </conditionalFormatting>
  <conditionalFormatting sqref="P65:Q65">
    <cfRule type="expression" dxfId="657" priority="141">
      <formula>P65&lt;&gt;#REF!</formula>
    </cfRule>
  </conditionalFormatting>
  <conditionalFormatting sqref="U65:V65 X65:AB65 AD65:AE65">
    <cfRule type="expression" dxfId="656" priority="140">
      <formula>U65&lt;&gt;#REF!</formula>
    </cfRule>
  </conditionalFormatting>
  <conditionalFormatting sqref="C65:D65">
    <cfRule type="expression" dxfId="655" priority="139">
      <formula>C65&lt;&gt;#REF!</formula>
    </cfRule>
  </conditionalFormatting>
  <conditionalFormatting sqref="O65">
    <cfRule type="expression" dxfId="654" priority="138">
      <formula>O65&lt;&gt;#REF!</formula>
    </cfRule>
  </conditionalFormatting>
  <conditionalFormatting sqref="A65">
    <cfRule type="duplicateValues" dxfId="653" priority="136"/>
    <cfRule type="duplicateValues" dxfId="652" priority="137"/>
  </conditionalFormatting>
  <conditionalFormatting sqref="A65">
    <cfRule type="duplicateValues" dxfId="651" priority="135"/>
  </conditionalFormatting>
  <conditionalFormatting sqref="A65">
    <cfRule type="duplicateValues" dxfId="650" priority="134"/>
  </conditionalFormatting>
  <conditionalFormatting sqref="A65">
    <cfRule type="duplicateValues" dxfId="649" priority="133"/>
  </conditionalFormatting>
  <conditionalFormatting sqref="A65">
    <cfRule type="duplicateValues" dxfId="648" priority="132"/>
  </conditionalFormatting>
  <conditionalFormatting sqref="A65">
    <cfRule type="duplicateValues" dxfId="647" priority="131"/>
  </conditionalFormatting>
  <conditionalFormatting sqref="O71:Q71 C71:D71 U71:V71 X71:Y72 P72:Q72">
    <cfRule type="expression" dxfId="646" priority="128">
      <formula>C71&lt;&gt;#REF!</formula>
    </cfRule>
  </conditionalFormatting>
  <conditionalFormatting sqref="A71:A72">
    <cfRule type="duplicateValues" dxfId="645" priority="127"/>
  </conditionalFormatting>
  <conditionalFormatting sqref="A71:A72">
    <cfRule type="duplicateValues" dxfId="644" priority="126"/>
  </conditionalFormatting>
  <conditionalFormatting sqref="A71:A72">
    <cfRule type="duplicateValues" dxfId="643" priority="125"/>
  </conditionalFormatting>
  <conditionalFormatting sqref="A71:A72">
    <cfRule type="duplicateValues" dxfId="642" priority="124"/>
  </conditionalFormatting>
  <conditionalFormatting sqref="A71:A72">
    <cfRule type="duplicateValues" dxfId="641" priority="123"/>
  </conditionalFormatting>
  <conditionalFormatting sqref="A71:A72">
    <cfRule type="duplicateValues" dxfId="640" priority="129"/>
    <cfRule type="duplicateValues" dxfId="639" priority="130"/>
  </conditionalFormatting>
  <conditionalFormatting sqref="P67:Q67">
    <cfRule type="expression" dxfId="638" priority="122">
      <formula>P67&lt;&gt;#REF!</formula>
    </cfRule>
  </conditionalFormatting>
  <conditionalFormatting sqref="U67:V67 AD67:AE67 X67:Y67">
    <cfRule type="expression" dxfId="637" priority="121">
      <formula>U67&lt;&gt;#REF!</formula>
    </cfRule>
  </conditionalFormatting>
  <conditionalFormatting sqref="C67:D67">
    <cfRule type="expression" dxfId="636" priority="120">
      <formula>C67&lt;&gt;#REF!</formula>
    </cfRule>
  </conditionalFormatting>
  <conditionalFormatting sqref="O67">
    <cfRule type="expression" dxfId="635" priority="119">
      <formula>O67&lt;&gt;#REF!</formula>
    </cfRule>
  </conditionalFormatting>
  <conditionalFormatting sqref="A67">
    <cfRule type="duplicateValues" dxfId="634" priority="117"/>
    <cfRule type="duplicateValues" dxfId="633" priority="118"/>
  </conditionalFormatting>
  <conditionalFormatting sqref="A67">
    <cfRule type="duplicateValues" dxfId="632" priority="116"/>
  </conditionalFormatting>
  <conditionalFormatting sqref="A67">
    <cfRule type="duplicateValues" dxfId="631" priority="115"/>
  </conditionalFormatting>
  <conditionalFormatting sqref="A67">
    <cfRule type="duplicateValues" dxfId="630" priority="114"/>
  </conditionalFormatting>
  <conditionalFormatting sqref="A67">
    <cfRule type="duplicateValues" dxfId="629" priority="113"/>
  </conditionalFormatting>
  <conditionalFormatting sqref="A67">
    <cfRule type="duplicateValues" dxfId="628" priority="112"/>
  </conditionalFormatting>
  <conditionalFormatting sqref="AA67:AC67">
    <cfRule type="expression" dxfId="627" priority="111">
      <formula>AA67&lt;&gt;#REF!</formula>
    </cfRule>
  </conditionalFormatting>
  <conditionalFormatting sqref="P68:Q70">
    <cfRule type="expression" dxfId="626" priority="109">
      <formula>P68&lt;&gt;#REF!</formula>
    </cfRule>
  </conditionalFormatting>
  <conditionalFormatting sqref="C68:D70">
    <cfRule type="expression" dxfId="625" priority="107">
      <formula>C68&lt;&gt;#REF!</formula>
    </cfRule>
  </conditionalFormatting>
  <conditionalFormatting sqref="A68:A70">
    <cfRule type="duplicateValues" dxfId="624" priority="104"/>
    <cfRule type="duplicateValues" dxfId="623" priority="105"/>
  </conditionalFormatting>
  <conditionalFormatting sqref="A68:A70">
    <cfRule type="duplicateValues" dxfId="622" priority="103"/>
  </conditionalFormatting>
  <conditionalFormatting sqref="A68:A70">
    <cfRule type="duplicateValues" dxfId="621" priority="102"/>
  </conditionalFormatting>
  <conditionalFormatting sqref="A68:A70">
    <cfRule type="duplicateValues" dxfId="620" priority="101"/>
  </conditionalFormatting>
  <conditionalFormatting sqref="A68:A70">
    <cfRule type="duplicateValues" dxfId="619" priority="100"/>
  </conditionalFormatting>
  <conditionalFormatting sqref="A68:A70">
    <cfRule type="duplicateValues" dxfId="618" priority="99"/>
  </conditionalFormatting>
  <conditionalFormatting sqref="O68:O70">
    <cfRule type="expression" dxfId="617" priority="98">
      <formula>O68&lt;&gt;#REF!</formula>
    </cfRule>
  </conditionalFormatting>
  <conditionalFormatting sqref="U68:W70">
    <cfRule type="expression" dxfId="616" priority="97">
      <formula>U68&lt;&gt;#REF!</formula>
    </cfRule>
  </conditionalFormatting>
  <conditionalFormatting sqref="X68:Z70">
    <cfRule type="expression" dxfId="615" priority="96">
      <formula>X68&lt;&gt;#REF!</formula>
    </cfRule>
  </conditionalFormatting>
  <conditionalFormatting sqref="AA68:AC70">
    <cfRule type="expression" dxfId="614" priority="95">
      <formula>AA68&lt;&gt;#REF!</formula>
    </cfRule>
  </conditionalFormatting>
  <conditionalFormatting sqref="AD68:AF70">
    <cfRule type="expression" dxfId="613" priority="94">
      <formula>AD68&lt;&gt;#REF!</formula>
    </cfRule>
  </conditionalFormatting>
  <conditionalFormatting sqref="AK68:AK70">
    <cfRule type="expression" dxfId="612" priority="93">
      <formula>AK68&lt;&gt;#REF!</formula>
    </cfRule>
  </conditionalFormatting>
  <conditionalFormatting sqref="AA71:AC71">
    <cfRule type="expression" dxfId="611" priority="92">
      <formula>AA71&lt;&gt;#REF!</formula>
    </cfRule>
  </conditionalFormatting>
  <conditionalFormatting sqref="AD71:AE71">
    <cfRule type="expression" dxfId="610" priority="91">
      <formula>AD71&lt;&gt;#REF!</formula>
    </cfRule>
  </conditionalFormatting>
  <conditionalFormatting sqref="C72:D72">
    <cfRule type="expression" dxfId="609" priority="90">
      <formula>C72&lt;&gt;#REF!</formula>
    </cfRule>
  </conditionalFormatting>
  <conditionalFormatting sqref="O72">
    <cfRule type="expression" dxfId="608" priority="89">
      <formula>O72&lt;&gt;#REF!</formula>
    </cfRule>
  </conditionalFormatting>
  <conditionalFormatting sqref="U72:V72">
    <cfRule type="expression" dxfId="607" priority="88">
      <formula>U72&lt;&gt;#REF!</formula>
    </cfRule>
  </conditionalFormatting>
  <conditionalFormatting sqref="AA72:AC72">
    <cfRule type="expression" dxfId="606" priority="87">
      <formula>AA72&lt;&gt;#REF!</formula>
    </cfRule>
  </conditionalFormatting>
  <conditionalFormatting sqref="AD72:AE72">
    <cfRule type="expression" dxfId="605" priority="86">
      <formula>AD72&lt;&gt;#REF!</formula>
    </cfRule>
  </conditionalFormatting>
  <conditionalFormatting sqref="C73:D75 O73:Q75">
    <cfRule type="expression" dxfId="604" priority="83">
      <formula>C73&lt;&gt;#REF!</formula>
    </cfRule>
  </conditionalFormatting>
  <conditionalFormatting sqref="U73:V75 AA77:AB77 X73:Y75">
    <cfRule type="expression" dxfId="603" priority="77">
      <formula>U73&lt;&gt;#REF!</formula>
    </cfRule>
  </conditionalFormatting>
  <conditionalFormatting sqref="A133:A1048576 A2:A75 A77">
    <cfRule type="duplicateValues" dxfId="602" priority="75"/>
  </conditionalFormatting>
  <conditionalFormatting sqref="AA73:AC73">
    <cfRule type="expression" dxfId="601" priority="74">
      <formula>AA73&lt;&gt;#REF!</formula>
    </cfRule>
  </conditionalFormatting>
  <conditionalFormatting sqref="AD73:AE73">
    <cfRule type="expression" dxfId="600" priority="73">
      <formula>AD73&lt;&gt;#REF!</formula>
    </cfRule>
  </conditionalFormatting>
  <conditionalFormatting sqref="AA74:AE74">
    <cfRule type="expression" dxfId="599" priority="72">
      <formula>AA74&lt;&gt;#REF!</formula>
    </cfRule>
  </conditionalFormatting>
  <conditionalFormatting sqref="AF74">
    <cfRule type="expression" dxfId="598" priority="71">
      <formula>AF74&lt;&gt;#REF!</formula>
    </cfRule>
  </conditionalFormatting>
  <conditionalFormatting sqref="AA75:AC75">
    <cfRule type="expression" dxfId="597" priority="70">
      <formula>AA75&lt;&gt;#REF!</formula>
    </cfRule>
  </conditionalFormatting>
  <conditionalFormatting sqref="AD75:AF75">
    <cfRule type="expression" dxfId="596" priority="69">
      <formula>AD75&lt;&gt;#REF!</formula>
    </cfRule>
  </conditionalFormatting>
  <conditionalFormatting sqref="O76:Q76 C76:D76">
    <cfRule type="expression" dxfId="595" priority="66">
      <formula>C76&lt;&gt;#REF!</formula>
    </cfRule>
  </conditionalFormatting>
  <conditionalFormatting sqref="A76">
    <cfRule type="duplicateValues" dxfId="594" priority="65"/>
  </conditionalFormatting>
  <conditionalFormatting sqref="A76">
    <cfRule type="duplicateValues" dxfId="593" priority="64"/>
  </conditionalFormatting>
  <conditionalFormatting sqref="A76">
    <cfRule type="duplicateValues" dxfId="592" priority="63"/>
  </conditionalFormatting>
  <conditionalFormatting sqref="A76">
    <cfRule type="duplicateValues" dxfId="591" priority="62"/>
  </conditionalFormatting>
  <conditionalFormatting sqref="A76">
    <cfRule type="duplicateValues" dxfId="590" priority="61"/>
  </conditionalFormatting>
  <conditionalFormatting sqref="A76">
    <cfRule type="duplicateValues" dxfId="589" priority="60"/>
  </conditionalFormatting>
  <conditionalFormatting sqref="A76">
    <cfRule type="duplicateValues" dxfId="588" priority="67"/>
    <cfRule type="duplicateValues" dxfId="587" priority="68"/>
  </conditionalFormatting>
  <conditionalFormatting sqref="U76:W76">
    <cfRule type="expression" dxfId="586" priority="59">
      <formula>U76&lt;&gt;#REF!</formula>
    </cfRule>
  </conditionalFormatting>
  <conditionalFormatting sqref="X76:Z76">
    <cfRule type="expression" dxfId="585" priority="58">
      <formula>X76&lt;&gt;#REF!</formula>
    </cfRule>
  </conditionalFormatting>
  <conditionalFormatting sqref="AA76:AC76">
    <cfRule type="expression" dxfId="584" priority="57">
      <formula>AA76&lt;&gt;#REF!</formula>
    </cfRule>
  </conditionalFormatting>
  <conditionalFormatting sqref="AD76:AF76">
    <cfRule type="expression" dxfId="583" priority="56">
      <formula>AD76&lt;&gt;#REF!</formula>
    </cfRule>
  </conditionalFormatting>
  <conditionalFormatting sqref="AK76">
    <cfRule type="expression" dxfId="582" priority="55">
      <formula>AK76&lt;&gt;#REF!</formula>
    </cfRule>
  </conditionalFormatting>
  <conditionalFormatting sqref="C77:D77">
    <cfRule type="expression" dxfId="581" priority="54">
      <formula>C77&lt;&gt;#REF!</formula>
    </cfRule>
  </conditionalFormatting>
  <conditionalFormatting sqref="A77">
    <cfRule type="duplicateValues" dxfId="580" priority="51"/>
  </conditionalFormatting>
  <conditionalFormatting sqref="A77">
    <cfRule type="duplicateValues" dxfId="579" priority="50"/>
  </conditionalFormatting>
  <conditionalFormatting sqref="A77">
    <cfRule type="duplicateValues" dxfId="578" priority="49"/>
  </conditionalFormatting>
  <conditionalFormatting sqref="A77">
    <cfRule type="duplicateValues" dxfId="577" priority="48"/>
  </conditionalFormatting>
  <conditionalFormatting sqref="A77">
    <cfRule type="duplicateValues" dxfId="576" priority="47"/>
  </conditionalFormatting>
  <conditionalFormatting sqref="A77">
    <cfRule type="duplicateValues" dxfId="575" priority="52"/>
    <cfRule type="duplicateValues" dxfId="574" priority="53"/>
  </conditionalFormatting>
  <conditionalFormatting sqref="U77:V77">
    <cfRule type="expression" dxfId="573" priority="46">
      <formula>U77&lt;&gt;#REF!</formula>
    </cfRule>
  </conditionalFormatting>
  <conditionalFormatting sqref="X77:Z77">
    <cfRule type="expression" dxfId="572" priority="45">
      <formula>X77&lt;&gt;#REF!</formula>
    </cfRule>
  </conditionalFormatting>
  <conditionalFormatting sqref="AD77:AF77">
    <cfRule type="expression" dxfId="571" priority="43">
      <formula>AD77&lt;&gt;#REF!</formula>
    </cfRule>
  </conditionalFormatting>
  <conditionalFormatting sqref="AK77">
    <cfRule type="expression" dxfId="570" priority="42">
      <formula>AK77&lt;&gt;#REF!</formula>
    </cfRule>
  </conditionalFormatting>
  <conditionalFormatting sqref="A133:A136 A73:A75 A77">
    <cfRule type="duplicateValues" dxfId="569" priority="2828"/>
  </conditionalFormatting>
  <conditionalFormatting sqref="A133:A136 A73:A75 A77">
    <cfRule type="duplicateValues" dxfId="568" priority="2831"/>
    <cfRule type="duplicateValues" dxfId="567" priority="2832"/>
  </conditionalFormatting>
  <conditionalFormatting sqref="O78:Q79 O80:P80">
    <cfRule type="expression" dxfId="566" priority="39">
      <formula>O78&lt;&gt;#REF!</formula>
    </cfRule>
  </conditionalFormatting>
  <conditionalFormatting sqref="Q80">
    <cfRule type="expression" dxfId="565" priority="28">
      <formula>Q80&lt;&gt;#REF!</formula>
    </cfRule>
  </conditionalFormatting>
  <conditionalFormatting sqref="A63">
    <cfRule type="duplicateValues" dxfId="564" priority="2866"/>
  </conditionalFormatting>
  <conditionalFormatting sqref="AA90:AB90">
    <cfRule type="expression" dxfId="563" priority="24">
      <formula>AA90&lt;&gt;#REF!</formula>
    </cfRule>
  </conditionalFormatting>
  <conditionalFormatting sqref="AD90:AE90">
    <cfRule type="expression" dxfId="562" priority="23">
      <formula>AD90&lt;&gt;#REF!</formula>
    </cfRule>
  </conditionalFormatting>
  <conditionalFormatting sqref="U90:V90 O90:Q90 C90:D90">
    <cfRule type="expression" dxfId="561" priority="21">
      <formula>C90&lt;&gt;#REF!</formula>
    </cfRule>
  </conditionalFormatting>
  <conditionalFormatting sqref="X90:Y90">
    <cfRule type="expression" dxfId="560" priority="22">
      <formula>X90&lt;&gt;#REF!</formula>
    </cfRule>
  </conditionalFormatting>
  <conditionalFormatting sqref="A90">
    <cfRule type="duplicateValues" dxfId="559" priority="25"/>
  </conditionalFormatting>
  <conditionalFormatting sqref="A90">
    <cfRule type="duplicateValues" dxfId="558" priority="26"/>
    <cfRule type="duplicateValues" dxfId="557" priority="27"/>
  </conditionalFormatting>
  <conditionalFormatting sqref="AA118:AC119">
    <cfRule type="expression" dxfId="556" priority="17">
      <formula>AA118&lt;&gt;#REF!</formula>
    </cfRule>
  </conditionalFormatting>
  <conditionalFormatting sqref="AD118:AF119">
    <cfRule type="expression" dxfId="555" priority="16">
      <formula>AD118&lt;&gt;#REF!</formula>
    </cfRule>
  </conditionalFormatting>
  <conditionalFormatting sqref="U118:V119 O118:Q119 C118:D119">
    <cfRule type="expression" dxfId="554" priority="14">
      <formula>C118&lt;&gt;#REF!</formula>
    </cfRule>
  </conditionalFormatting>
  <conditionalFormatting sqref="X118:Y119">
    <cfRule type="expression" dxfId="553" priority="15">
      <formula>X118&lt;&gt;#REF!</formula>
    </cfRule>
  </conditionalFormatting>
  <conditionalFormatting sqref="A118:A119">
    <cfRule type="duplicateValues" dxfId="552" priority="18"/>
  </conditionalFormatting>
  <conditionalFormatting sqref="A118:A119">
    <cfRule type="duplicateValues" dxfId="551" priority="19"/>
    <cfRule type="duplicateValues" dxfId="550" priority="20"/>
  </conditionalFormatting>
  <conditionalFormatting sqref="A78:A89 A91:A117 A120:A132">
    <cfRule type="duplicateValues" dxfId="549" priority="3154"/>
  </conditionalFormatting>
  <conditionalFormatting sqref="A78:A89 A91:A117 A120:A132">
    <cfRule type="duplicateValues" dxfId="548" priority="3158"/>
    <cfRule type="duplicateValues" dxfId="547" priority="3159"/>
  </conditionalFormatting>
  <conditionalFormatting sqref="V133:W133">
    <cfRule type="expression" dxfId="546" priority="13">
      <formula>V133&lt;&gt;#REF!</formula>
    </cfRule>
  </conditionalFormatting>
  <conditionalFormatting sqref="Y133:Z133">
    <cfRule type="expression" dxfId="545" priority="12">
      <formula>Y133&lt;&gt;#REF!</formula>
    </cfRule>
  </conditionalFormatting>
  <conditionalFormatting sqref="AB133:AC133">
    <cfRule type="expression" dxfId="544" priority="11">
      <formula>AB133&lt;&gt;#REF!</formula>
    </cfRule>
  </conditionalFormatting>
  <conditionalFormatting sqref="AE133:AF133">
    <cfRule type="expression" dxfId="543" priority="10">
      <formula>AE133&lt;&gt;#REF!</formula>
    </cfRule>
  </conditionalFormatting>
  <conditionalFormatting sqref="AC81">
    <cfRule type="expression" dxfId="542" priority="9">
      <formula>AC81&lt;&gt;#REF!</formula>
    </cfRule>
  </conditionalFormatting>
  <conditionalFormatting sqref="AC77">
    <cfRule type="expression" dxfId="541" priority="8">
      <formula>AC77&lt;&gt;#REF!</formula>
    </cfRule>
  </conditionalFormatting>
  <conditionalFormatting sqref="AF15">
    <cfRule type="expression" dxfId="540" priority="7">
      <formula>AF15&lt;&gt;#REF!</formula>
    </cfRule>
  </conditionalFormatting>
  <conditionalFormatting sqref="L2:M133">
    <cfRule type="expression" dxfId="539" priority="6">
      <formula>L2&lt;&gt;#REF!</formula>
    </cfRule>
  </conditionalFormatting>
  <conditionalFormatting sqref="N2:N133">
    <cfRule type="expression" dxfId="538" priority="5">
      <formula>N2&lt;&gt;#REF!</formula>
    </cfRule>
  </conditionalFormatting>
  <conditionalFormatting sqref="A1">
    <cfRule type="duplicateValues" dxfId="537" priority="1"/>
    <cfRule type="duplicateValues" dxfId="536" priority="2"/>
  </conditionalFormatting>
  <conditionalFormatting sqref="A1">
    <cfRule type="duplicateValues" dxfId="535" priority="3"/>
  </conditionalFormatting>
  <conditionalFormatting sqref="A1">
    <cfRule type="duplicateValues" dxfId="534" priority="4"/>
  </conditionalFormatting>
  <printOptions gridLines="1"/>
  <pageMargins left="0.78740157480314998" right="0.196850393700787" top="1.14173228346457" bottom="0.39370078740157499" header="0.35433070866141703" footer="0.196850393700787"/>
  <pageSetup paperSize="8" scale="74" fitToHeight="0" orientation="landscape" r:id="rId1"/>
  <headerFooter>
    <oddHeader>&amp;L&amp;G&amp;C43115545-FDS-0002
Datasheet - &amp;A&amp;R&amp;G</oddHeader>
    <oddFooter>&amp;L&amp;8&amp;F/&amp;A&amp;CPage &amp;P of &amp;N&amp;R&amp;8Date Printed: &amp;D</oddFooter>
  </headerFooter>
  <colBreaks count="3" manualBreakCount="3">
    <brk id="10" max="1048575" man="1"/>
    <brk id="23" max="1048575" man="1"/>
    <brk id="36" max="1048575" man="1"/>
  </colBreaks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BT58"/>
  <sheetViews>
    <sheetView view="pageBreakPreview" zoomScale="62" zoomScaleNormal="100" zoomScaleSheetLayoutView="62" zoomScalePageLayoutView="90" workbookViewId="0">
      <pane xSplit="1" topLeftCell="I1" activePane="topRight" state="frozen"/>
      <selection pane="topRight" activeCell="B12" sqref="B12"/>
      <selection activeCell="B12" sqref="B12"/>
    </sheetView>
  </sheetViews>
  <sheetFormatPr defaultColWidth="48.42578125" defaultRowHeight="15"/>
  <cols>
    <col min="1" max="1" width="24" style="20" customWidth="1"/>
    <col min="2" max="2" width="33.28515625" style="20" bestFit="1" customWidth="1"/>
    <col min="3" max="3" width="15.42578125" style="20" bestFit="1" customWidth="1"/>
    <col min="4" max="4" width="26.42578125" style="20" bestFit="1" customWidth="1"/>
    <col min="5" max="5" width="9.5703125" style="1" customWidth="1"/>
    <col min="6" max="6" width="10.85546875" style="1" bestFit="1" customWidth="1"/>
    <col min="7" max="7" width="19" style="1" customWidth="1"/>
    <col min="8" max="8" width="8.42578125" style="1" bestFit="1" customWidth="1"/>
    <col min="9" max="9" width="13.28515625" style="1" bestFit="1" customWidth="1"/>
    <col min="10" max="10" width="13.85546875" style="1" bestFit="1" customWidth="1"/>
    <col min="11" max="11" width="9.28515625" style="1" bestFit="1" customWidth="1"/>
    <col min="12" max="12" width="16.5703125" style="1" bestFit="1" customWidth="1"/>
    <col min="13" max="13" width="17" style="1" bestFit="1" customWidth="1"/>
    <col min="14" max="14" width="10.85546875" style="1" bestFit="1" customWidth="1"/>
    <col min="15" max="15" width="18.5703125" style="1" customWidth="1"/>
    <col min="16" max="17" width="12.42578125" style="8" customWidth="1"/>
    <col min="18" max="18" width="14.42578125" style="1" bestFit="1" customWidth="1"/>
    <col min="19" max="19" width="12.140625" style="1" bestFit="1" customWidth="1"/>
    <col min="20" max="20" width="22.7109375" style="20" customWidth="1"/>
    <col min="21" max="21" width="13.140625" style="20" bestFit="1" customWidth="1"/>
    <col min="22" max="22" width="9.7109375" style="20" customWidth="1"/>
    <col min="23" max="23" width="12.140625" style="20" bestFit="1" customWidth="1"/>
    <col min="24" max="24" width="12" style="1" bestFit="1" customWidth="1"/>
    <col min="25" max="25" width="12.5703125" style="1" bestFit="1" customWidth="1"/>
    <col min="26" max="26" width="12" style="1" customWidth="1"/>
    <col min="27" max="27" width="14.140625" style="1" bestFit="1" customWidth="1"/>
    <col min="28" max="28" width="13.28515625" style="1" bestFit="1" customWidth="1"/>
    <col min="29" max="29" width="12.42578125" style="1" bestFit="1" customWidth="1"/>
    <col min="30" max="30" width="13" style="1" bestFit="1" customWidth="1"/>
    <col min="31" max="31" width="14.7109375" style="20" customWidth="1"/>
    <col min="32" max="32" width="18" style="55" bestFit="1" customWidth="1"/>
    <col min="33" max="33" width="12.140625" style="20" bestFit="1" customWidth="1"/>
    <col min="34" max="34" width="13.85546875" style="20" bestFit="1" customWidth="1"/>
    <col min="35" max="35" width="10.85546875" style="1" bestFit="1" customWidth="1"/>
    <col min="36" max="36" width="17.28515625" style="1" bestFit="1" customWidth="1"/>
    <col min="37" max="37" width="19.5703125" style="1" bestFit="1" customWidth="1"/>
    <col min="38" max="38" width="23.140625" style="20" bestFit="1" customWidth="1"/>
    <col min="39" max="39" width="20.140625" style="1" customWidth="1"/>
    <col min="40" max="40" width="18.140625" style="54" bestFit="1" customWidth="1"/>
    <col min="41" max="41" width="15.42578125" style="54" bestFit="1" customWidth="1"/>
    <col min="42" max="42" width="19.7109375" style="54" bestFit="1" customWidth="1"/>
    <col min="43" max="43" width="13.5703125" style="54" bestFit="1" customWidth="1"/>
    <col min="44" max="44" width="10.85546875" style="1" bestFit="1" customWidth="1"/>
    <col min="45" max="45" width="15" style="1" bestFit="1" customWidth="1"/>
    <col min="46" max="46" width="13.140625" style="1" bestFit="1" customWidth="1"/>
    <col min="47" max="47" width="16.42578125" style="1" customWidth="1"/>
    <col min="48" max="48" width="14.5703125" style="1" bestFit="1" customWidth="1"/>
    <col min="49" max="49" width="17.28515625" style="1" bestFit="1" customWidth="1"/>
    <col min="50" max="50" width="14.42578125" style="1" bestFit="1" customWidth="1"/>
    <col min="51" max="51" width="18.7109375" style="1" bestFit="1" customWidth="1"/>
    <col min="52" max="52" width="14" style="1" bestFit="1" customWidth="1"/>
    <col min="53" max="53" width="15.42578125" style="1" bestFit="1" customWidth="1"/>
    <col min="54" max="54" width="14.42578125" style="1" bestFit="1" customWidth="1"/>
    <col min="55" max="55" width="15.85546875" style="1" bestFit="1" customWidth="1"/>
    <col min="56" max="56" width="13.7109375" style="1" bestFit="1" customWidth="1"/>
    <col min="57" max="57" width="15.140625" style="1" bestFit="1" customWidth="1"/>
    <col min="58" max="58" width="13.28515625" style="1" bestFit="1" customWidth="1"/>
    <col min="59" max="59" width="14.7109375" style="1" bestFit="1" customWidth="1"/>
    <col min="60" max="60" width="14.5703125" style="1" bestFit="1" customWidth="1"/>
    <col min="61" max="61" width="16.5703125" style="1" bestFit="1" customWidth="1"/>
    <col min="62" max="62" width="14.140625" style="1" bestFit="1" customWidth="1"/>
    <col min="63" max="63" width="15.5703125" style="1" bestFit="1" customWidth="1"/>
    <col min="64" max="64" width="14.28515625" style="1" bestFit="1" customWidth="1"/>
    <col min="65" max="65" width="13.42578125" style="20" bestFit="1" customWidth="1"/>
    <col min="66" max="66" width="19.85546875" style="20" customWidth="1"/>
    <col min="67" max="67" width="28" style="20" customWidth="1"/>
    <col min="68" max="68" width="13.7109375" style="1" customWidth="1"/>
    <col min="69" max="69" width="12" style="1" bestFit="1" customWidth="1"/>
    <col min="70" max="70" width="24.7109375" style="26" customWidth="1"/>
    <col min="71" max="71" width="29" style="26" customWidth="1"/>
    <col min="72" max="72" width="13.140625" style="26" bestFit="1" customWidth="1"/>
    <col min="73" max="16384" width="48.42578125" style="50"/>
  </cols>
  <sheetData>
    <row r="1" spans="1:72" s="54" customFormat="1">
      <c r="A1" s="46" t="s">
        <v>0</v>
      </c>
      <c r="B1" s="46" t="s">
        <v>1</v>
      </c>
      <c r="C1" s="46" t="s">
        <v>2</v>
      </c>
      <c r="D1" s="46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562</v>
      </c>
      <c r="J1" s="45" t="s">
        <v>563</v>
      </c>
      <c r="K1" s="45" t="s">
        <v>564</v>
      </c>
      <c r="L1" s="45" t="s">
        <v>565</v>
      </c>
      <c r="M1" s="45" t="s">
        <v>566</v>
      </c>
      <c r="N1" s="45" t="s">
        <v>567</v>
      </c>
      <c r="O1" s="45" t="s">
        <v>568</v>
      </c>
      <c r="P1" s="16" t="s">
        <v>569</v>
      </c>
      <c r="Q1" s="16" t="s">
        <v>570</v>
      </c>
      <c r="R1" s="45" t="s">
        <v>571</v>
      </c>
      <c r="S1" s="45" t="s">
        <v>573</v>
      </c>
      <c r="T1" s="45" t="s">
        <v>1027</v>
      </c>
      <c r="U1" s="45" t="s">
        <v>1028</v>
      </c>
      <c r="V1" s="45" t="s">
        <v>1029</v>
      </c>
      <c r="W1" s="45" t="s">
        <v>1030</v>
      </c>
      <c r="X1" s="45" t="s">
        <v>1031</v>
      </c>
      <c r="Y1" s="45" t="s">
        <v>1032</v>
      </c>
      <c r="Z1" s="45" t="s">
        <v>1033</v>
      </c>
      <c r="AA1" s="45" t="s">
        <v>1034</v>
      </c>
      <c r="AB1" s="45" t="s">
        <v>1035</v>
      </c>
      <c r="AC1" s="45" t="s">
        <v>1036</v>
      </c>
      <c r="AD1" s="45" t="s">
        <v>1037</v>
      </c>
      <c r="AE1" s="45" t="s">
        <v>1038</v>
      </c>
      <c r="AF1" s="45" t="s">
        <v>286</v>
      </c>
      <c r="AG1" s="57" t="s">
        <v>1039</v>
      </c>
      <c r="AH1" s="45" t="s">
        <v>1040</v>
      </c>
      <c r="AI1" s="45" t="s">
        <v>1041</v>
      </c>
      <c r="AJ1" s="45" t="s">
        <v>1042</v>
      </c>
      <c r="AK1" s="45" t="s">
        <v>1043</v>
      </c>
      <c r="AL1" s="45" t="s">
        <v>1044</v>
      </c>
      <c r="AM1" s="45" t="s">
        <v>1045</v>
      </c>
      <c r="AN1" s="45" t="s">
        <v>574</v>
      </c>
      <c r="AO1" s="45" t="s">
        <v>575</v>
      </c>
      <c r="AP1" s="45" t="s">
        <v>576</v>
      </c>
      <c r="AQ1" s="45" t="s">
        <v>577</v>
      </c>
      <c r="AR1" s="45" t="s">
        <v>578</v>
      </c>
      <c r="AS1" s="45" t="s">
        <v>579</v>
      </c>
      <c r="AT1" s="45" t="s">
        <v>580</v>
      </c>
      <c r="AU1" s="45" t="s">
        <v>581</v>
      </c>
      <c r="AV1" s="45" t="s">
        <v>582</v>
      </c>
      <c r="AW1" s="45" t="s">
        <v>583</v>
      </c>
      <c r="AX1" s="45" t="s">
        <v>584</v>
      </c>
      <c r="AY1" s="45" t="s">
        <v>585</v>
      </c>
      <c r="AZ1" s="45" t="s">
        <v>586</v>
      </c>
      <c r="BA1" s="45" t="s">
        <v>587</v>
      </c>
      <c r="BB1" s="45" t="s">
        <v>588</v>
      </c>
      <c r="BC1" s="45" t="s">
        <v>589</v>
      </c>
      <c r="BD1" s="45" t="s">
        <v>1046</v>
      </c>
      <c r="BE1" s="45" t="s">
        <v>1047</v>
      </c>
      <c r="BF1" s="45" t="s">
        <v>1048</v>
      </c>
      <c r="BG1" s="45" t="s">
        <v>1049</v>
      </c>
      <c r="BH1" s="45" t="s">
        <v>1050</v>
      </c>
      <c r="BI1" s="45" t="s">
        <v>1051</v>
      </c>
      <c r="BJ1" s="45" t="s">
        <v>1052</v>
      </c>
      <c r="BK1" s="45" t="s">
        <v>1053</v>
      </c>
      <c r="BL1" s="45" t="s">
        <v>287</v>
      </c>
      <c r="BM1" s="45" t="s">
        <v>46</v>
      </c>
      <c r="BN1" s="45" t="s">
        <v>47</v>
      </c>
      <c r="BO1" s="45" t="s">
        <v>19</v>
      </c>
      <c r="BP1" s="45" t="s">
        <v>20</v>
      </c>
      <c r="BQ1" s="45" t="s">
        <v>21</v>
      </c>
      <c r="BR1" s="45" t="s">
        <v>22</v>
      </c>
      <c r="BS1" s="45" t="s">
        <v>23</v>
      </c>
      <c r="BT1" s="16" t="s">
        <v>24</v>
      </c>
    </row>
    <row r="2" spans="1:72" s="99" customFormat="1">
      <c r="A2" s="89" t="s">
        <v>1054</v>
      </c>
      <c r="B2" s="89" t="s">
        <v>1055</v>
      </c>
      <c r="C2" s="89" t="s">
        <v>1056</v>
      </c>
      <c r="D2" s="89" t="s">
        <v>1057</v>
      </c>
      <c r="E2" s="74" t="s">
        <v>52</v>
      </c>
      <c r="F2" s="76" t="s">
        <v>53</v>
      </c>
      <c r="G2" s="76" t="s">
        <v>54</v>
      </c>
      <c r="H2" s="76" t="s">
        <v>55</v>
      </c>
      <c r="I2" s="74">
        <v>0</v>
      </c>
      <c r="J2" s="74">
        <v>100</v>
      </c>
      <c r="K2" s="74" t="s">
        <v>594</v>
      </c>
      <c r="L2" s="70">
        <f>I2-((J2-I2)*0.029)</f>
        <v>-2.9000000000000004</v>
      </c>
      <c r="M2" s="70">
        <f>J2+((J2-I2)*0.029)</f>
        <v>102.9</v>
      </c>
      <c r="N2" s="74" t="str">
        <f>IF((J2-I2)&gt;1000, "D0",IF((J2-I2)&gt;100, "D1",IF((J2-I2)&gt;10, "D2","D3")))</f>
        <v>D2</v>
      </c>
      <c r="O2" s="74" t="s">
        <v>595</v>
      </c>
      <c r="P2" s="70"/>
      <c r="Q2" s="70"/>
      <c r="R2" s="74" t="s">
        <v>347</v>
      </c>
      <c r="S2" s="74" t="s">
        <v>597</v>
      </c>
      <c r="T2" s="74" t="s">
        <v>1058</v>
      </c>
      <c r="U2" s="89"/>
      <c r="V2" s="89">
        <v>60</v>
      </c>
      <c r="W2" s="89"/>
      <c r="X2" s="74">
        <v>0</v>
      </c>
      <c r="Y2" s="74">
        <v>100</v>
      </c>
      <c r="Z2" s="74" t="s">
        <v>61</v>
      </c>
      <c r="AA2" s="74" t="s">
        <v>61</v>
      </c>
      <c r="AB2" s="74" t="s">
        <v>1059</v>
      </c>
      <c r="AC2" s="74">
        <v>0</v>
      </c>
      <c r="AD2" s="74">
        <v>100</v>
      </c>
      <c r="AE2" s="89" t="s">
        <v>1060</v>
      </c>
      <c r="AF2" s="89"/>
      <c r="AG2" s="89"/>
      <c r="AH2" s="89" t="s">
        <v>1061</v>
      </c>
      <c r="AI2" s="74">
        <v>6.21</v>
      </c>
      <c r="AJ2" s="74">
        <v>9.02</v>
      </c>
      <c r="AK2" s="74">
        <v>0</v>
      </c>
      <c r="AL2" s="89"/>
      <c r="AM2" s="74"/>
      <c r="AN2" s="74">
        <v>95</v>
      </c>
      <c r="AO2" s="74">
        <v>0.5</v>
      </c>
      <c r="AP2" s="74" t="s">
        <v>64</v>
      </c>
      <c r="AQ2" s="74">
        <v>90</v>
      </c>
      <c r="AR2" s="74">
        <v>0.5</v>
      </c>
      <c r="AS2" s="74" t="s">
        <v>184</v>
      </c>
      <c r="AT2" s="74">
        <v>30</v>
      </c>
      <c r="AU2" s="74">
        <v>0.5</v>
      </c>
      <c r="AV2" s="74" t="s">
        <v>184</v>
      </c>
      <c r="AW2" s="74">
        <v>15</v>
      </c>
      <c r="AX2" s="74">
        <v>0.5</v>
      </c>
      <c r="AY2" s="74" t="s">
        <v>64</v>
      </c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 t="s">
        <v>53</v>
      </c>
      <c r="BM2" s="89"/>
      <c r="BN2" s="89" t="s">
        <v>91</v>
      </c>
      <c r="BO2" s="89" t="s">
        <v>1062</v>
      </c>
      <c r="BP2" s="74" t="s">
        <v>67</v>
      </c>
      <c r="BQ2" s="60">
        <v>44449</v>
      </c>
      <c r="BR2" s="61"/>
      <c r="BS2" s="61"/>
      <c r="BT2" s="60"/>
    </row>
    <row r="3" spans="1:72" s="99" customFormat="1">
      <c r="A3" s="89" t="s">
        <v>1063</v>
      </c>
      <c r="B3" s="89" t="s">
        <v>1055</v>
      </c>
      <c r="C3" s="89" t="s">
        <v>1064</v>
      </c>
      <c r="D3" s="89" t="s">
        <v>1065</v>
      </c>
      <c r="E3" s="74" t="s">
        <v>52</v>
      </c>
      <c r="F3" s="76" t="s">
        <v>53</v>
      </c>
      <c r="G3" s="76" t="s">
        <v>54</v>
      </c>
      <c r="H3" s="76" t="s">
        <v>55</v>
      </c>
      <c r="I3" s="74"/>
      <c r="J3" s="74"/>
      <c r="K3" s="74"/>
      <c r="L3" s="70"/>
      <c r="M3" s="70"/>
      <c r="N3" s="74"/>
      <c r="O3" s="74"/>
      <c r="P3" s="70"/>
      <c r="Q3" s="70"/>
      <c r="R3" s="74"/>
      <c r="S3" s="74"/>
      <c r="T3" s="74"/>
      <c r="U3" s="89"/>
      <c r="V3" s="89"/>
      <c r="W3" s="89"/>
      <c r="X3" s="74"/>
      <c r="Y3" s="74"/>
      <c r="Z3" s="74"/>
      <c r="AA3" s="74"/>
      <c r="AB3" s="74" t="s">
        <v>1066</v>
      </c>
      <c r="AC3" s="74">
        <v>0</v>
      </c>
      <c r="AD3" s="74">
        <v>100</v>
      </c>
      <c r="AE3" s="89"/>
      <c r="AF3" s="89" t="s">
        <v>1067</v>
      </c>
      <c r="AG3" s="89" t="s">
        <v>347</v>
      </c>
      <c r="AH3" s="89"/>
      <c r="AI3" s="74"/>
      <c r="AJ3" s="74"/>
      <c r="AK3" s="74"/>
      <c r="AL3" s="89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  <c r="BF3" s="74"/>
      <c r="BG3" s="74"/>
      <c r="BH3" s="74"/>
      <c r="BI3" s="74"/>
      <c r="BJ3" s="74"/>
      <c r="BK3" s="74"/>
      <c r="BL3" s="74"/>
      <c r="BM3" s="89"/>
      <c r="BN3" s="89" t="s">
        <v>91</v>
      </c>
      <c r="BO3" s="89" t="s">
        <v>1062</v>
      </c>
      <c r="BP3" s="74" t="s">
        <v>67</v>
      </c>
      <c r="BQ3" s="60">
        <v>44454</v>
      </c>
      <c r="BR3" s="61"/>
      <c r="BS3" s="61"/>
      <c r="BT3" s="60"/>
    </row>
    <row r="4" spans="1:72" s="99" customFormat="1">
      <c r="A4" s="89" t="s">
        <v>1068</v>
      </c>
      <c r="B4" s="89" t="s">
        <v>1055</v>
      </c>
      <c r="C4" s="89" t="s">
        <v>1064</v>
      </c>
      <c r="D4" s="89" t="s">
        <v>1065</v>
      </c>
      <c r="E4" s="74" t="s">
        <v>52</v>
      </c>
      <c r="F4" s="76" t="s">
        <v>53</v>
      </c>
      <c r="G4" s="76" t="s">
        <v>54</v>
      </c>
      <c r="H4" s="76" t="s">
        <v>55</v>
      </c>
      <c r="I4" s="74"/>
      <c r="J4" s="74"/>
      <c r="K4" s="74"/>
      <c r="L4" s="70"/>
      <c r="M4" s="70"/>
      <c r="N4" s="74"/>
      <c r="O4" s="74"/>
      <c r="P4" s="70"/>
      <c r="Q4" s="70"/>
      <c r="R4" s="74"/>
      <c r="S4" s="74"/>
      <c r="T4" s="74"/>
      <c r="U4" s="89"/>
      <c r="V4" s="89"/>
      <c r="W4" s="89"/>
      <c r="X4" s="74"/>
      <c r="Y4" s="74"/>
      <c r="Z4" s="74"/>
      <c r="AA4" s="74"/>
      <c r="AB4" s="74" t="s">
        <v>1066</v>
      </c>
      <c r="AC4" s="74">
        <v>0</v>
      </c>
      <c r="AD4" s="74">
        <v>100</v>
      </c>
      <c r="AE4" s="89"/>
      <c r="AF4" s="89" t="s">
        <v>1069</v>
      </c>
      <c r="AG4" s="89" t="s">
        <v>347</v>
      </c>
      <c r="AH4" s="89"/>
      <c r="AI4" s="74"/>
      <c r="AJ4" s="74"/>
      <c r="AK4" s="74"/>
      <c r="AL4" s="89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4"/>
      <c r="BC4" s="74"/>
      <c r="BD4" s="74"/>
      <c r="BE4" s="74"/>
      <c r="BF4" s="74"/>
      <c r="BG4" s="74"/>
      <c r="BH4" s="74"/>
      <c r="BI4" s="74"/>
      <c r="BJ4" s="74"/>
      <c r="BK4" s="74"/>
      <c r="BL4" s="74"/>
      <c r="BM4" s="89"/>
      <c r="BN4" s="89" t="s">
        <v>91</v>
      </c>
      <c r="BO4" s="89" t="s">
        <v>1062</v>
      </c>
      <c r="BP4" s="74" t="s">
        <v>67</v>
      </c>
      <c r="BQ4" s="60">
        <v>44454</v>
      </c>
      <c r="BR4" s="61"/>
      <c r="BS4" s="61"/>
      <c r="BT4" s="60"/>
    </row>
    <row r="5" spans="1:72" s="99" customFormat="1">
      <c r="A5" s="89" t="s">
        <v>1070</v>
      </c>
      <c r="B5" s="89" t="s">
        <v>1071</v>
      </c>
      <c r="C5" s="89" t="s">
        <v>1056</v>
      </c>
      <c r="D5" s="89" t="s">
        <v>1072</v>
      </c>
      <c r="E5" s="74" t="s">
        <v>52</v>
      </c>
      <c r="F5" s="76" t="s">
        <v>53</v>
      </c>
      <c r="G5" s="76" t="s">
        <v>54</v>
      </c>
      <c r="H5" s="76" t="s">
        <v>55</v>
      </c>
      <c r="I5" s="74">
        <v>0</v>
      </c>
      <c r="J5" s="74">
        <v>100</v>
      </c>
      <c r="K5" s="74" t="s">
        <v>594</v>
      </c>
      <c r="L5" s="70">
        <f t="shared" ref="L5:L10" si="0">I5-((J5-I5)*0.029)</f>
        <v>-2.9000000000000004</v>
      </c>
      <c r="M5" s="70">
        <f t="shared" ref="M5:M10" si="1">J5+((J5-I5)*0.029)</f>
        <v>102.9</v>
      </c>
      <c r="N5" s="74" t="str">
        <f t="shared" ref="N5:N10" si="2">IF((J5-I5)&gt;1000, "D0",IF((J5-I5)&gt;100, "D1",IF((J5-I5)&gt;10, "D2","D3")))</f>
        <v>D2</v>
      </c>
      <c r="O5" s="74" t="s">
        <v>595</v>
      </c>
      <c r="P5" s="70"/>
      <c r="Q5" s="70"/>
      <c r="R5" s="74" t="s">
        <v>347</v>
      </c>
      <c r="S5" s="74" t="s">
        <v>597</v>
      </c>
      <c r="T5" s="74" t="s">
        <v>1073</v>
      </c>
      <c r="U5" s="89"/>
      <c r="V5" s="89">
        <v>50</v>
      </c>
      <c r="W5" s="89"/>
      <c r="X5" s="74">
        <v>0</v>
      </c>
      <c r="Y5" s="74">
        <v>100</v>
      </c>
      <c r="Z5" s="74" t="s">
        <v>61</v>
      </c>
      <c r="AA5" s="74" t="s">
        <v>61</v>
      </c>
      <c r="AB5" s="74" t="s">
        <v>1059</v>
      </c>
      <c r="AC5" s="74">
        <v>0</v>
      </c>
      <c r="AD5" s="74">
        <v>100</v>
      </c>
      <c r="AE5" s="89" t="s">
        <v>1060</v>
      </c>
      <c r="AF5" s="89" t="s">
        <v>1074</v>
      </c>
      <c r="AG5" s="89" t="s">
        <v>347</v>
      </c>
      <c r="AH5" s="89" t="s">
        <v>1061</v>
      </c>
      <c r="AI5" s="74">
        <v>4.1459999999999999</v>
      </c>
      <c r="AJ5" s="74">
        <v>8.2089999999999996</v>
      </c>
      <c r="AK5" s="74">
        <v>0</v>
      </c>
      <c r="AL5" s="89" t="s">
        <v>1075</v>
      </c>
      <c r="AM5" s="74">
        <v>0</v>
      </c>
      <c r="AN5" s="74">
        <v>70</v>
      </c>
      <c r="AO5" s="74">
        <v>0.5</v>
      </c>
      <c r="AP5" s="74" t="s">
        <v>64</v>
      </c>
      <c r="AQ5" s="74">
        <v>60</v>
      </c>
      <c r="AR5" s="74">
        <v>3</v>
      </c>
      <c r="AS5" s="74" t="s">
        <v>184</v>
      </c>
      <c r="AT5" s="74">
        <v>35</v>
      </c>
      <c r="AU5" s="74">
        <v>3</v>
      </c>
      <c r="AV5" s="74" t="s">
        <v>184</v>
      </c>
      <c r="AW5" s="74">
        <v>-5</v>
      </c>
      <c r="AX5" s="74">
        <v>0.5</v>
      </c>
      <c r="AY5" s="74" t="s">
        <v>64</v>
      </c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4"/>
      <c r="BL5" s="74" t="s">
        <v>53</v>
      </c>
      <c r="BM5" s="89"/>
      <c r="BN5" s="89" t="s">
        <v>352</v>
      </c>
      <c r="BO5" s="89" t="s">
        <v>1075</v>
      </c>
      <c r="BP5" s="74" t="s">
        <v>67</v>
      </c>
      <c r="BQ5" s="60">
        <v>44454</v>
      </c>
      <c r="BR5" s="61"/>
      <c r="BS5" s="61"/>
      <c r="BT5" s="60"/>
    </row>
    <row r="6" spans="1:72" s="99" customFormat="1">
      <c r="A6" s="89" t="s">
        <v>1076</v>
      </c>
      <c r="B6" s="89" t="s">
        <v>1077</v>
      </c>
      <c r="C6" s="89" t="s">
        <v>1056</v>
      </c>
      <c r="D6" s="89" t="s">
        <v>1072</v>
      </c>
      <c r="E6" s="74" t="s">
        <v>52</v>
      </c>
      <c r="F6" s="76" t="s">
        <v>53</v>
      </c>
      <c r="G6" s="76" t="s">
        <v>54</v>
      </c>
      <c r="H6" s="76" t="s">
        <v>55</v>
      </c>
      <c r="I6" s="74">
        <v>0</v>
      </c>
      <c r="J6" s="74">
        <v>2000</v>
      </c>
      <c r="K6" s="74" t="s">
        <v>606</v>
      </c>
      <c r="L6" s="70">
        <f t="shared" si="0"/>
        <v>-58</v>
      </c>
      <c r="M6" s="70">
        <f t="shared" si="1"/>
        <v>2058</v>
      </c>
      <c r="N6" s="74" t="str">
        <f t="shared" si="2"/>
        <v>D0</v>
      </c>
      <c r="O6" s="74" t="s">
        <v>595</v>
      </c>
      <c r="P6" s="70"/>
      <c r="Q6" s="70"/>
      <c r="R6" s="74" t="s">
        <v>347</v>
      </c>
      <c r="S6" s="74" t="s">
        <v>597</v>
      </c>
      <c r="T6" s="74" t="s">
        <v>1078</v>
      </c>
      <c r="U6" s="89"/>
      <c r="V6" s="89">
        <v>1200</v>
      </c>
      <c r="W6" s="89">
        <v>4</v>
      </c>
      <c r="X6" s="74">
        <v>0</v>
      </c>
      <c r="Y6" s="74">
        <v>2000</v>
      </c>
      <c r="Z6" s="74" t="s">
        <v>61</v>
      </c>
      <c r="AA6" s="74" t="s">
        <v>61</v>
      </c>
      <c r="AB6" s="74" t="s">
        <v>1059</v>
      </c>
      <c r="AC6" s="74">
        <v>0</v>
      </c>
      <c r="AD6" s="74">
        <v>100</v>
      </c>
      <c r="AE6" s="89" t="s">
        <v>1060</v>
      </c>
      <c r="AF6" s="89" t="s">
        <v>1079</v>
      </c>
      <c r="AG6" s="89" t="s">
        <v>347</v>
      </c>
      <c r="AH6" s="89" t="s">
        <v>1061</v>
      </c>
      <c r="AI6" s="74">
        <v>1.9</v>
      </c>
      <c r="AJ6" s="74">
        <v>2.9129999999999998</v>
      </c>
      <c r="AK6" s="74">
        <v>0</v>
      </c>
      <c r="AL6" s="89" t="s">
        <v>1075</v>
      </c>
      <c r="AM6" s="74">
        <v>0</v>
      </c>
      <c r="AN6" s="74">
        <v>2000</v>
      </c>
      <c r="AO6" s="74">
        <v>0.5</v>
      </c>
      <c r="AP6" s="74" t="s">
        <v>64</v>
      </c>
      <c r="AQ6" s="74">
        <v>1300</v>
      </c>
      <c r="AR6" s="74">
        <v>0.5</v>
      </c>
      <c r="AS6" s="74" t="s">
        <v>184</v>
      </c>
      <c r="AT6" s="74">
        <v>900</v>
      </c>
      <c r="AU6" s="74">
        <v>0.5</v>
      </c>
      <c r="AV6" s="74" t="s">
        <v>184</v>
      </c>
      <c r="AW6" s="74">
        <v>-20</v>
      </c>
      <c r="AX6" s="74">
        <v>0.5</v>
      </c>
      <c r="AY6" s="74" t="s">
        <v>64</v>
      </c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 t="s">
        <v>53</v>
      </c>
      <c r="BM6" s="89"/>
      <c r="BN6" s="89" t="s">
        <v>352</v>
      </c>
      <c r="BO6" s="89" t="s">
        <v>1080</v>
      </c>
      <c r="BP6" s="74" t="s">
        <v>67</v>
      </c>
      <c r="BQ6" s="60">
        <v>44454</v>
      </c>
      <c r="BR6" s="61"/>
      <c r="BS6" s="61"/>
      <c r="BT6" s="60"/>
    </row>
    <row r="7" spans="1:72" s="99" customFormat="1">
      <c r="A7" s="89" t="s">
        <v>1081</v>
      </c>
      <c r="B7" s="89" t="s">
        <v>1082</v>
      </c>
      <c r="C7" s="89" t="s">
        <v>1056</v>
      </c>
      <c r="D7" s="89" t="s">
        <v>1072</v>
      </c>
      <c r="E7" s="74" t="s">
        <v>52</v>
      </c>
      <c r="F7" s="76" t="s">
        <v>53</v>
      </c>
      <c r="G7" s="76" t="s">
        <v>54</v>
      </c>
      <c r="H7" s="76" t="s">
        <v>55</v>
      </c>
      <c r="I7" s="74">
        <v>0</v>
      </c>
      <c r="J7" s="74">
        <v>100</v>
      </c>
      <c r="K7" s="74" t="s">
        <v>594</v>
      </c>
      <c r="L7" s="70">
        <f t="shared" si="0"/>
        <v>-2.9000000000000004</v>
      </c>
      <c r="M7" s="70">
        <f t="shared" si="1"/>
        <v>102.9</v>
      </c>
      <c r="N7" s="74" t="str">
        <f t="shared" si="2"/>
        <v>D2</v>
      </c>
      <c r="O7" s="74" t="s">
        <v>595</v>
      </c>
      <c r="P7" s="70"/>
      <c r="Q7" s="70"/>
      <c r="R7" s="74" t="s">
        <v>347</v>
      </c>
      <c r="S7" s="74" t="s">
        <v>597</v>
      </c>
      <c r="T7" s="74" t="s">
        <v>1083</v>
      </c>
      <c r="U7" s="89"/>
      <c r="V7" s="89">
        <v>50</v>
      </c>
      <c r="W7" s="89"/>
      <c r="X7" s="74">
        <v>0</v>
      </c>
      <c r="Y7" s="74">
        <v>100</v>
      </c>
      <c r="Z7" s="74" t="s">
        <v>61</v>
      </c>
      <c r="AA7" s="74" t="s">
        <v>61</v>
      </c>
      <c r="AB7" s="74" t="s">
        <v>1059</v>
      </c>
      <c r="AC7" s="74">
        <v>0</v>
      </c>
      <c r="AD7" s="74">
        <v>100</v>
      </c>
      <c r="AE7" s="89" t="s">
        <v>1060</v>
      </c>
      <c r="AF7" s="89" t="s">
        <v>1084</v>
      </c>
      <c r="AG7" s="89" t="s">
        <v>347</v>
      </c>
      <c r="AH7" s="89" t="s">
        <v>347</v>
      </c>
      <c r="AI7" s="74">
        <v>6.08</v>
      </c>
      <c r="AJ7" s="74">
        <v>4.0999999999999996</v>
      </c>
      <c r="AK7" s="74">
        <v>0</v>
      </c>
      <c r="AL7" s="89" t="s">
        <v>1085</v>
      </c>
      <c r="AM7" s="74">
        <v>0</v>
      </c>
      <c r="AN7" s="74">
        <v>95</v>
      </c>
      <c r="AO7" s="74">
        <v>0.5</v>
      </c>
      <c r="AP7" s="74" t="s">
        <v>64</v>
      </c>
      <c r="AQ7" s="74">
        <v>70</v>
      </c>
      <c r="AR7" s="74">
        <v>0.5</v>
      </c>
      <c r="AS7" s="74" t="s">
        <v>184</v>
      </c>
      <c r="AT7" s="74">
        <v>20</v>
      </c>
      <c r="AU7" s="74">
        <v>0.5</v>
      </c>
      <c r="AV7" s="74" t="s">
        <v>184</v>
      </c>
      <c r="AW7" s="74">
        <v>10</v>
      </c>
      <c r="AX7" s="74">
        <v>0.5</v>
      </c>
      <c r="AY7" s="74" t="s">
        <v>64</v>
      </c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 t="s">
        <v>53</v>
      </c>
      <c r="BM7" s="89"/>
      <c r="BN7" s="89" t="s">
        <v>311</v>
      </c>
      <c r="BO7" s="89" t="s">
        <v>1085</v>
      </c>
      <c r="BP7" s="74" t="s">
        <v>67</v>
      </c>
      <c r="BQ7" s="60">
        <v>44454</v>
      </c>
      <c r="BR7" s="61"/>
      <c r="BS7" s="61"/>
      <c r="BT7" s="60"/>
    </row>
    <row r="8" spans="1:72" s="62" customFormat="1">
      <c r="A8" s="89" t="s">
        <v>1086</v>
      </c>
      <c r="B8" s="89" t="s">
        <v>1087</v>
      </c>
      <c r="C8" s="89" t="s">
        <v>1056</v>
      </c>
      <c r="D8" s="89" t="s">
        <v>1072</v>
      </c>
      <c r="E8" s="74" t="s">
        <v>52</v>
      </c>
      <c r="F8" s="76" t="s">
        <v>53</v>
      </c>
      <c r="G8" s="76" t="s">
        <v>54</v>
      </c>
      <c r="H8" s="76" t="s">
        <v>55</v>
      </c>
      <c r="I8" s="74">
        <v>0</v>
      </c>
      <c r="J8" s="74">
        <v>100</v>
      </c>
      <c r="K8" s="74" t="s">
        <v>594</v>
      </c>
      <c r="L8" s="70">
        <f t="shared" si="0"/>
        <v>-2.9000000000000004</v>
      </c>
      <c r="M8" s="70">
        <f t="shared" si="1"/>
        <v>102.9</v>
      </c>
      <c r="N8" s="74" t="str">
        <f>IF((J8-I8)&gt;1000, "D0",IF((J8-I8)&gt;100, "D1",IF((J8-I8)&gt;10, "D2","D3")))</f>
        <v>D2</v>
      </c>
      <c r="O8" s="74" t="s">
        <v>595</v>
      </c>
      <c r="P8" s="70"/>
      <c r="Q8" s="70"/>
      <c r="R8" s="74" t="s">
        <v>347</v>
      </c>
      <c r="S8" s="74" t="s">
        <v>597</v>
      </c>
      <c r="T8" s="74" t="s">
        <v>1088</v>
      </c>
      <c r="U8" s="89"/>
      <c r="V8" s="89">
        <v>60</v>
      </c>
      <c r="W8" s="89"/>
      <c r="X8" s="74">
        <v>0</v>
      </c>
      <c r="Y8" s="74">
        <v>100</v>
      </c>
      <c r="Z8" s="74" t="s">
        <v>61</v>
      </c>
      <c r="AA8" s="74" t="s">
        <v>61</v>
      </c>
      <c r="AB8" s="74" t="s">
        <v>1059</v>
      </c>
      <c r="AC8" s="74">
        <v>0</v>
      </c>
      <c r="AD8" s="74">
        <v>100</v>
      </c>
      <c r="AE8" s="89" t="s">
        <v>1060</v>
      </c>
      <c r="AF8" s="89" t="s">
        <v>1089</v>
      </c>
      <c r="AG8" s="89" t="s">
        <v>347</v>
      </c>
      <c r="AH8" s="89" t="s">
        <v>347</v>
      </c>
      <c r="AI8" s="74">
        <v>15</v>
      </c>
      <c r="AJ8" s="74">
        <v>3</v>
      </c>
      <c r="AK8" s="74">
        <v>0</v>
      </c>
      <c r="AL8" s="89"/>
      <c r="AM8" s="74"/>
      <c r="AN8" s="74">
        <v>95</v>
      </c>
      <c r="AO8" s="74">
        <v>0.5</v>
      </c>
      <c r="AP8" s="74" t="s">
        <v>64</v>
      </c>
      <c r="AQ8" s="74">
        <v>80</v>
      </c>
      <c r="AR8" s="74">
        <v>0.5</v>
      </c>
      <c r="AS8" s="74" t="s">
        <v>184</v>
      </c>
      <c r="AT8" s="59">
        <v>30</v>
      </c>
      <c r="AU8" s="59">
        <v>0.5</v>
      </c>
      <c r="AV8" s="74" t="s">
        <v>184</v>
      </c>
      <c r="AW8" s="74">
        <v>15</v>
      </c>
      <c r="AX8" s="74">
        <v>0.5</v>
      </c>
      <c r="AY8" s="74" t="s">
        <v>64</v>
      </c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 t="s">
        <v>53</v>
      </c>
      <c r="BM8" s="89"/>
      <c r="BN8" s="89" t="s">
        <v>130</v>
      </c>
      <c r="BO8" s="86" t="s">
        <v>1090</v>
      </c>
      <c r="BP8" s="74" t="s">
        <v>67</v>
      </c>
      <c r="BQ8" s="60">
        <v>44454</v>
      </c>
      <c r="BR8" s="61"/>
      <c r="BS8" s="61"/>
      <c r="BT8" s="60"/>
    </row>
    <row r="9" spans="1:72" s="99" customFormat="1">
      <c r="A9" s="89" t="s">
        <v>1091</v>
      </c>
      <c r="B9" s="89" t="s">
        <v>1092</v>
      </c>
      <c r="C9" s="89" t="s">
        <v>1056</v>
      </c>
      <c r="D9" s="89" t="s">
        <v>1072</v>
      </c>
      <c r="E9" s="74" t="s">
        <v>52</v>
      </c>
      <c r="F9" s="76" t="s">
        <v>53</v>
      </c>
      <c r="G9" s="76" t="s">
        <v>54</v>
      </c>
      <c r="H9" s="76" t="s">
        <v>55</v>
      </c>
      <c r="I9" s="74">
        <v>0</v>
      </c>
      <c r="J9" s="74">
        <v>5400</v>
      </c>
      <c r="K9" s="74" t="s">
        <v>602</v>
      </c>
      <c r="L9" s="70">
        <f t="shared" si="0"/>
        <v>-156.6</v>
      </c>
      <c r="M9" s="70">
        <f t="shared" si="1"/>
        <v>5556.6</v>
      </c>
      <c r="N9" s="74" t="str">
        <f t="shared" si="2"/>
        <v>D0</v>
      </c>
      <c r="O9" s="74" t="s">
        <v>595</v>
      </c>
      <c r="P9" s="70"/>
      <c r="Q9" s="70"/>
      <c r="R9" s="74" t="s">
        <v>347</v>
      </c>
      <c r="S9" s="74" t="s">
        <v>597</v>
      </c>
      <c r="T9" s="74" t="s">
        <v>1093</v>
      </c>
      <c r="U9" s="89"/>
      <c r="V9" s="89">
        <v>3800</v>
      </c>
      <c r="W9" s="89">
        <v>7</v>
      </c>
      <c r="X9" s="74">
        <v>0</v>
      </c>
      <c r="Y9" s="74">
        <v>4400</v>
      </c>
      <c r="Z9" s="74" t="s">
        <v>61</v>
      </c>
      <c r="AA9" s="74" t="s">
        <v>61</v>
      </c>
      <c r="AB9" s="74" t="s">
        <v>1059</v>
      </c>
      <c r="AC9" s="74">
        <v>0</v>
      </c>
      <c r="AD9" s="74">
        <v>100</v>
      </c>
      <c r="AE9" s="89" t="s">
        <v>1094</v>
      </c>
      <c r="AF9" s="89" t="s">
        <v>1095</v>
      </c>
      <c r="AG9" s="89" t="s">
        <v>1061</v>
      </c>
      <c r="AH9" s="89" t="s">
        <v>347</v>
      </c>
      <c r="AI9" s="74">
        <v>2</v>
      </c>
      <c r="AJ9" s="74">
        <v>1</v>
      </c>
      <c r="AK9" s="74">
        <v>0</v>
      </c>
      <c r="AL9" s="89"/>
      <c r="AM9" s="74">
        <v>0</v>
      </c>
      <c r="AN9" s="74" t="s">
        <v>234</v>
      </c>
      <c r="AO9" s="74" t="s">
        <v>234</v>
      </c>
      <c r="AP9" s="74" t="s">
        <v>234</v>
      </c>
      <c r="AQ9" s="74" t="s">
        <v>234</v>
      </c>
      <c r="AR9" s="74" t="s">
        <v>234</v>
      </c>
      <c r="AS9" s="74" t="s">
        <v>234</v>
      </c>
      <c r="AT9" s="74" t="s">
        <v>234</v>
      </c>
      <c r="AU9" s="74" t="s">
        <v>234</v>
      </c>
      <c r="AV9" s="74" t="s">
        <v>234</v>
      </c>
      <c r="AW9" s="74" t="s">
        <v>234</v>
      </c>
      <c r="AX9" s="74" t="s">
        <v>234</v>
      </c>
      <c r="AY9" s="74" t="s">
        <v>234</v>
      </c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 t="s">
        <v>53</v>
      </c>
      <c r="BM9" s="89"/>
      <c r="BN9" s="89" t="s">
        <v>352</v>
      </c>
      <c r="BO9" s="89" t="s">
        <v>1096</v>
      </c>
      <c r="BP9" s="74" t="s">
        <v>67</v>
      </c>
      <c r="BQ9" s="60">
        <v>44498</v>
      </c>
      <c r="BR9" s="61"/>
      <c r="BS9" s="61"/>
      <c r="BT9" s="60"/>
    </row>
    <row r="10" spans="1:72" s="99" customFormat="1">
      <c r="A10" s="89" t="s">
        <v>1097</v>
      </c>
      <c r="B10" s="89" t="s">
        <v>1098</v>
      </c>
      <c r="C10" s="89" t="s">
        <v>1056</v>
      </c>
      <c r="D10" s="89" t="s">
        <v>1099</v>
      </c>
      <c r="E10" s="74" t="s">
        <v>52</v>
      </c>
      <c r="F10" s="76" t="s">
        <v>53</v>
      </c>
      <c r="G10" s="76" t="s">
        <v>54</v>
      </c>
      <c r="H10" s="76" t="s">
        <v>55</v>
      </c>
      <c r="I10" s="74">
        <v>0</v>
      </c>
      <c r="J10" s="74">
        <v>5400</v>
      </c>
      <c r="K10" s="74" t="s">
        <v>606</v>
      </c>
      <c r="L10" s="70">
        <f t="shared" si="0"/>
        <v>-156.6</v>
      </c>
      <c r="M10" s="70">
        <f t="shared" si="1"/>
        <v>5556.6</v>
      </c>
      <c r="N10" s="74" t="str">
        <f t="shared" si="2"/>
        <v>D0</v>
      </c>
      <c r="O10" s="74" t="s">
        <v>595</v>
      </c>
      <c r="P10" s="70"/>
      <c r="Q10" s="70"/>
      <c r="R10" s="74" t="s">
        <v>347</v>
      </c>
      <c r="S10" s="74" t="s">
        <v>597</v>
      </c>
      <c r="T10" s="74" t="s">
        <v>1100</v>
      </c>
      <c r="U10" s="89"/>
      <c r="V10" s="89">
        <v>4090</v>
      </c>
      <c r="W10" s="89"/>
      <c r="X10" s="74">
        <v>0</v>
      </c>
      <c r="Y10" s="74">
        <v>4400</v>
      </c>
      <c r="Z10" s="74" t="s">
        <v>61</v>
      </c>
      <c r="AA10" s="74" t="s">
        <v>61</v>
      </c>
      <c r="AB10" s="74" t="s">
        <v>1059</v>
      </c>
      <c r="AC10" s="74">
        <v>0</v>
      </c>
      <c r="AD10" s="74">
        <v>100</v>
      </c>
      <c r="AE10" s="89" t="s">
        <v>1060</v>
      </c>
      <c r="AF10" s="89" t="s">
        <v>1101</v>
      </c>
      <c r="AG10" s="89" t="s">
        <v>347</v>
      </c>
      <c r="AH10" s="89" t="s">
        <v>347</v>
      </c>
      <c r="AI10" s="74">
        <v>4</v>
      </c>
      <c r="AJ10" s="74">
        <v>0.5</v>
      </c>
      <c r="AK10" s="74">
        <v>0</v>
      </c>
      <c r="AL10" s="89" t="s">
        <v>1102</v>
      </c>
      <c r="AM10" s="89" t="s">
        <v>1102</v>
      </c>
      <c r="AN10" s="74" t="s">
        <v>234</v>
      </c>
      <c r="AO10" s="74" t="s">
        <v>234</v>
      </c>
      <c r="AP10" s="74" t="s">
        <v>234</v>
      </c>
      <c r="AQ10" s="74" t="s">
        <v>234</v>
      </c>
      <c r="AR10" s="74" t="s">
        <v>234</v>
      </c>
      <c r="AS10" s="74" t="s">
        <v>234</v>
      </c>
      <c r="AT10" s="74" t="s">
        <v>234</v>
      </c>
      <c r="AU10" s="74" t="s">
        <v>234</v>
      </c>
      <c r="AV10" s="74" t="s">
        <v>234</v>
      </c>
      <c r="AW10" s="74" t="s">
        <v>234</v>
      </c>
      <c r="AX10" s="74" t="s">
        <v>234</v>
      </c>
      <c r="AY10" s="74" t="s">
        <v>234</v>
      </c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 t="s">
        <v>53</v>
      </c>
      <c r="BM10" s="89"/>
      <c r="BN10" s="89" t="s">
        <v>352</v>
      </c>
      <c r="BO10" s="89" t="s">
        <v>1102</v>
      </c>
      <c r="BP10" s="74" t="s">
        <v>67</v>
      </c>
      <c r="BQ10" s="60">
        <v>44498</v>
      </c>
      <c r="BR10" s="61"/>
      <c r="BS10" s="61"/>
      <c r="BT10" s="60"/>
    </row>
    <row r="11" spans="1:72" s="62" customFormat="1">
      <c r="A11" s="89" t="s">
        <v>1103</v>
      </c>
      <c r="B11" s="89" t="s">
        <v>1104</v>
      </c>
      <c r="C11" s="89" t="s">
        <v>1056</v>
      </c>
      <c r="D11" s="89" t="s">
        <v>1072</v>
      </c>
      <c r="E11" s="74" t="s">
        <v>52</v>
      </c>
      <c r="F11" s="76" t="s">
        <v>53</v>
      </c>
      <c r="G11" s="76" t="s">
        <v>54</v>
      </c>
      <c r="H11" s="76" t="s">
        <v>55</v>
      </c>
      <c r="I11" s="74">
        <v>0</v>
      </c>
      <c r="J11" s="74">
        <v>100</v>
      </c>
      <c r="K11" s="74" t="s">
        <v>594</v>
      </c>
      <c r="L11" s="70">
        <f>I11-((J11-I11)*0.029)</f>
        <v>-2.9000000000000004</v>
      </c>
      <c r="M11" s="70">
        <f>J11+((J11-I11)*0.029)</f>
        <v>102.9</v>
      </c>
      <c r="N11" s="74" t="str">
        <f>IF((J11-I11)&gt;1000, "D0",IF((J11-I11)&gt;100, "D1",IF((J11-I11)&gt;10, "D2","D3")))</f>
        <v>D2</v>
      </c>
      <c r="O11" s="74" t="s">
        <v>595</v>
      </c>
      <c r="P11" s="70"/>
      <c r="Q11" s="70"/>
      <c r="R11" s="74" t="s">
        <v>347</v>
      </c>
      <c r="S11" s="74" t="s">
        <v>597</v>
      </c>
      <c r="T11" s="74" t="s">
        <v>1105</v>
      </c>
      <c r="U11" s="89"/>
      <c r="V11" s="89">
        <v>40</v>
      </c>
      <c r="W11" s="89"/>
      <c r="X11" s="89">
        <v>0</v>
      </c>
      <c r="Y11" s="89">
        <v>100</v>
      </c>
      <c r="Z11" s="74" t="s">
        <v>61</v>
      </c>
      <c r="AA11" s="74" t="s">
        <v>61</v>
      </c>
      <c r="AB11" s="74" t="s">
        <v>1059</v>
      </c>
      <c r="AC11" s="74">
        <v>0</v>
      </c>
      <c r="AD11" s="74">
        <v>100</v>
      </c>
      <c r="AE11" s="89" t="s">
        <v>1060</v>
      </c>
      <c r="AF11" s="86" t="s">
        <v>1106</v>
      </c>
      <c r="AG11" s="89" t="s">
        <v>347</v>
      </c>
      <c r="AH11" s="89" t="s">
        <v>347</v>
      </c>
      <c r="AI11" s="74">
        <v>0.34499999999999997</v>
      </c>
      <c r="AJ11" s="74">
        <v>2.375</v>
      </c>
      <c r="AK11" s="74">
        <v>0</v>
      </c>
      <c r="AL11" s="89"/>
      <c r="AM11" s="89"/>
      <c r="AN11" s="74">
        <v>90</v>
      </c>
      <c r="AO11" s="74">
        <v>0.5</v>
      </c>
      <c r="AP11" s="74" t="s">
        <v>64</v>
      </c>
      <c r="AQ11" s="74">
        <v>70</v>
      </c>
      <c r="AR11" s="74">
        <v>0.5</v>
      </c>
      <c r="AS11" s="74" t="s">
        <v>184</v>
      </c>
      <c r="AT11" s="74">
        <v>30</v>
      </c>
      <c r="AU11" s="74">
        <v>0.5</v>
      </c>
      <c r="AV11" s="74" t="s">
        <v>184</v>
      </c>
      <c r="AW11" s="74">
        <v>10</v>
      </c>
      <c r="AX11" s="74">
        <v>10</v>
      </c>
      <c r="AY11" s="74" t="s">
        <v>64</v>
      </c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 t="s">
        <v>53</v>
      </c>
      <c r="BM11" s="86"/>
      <c r="BN11" s="89" t="s">
        <v>168</v>
      </c>
      <c r="BO11" s="89" t="s">
        <v>1107</v>
      </c>
      <c r="BP11" s="74" t="s">
        <v>67</v>
      </c>
      <c r="BQ11" s="60">
        <v>44498</v>
      </c>
      <c r="BR11" s="61"/>
      <c r="BS11" s="61"/>
      <c r="BT11" s="60"/>
    </row>
    <row r="12" spans="1:72" s="62" customFormat="1">
      <c r="A12" s="89" t="s">
        <v>1108</v>
      </c>
      <c r="B12" s="89" t="s">
        <v>1109</v>
      </c>
      <c r="C12" s="89" t="s">
        <v>1056</v>
      </c>
      <c r="D12" s="89" t="s">
        <v>1057</v>
      </c>
      <c r="E12" s="74" t="s">
        <v>52</v>
      </c>
      <c r="F12" s="76" t="s">
        <v>53</v>
      </c>
      <c r="G12" s="76" t="s">
        <v>54</v>
      </c>
      <c r="H12" s="76" t="s">
        <v>55</v>
      </c>
      <c r="I12" s="74">
        <v>0</v>
      </c>
      <c r="J12" s="74">
        <v>100</v>
      </c>
      <c r="K12" s="74" t="s">
        <v>594</v>
      </c>
      <c r="L12" s="70">
        <f>I12-((J12-I12)*0.029)</f>
        <v>-2.9000000000000004</v>
      </c>
      <c r="M12" s="70">
        <f>J12+((J12-I12)*0.029)</f>
        <v>102.9</v>
      </c>
      <c r="N12" s="74" t="str">
        <f>IF((J12-I12)&gt;1000, "D0",IF((J12-I12)&gt;100, "D1",IF((J12-I12)&gt;10, "D2","D3")))</f>
        <v>D2</v>
      </c>
      <c r="O12" s="74" t="s">
        <v>595</v>
      </c>
      <c r="P12" s="70"/>
      <c r="Q12" s="70"/>
      <c r="R12" s="74" t="s">
        <v>347</v>
      </c>
      <c r="S12" s="74" t="s">
        <v>597</v>
      </c>
      <c r="T12" s="74" t="s">
        <v>1110</v>
      </c>
      <c r="U12" s="89"/>
      <c r="V12" s="89">
        <v>40</v>
      </c>
      <c r="W12" s="89"/>
      <c r="X12" s="89">
        <v>0</v>
      </c>
      <c r="Y12" s="89">
        <v>100</v>
      </c>
      <c r="Z12" s="74" t="s">
        <v>61</v>
      </c>
      <c r="AA12" s="74" t="s">
        <v>61</v>
      </c>
      <c r="AB12" s="74" t="s">
        <v>1059</v>
      </c>
      <c r="AC12" s="74">
        <v>0</v>
      </c>
      <c r="AD12" s="74">
        <v>100</v>
      </c>
      <c r="AE12" s="89" t="s">
        <v>1111</v>
      </c>
      <c r="AF12" s="89"/>
      <c r="AG12" s="89"/>
      <c r="AH12" s="89" t="s">
        <v>347</v>
      </c>
      <c r="AI12" s="74">
        <v>1.3240000000000001</v>
      </c>
      <c r="AJ12" s="74">
        <v>4</v>
      </c>
      <c r="AK12" s="74">
        <v>0</v>
      </c>
      <c r="AL12" s="89"/>
      <c r="AM12" s="89"/>
      <c r="AN12" s="74" t="s">
        <v>234</v>
      </c>
      <c r="AO12" s="74" t="s">
        <v>234</v>
      </c>
      <c r="AP12" s="74" t="s">
        <v>234</v>
      </c>
      <c r="AQ12" s="74">
        <v>50</v>
      </c>
      <c r="AR12" s="74">
        <v>2</v>
      </c>
      <c r="AS12" s="74" t="s">
        <v>141</v>
      </c>
      <c r="AT12" s="74">
        <v>15</v>
      </c>
      <c r="AU12" s="74">
        <v>2</v>
      </c>
      <c r="AV12" s="74" t="s">
        <v>184</v>
      </c>
      <c r="AW12" s="74" t="s">
        <v>234</v>
      </c>
      <c r="AX12" s="74" t="s">
        <v>234</v>
      </c>
      <c r="AY12" s="74" t="s">
        <v>234</v>
      </c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74" t="s">
        <v>53</v>
      </c>
      <c r="BM12" s="89"/>
      <c r="BN12" s="89" t="s">
        <v>152</v>
      </c>
      <c r="BO12" s="89" t="s">
        <v>1112</v>
      </c>
      <c r="BP12" s="74" t="s">
        <v>67</v>
      </c>
      <c r="BQ12" s="60">
        <v>44498</v>
      </c>
      <c r="BR12" s="61"/>
      <c r="BS12" s="61"/>
      <c r="BT12" s="60"/>
    </row>
    <row r="13" spans="1:72" s="62" customFormat="1">
      <c r="A13" s="89" t="s">
        <v>1113</v>
      </c>
      <c r="B13" s="89" t="s">
        <v>1114</v>
      </c>
      <c r="C13" s="89" t="s">
        <v>1064</v>
      </c>
      <c r="D13" s="89" t="s">
        <v>1065</v>
      </c>
      <c r="E13" s="74" t="s">
        <v>52</v>
      </c>
      <c r="F13" s="76" t="s">
        <v>53</v>
      </c>
      <c r="G13" s="76" t="s">
        <v>54</v>
      </c>
      <c r="H13" s="76" t="s">
        <v>55</v>
      </c>
      <c r="I13" s="74"/>
      <c r="J13" s="74"/>
      <c r="K13" s="74"/>
      <c r="L13" s="70"/>
      <c r="M13" s="70"/>
      <c r="N13" s="74"/>
      <c r="O13" s="74"/>
      <c r="P13" s="70"/>
      <c r="Q13" s="70"/>
      <c r="R13" s="74"/>
      <c r="S13" s="74"/>
      <c r="T13" s="74"/>
      <c r="U13" s="89"/>
      <c r="V13" s="89"/>
      <c r="W13" s="89"/>
      <c r="X13" s="89"/>
      <c r="Y13" s="89"/>
      <c r="Z13" s="74"/>
      <c r="AA13" s="74"/>
      <c r="AB13" s="74" t="s">
        <v>1066</v>
      </c>
      <c r="AC13" s="74">
        <v>0</v>
      </c>
      <c r="AD13" s="74">
        <v>100</v>
      </c>
      <c r="AE13" s="89"/>
      <c r="AF13" s="89" t="s">
        <v>1115</v>
      </c>
      <c r="AG13" s="89" t="s">
        <v>1061</v>
      </c>
      <c r="AH13" s="89"/>
      <c r="AI13" s="74"/>
      <c r="AJ13" s="74"/>
      <c r="AK13" s="74"/>
      <c r="AL13" s="89"/>
      <c r="AM13" s="89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89"/>
      <c r="BN13" s="89" t="s">
        <v>152</v>
      </c>
      <c r="BO13" s="89" t="s">
        <v>1112</v>
      </c>
      <c r="BP13" s="74" t="s">
        <v>67</v>
      </c>
      <c r="BQ13" s="60">
        <v>44498</v>
      </c>
      <c r="BR13" s="61"/>
      <c r="BS13" s="61"/>
      <c r="BT13" s="60"/>
    </row>
    <row r="14" spans="1:72" s="62" customFormat="1">
      <c r="A14" s="89" t="s">
        <v>1116</v>
      </c>
      <c r="B14" s="89" t="s">
        <v>1117</v>
      </c>
      <c r="C14" s="89" t="s">
        <v>1064</v>
      </c>
      <c r="D14" s="89" t="s">
        <v>1065</v>
      </c>
      <c r="E14" s="74" t="s">
        <v>52</v>
      </c>
      <c r="F14" s="76" t="s">
        <v>53</v>
      </c>
      <c r="G14" s="76" t="s">
        <v>54</v>
      </c>
      <c r="H14" s="76" t="s">
        <v>55</v>
      </c>
      <c r="I14" s="74"/>
      <c r="J14" s="74"/>
      <c r="K14" s="74"/>
      <c r="L14" s="70"/>
      <c r="M14" s="70"/>
      <c r="N14" s="74"/>
      <c r="O14" s="74"/>
      <c r="P14" s="70"/>
      <c r="Q14" s="70"/>
      <c r="R14" s="74"/>
      <c r="S14" s="74"/>
      <c r="T14" s="74"/>
      <c r="U14" s="89"/>
      <c r="V14" s="89"/>
      <c r="W14" s="89"/>
      <c r="X14" s="89"/>
      <c r="Y14" s="89"/>
      <c r="Z14" s="74"/>
      <c r="AA14" s="74"/>
      <c r="AB14" s="74" t="s">
        <v>1066</v>
      </c>
      <c r="AC14" s="74">
        <v>0</v>
      </c>
      <c r="AD14" s="74">
        <v>100</v>
      </c>
      <c r="AE14" s="89"/>
      <c r="AF14" s="89" t="s">
        <v>1118</v>
      </c>
      <c r="AG14" s="89" t="s">
        <v>347</v>
      </c>
      <c r="AH14" s="89"/>
      <c r="AI14" s="74"/>
      <c r="AJ14" s="74"/>
      <c r="AK14" s="74"/>
      <c r="AL14" s="89"/>
      <c r="AM14" s="89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89"/>
      <c r="BN14" s="89" t="s">
        <v>152</v>
      </c>
      <c r="BO14" s="89" t="s">
        <v>1112</v>
      </c>
      <c r="BP14" s="74" t="s">
        <v>67</v>
      </c>
      <c r="BQ14" s="60">
        <v>44498</v>
      </c>
      <c r="BR14" s="61"/>
      <c r="BS14" s="61"/>
      <c r="BT14" s="60"/>
    </row>
    <row r="15" spans="1:72" s="62" customFormat="1">
      <c r="A15" s="89" t="s">
        <v>1119</v>
      </c>
      <c r="B15" s="89" t="s">
        <v>1120</v>
      </c>
      <c r="C15" s="89" t="s">
        <v>1064</v>
      </c>
      <c r="D15" s="89" t="s">
        <v>1065</v>
      </c>
      <c r="E15" s="74" t="s">
        <v>52</v>
      </c>
      <c r="F15" s="76" t="s">
        <v>53</v>
      </c>
      <c r="G15" s="76" t="s">
        <v>54</v>
      </c>
      <c r="H15" s="76" t="s">
        <v>55</v>
      </c>
      <c r="I15" s="74"/>
      <c r="J15" s="74"/>
      <c r="K15" s="74"/>
      <c r="L15" s="70"/>
      <c r="M15" s="70"/>
      <c r="N15" s="74"/>
      <c r="O15" s="74"/>
      <c r="P15" s="70"/>
      <c r="Q15" s="70"/>
      <c r="R15" s="74"/>
      <c r="S15" s="74"/>
      <c r="T15" s="74"/>
      <c r="U15" s="89"/>
      <c r="V15" s="89"/>
      <c r="W15" s="89"/>
      <c r="X15" s="89"/>
      <c r="Y15" s="89"/>
      <c r="Z15" s="74"/>
      <c r="AA15" s="74"/>
      <c r="AB15" s="74" t="s">
        <v>1066</v>
      </c>
      <c r="AC15" s="74">
        <v>0</v>
      </c>
      <c r="AD15" s="74">
        <v>100</v>
      </c>
      <c r="AE15" s="89"/>
      <c r="AF15" s="89" t="s">
        <v>1121</v>
      </c>
      <c r="AG15" s="89" t="s">
        <v>1061</v>
      </c>
      <c r="AH15" s="89"/>
      <c r="AI15" s="74"/>
      <c r="AJ15" s="74"/>
      <c r="AK15" s="74"/>
      <c r="AL15" s="89"/>
      <c r="AM15" s="89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89"/>
      <c r="BN15" s="89" t="s">
        <v>152</v>
      </c>
      <c r="BO15" s="89" t="s">
        <v>1112</v>
      </c>
      <c r="BP15" s="74" t="s">
        <v>67</v>
      </c>
      <c r="BQ15" s="60">
        <v>44498</v>
      </c>
      <c r="BR15" s="61"/>
      <c r="BS15" s="61"/>
      <c r="BT15" s="60"/>
    </row>
    <row r="16" spans="1:72" s="62" customFormat="1">
      <c r="A16" s="100" t="s">
        <v>1122</v>
      </c>
      <c r="B16" s="89" t="s">
        <v>1123</v>
      </c>
      <c r="C16" s="89" t="s">
        <v>1056</v>
      </c>
      <c r="D16" s="89" t="s">
        <v>1072</v>
      </c>
      <c r="E16" s="74" t="s">
        <v>52</v>
      </c>
      <c r="F16" s="76" t="s">
        <v>53</v>
      </c>
      <c r="G16" s="76" t="s">
        <v>54</v>
      </c>
      <c r="H16" s="76" t="s">
        <v>55</v>
      </c>
      <c r="I16" s="111">
        <v>0</v>
      </c>
      <c r="J16" s="111">
        <v>300</v>
      </c>
      <c r="K16" s="74" t="s">
        <v>610</v>
      </c>
      <c r="L16" s="70">
        <f t="shared" ref="L16:L27" si="3">I16-((J16-I16)*0.029)</f>
        <v>-8.7000000000000011</v>
      </c>
      <c r="M16" s="70">
        <f t="shared" ref="M16:M27" si="4">J16+((J16-I16)*0.029)</f>
        <v>308.7</v>
      </c>
      <c r="N16" s="74" t="str">
        <f>IF((J16-I16)&gt;1000, "D0",IF((J16-I16)&gt;100, "D1",IF((J16-I16)&gt;10, "D2","D3")))</f>
        <v>D1</v>
      </c>
      <c r="O16" s="74" t="s">
        <v>595</v>
      </c>
      <c r="P16" s="70"/>
      <c r="Q16" s="70"/>
      <c r="R16" s="74" t="s">
        <v>347</v>
      </c>
      <c r="S16" s="74" t="s">
        <v>597</v>
      </c>
      <c r="T16" s="74" t="s">
        <v>1124</v>
      </c>
      <c r="U16" s="89"/>
      <c r="V16" s="89">
        <v>180</v>
      </c>
      <c r="W16" s="89"/>
      <c r="X16" s="89">
        <v>0</v>
      </c>
      <c r="Y16" s="89">
        <v>260</v>
      </c>
      <c r="Z16" s="74" t="s">
        <v>63</v>
      </c>
      <c r="AA16" s="74" t="s">
        <v>61</v>
      </c>
      <c r="AB16" s="74" t="s">
        <v>1059</v>
      </c>
      <c r="AC16" s="74">
        <v>0</v>
      </c>
      <c r="AD16" s="74">
        <v>100</v>
      </c>
      <c r="AE16" s="89" t="s">
        <v>1094</v>
      </c>
      <c r="AF16" s="89" t="s">
        <v>1125</v>
      </c>
      <c r="AG16" s="89" t="s">
        <v>347</v>
      </c>
      <c r="AH16" s="89" t="s">
        <v>1061</v>
      </c>
      <c r="AI16" s="74">
        <v>3.2759999999999998</v>
      </c>
      <c r="AJ16" s="74">
        <v>43.627000000000002</v>
      </c>
      <c r="AK16" s="74">
        <v>0</v>
      </c>
      <c r="AL16" s="89" t="s">
        <v>1126</v>
      </c>
      <c r="AM16" s="89">
        <v>0</v>
      </c>
      <c r="AN16" s="74">
        <v>270</v>
      </c>
      <c r="AO16" s="74">
        <v>1</v>
      </c>
      <c r="AP16" s="74" t="s">
        <v>64</v>
      </c>
      <c r="AQ16" s="74">
        <v>222</v>
      </c>
      <c r="AR16" s="74">
        <v>2</v>
      </c>
      <c r="AS16" s="74" t="s">
        <v>141</v>
      </c>
      <c r="AT16" s="74">
        <v>175</v>
      </c>
      <c r="AU16" s="74">
        <v>2</v>
      </c>
      <c r="AV16" s="74" t="s">
        <v>141</v>
      </c>
      <c r="AW16" s="74" t="s">
        <v>234</v>
      </c>
      <c r="AX16" s="74" t="s">
        <v>234</v>
      </c>
      <c r="AY16" s="74" t="s">
        <v>234</v>
      </c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74" t="s">
        <v>53</v>
      </c>
      <c r="BM16" s="89"/>
      <c r="BN16" s="89" t="s">
        <v>455</v>
      </c>
      <c r="BO16" s="89" t="s">
        <v>1127</v>
      </c>
      <c r="BP16" s="74" t="s">
        <v>67</v>
      </c>
      <c r="BQ16" s="60">
        <v>44498</v>
      </c>
      <c r="BR16" s="61"/>
      <c r="BS16" s="61"/>
      <c r="BT16" s="60"/>
    </row>
    <row r="17" spans="1:72" s="62" customFormat="1">
      <c r="A17" s="89" t="s">
        <v>1128</v>
      </c>
      <c r="B17" s="89" t="s">
        <v>1129</v>
      </c>
      <c r="C17" s="89" t="s">
        <v>1056</v>
      </c>
      <c r="D17" s="89" t="s">
        <v>1099</v>
      </c>
      <c r="E17" s="74" t="s">
        <v>52</v>
      </c>
      <c r="F17" s="76" t="s">
        <v>53</v>
      </c>
      <c r="G17" s="76" t="s">
        <v>54</v>
      </c>
      <c r="H17" s="76" t="s">
        <v>55</v>
      </c>
      <c r="I17" s="74">
        <v>0</v>
      </c>
      <c r="J17" s="74">
        <v>21000</v>
      </c>
      <c r="K17" s="74" t="s">
        <v>636</v>
      </c>
      <c r="L17" s="70">
        <f t="shared" si="3"/>
        <v>-609</v>
      </c>
      <c r="M17" s="70">
        <f t="shared" si="4"/>
        <v>21609</v>
      </c>
      <c r="N17" s="74" t="str">
        <f t="shared" ref="N17:N27" si="5">IF((J17-I17)&gt;1000, "D0",IF((J17-I17)&gt;100, "D1",IF((J17-I17)&gt;10, "D2","D3")))</f>
        <v>D0</v>
      </c>
      <c r="O17" s="74" t="s">
        <v>595</v>
      </c>
      <c r="P17" s="70"/>
      <c r="Q17" s="70"/>
      <c r="R17" s="74"/>
      <c r="S17" s="74" t="s">
        <v>597</v>
      </c>
      <c r="T17" s="74" t="s">
        <v>1130</v>
      </c>
      <c r="U17" s="89"/>
      <c r="V17" s="89">
        <v>14500</v>
      </c>
      <c r="W17" s="89"/>
      <c r="X17" s="89">
        <v>0</v>
      </c>
      <c r="Y17" s="89">
        <v>21000</v>
      </c>
      <c r="Z17" s="74" t="s">
        <v>63</v>
      </c>
      <c r="AA17" s="74" t="s">
        <v>61</v>
      </c>
      <c r="AB17" s="74" t="s">
        <v>1059</v>
      </c>
      <c r="AC17" s="74">
        <v>0</v>
      </c>
      <c r="AD17" s="74">
        <v>100</v>
      </c>
      <c r="AE17" s="89" t="s">
        <v>1060</v>
      </c>
      <c r="AF17" s="89" t="s">
        <v>1131</v>
      </c>
      <c r="AG17" s="89" t="s">
        <v>347</v>
      </c>
      <c r="AH17" s="89" t="s">
        <v>1061</v>
      </c>
      <c r="AI17" s="74">
        <v>6.5000000000000002E-2</v>
      </c>
      <c r="AJ17" s="74">
        <v>2</v>
      </c>
      <c r="AK17" s="74">
        <v>0</v>
      </c>
      <c r="AL17" s="89" t="s">
        <v>561</v>
      </c>
      <c r="AM17" s="89" t="s">
        <v>561</v>
      </c>
      <c r="AN17" s="74" t="s">
        <v>234</v>
      </c>
      <c r="AO17" s="74" t="s">
        <v>234</v>
      </c>
      <c r="AP17" s="74" t="s">
        <v>234</v>
      </c>
      <c r="AQ17" s="74" t="s">
        <v>234</v>
      </c>
      <c r="AR17" s="74" t="s">
        <v>234</v>
      </c>
      <c r="AS17" s="74" t="s">
        <v>234</v>
      </c>
      <c r="AT17" s="74" t="s">
        <v>234</v>
      </c>
      <c r="AU17" s="74" t="s">
        <v>234</v>
      </c>
      <c r="AV17" s="74" t="s">
        <v>234</v>
      </c>
      <c r="AW17" s="74" t="s">
        <v>234</v>
      </c>
      <c r="AX17" s="74" t="s">
        <v>234</v>
      </c>
      <c r="AY17" s="74" t="s">
        <v>234</v>
      </c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74" t="s">
        <v>53</v>
      </c>
      <c r="BM17" s="89"/>
      <c r="BN17" s="89" t="s">
        <v>455</v>
      </c>
      <c r="BO17" s="89" t="s">
        <v>1132</v>
      </c>
      <c r="BP17" s="74" t="s">
        <v>67</v>
      </c>
      <c r="BQ17" s="60">
        <v>44498</v>
      </c>
      <c r="BR17" s="61"/>
      <c r="BS17" s="61"/>
      <c r="BT17" s="60"/>
    </row>
    <row r="18" spans="1:72" s="62" customFormat="1">
      <c r="A18" s="89" t="s">
        <v>1133</v>
      </c>
      <c r="B18" s="89" t="s">
        <v>1134</v>
      </c>
      <c r="C18" s="89" t="s">
        <v>1056</v>
      </c>
      <c r="D18" s="89" t="s">
        <v>1072</v>
      </c>
      <c r="E18" s="74" t="s">
        <v>52</v>
      </c>
      <c r="F18" s="76" t="s">
        <v>53</v>
      </c>
      <c r="G18" s="76" t="s">
        <v>54</v>
      </c>
      <c r="H18" s="76" t="s">
        <v>55</v>
      </c>
      <c r="I18" s="74">
        <v>0</v>
      </c>
      <c r="J18" s="74">
        <v>150</v>
      </c>
      <c r="K18" s="74" t="s">
        <v>610</v>
      </c>
      <c r="L18" s="70">
        <f t="shared" si="3"/>
        <v>-4.3500000000000005</v>
      </c>
      <c r="M18" s="70">
        <f t="shared" si="4"/>
        <v>154.35</v>
      </c>
      <c r="N18" s="74" t="str">
        <f t="shared" si="5"/>
        <v>D1</v>
      </c>
      <c r="O18" s="74" t="s">
        <v>595</v>
      </c>
      <c r="P18" s="70"/>
      <c r="Q18" s="70"/>
      <c r="R18" s="74"/>
      <c r="S18" s="74" t="s">
        <v>597</v>
      </c>
      <c r="T18" s="74" t="s">
        <v>1135</v>
      </c>
      <c r="U18" s="89"/>
      <c r="V18" s="89">
        <v>70</v>
      </c>
      <c r="W18" s="89"/>
      <c r="X18" s="89">
        <v>0</v>
      </c>
      <c r="Y18" s="89">
        <v>100</v>
      </c>
      <c r="Z18" s="74" t="s">
        <v>63</v>
      </c>
      <c r="AA18" s="74" t="s">
        <v>61</v>
      </c>
      <c r="AB18" s="74" t="s">
        <v>1059</v>
      </c>
      <c r="AC18" s="74">
        <v>0</v>
      </c>
      <c r="AD18" s="74">
        <v>100</v>
      </c>
      <c r="AE18" s="89" t="s">
        <v>1060</v>
      </c>
      <c r="AF18" s="89" t="s">
        <v>1136</v>
      </c>
      <c r="AG18" s="89" t="s">
        <v>347</v>
      </c>
      <c r="AH18" s="89" t="s">
        <v>1061</v>
      </c>
      <c r="AI18" s="74">
        <v>0.5</v>
      </c>
      <c r="AJ18" s="74">
        <v>3</v>
      </c>
      <c r="AK18" s="74">
        <v>0</v>
      </c>
      <c r="AL18" s="89" t="s">
        <v>561</v>
      </c>
      <c r="AM18" s="89">
        <v>0</v>
      </c>
      <c r="AN18" s="74" t="s">
        <v>234</v>
      </c>
      <c r="AO18" s="74" t="s">
        <v>234</v>
      </c>
      <c r="AP18" s="74" t="s">
        <v>234</v>
      </c>
      <c r="AQ18" s="74">
        <v>120</v>
      </c>
      <c r="AR18" s="74">
        <v>30</v>
      </c>
      <c r="AS18" s="74" t="s">
        <v>141</v>
      </c>
      <c r="AT18" s="74" t="s">
        <v>234</v>
      </c>
      <c r="AU18" s="74" t="s">
        <v>234</v>
      </c>
      <c r="AV18" s="74" t="s">
        <v>234</v>
      </c>
      <c r="AW18" s="74" t="s">
        <v>234</v>
      </c>
      <c r="AX18" s="74" t="s">
        <v>234</v>
      </c>
      <c r="AY18" s="74" t="s">
        <v>234</v>
      </c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74" t="s">
        <v>234</v>
      </c>
      <c r="BM18" s="89"/>
      <c r="BN18" s="89" t="s">
        <v>455</v>
      </c>
      <c r="BO18" s="89" t="s">
        <v>1132</v>
      </c>
      <c r="BP18" s="74" t="s">
        <v>67</v>
      </c>
      <c r="BQ18" s="60">
        <v>44498</v>
      </c>
      <c r="BR18" s="61"/>
      <c r="BS18" s="61"/>
      <c r="BT18" s="60"/>
    </row>
    <row r="19" spans="1:72" s="62" customFormat="1">
      <c r="A19" s="9" t="s">
        <v>1137</v>
      </c>
      <c r="B19" s="9" t="s">
        <v>1138</v>
      </c>
      <c r="C19" s="89" t="s">
        <v>1056</v>
      </c>
      <c r="D19" s="89" t="s">
        <v>1072</v>
      </c>
      <c r="E19" s="74" t="s">
        <v>52</v>
      </c>
      <c r="F19" s="76" t="s">
        <v>53</v>
      </c>
      <c r="G19" s="76" t="s">
        <v>54</v>
      </c>
      <c r="H19" s="76" t="s">
        <v>55</v>
      </c>
      <c r="I19" s="74">
        <v>0</v>
      </c>
      <c r="J19" s="74">
        <v>400</v>
      </c>
      <c r="K19" s="74" t="s">
        <v>610</v>
      </c>
      <c r="L19" s="70">
        <f t="shared" si="3"/>
        <v>-11.600000000000001</v>
      </c>
      <c r="M19" s="70">
        <f t="shared" si="4"/>
        <v>411.6</v>
      </c>
      <c r="N19" s="74" t="str">
        <f t="shared" si="5"/>
        <v>D1</v>
      </c>
      <c r="O19" s="74" t="s">
        <v>595</v>
      </c>
      <c r="P19" s="70"/>
      <c r="Q19" s="70"/>
      <c r="R19" s="74" t="s">
        <v>347</v>
      </c>
      <c r="S19" s="74" t="s">
        <v>597</v>
      </c>
      <c r="T19" s="74" t="s">
        <v>1139</v>
      </c>
      <c r="U19" s="89"/>
      <c r="V19" s="89">
        <v>350</v>
      </c>
      <c r="W19" s="89"/>
      <c r="X19" s="89">
        <v>0</v>
      </c>
      <c r="Y19" s="89">
        <v>400</v>
      </c>
      <c r="Z19" s="74" t="s">
        <v>61</v>
      </c>
      <c r="AA19" s="74" t="s">
        <v>61</v>
      </c>
      <c r="AB19" s="74" t="s">
        <v>1059</v>
      </c>
      <c r="AC19" s="74">
        <v>0</v>
      </c>
      <c r="AD19" s="74">
        <v>100</v>
      </c>
      <c r="AE19" s="89" t="s">
        <v>1060</v>
      </c>
      <c r="AF19" s="89" t="s">
        <v>1140</v>
      </c>
      <c r="AG19" s="89" t="s">
        <v>1061</v>
      </c>
      <c r="AH19" s="89" t="s">
        <v>347</v>
      </c>
      <c r="AI19" s="74">
        <v>0.94199999999999995</v>
      </c>
      <c r="AJ19" s="74">
        <v>1.93</v>
      </c>
      <c r="AK19" s="74">
        <v>0</v>
      </c>
      <c r="AL19" s="89"/>
      <c r="AM19" s="89"/>
      <c r="AN19" s="74" t="s">
        <v>234</v>
      </c>
      <c r="AO19" s="74" t="s">
        <v>234</v>
      </c>
      <c r="AP19" s="74" t="s">
        <v>234</v>
      </c>
      <c r="AQ19" s="74">
        <v>375</v>
      </c>
      <c r="AR19" s="74">
        <v>15</v>
      </c>
      <c r="AS19" s="74" t="s">
        <v>64</v>
      </c>
      <c r="AT19" s="74">
        <v>335</v>
      </c>
      <c r="AU19" s="74">
        <v>5</v>
      </c>
      <c r="AV19" s="74" t="s">
        <v>141</v>
      </c>
      <c r="AW19" s="74" t="s">
        <v>234</v>
      </c>
      <c r="AX19" s="74" t="s">
        <v>234</v>
      </c>
      <c r="AY19" s="74" t="s">
        <v>234</v>
      </c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74" t="s">
        <v>53</v>
      </c>
      <c r="BM19" s="89"/>
      <c r="BN19" s="89" t="s">
        <v>455</v>
      </c>
      <c r="BO19" s="86" t="s">
        <v>1141</v>
      </c>
      <c r="BP19" s="74" t="s">
        <v>67</v>
      </c>
      <c r="BQ19" s="60">
        <v>44498</v>
      </c>
      <c r="BR19" s="61"/>
      <c r="BS19" s="61"/>
      <c r="BT19" s="60"/>
    </row>
    <row r="20" spans="1:72" s="62" customFormat="1">
      <c r="A20" s="100" t="s">
        <v>1142</v>
      </c>
      <c r="B20" s="89" t="s">
        <v>1143</v>
      </c>
      <c r="C20" s="89" t="s">
        <v>1056</v>
      </c>
      <c r="D20" s="89" t="s">
        <v>1099</v>
      </c>
      <c r="E20" s="74" t="s">
        <v>52</v>
      </c>
      <c r="F20" s="76" t="s">
        <v>53</v>
      </c>
      <c r="G20" s="76" t="s">
        <v>54</v>
      </c>
      <c r="H20" s="76" t="s">
        <v>55</v>
      </c>
      <c r="I20" s="74">
        <v>0</v>
      </c>
      <c r="J20" s="74">
        <v>1400</v>
      </c>
      <c r="K20" s="74" t="s">
        <v>602</v>
      </c>
      <c r="L20" s="70">
        <f t="shared" si="3"/>
        <v>-40.6</v>
      </c>
      <c r="M20" s="70">
        <f t="shared" si="4"/>
        <v>1440.6</v>
      </c>
      <c r="N20" s="74" t="str">
        <f t="shared" si="5"/>
        <v>D0</v>
      </c>
      <c r="O20" s="74" t="s">
        <v>595</v>
      </c>
      <c r="P20" s="70"/>
      <c r="Q20" s="70"/>
      <c r="R20" s="74"/>
      <c r="S20" s="74" t="s">
        <v>597</v>
      </c>
      <c r="T20" s="74" t="s">
        <v>1144</v>
      </c>
      <c r="U20" s="89"/>
      <c r="V20" s="89">
        <v>960</v>
      </c>
      <c r="W20" s="89"/>
      <c r="X20" s="89">
        <v>0</v>
      </c>
      <c r="Y20" s="89">
        <v>1000</v>
      </c>
      <c r="Z20" s="74" t="s">
        <v>61</v>
      </c>
      <c r="AA20" s="74" t="s">
        <v>61</v>
      </c>
      <c r="AB20" s="74" t="s">
        <v>1059</v>
      </c>
      <c r="AC20" s="74">
        <v>0</v>
      </c>
      <c r="AD20" s="74">
        <v>100</v>
      </c>
      <c r="AE20" s="89" t="s">
        <v>1111</v>
      </c>
      <c r="AF20" s="100" t="s">
        <v>1145</v>
      </c>
      <c r="AG20" s="89" t="s">
        <v>347</v>
      </c>
      <c r="AH20" s="89" t="s">
        <v>1061</v>
      </c>
      <c r="AI20" s="74">
        <v>0.1</v>
      </c>
      <c r="AJ20" s="74">
        <v>0.2</v>
      </c>
      <c r="AK20" s="74">
        <v>0</v>
      </c>
      <c r="AL20" s="89"/>
      <c r="AM20" s="89"/>
      <c r="AN20" s="74" t="s">
        <v>234</v>
      </c>
      <c r="AO20" s="74" t="s">
        <v>234</v>
      </c>
      <c r="AP20" s="74" t="s">
        <v>234</v>
      </c>
      <c r="AQ20" s="74" t="s">
        <v>234</v>
      </c>
      <c r="AR20" s="74" t="s">
        <v>234</v>
      </c>
      <c r="AS20" s="74" t="s">
        <v>234</v>
      </c>
      <c r="AT20" s="74" t="s">
        <v>234</v>
      </c>
      <c r="AU20" s="74" t="s">
        <v>234</v>
      </c>
      <c r="AV20" s="74" t="s">
        <v>234</v>
      </c>
      <c r="AW20" s="74" t="s">
        <v>234</v>
      </c>
      <c r="AX20" s="74" t="s">
        <v>234</v>
      </c>
      <c r="AY20" s="74" t="s">
        <v>234</v>
      </c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74" t="s">
        <v>234</v>
      </c>
      <c r="BM20" s="89"/>
      <c r="BN20" s="89" t="s">
        <v>191</v>
      </c>
      <c r="BO20" s="86" t="s">
        <v>1141</v>
      </c>
      <c r="BP20" s="74" t="s">
        <v>67</v>
      </c>
      <c r="BQ20" s="60">
        <v>44498</v>
      </c>
      <c r="BR20" s="61"/>
      <c r="BS20" s="61"/>
      <c r="BT20" s="60"/>
    </row>
    <row r="21" spans="1:72" s="62" customFormat="1">
      <c r="A21" s="89" t="s">
        <v>1146</v>
      </c>
      <c r="B21" s="89" t="s">
        <v>1147</v>
      </c>
      <c r="C21" s="89" t="s">
        <v>1056</v>
      </c>
      <c r="D21" s="89" t="s">
        <v>1099</v>
      </c>
      <c r="E21" s="74" t="s">
        <v>52</v>
      </c>
      <c r="F21" s="76" t="s">
        <v>53</v>
      </c>
      <c r="G21" s="76" t="s">
        <v>54</v>
      </c>
      <c r="H21" s="76" t="s">
        <v>55</v>
      </c>
      <c r="I21" s="74">
        <v>0</v>
      </c>
      <c r="J21" s="74">
        <v>100</v>
      </c>
      <c r="K21" s="74" t="s">
        <v>610</v>
      </c>
      <c r="L21" s="70">
        <f t="shared" si="3"/>
        <v>-2.9000000000000004</v>
      </c>
      <c r="M21" s="70">
        <f t="shared" si="4"/>
        <v>102.9</v>
      </c>
      <c r="N21" s="74" t="str">
        <f t="shared" si="5"/>
        <v>D2</v>
      </c>
      <c r="O21" s="74" t="s">
        <v>595</v>
      </c>
      <c r="P21" s="70"/>
      <c r="Q21" s="70"/>
      <c r="R21" s="74"/>
      <c r="S21" s="74" t="s">
        <v>597</v>
      </c>
      <c r="T21" s="74" t="s">
        <v>1148</v>
      </c>
      <c r="U21" s="89"/>
      <c r="V21" s="89">
        <v>40</v>
      </c>
      <c r="W21" s="89"/>
      <c r="X21" s="89">
        <v>0</v>
      </c>
      <c r="Y21" s="89">
        <v>100</v>
      </c>
      <c r="Z21" s="74" t="s">
        <v>61</v>
      </c>
      <c r="AA21" s="74" t="s">
        <v>61</v>
      </c>
      <c r="AB21" s="74" t="s">
        <v>1059</v>
      </c>
      <c r="AC21" s="74">
        <v>0</v>
      </c>
      <c r="AD21" s="74">
        <v>100</v>
      </c>
      <c r="AE21" s="89" t="s">
        <v>1060</v>
      </c>
      <c r="AF21" s="89" t="s">
        <v>1149</v>
      </c>
      <c r="AG21" s="89" t="s">
        <v>347</v>
      </c>
      <c r="AH21" s="89" t="s">
        <v>1061</v>
      </c>
      <c r="AI21" s="74">
        <v>1.996</v>
      </c>
      <c r="AJ21" s="74">
        <v>0.70099999999999996</v>
      </c>
      <c r="AK21" s="74"/>
      <c r="AL21" s="89"/>
      <c r="AM21" s="89"/>
      <c r="AN21" s="74" t="s">
        <v>234</v>
      </c>
      <c r="AO21" s="74" t="s">
        <v>234</v>
      </c>
      <c r="AP21" s="74" t="s">
        <v>234</v>
      </c>
      <c r="AQ21" s="74" t="s">
        <v>234</v>
      </c>
      <c r="AR21" s="74" t="s">
        <v>234</v>
      </c>
      <c r="AS21" s="74" t="s">
        <v>234</v>
      </c>
      <c r="AT21" s="74" t="s">
        <v>234</v>
      </c>
      <c r="AU21" s="74" t="s">
        <v>234</v>
      </c>
      <c r="AV21" s="74" t="s">
        <v>234</v>
      </c>
      <c r="AW21" s="74" t="s">
        <v>234</v>
      </c>
      <c r="AX21" s="74" t="s">
        <v>234</v>
      </c>
      <c r="AY21" s="74" t="s">
        <v>234</v>
      </c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74" t="s">
        <v>53</v>
      </c>
      <c r="BM21" s="89"/>
      <c r="BN21" s="89" t="s">
        <v>65</v>
      </c>
      <c r="BO21" s="86" t="s">
        <v>1141</v>
      </c>
      <c r="BP21" s="74" t="s">
        <v>67</v>
      </c>
      <c r="BQ21" s="60">
        <v>44498</v>
      </c>
      <c r="BR21" s="61"/>
      <c r="BS21" s="61"/>
      <c r="BT21" s="60"/>
    </row>
    <row r="22" spans="1:72" s="62" customFormat="1">
      <c r="A22" s="89" t="s">
        <v>1150</v>
      </c>
      <c r="B22" s="89" t="s">
        <v>1151</v>
      </c>
      <c r="C22" s="89" t="s">
        <v>1056</v>
      </c>
      <c r="D22" s="89" t="s">
        <v>1072</v>
      </c>
      <c r="E22" s="74" t="s">
        <v>52</v>
      </c>
      <c r="F22" s="76" t="s">
        <v>53</v>
      </c>
      <c r="G22" s="76" t="s">
        <v>54</v>
      </c>
      <c r="H22" s="76" t="s">
        <v>55</v>
      </c>
      <c r="I22" s="74">
        <v>100</v>
      </c>
      <c r="J22" s="74">
        <v>200</v>
      </c>
      <c r="K22" s="74" t="s">
        <v>610</v>
      </c>
      <c r="L22" s="70">
        <f t="shared" si="3"/>
        <v>97.1</v>
      </c>
      <c r="M22" s="70">
        <f t="shared" si="4"/>
        <v>202.9</v>
      </c>
      <c r="N22" s="74" t="str">
        <f t="shared" si="5"/>
        <v>D2</v>
      </c>
      <c r="O22" s="74" t="s">
        <v>595</v>
      </c>
      <c r="P22" s="70"/>
      <c r="Q22" s="70"/>
      <c r="R22" s="74" t="s">
        <v>347</v>
      </c>
      <c r="S22" s="74" t="s">
        <v>597</v>
      </c>
      <c r="T22" s="74" t="s">
        <v>1152</v>
      </c>
      <c r="U22" s="89"/>
      <c r="V22" s="89">
        <v>140</v>
      </c>
      <c r="W22" s="89"/>
      <c r="X22" s="89">
        <v>100</v>
      </c>
      <c r="Y22" s="89">
        <v>200</v>
      </c>
      <c r="Z22" s="74" t="s">
        <v>61</v>
      </c>
      <c r="AA22" s="74" t="s">
        <v>61</v>
      </c>
      <c r="AB22" s="74" t="s">
        <v>1059</v>
      </c>
      <c r="AC22" s="74">
        <v>0</v>
      </c>
      <c r="AD22" s="74">
        <v>100</v>
      </c>
      <c r="AE22" s="89" t="s">
        <v>1060</v>
      </c>
      <c r="AF22" s="89" t="s">
        <v>1153</v>
      </c>
      <c r="AG22" s="89" t="s">
        <v>1061</v>
      </c>
      <c r="AH22" s="89" t="s">
        <v>1061</v>
      </c>
      <c r="AI22" s="74">
        <v>1</v>
      </c>
      <c r="AJ22" s="74">
        <v>1.5</v>
      </c>
      <c r="AK22" s="74">
        <f>16/AI22</f>
        <v>16</v>
      </c>
      <c r="AL22" s="89"/>
      <c r="AM22" s="89"/>
      <c r="AN22" s="74">
        <v>195</v>
      </c>
      <c r="AO22" s="74">
        <v>0.5</v>
      </c>
      <c r="AP22" s="74" t="s">
        <v>64</v>
      </c>
      <c r="AQ22" s="74">
        <v>150</v>
      </c>
      <c r="AR22" s="74">
        <v>0.5</v>
      </c>
      <c r="AS22" s="74" t="s">
        <v>184</v>
      </c>
      <c r="AT22" s="74">
        <v>120</v>
      </c>
      <c r="AU22" s="74">
        <v>0.5</v>
      </c>
      <c r="AV22" s="74" t="s">
        <v>184</v>
      </c>
      <c r="AW22" s="74">
        <v>5</v>
      </c>
      <c r="AX22" s="74">
        <v>0.5</v>
      </c>
      <c r="AY22" s="74" t="s">
        <v>64</v>
      </c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74" t="s">
        <v>53</v>
      </c>
      <c r="BM22" s="89"/>
      <c r="BN22" s="89" t="s">
        <v>455</v>
      </c>
      <c r="BO22" s="86" t="s">
        <v>1154</v>
      </c>
      <c r="BP22" s="74" t="s">
        <v>67</v>
      </c>
      <c r="BQ22" s="60">
        <v>44498</v>
      </c>
      <c r="BR22" s="61"/>
      <c r="BS22" s="61"/>
      <c r="BT22" s="60"/>
    </row>
    <row r="23" spans="1:72" s="62" customFormat="1">
      <c r="A23" s="89" t="s">
        <v>1155</v>
      </c>
      <c r="B23" s="89" t="s">
        <v>1156</v>
      </c>
      <c r="C23" s="89" t="s">
        <v>1056</v>
      </c>
      <c r="D23" s="89" t="s">
        <v>1072</v>
      </c>
      <c r="E23" s="74" t="s">
        <v>52</v>
      </c>
      <c r="F23" s="76" t="s">
        <v>53</v>
      </c>
      <c r="G23" s="76" t="s">
        <v>54</v>
      </c>
      <c r="H23" s="76" t="s">
        <v>55</v>
      </c>
      <c r="I23" s="74">
        <v>0</v>
      </c>
      <c r="J23" s="74">
        <v>100</v>
      </c>
      <c r="K23" s="74" t="s">
        <v>594</v>
      </c>
      <c r="L23" s="70">
        <f t="shared" si="3"/>
        <v>-2.9000000000000004</v>
      </c>
      <c r="M23" s="70">
        <f t="shared" si="4"/>
        <v>102.9</v>
      </c>
      <c r="N23" s="74" t="str">
        <f t="shared" si="5"/>
        <v>D2</v>
      </c>
      <c r="O23" s="74" t="s">
        <v>595</v>
      </c>
      <c r="P23" s="70"/>
      <c r="Q23" s="70"/>
      <c r="R23" s="74" t="s">
        <v>347</v>
      </c>
      <c r="S23" s="74" t="s">
        <v>597</v>
      </c>
      <c r="T23" s="74" t="s">
        <v>1157</v>
      </c>
      <c r="U23" s="89"/>
      <c r="V23" s="89">
        <v>50</v>
      </c>
      <c r="W23" s="89"/>
      <c r="X23" s="89">
        <v>0</v>
      </c>
      <c r="Y23" s="89">
        <v>65</v>
      </c>
      <c r="Z23" s="74" t="s">
        <v>61</v>
      </c>
      <c r="AA23" s="74" t="s">
        <v>61</v>
      </c>
      <c r="AB23" s="74" t="s">
        <v>1059</v>
      </c>
      <c r="AC23" s="74">
        <v>0</v>
      </c>
      <c r="AD23" s="74">
        <v>100</v>
      </c>
      <c r="AE23" s="89" t="s">
        <v>1111</v>
      </c>
      <c r="AF23" s="89" t="s">
        <v>1158</v>
      </c>
      <c r="AG23" s="89" t="s">
        <v>347</v>
      </c>
      <c r="AH23" s="89" t="s">
        <v>1061</v>
      </c>
      <c r="AI23" s="74">
        <v>5</v>
      </c>
      <c r="AJ23" s="74">
        <v>7</v>
      </c>
      <c r="AK23" s="74">
        <v>0</v>
      </c>
      <c r="AL23" s="89"/>
      <c r="AM23" s="89"/>
      <c r="AN23" s="74" t="s">
        <v>234</v>
      </c>
      <c r="AO23" s="74" t="s">
        <v>234</v>
      </c>
      <c r="AP23" s="74" t="s">
        <v>234</v>
      </c>
      <c r="AQ23" s="74">
        <v>65</v>
      </c>
      <c r="AR23" s="74">
        <v>2</v>
      </c>
      <c r="AS23" s="74" t="s">
        <v>141</v>
      </c>
      <c r="AT23" s="74">
        <v>43</v>
      </c>
      <c r="AU23" s="74">
        <v>2</v>
      </c>
      <c r="AV23" s="74" t="s">
        <v>141</v>
      </c>
      <c r="AW23" s="74" t="s">
        <v>234</v>
      </c>
      <c r="AX23" s="74" t="s">
        <v>234</v>
      </c>
      <c r="AY23" s="74" t="s">
        <v>234</v>
      </c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74" t="s">
        <v>53</v>
      </c>
      <c r="BM23" s="89"/>
      <c r="BN23" s="89" t="s">
        <v>236</v>
      </c>
      <c r="BO23" s="86" t="s">
        <v>1154</v>
      </c>
      <c r="BP23" s="74" t="s">
        <v>67</v>
      </c>
      <c r="BQ23" s="60">
        <v>44498</v>
      </c>
      <c r="BR23" s="61"/>
      <c r="BS23" s="61"/>
      <c r="BT23" s="60"/>
    </row>
    <row r="24" spans="1:72" s="62" customFormat="1">
      <c r="A24" s="89" t="s">
        <v>1159</v>
      </c>
      <c r="B24" s="89" t="s">
        <v>738</v>
      </c>
      <c r="C24" s="89" t="s">
        <v>1056</v>
      </c>
      <c r="D24" s="89" t="s">
        <v>1072</v>
      </c>
      <c r="E24" s="74" t="s">
        <v>52</v>
      </c>
      <c r="F24" s="76" t="s">
        <v>53</v>
      </c>
      <c r="G24" s="76" t="s">
        <v>54</v>
      </c>
      <c r="H24" s="76" t="s">
        <v>55</v>
      </c>
      <c r="I24" s="74">
        <v>0</v>
      </c>
      <c r="J24" s="74">
        <v>2000</v>
      </c>
      <c r="K24" s="74" t="s">
        <v>606</v>
      </c>
      <c r="L24" s="70">
        <f t="shared" si="3"/>
        <v>-58</v>
      </c>
      <c r="M24" s="70">
        <f t="shared" si="4"/>
        <v>2058</v>
      </c>
      <c r="N24" s="74" t="str">
        <f t="shared" si="5"/>
        <v>D0</v>
      </c>
      <c r="O24" s="74" t="s">
        <v>595</v>
      </c>
      <c r="P24" s="70"/>
      <c r="Q24" s="70"/>
      <c r="R24" s="74"/>
      <c r="S24" s="74" t="s">
        <v>597</v>
      </c>
      <c r="T24" s="74" t="s">
        <v>1160</v>
      </c>
      <c r="U24" s="89"/>
      <c r="V24" s="89">
        <v>770</v>
      </c>
      <c r="W24" s="89"/>
      <c r="X24" s="89">
        <v>0</v>
      </c>
      <c r="Y24" s="89">
        <v>770</v>
      </c>
      <c r="Z24" s="74" t="s">
        <v>61</v>
      </c>
      <c r="AA24" s="74" t="s">
        <v>61</v>
      </c>
      <c r="AB24" s="74" t="s">
        <v>1059</v>
      </c>
      <c r="AC24" s="74">
        <v>0</v>
      </c>
      <c r="AD24" s="74">
        <v>100</v>
      </c>
      <c r="AE24" s="89" t="s">
        <v>1060</v>
      </c>
      <c r="AF24" s="89" t="s">
        <v>1161</v>
      </c>
      <c r="AG24" s="89" t="s">
        <v>1061</v>
      </c>
      <c r="AH24" s="89" t="s">
        <v>347</v>
      </c>
      <c r="AI24" s="74">
        <v>13.962999999999999</v>
      </c>
      <c r="AJ24" s="74">
        <v>6.1239999999999997</v>
      </c>
      <c r="AK24" s="74">
        <v>0</v>
      </c>
      <c r="AL24" s="89"/>
      <c r="AM24" s="89"/>
      <c r="AN24" s="74" t="s">
        <v>234</v>
      </c>
      <c r="AO24" s="74" t="s">
        <v>234</v>
      </c>
      <c r="AP24" s="74" t="s">
        <v>234</v>
      </c>
      <c r="AQ24" s="74">
        <v>910</v>
      </c>
      <c r="AR24" s="74">
        <v>10</v>
      </c>
      <c r="AS24" s="74" t="s">
        <v>64</v>
      </c>
      <c r="AT24" s="74" t="s">
        <v>234</v>
      </c>
      <c r="AU24" s="74" t="s">
        <v>234</v>
      </c>
      <c r="AV24" s="74" t="s">
        <v>234</v>
      </c>
      <c r="AW24" s="74" t="s">
        <v>234</v>
      </c>
      <c r="AX24" s="74" t="s">
        <v>234</v>
      </c>
      <c r="AY24" s="74" t="s">
        <v>234</v>
      </c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74" t="s">
        <v>53</v>
      </c>
      <c r="BM24" s="89"/>
      <c r="BN24" s="89" t="s">
        <v>162</v>
      </c>
      <c r="BO24" s="86" t="s">
        <v>1141</v>
      </c>
      <c r="BP24" s="74" t="s">
        <v>67</v>
      </c>
      <c r="BQ24" s="60">
        <v>44498</v>
      </c>
      <c r="BR24" s="61"/>
      <c r="BS24" s="61"/>
      <c r="BT24" s="60"/>
    </row>
    <row r="25" spans="1:72" s="62" customFormat="1">
      <c r="A25" s="89" t="s">
        <v>1162</v>
      </c>
      <c r="B25" s="89" t="s">
        <v>717</v>
      </c>
      <c r="C25" s="112" t="s">
        <v>1056</v>
      </c>
      <c r="D25" s="89" t="s">
        <v>1163</v>
      </c>
      <c r="E25" s="74" t="s">
        <v>52</v>
      </c>
      <c r="F25" s="76" t="s">
        <v>53</v>
      </c>
      <c r="G25" s="76" t="s">
        <v>54</v>
      </c>
      <c r="H25" s="76" t="s">
        <v>55</v>
      </c>
      <c r="I25" s="74">
        <v>0</v>
      </c>
      <c r="J25" s="74">
        <v>100</v>
      </c>
      <c r="K25" s="74" t="s">
        <v>594</v>
      </c>
      <c r="L25" s="70">
        <f t="shared" si="3"/>
        <v>-2.9000000000000004</v>
      </c>
      <c r="M25" s="70">
        <f t="shared" si="4"/>
        <v>102.9</v>
      </c>
      <c r="N25" s="74" t="str">
        <f t="shared" si="5"/>
        <v>D2</v>
      </c>
      <c r="O25" s="74" t="s">
        <v>595</v>
      </c>
      <c r="P25" s="70"/>
      <c r="Q25" s="70"/>
      <c r="R25" s="74"/>
      <c r="S25" s="74" t="s">
        <v>597</v>
      </c>
      <c r="T25" s="74" t="s">
        <v>727</v>
      </c>
      <c r="U25" s="89"/>
      <c r="V25" s="89">
        <v>59.36551</v>
      </c>
      <c r="W25" s="89"/>
      <c r="X25" s="89">
        <v>0</v>
      </c>
      <c r="Y25" s="89">
        <v>100</v>
      </c>
      <c r="Z25" s="74" t="s">
        <v>63</v>
      </c>
      <c r="AA25" s="74" t="s">
        <v>61</v>
      </c>
      <c r="AB25" s="74" t="s">
        <v>1059</v>
      </c>
      <c r="AC25" s="74">
        <v>0</v>
      </c>
      <c r="AD25" s="74">
        <v>10000</v>
      </c>
      <c r="AE25" s="89" t="s">
        <v>1060</v>
      </c>
      <c r="AF25" s="89"/>
      <c r="AG25" s="89"/>
      <c r="AH25" s="89" t="s">
        <v>347</v>
      </c>
      <c r="AI25" s="74">
        <v>14.24</v>
      </c>
      <c r="AJ25" s="74">
        <v>71.36</v>
      </c>
      <c r="AK25" s="74">
        <v>0</v>
      </c>
      <c r="AL25" s="89"/>
      <c r="AM25" s="89"/>
      <c r="AN25" s="74" t="s">
        <v>234</v>
      </c>
      <c r="AO25" s="74" t="s">
        <v>234</v>
      </c>
      <c r="AP25" s="74" t="s">
        <v>234</v>
      </c>
      <c r="AQ25" s="74" t="s">
        <v>234</v>
      </c>
      <c r="AR25" s="74" t="s">
        <v>234</v>
      </c>
      <c r="AS25" s="74" t="s">
        <v>234</v>
      </c>
      <c r="AT25" s="74" t="s">
        <v>234</v>
      </c>
      <c r="AU25" s="74" t="s">
        <v>234</v>
      </c>
      <c r="AV25" s="74" t="s">
        <v>234</v>
      </c>
      <c r="AW25" s="74" t="s">
        <v>234</v>
      </c>
      <c r="AX25" s="74" t="s">
        <v>234</v>
      </c>
      <c r="AY25" s="74" t="s">
        <v>234</v>
      </c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74" t="s">
        <v>53</v>
      </c>
      <c r="BM25" s="89"/>
      <c r="BN25" s="89" t="s">
        <v>311</v>
      </c>
      <c r="BO25" s="89" t="s">
        <v>1164</v>
      </c>
      <c r="BP25" s="74" t="s">
        <v>67</v>
      </c>
      <c r="BQ25" s="60">
        <v>44498</v>
      </c>
      <c r="BR25" s="61"/>
      <c r="BS25" s="61"/>
      <c r="BT25" s="60"/>
    </row>
    <row r="26" spans="1:72" s="62" customFormat="1">
      <c r="A26" s="89" t="s">
        <v>1165</v>
      </c>
      <c r="B26" s="89" t="s">
        <v>1166</v>
      </c>
      <c r="C26" s="89" t="s">
        <v>1056</v>
      </c>
      <c r="D26" s="89" t="s">
        <v>1072</v>
      </c>
      <c r="E26" s="74" t="s">
        <v>52</v>
      </c>
      <c r="F26" s="76" t="s">
        <v>53</v>
      </c>
      <c r="G26" s="76" t="s">
        <v>54</v>
      </c>
      <c r="H26" s="76" t="s">
        <v>55</v>
      </c>
      <c r="I26" s="74">
        <v>0</v>
      </c>
      <c r="J26" s="74">
        <v>10000</v>
      </c>
      <c r="K26" s="74" t="s">
        <v>636</v>
      </c>
      <c r="L26" s="70">
        <f t="shared" si="3"/>
        <v>-290</v>
      </c>
      <c r="M26" s="70">
        <f t="shared" si="4"/>
        <v>10290</v>
      </c>
      <c r="N26" s="74" t="str">
        <f t="shared" si="5"/>
        <v>D0</v>
      </c>
      <c r="O26" s="74" t="s">
        <v>595</v>
      </c>
      <c r="P26" s="70"/>
      <c r="Q26" s="70"/>
      <c r="R26" s="74" t="s">
        <v>347</v>
      </c>
      <c r="S26" s="74" t="s">
        <v>597</v>
      </c>
      <c r="T26" s="74" t="s">
        <v>1167</v>
      </c>
      <c r="U26" s="89" t="s">
        <v>1168</v>
      </c>
      <c r="V26" s="89">
        <v>5800</v>
      </c>
      <c r="W26" s="89"/>
      <c r="X26" s="89">
        <v>0</v>
      </c>
      <c r="Y26" s="89">
        <v>10000</v>
      </c>
      <c r="Z26" s="74" t="s">
        <v>63</v>
      </c>
      <c r="AA26" s="74" t="s">
        <v>61</v>
      </c>
      <c r="AB26" s="74" t="s">
        <v>1066</v>
      </c>
      <c r="AC26" s="74">
        <v>0</v>
      </c>
      <c r="AD26" s="74">
        <v>100</v>
      </c>
      <c r="AE26" s="89" t="s">
        <v>1060</v>
      </c>
      <c r="AF26" s="89" t="s">
        <v>1169</v>
      </c>
      <c r="AG26" s="89" t="s">
        <v>347</v>
      </c>
      <c r="AH26" s="89" t="s">
        <v>1061</v>
      </c>
      <c r="AI26" s="74">
        <v>3.1E-2</v>
      </c>
      <c r="AJ26" s="74">
        <v>6.6000000000000003E-2</v>
      </c>
      <c r="AK26" s="74">
        <v>0</v>
      </c>
      <c r="AL26" s="89" t="s">
        <v>1168</v>
      </c>
      <c r="AM26" s="89">
        <v>0</v>
      </c>
      <c r="AN26" s="74" t="s">
        <v>234</v>
      </c>
      <c r="AO26" s="74" t="s">
        <v>234</v>
      </c>
      <c r="AP26" s="74" t="s">
        <v>234</v>
      </c>
      <c r="AQ26" s="74" t="s">
        <v>234</v>
      </c>
      <c r="AR26" s="74" t="s">
        <v>234</v>
      </c>
      <c r="AS26" s="74" t="s">
        <v>234</v>
      </c>
      <c r="AT26" s="74">
        <v>2000</v>
      </c>
      <c r="AU26" s="74" t="s">
        <v>1170</v>
      </c>
      <c r="AV26" s="74" t="s">
        <v>184</v>
      </c>
      <c r="AW26" s="74" t="s">
        <v>234</v>
      </c>
      <c r="AX26" s="74" t="s">
        <v>234</v>
      </c>
      <c r="AY26" s="74" t="s">
        <v>234</v>
      </c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74" t="s">
        <v>53</v>
      </c>
      <c r="BM26" s="89"/>
      <c r="BN26" s="89" t="s">
        <v>91</v>
      </c>
      <c r="BO26" s="89" t="s">
        <v>1164</v>
      </c>
      <c r="BP26" s="74" t="s">
        <v>67</v>
      </c>
      <c r="BQ26" s="60">
        <v>44498</v>
      </c>
      <c r="BR26" s="61"/>
      <c r="BS26" s="61"/>
      <c r="BT26" s="60"/>
    </row>
    <row r="27" spans="1:72" s="62" customFormat="1">
      <c r="A27" s="89" t="s">
        <v>1171</v>
      </c>
      <c r="B27" s="89" t="s">
        <v>1172</v>
      </c>
      <c r="C27" s="89" t="s">
        <v>1056</v>
      </c>
      <c r="D27" s="89" t="s">
        <v>1099</v>
      </c>
      <c r="E27" s="74" t="s">
        <v>52</v>
      </c>
      <c r="F27" s="76" t="s">
        <v>53</v>
      </c>
      <c r="G27" s="76" t="s">
        <v>54</v>
      </c>
      <c r="H27" s="76" t="s">
        <v>55</v>
      </c>
      <c r="I27" s="74">
        <v>0</v>
      </c>
      <c r="J27" s="74">
        <v>120000</v>
      </c>
      <c r="K27" s="74" t="s">
        <v>636</v>
      </c>
      <c r="L27" s="70">
        <f t="shared" si="3"/>
        <v>-3480</v>
      </c>
      <c r="M27" s="70">
        <f t="shared" si="4"/>
        <v>123480</v>
      </c>
      <c r="N27" s="74" t="str">
        <f t="shared" si="5"/>
        <v>D0</v>
      </c>
      <c r="O27" s="74" t="s">
        <v>595</v>
      </c>
      <c r="P27" s="70"/>
      <c r="Q27" s="70"/>
      <c r="R27" s="74"/>
      <c r="S27" s="74" t="s">
        <v>597</v>
      </c>
      <c r="T27" s="74" t="s">
        <v>1173</v>
      </c>
      <c r="U27" s="89"/>
      <c r="V27" s="89">
        <v>99000</v>
      </c>
      <c r="W27" s="89"/>
      <c r="X27" s="89">
        <v>0</v>
      </c>
      <c r="Y27" s="89">
        <v>100000</v>
      </c>
      <c r="Z27" s="74" t="s">
        <v>63</v>
      </c>
      <c r="AA27" s="74" t="s">
        <v>61</v>
      </c>
      <c r="AB27" s="74" t="s">
        <v>1066</v>
      </c>
      <c r="AC27" s="74">
        <v>0</v>
      </c>
      <c r="AD27" s="74">
        <v>100</v>
      </c>
      <c r="AE27" s="89" t="s">
        <v>1060</v>
      </c>
      <c r="AF27" s="89" t="s">
        <v>1174</v>
      </c>
      <c r="AG27" s="89" t="s">
        <v>347</v>
      </c>
      <c r="AH27" s="89" t="s">
        <v>1061</v>
      </c>
      <c r="AI27" s="74">
        <v>0.247</v>
      </c>
      <c r="AJ27" s="74">
        <v>6.8000000000000005E-2</v>
      </c>
      <c r="AK27" s="74"/>
      <c r="AL27" s="89" t="s">
        <v>1175</v>
      </c>
      <c r="AM27" s="89" t="s">
        <v>1175</v>
      </c>
      <c r="AN27" s="74" t="s">
        <v>234</v>
      </c>
      <c r="AO27" s="74" t="s">
        <v>234</v>
      </c>
      <c r="AP27" s="74" t="s">
        <v>234</v>
      </c>
      <c r="AQ27" s="74" t="s">
        <v>234</v>
      </c>
      <c r="AR27" s="74" t="s">
        <v>234</v>
      </c>
      <c r="AS27" s="74" t="s">
        <v>234</v>
      </c>
      <c r="AT27" s="74" t="s">
        <v>234</v>
      </c>
      <c r="AU27" s="74" t="s">
        <v>234</v>
      </c>
      <c r="AV27" s="74" t="s">
        <v>234</v>
      </c>
      <c r="AW27" s="74" t="s">
        <v>234</v>
      </c>
      <c r="AX27" s="74" t="s">
        <v>234</v>
      </c>
      <c r="AY27" s="74" t="s">
        <v>234</v>
      </c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74" t="s">
        <v>53</v>
      </c>
      <c r="BM27" s="89"/>
      <c r="BN27" s="89" t="s">
        <v>162</v>
      </c>
      <c r="BO27" s="89" t="s">
        <v>1176</v>
      </c>
      <c r="BP27" s="74" t="s">
        <v>67</v>
      </c>
      <c r="BQ27" s="60">
        <v>44498</v>
      </c>
      <c r="BR27" s="61"/>
      <c r="BS27" s="61"/>
      <c r="BT27" s="60"/>
    </row>
    <row r="28" spans="1:72" s="62" customFormat="1" ht="30">
      <c r="A28" s="89" t="s">
        <v>1177</v>
      </c>
      <c r="B28" s="89" t="s">
        <v>1178</v>
      </c>
      <c r="C28" s="89" t="s">
        <v>1064</v>
      </c>
      <c r="D28" s="89" t="s">
        <v>1065</v>
      </c>
      <c r="E28" s="74" t="s">
        <v>52</v>
      </c>
      <c r="F28" s="76" t="s">
        <v>53</v>
      </c>
      <c r="G28" s="76" t="s">
        <v>54</v>
      </c>
      <c r="H28" s="76" t="s">
        <v>55</v>
      </c>
      <c r="I28" s="74"/>
      <c r="J28" s="74"/>
      <c r="K28" s="74"/>
      <c r="L28" s="70"/>
      <c r="M28" s="70"/>
      <c r="N28" s="74"/>
      <c r="O28" s="74"/>
      <c r="P28" s="70"/>
      <c r="Q28" s="70"/>
      <c r="R28" s="74"/>
      <c r="S28" s="74"/>
      <c r="T28" s="74"/>
      <c r="U28" s="89"/>
      <c r="V28" s="89"/>
      <c r="W28" s="89"/>
      <c r="X28" s="89"/>
      <c r="Y28" s="89"/>
      <c r="Z28" s="74"/>
      <c r="AA28" s="74"/>
      <c r="AB28" s="74" t="s">
        <v>1179</v>
      </c>
      <c r="AC28" s="74">
        <v>0</v>
      </c>
      <c r="AD28" s="74">
        <v>100</v>
      </c>
      <c r="AE28" s="89"/>
      <c r="AF28" s="89" t="s">
        <v>1180</v>
      </c>
      <c r="AG28" s="89" t="s">
        <v>1061</v>
      </c>
      <c r="AH28" s="89"/>
      <c r="AI28" s="74"/>
      <c r="AJ28" s="74"/>
      <c r="AK28" s="74"/>
      <c r="AL28" s="89" t="s">
        <v>1181</v>
      </c>
      <c r="AM28" s="89">
        <v>100</v>
      </c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74"/>
      <c r="BM28" s="89"/>
      <c r="BN28" s="89" t="s">
        <v>1182</v>
      </c>
      <c r="BO28" s="89" t="s">
        <v>1181</v>
      </c>
      <c r="BP28" s="74" t="s">
        <v>67</v>
      </c>
      <c r="BQ28" s="60">
        <v>44498</v>
      </c>
      <c r="BR28" s="65"/>
      <c r="BS28" s="65"/>
      <c r="BT28" s="64"/>
    </row>
    <row r="29" spans="1:72" s="62" customFormat="1" ht="30">
      <c r="A29" s="89" t="s">
        <v>1183</v>
      </c>
      <c r="B29" s="89" t="s">
        <v>1184</v>
      </c>
      <c r="C29" s="89" t="s">
        <v>1064</v>
      </c>
      <c r="D29" s="89" t="s">
        <v>1065</v>
      </c>
      <c r="E29" s="74" t="s">
        <v>52</v>
      </c>
      <c r="F29" s="76" t="s">
        <v>53</v>
      </c>
      <c r="G29" s="76" t="s">
        <v>54</v>
      </c>
      <c r="H29" s="76" t="s">
        <v>55</v>
      </c>
      <c r="I29" s="74"/>
      <c r="J29" s="74"/>
      <c r="K29" s="74"/>
      <c r="L29" s="70"/>
      <c r="M29" s="70"/>
      <c r="N29" s="74"/>
      <c r="O29" s="74"/>
      <c r="P29" s="70"/>
      <c r="Q29" s="70"/>
      <c r="R29" s="74"/>
      <c r="S29" s="74"/>
      <c r="T29" s="74"/>
      <c r="U29" s="89"/>
      <c r="V29" s="89"/>
      <c r="W29" s="89"/>
      <c r="X29" s="89"/>
      <c r="Y29" s="89"/>
      <c r="Z29" s="74"/>
      <c r="AA29" s="74"/>
      <c r="AB29" s="74" t="s">
        <v>1179</v>
      </c>
      <c r="AC29" s="74">
        <v>0</v>
      </c>
      <c r="AD29" s="74">
        <v>100</v>
      </c>
      <c r="AE29" s="89"/>
      <c r="AF29" s="89" t="s">
        <v>1185</v>
      </c>
      <c r="AG29" s="89" t="s">
        <v>347</v>
      </c>
      <c r="AH29" s="89"/>
      <c r="AI29" s="74"/>
      <c r="AJ29" s="74"/>
      <c r="AK29" s="74"/>
      <c r="AL29" s="89" t="s">
        <v>1181</v>
      </c>
      <c r="AM29" s="89">
        <v>0</v>
      </c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74"/>
      <c r="BM29" s="89"/>
      <c r="BN29" s="89" t="s">
        <v>236</v>
      </c>
      <c r="BO29" s="89" t="s">
        <v>1181</v>
      </c>
      <c r="BP29" s="74" t="s">
        <v>67</v>
      </c>
      <c r="BQ29" s="60">
        <v>44498</v>
      </c>
      <c r="BR29" s="65"/>
      <c r="BS29" s="65"/>
      <c r="BT29" s="64"/>
    </row>
    <row r="30" spans="1:72" s="62" customFormat="1" ht="30">
      <c r="A30" s="89" t="s">
        <v>1186</v>
      </c>
      <c r="B30" s="89" t="s">
        <v>1187</v>
      </c>
      <c r="C30" s="89" t="s">
        <v>1064</v>
      </c>
      <c r="D30" s="89" t="s">
        <v>1065</v>
      </c>
      <c r="E30" s="74" t="s">
        <v>52</v>
      </c>
      <c r="F30" s="76" t="s">
        <v>53</v>
      </c>
      <c r="G30" s="76" t="s">
        <v>54</v>
      </c>
      <c r="H30" s="76" t="s">
        <v>55</v>
      </c>
      <c r="I30" s="74"/>
      <c r="J30" s="74"/>
      <c r="K30" s="74"/>
      <c r="L30" s="70"/>
      <c r="M30" s="70"/>
      <c r="N30" s="74"/>
      <c r="O30" s="74"/>
      <c r="P30" s="70"/>
      <c r="Q30" s="70"/>
      <c r="R30" s="74"/>
      <c r="S30" s="74"/>
      <c r="T30" s="74"/>
      <c r="U30" s="89"/>
      <c r="V30" s="89"/>
      <c r="W30" s="89"/>
      <c r="X30" s="89"/>
      <c r="Y30" s="89"/>
      <c r="Z30" s="74"/>
      <c r="AA30" s="74"/>
      <c r="AB30" s="74" t="s">
        <v>1179</v>
      </c>
      <c r="AC30" s="74">
        <v>0</v>
      </c>
      <c r="AD30" s="74">
        <v>100</v>
      </c>
      <c r="AE30" s="89"/>
      <c r="AF30" s="89" t="s">
        <v>1188</v>
      </c>
      <c r="AG30" s="89" t="s">
        <v>1061</v>
      </c>
      <c r="AH30" s="89"/>
      <c r="AI30" s="74"/>
      <c r="AJ30" s="74"/>
      <c r="AK30" s="74"/>
      <c r="AL30" s="89" t="s">
        <v>1181</v>
      </c>
      <c r="AM30" s="89">
        <v>8</v>
      </c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74"/>
      <c r="BM30" s="89"/>
      <c r="BN30" s="89" t="s">
        <v>162</v>
      </c>
      <c r="BO30" s="89" t="s">
        <v>1181</v>
      </c>
      <c r="BP30" s="74" t="s">
        <v>67</v>
      </c>
      <c r="BQ30" s="60">
        <v>44498</v>
      </c>
      <c r="BR30" s="65"/>
      <c r="BS30" s="65"/>
      <c r="BT30" s="64"/>
    </row>
    <row r="31" spans="1:72" s="62" customFormat="1">
      <c r="A31" s="89" t="s">
        <v>1189</v>
      </c>
      <c r="B31" s="89" t="s">
        <v>1190</v>
      </c>
      <c r="C31" s="89" t="s">
        <v>1064</v>
      </c>
      <c r="D31" s="89" t="s">
        <v>1065</v>
      </c>
      <c r="E31" s="74" t="s">
        <v>52</v>
      </c>
      <c r="F31" s="76" t="s">
        <v>53</v>
      </c>
      <c r="G31" s="76" t="s">
        <v>54</v>
      </c>
      <c r="H31" s="76" t="s">
        <v>55</v>
      </c>
      <c r="I31" s="74"/>
      <c r="J31" s="74"/>
      <c r="K31" s="74"/>
      <c r="L31" s="70"/>
      <c r="M31" s="70"/>
      <c r="N31" s="74"/>
      <c r="O31" s="74"/>
      <c r="P31" s="70"/>
      <c r="Q31" s="70"/>
      <c r="R31" s="74"/>
      <c r="S31" s="74"/>
      <c r="T31" s="74"/>
      <c r="U31" s="89"/>
      <c r="V31" s="89"/>
      <c r="W31" s="89"/>
      <c r="X31" s="89"/>
      <c r="Y31" s="89"/>
      <c r="Z31" s="74"/>
      <c r="AA31" s="74"/>
      <c r="AB31" s="74" t="s">
        <v>1179</v>
      </c>
      <c r="AC31" s="74">
        <v>0</v>
      </c>
      <c r="AD31" s="74">
        <v>100</v>
      </c>
      <c r="AE31" s="89"/>
      <c r="AF31" s="89" t="s">
        <v>1191</v>
      </c>
      <c r="AG31" s="89" t="s">
        <v>1061</v>
      </c>
      <c r="AH31" s="89"/>
      <c r="AI31" s="74"/>
      <c r="AJ31" s="74"/>
      <c r="AK31" s="74"/>
      <c r="AL31" s="89"/>
      <c r="AM31" s="89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74"/>
      <c r="BM31" s="89"/>
      <c r="BN31" s="89" t="s">
        <v>1192</v>
      </c>
      <c r="BO31" s="89" t="s">
        <v>1181</v>
      </c>
      <c r="BP31" s="74" t="s">
        <v>67</v>
      </c>
      <c r="BQ31" s="60">
        <v>44498</v>
      </c>
      <c r="BR31" s="65"/>
      <c r="BS31" s="65"/>
      <c r="BT31" s="64"/>
    </row>
    <row r="32" spans="1:72" s="62" customFormat="1">
      <c r="A32" s="89" t="s">
        <v>1193</v>
      </c>
      <c r="B32" s="89" t="s">
        <v>1194</v>
      </c>
      <c r="C32" s="89" t="s">
        <v>1056</v>
      </c>
      <c r="D32" s="89" t="s">
        <v>1057</v>
      </c>
      <c r="E32" s="74" t="s">
        <v>52</v>
      </c>
      <c r="F32" s="76" t="s">
        <v>53</v>
      </c>
      <c r="G32" s="76" t="s">
        <v>54</v>
      </c>
      <c r="H32" s="76" t="s">
        <v>55</v>
      </c>
      <c r="I32" s="74">
        <v>0</v>
      </c>
      <c r="J32" s="74">
        <v>2000</v>
      </c>
      <c r="K32" s="74" t="s">
        <v>606</v>
      </c>
      <c r="L32" s="70">
        <f>I32-((J32-I32)*0.029)</f>
        <v>-58</v>
      </c>
      <c r="M32" s="70">
        <f>J32+((J32-I32)*0.029)</f>
        <v>2058</v>
      </c>
      <c r="N32" s="74" t="str">
        <f>IF((J32-I32)&gt;1000, "D0",IF((J32-I32)&gt;100, "D1",IF((J32-I32)&gt;10, "D2","D3")))</f>
        <v>D0</v>
      </c>
      <c r="O32" s="74" t="s">
        <v>595</v>
      </c>
      <c r="P32" s="70"/>
      <c r="Q32" s="70"/>
      <c r="R32" s="74"/>
      <c r="S32" s="74" t="s">
        <v>597</v>
      </c>
      <c r="T32" s="74" t="s">
        <v>1195</v>
      </c>
      <c r="U32" s="89"/>
      <c r="V32" s="89">
        <v>0</v>
      </c>
      <c r="W32" s="89"/>
      <c r="X32" s="89">
        <v>0</v>
      </c>
      <c r="Y32" s="89">
        <v>2000</v>
      </c>
      <c r="Z32" s="74" t="s">
        <v>61</v>
      </c>
      <c r="AA32" s="74" t="s">
        <v>61</v>
      </c>
      <c r="AB32" s="74" t="s">
        <v>1059</v>
      </c>
      <c r="AC32" s="74">
        <v>0</v>
      </c>
      <c r="AD32" s="74">
        <v>100</v>
      </c>
      <c r="AE32" s="89" t="s">
        <v>1060</v>
      </c>
      <c r="AF32" s="89"/>
      <c r="AG32" s="89"/>
      <c r="AH32" s="89" t="s">
        <v>347</v>
      </c>
      <c r="AI32" s="74">
        <v>4</v>
      </c>
      <c r="AJ32" s="74">
        <v>1</v>
      </c>
      <c r="AK32" s="74">
        <v>0</v>
      </c>
      <c r="AL32" s="89" t="s">
        <v>1196</v>
      </c>
      <c r="AM32" s="89" t="s">
        <v>1196</v>
      </c>
      <c r="AN32" s="74">
        <v>1060</v>
      </c>
      <c r="AO32" s="74">
        <v>0.5</v>
      </c>
      <c r="AP32" s="74" t="s">
        <v>64</v>
      </c>
      <c r="AQ32" s="74">
        <v>1000</v>
      </c>
      <c r="AR32" s="74">
        <v>0.5</v>
      </c>
      <c r="AS32" s="74" t="s">
        <v>184</v>
      </c>
      <c r="AT32" s="74">
        <v>400</v>
      </c>
      <c r="AU32" s="74">
        <v>0.5</v>
      </c>
      <c r="AV32" s="74" t="s">
        <v>184</v>
      </c>
      <c r="AW32" s="74">
        <v>300</v>
      </c>
      <c r="AX32" s="74">
        <v>0.5</v>
      </c>
      <c r="AY32" s="74" t="s">
        <v>64</v>
      </c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74" t="s">
        <v>53</v>
      </c>
      <c r="BM32" s="89"/>
      <c r="BN32" s="89" t="s">
        <v>162</v>
      </c>
      <c r="BO32" s="89" t="s">
        <v>1197</v>
      </c>
      <c r="BP32" s="74" t="s">
        <v>67</v>
      </c>
      <c r="BQ32" s="60">
        <v>44498</v>
      </c>
      <c r="BR32" s="61"/>
      <c r="BS32" s="61"/>
      <c r="BT32" s="60"/>
    </row>
    <row r="33" spans="1:72" s="62" customFormat="1">
      <c r="A33" s="89" t="s">
        <v>1198</v>
      </c>
      <c r="B33" s="89" t="s">
        <v>1194</v>
      </c>
      <c r="C33" s="89" t="s">
        <v>1064</v>
      </c>
      <c r="D33" s="89" t="s">
        <v>1065</v>
      </c>
      <c r="E33" s="74" t="s">
        <v>52</v>
      </c>
      <c r="F33" s="76" t="s">
        <v>53</v>
      </c>
      <c r="G33" s="76" t="s">
        <v>54</v>
      </c>
      <c r="H33" s="76" t="s">
        <v>55</v>
      </c>
      <c r="I33" s="74"/>
      <c r="J33" s="74"/>
      <c r="K33" s="74"/>
      <c r="L33" s="70"/>
      <c r="M33" s="70"/>
      <c r="N33" s="74"/>
      <c r="O33" s="74"/>
      <c r="P33" s="70"/>
      <c r="Q33" s="70"/>
      <c r="R33" s="74"/>
      <c r="S33" s="74"/>
      <c r="T33" s="74"/>
      <c r="U33" s="89"/>
      <c r="V33" s="89"/>
      <c r="W33" s="89"/>
      <c r="X33" s="89"/>
      <c r="Y33" s="89"/>
      <c r="Z33" s="74"/>
      <c r="AA33" s="74"/>
      <c r="AB33" s="74" t="s">
        <v>1066</v>
      </c>
      <c r="AC33" s="74">
        <v>0</v>
      </c>
      <c r="AD33" s="74">
        <v>100</v>
      </c>
      <c r="AE33" s="89"/>
      <c r="AF33" s="89" t="s">
        <v>1199</v>
      </c>
      <c r="AG33" s="89" t="s">
        <v>347</v>
      </c>
      <c r="AH33" s="89"/>
      <c r="AI33" s="74"/>
      <c r="AJ33" s="74"/>
      <c r="AK33" s="74"/>
      <c r="AL33" s="89"/>
      <c r="AM33" s="89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74"/>
      <c r="BM33" s="89"/>
      <c r="BN33" s="89" t="s">
        <v>162</v>
      </c>
      <c r="BO33" s="89" t="s">
        <v>1197</v>
      </c>
      <c r="BP33" s="74" t="s">
        <v>67</v>
      </c>
      <c r="BQ33" s="60">
        <v>44498</v>
      </c>
      <c r="BR33" s="61"/>
      <c r="BS33" s="61"/>
      <c r="BT33" s="60"/>
    </row>
    <row r="34" spans="1:72" s="62" customFormat="1">
      <c r="A34" s="89" t="s">
        <v>1200</v>
      </c>
      <c r="B34" s="89" t="s">
        <v>1194</v>
      </c>
      <c r="C34" s="89" t="s">
        <v>1064</v>
      </c>
      <c r="D34" s="89" t="s">
        <v>1065</v>
      </c>
      <c r="E34" s="74" t="s">
        <v>52</v>
      </c>
      <c r="F34" s="76" t="s">
        <v>53</v>
      </c>
      <c r="G34" s="76" t="s">
        <v>54</v>
      </c>
      <c r="H34" s="76" t="s">
        <v>55</v>
      </c>
      <c r="I34" s="74"/>
      <c r="J34" s="74"/>
      <c r="K34" s="74"/>
      <c r="L34" s="70"/>
      <c r="M34" s="70"/>
      <c r="N34" s="74"/>
      <c r="O34" s="74"/>
      <c r="P34" s="70"/>
      <c r="Q34" s="70"/>
      <c r="R34" s="74"/>
      <c r="S34" s="74"/>
      <c r="T34" s="74"/>
      <c r="U34" s="89"/>
      <c r="V34" s="89"/>
      <c r="W34" s="89"/>
      <c r="X34" s="89"/>
      <c r="Y34" s="89"/>
      <c r="Z34" s="74"/>
      <c r="AA34" s="74"/>
      <c r="AB34" s="74" t="s">
        <v>1066</v>
      </c>
      <c r="AC34" s="74">
        <v>0</v>
      </c>
      <c r="AD34" s="74">
        <v>100</v>
      </c>
      <c r="AE34" s="89"/>
      <c r="AF34" s="89" t="s">
        <v>1201</v>
      </c>
      <c r="AG34" s="89" t="s">
        <v>347</v>
      </c>
      <c r="AH34" s="89"/>
      <c r="AI34" s="74"/>
      <c r="AJ34" s="74"/>
      <c r="AK34" s="74"/>
      <c r="AL34" s="89"/>
      <c r="AM34" s="89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74"/>
      <c r="BM34" s="89"/>
      <c r="BN34" s="89" t="s">
        <v>162</v>
      </c>
      <c r="BO34" s="89" t="s">
        <v>1197</v>
      </c>
      <c r="BP34" s="74" t="s">
        <v>67</v>
      </c>
      <c r="BQ34" s="60">
        <v>44498</v>
      </c>
      <c r="BR34" s="61"/>
      <c r="BS34" s="61"/>
      <c r="BT34" s="60"/>
    </row>
    <row r="35" spans="1:72" s="62" customFormat="1">
      <c r="A35" s="100" t="s">
        <v>1202</v>
      </c>
      <c r="B35" s="89" t="s">
        <v>1203</v>
      </c>
      <c r="C35" s="89" t="s">
        <v>1056</v>
      </c>
      <c r="D35" s="89" t="s">
        <v>1072</v>
      </c>
      <c r="E35" s="74" t="s">
        <v>52</v>
      </c>
      <c r="F35" s="76" t="s">
        <v>53</v>
      </c>
      <c r="G35" s="76" t="s">
        <v>54</v>
      </c>
      <c r="H35" s="76" t="s">
        <v>55</v>
      </c>
      <c r="I35" s="111">
        <v>0</v>
      </c>
      <c r="J35" s="111">
        <v>6000</v>
      </c>
      <c r="K35" s="74" t="s">
        <v>602</v>
      </c>
      <c r="L35" s="70">
        <f>I35-((J35-I35)*0.029)</f>
        <v>-174</v>
      </c>
      <c r="M35" s="70">
        <f>J35+((J35-I35)*0.029)</f>
        <v>6174</v>
      </c>
      <c r="N35" s="74" t="s">
        <v>1204</v>
      </c>
      <c r="O35" s="74" t="s">
        <v>595</v>
      </c>
      <c r="P35" s="70"/>
      <c r="Q35" s="70"/>
      <c r="R35" s="74"/>
      <c r="S35" s="74" t="s">
        <v>597</v>
      </c>
      <c r="T35" s="74" t="s">
        <v>1205</v>
      </c>
      <c r="U35" s="89"/>
      <c r="V35" s="89">
        <v>4199.3739999999998</v>
      </c>
      <c r="W35" s="89">
        <v>15</v>
      </c>
      <c r="X35" s="89">
        <v>0</v>
      </c>
      <c r="Y35" s="89">
        <v>4400</v>
      </c>
      <c r="Z35" s="74" t="s">
        <v>63</v>
      </c>
      <c r="AA35" s="74" t="s">
        <v>61</v>
      </c>
      <c r="AB35" s="74" t="s">
        <v>1059</v>
      </c>
      <c r="AC35" s="74">
        <v>0</v>
      </c>
      <c r="AD35" s="74">
        <v>100</v>
      </c>
      <c r="AE35" s="89" t="s">
        <v>1094</v>
      </c>
      <c r="AF35" s="89" t="s">
        <v>1206</v>
      </c>
      <c r="AG35" s="89" t="s">
        <v>347</v>
      </c>
      <c r="AH35" s="89" t="s">
        <v>1061</v>
      </c>
      <c r="AI35" s="74">
        <v>2.8</v>
      </c>
      <c r="AJ35" s="74">
        <v>1.5</v>
      </c>
      <c r="AK35" s="74">
        <v>0</v>
      </c>
      <c r="AL35" s="89" t="s">
        <v>1207</v>
      </c>
      <c r="AM35" s="89">
        <v>0</v>
      </c>
      <c r="AN35" s="74" t="s">
        <v>234</v>
      </c>
      <c r="AO35" s="74" t="s">
        <v>234</v>
      </c>
      <c r="AP35" s="74" t="s">
        <v>234</v>
      </c>
      <c r="AQ35" s="74">
        <v>4900</v>
      </c>
      <c r="AR35" s="74">
        <v>50</v>
      </c>
      <c r="AS35" s="74" t="s">
        <v>141</v>
      </c>
      <c r="AT35" s="74">
        <v>4000</v>
      </c>
      <c r="AU35" s="74">
        <v>50</v>
      </c>
      <c r="AV35" s="74" t="s">
        <v>141</v>
      </c>
      <c r="AW35" s="74" t="s">
        <v>234</v>
      </c>
      <c r="AX35" s="74" t="s">
        <v>234</v>
      </c>
      <c r="AY35" s="74" t="s">
        <v>234</v>
      </c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74" t="s">
        <v>53</v>
      </c>
      <c r="BM35" s="89"/>
      <c r="BN35" s="89" t="s">
        <v>236</v>
      </c>
      <c r="BO35" s="89" t="s">
        <v>1208</v>
      </c>
      <c r="BP35" s="74" t="s">
        <v>67</v>
      </c>
      <c r="BQ35" s="60">
        <v>44498</v>
      </c>
      <c r="BR35" s="61"/>
      <c r="BS35" s="61"/>
      <c r="BT35" s="60"/>
    </row>
    <row r="36" spans="1:72" s="62" customFormat="1">
      <c r="A36" s="89" t="s">
        <v>1209</v>
      </c>
      <c r="B36" s="89" t="s">
        <v>1210</v>
      </c>
      <c r="C36" s="89" t="s">
        <v>1056</v>
      </c>
      <c r="D36" s="89" t="s">
        <v>1057</v>
      </c>
      <c r="E36" s="74" t="s">
        <v>52</v>
      </c>
      <c r="F36" s="76" t="s">
        <v>53</v>
      </c>
      <c r="G36" s="76" t="s">
        <v>54</v>
      </c>
      <c r="H36" s="76" t="s">
        <v>55</v>
      </c>
      <c r="I36" s="74">
        <v>0</v>
      </c>
      <c r="J36" s="74">
        <v>500</v>
      </c>
      <c r="K36" s="74" t="s">
        <v>610</v>
      </c>
      <c r="L36" s="70">
        <f>I36-((J36-I36)*0.029)</f>
        <v>-14.5</v>
      </c>
      <c r="M36" s="70">
        <f>J36+((J36-I36)*0.029)</f>
        <v>514.5</v>
      </c>
      <c r="N36" s="74" t="s">
        <v>1211</v>
      </c>
      <c r="O36" s="74" t="s">
        <v>595</v>
      </c>
      <c r="P36" s="70"/>
      <c r="Q36" s="70"/>
      <c r="R36" s="74"/>
      <c r="S36" s="74" t="s">
        <v>597</v>
      </c>
      <c r="T36" s="74" t="s">
        <v>1212</v>
      </c>
      <c r="U36" s="89"/>
      <c r="V36" s="89">
        <v>425</v>
      </c>
      <c r="W36" s="89"/>
      <c r="X36" s="89">
        <v>0</v>
      </c>
      <c r="Y36" s="89">
        <v>445</v>
      </c>
      <c r="Z36" s="74" t="s">
        <v>63</v>
      </c>
      <c r="AA36" s="74" t="s">
        <v>61</v>
      </c>
      <c r="AB36" s="74" t="s">
        <v>1059</v>
      </c>
      <c r="AC36" s="74">
        <v>0</v>
      </c>
      <c r="AD36" s="74">
        <v>100</v>
      </c>
      <c r="AE36" s="89" t="s">
        <v>1094</v>
      </c>
      <c r="AF36" s="89"/>
      <c r="AG36" s="89"/>
      <c r="AH36" s="89" t="s">
        <v>1061</v>
      </c>
      <c r="AI36" s="74">
        <v>2.681</v>
      </c>
      <c r="AJ36" s="74">
        <v>0.51500000000000001</v>
      </c>
      <c r="AK36" s="74"/>
      <c r="AL36" s="89"/>
      <c r="AM36" s="89">
        <v>50</v>
      </c>
      <c r="AN36" s="74" t="s">
        <v>234</v>
      </c>
      <c r="AO36" s="74" t="s">
        <v>234</v>
      </c>
      <c r="AP36" s="74" t="s">
        <v>234</v>
      </c>
      <c r="AQ36" s="74" t="s">
        <v>234</v>
      </c>
      <c r="AR36" s="74" t="s">
        <v>234</v>
      </c>
      <c r="AS36" s="74" t="s">
        <v>234</v>
      </c>
      <c r="AT36" s="74" t="s">
        <v>234</v>
      </c>
      <c r="AU36" s="74" t="s">
        <v>234</v>
      </c>
      <c r="AV36" s="74" t="s">
        <v>234</v>
      </c>
      <c r="AW36" s="74" t="s">
        <v>234</v>
      </c>
      <c r="AX36" s="74" t="s">
        <v>234</v>
      </c>
      <c r="AY36" s="74" t="s">
        <v>234</v>
      </c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74" t="s">
        <v>53</v>
      </c>
      <c r="BM36" s="89"/>
      <c r="BN36" s="89" t="s">
        <v>236</v>
      </c>
      <c r="BO36" s="89" t="s">
        <v>1213</v>
      </c>
      <c r="BP36" s="74" t="s">
        <v>67</v>
      </c>
      <c r="BQ36" s="60">
        <v>44498</v>
      </c>
      <c r="BR36" s="61"/>
      <c r="BS36" s="61"/>
      <c r="BT36" s="60"/>
    </row>
    <row r="37" spans="1:72" s="99" customFormat="1">
      <c r="A37" s="89" t="s">
        <v>1214</v>
      </c>
      <c r="B37" s="89" t="s">
        <v>1210</v>
      </c>
      <c r="C37" s="89" t="s">
        <v>1064</v>
      </c>
      <c r="D37" s="89" t="s">
        <v>1065</v>
      </c>
      <c r="E37" s="74" t="s">
        <v>52</v>
      </c>
      <c r="F37" s="76" t="s">
        <v>53</v>
      </c>
      <c r="G37" s="76" t="s">
        <v>54</v>
      </c>
      <c r="H37" s="76" t="s">
        <v>55</v>
      </c>
      <c r="I37" s="74"/>
      <c r="J37" s="74"/>
      <c r="K37" s="74"/>
      <c r="L37" s="70"/>
      <c r="M37" s="70"/>
      <c r="N37" s="74"/>
      <c r="O37" s="74"/>
      <c r="P37" s="70"/>
      <c r="Q37" s="70"/>
      <c r="R37" s="74"/>
      <c r="S37" s="74"/>
      <c r="T37" s="89"/>
      <c r="U37" s="89"/>
      <c r="V37" s="89"/>
      <c r="W37" s="89"/>
      <c r="X37" s="74"/>
      <c r="Y37" s="74"/>
      <c r="Z37" s="74"/>
      <c r="AA37" s="74"/>
      <c r="AB37" s="74" t="s">
        <v>1066</v>
      </c>
      <c r="AC37" s="74">
        <v>0</v>
      </c>
      <c r="AD37" s="74">
        <v>100</v>
      </c>
      <c r="AE37" s="89"/>
      <c r="AF37" s="89" t="s">
        <v>1215</v>
      </c>
      <c r="AG37" s="89" t="s">
        <v>347</v>
      </c>
      <c r="AH37" s="89"/>
      <c r="AI37" s="74"/>
      <c r="AJ37" s="74"/>
      <c r="AK37" s="74"/>
      <c r="AL37" s="89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89"/>
      <c r="BN37" s="89" t="s">
        <v>236</v>
      </c>
      <c r="BO37" s="89" t="s">
        <v>1213</v>
      </c>
      <c r="BP37" s="74" t="s">
        <v>67</v>
      </c>
      <c r="BQ37" s="60">
        <v>44498</v>
      </c>
      <c r="BR37" s="62"/>
      <c r="BS37" s="62"/>
      <c r="BT37" s="62"/>
    </row>
    <row r="38" spans="1:72" s="99" customFormat="1">
      <c r="A38" s="89" t="s">
        <v>1216</v>
      </c>
      <c r="B38" s="89" t="s">
        <v>1210</v>
      </c>
      <c r="C38" s="89" t="s">
        <v>1064</v>
      </c>
      <c r="D38" s="89" t="s">
        <v>1065</v>
      </c>
      <c r="E38" s="74" t="s">
        <v>52</v>
      </c>
      <c r="F38" s="76" t="s">
        <v>53</v>
      </c>
      <c r="G38" s="76" t="s">
        <v>54</v>
      </c>
      <c r="H38" s="76" t="s">
        <v>55</v>
      </c>
      <c r="I38" s="74"/>
      <c r="J38" s="74"/>
      <c r="K38" s="74"/>
      <c r="L38" s="70"/>
      <c r="M38" s="70"/>
      <c r="N38" s="74"/>
      <c r="O38" s="74"/>
      <c r="P38" s="70"/>
      <c r="Q38" s="70"/>
      <c r="R38" s="74"/>
      <c r="S38" s="74"/>
      <c r="T38" s="89"/>
      <c r="U38" s="89"/>
      <c r="V38" s="89"/>
      <c r="W38" s="89"/>
      <c r="X38" s="74"/>
      <c r="Y38" s="74"/>
      <c r="Z38" s="74"/>
      <c r="AA38" s="74"/>
      <c r="AB38" s="74" t="s">
        <v>1066</v>
      </c>
      <c r="AC38" s="74">
        <v>0</v>
      </c>
      <c r="AD38" s="74">
        <v>88</v>
      </c>
      <c r="AE38" s="89"/>
      <c r="AF38" s="89" t="s">
        <v>1217</v>
      </c>
      <c r="AG38" s="89" t="s">
        <v>347</v>
      </c>
      <c r="AH38" s="89"/>
      <c r="AI38" s="74"/>
      <c r="AJ38" s="74"/>
      <c r="AK38" s="74"/>
      <c r="AL38" s="89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89"/>
      <c r="BN38" s="89" t="s">
        <v>236</v>
      </c>
      <c r="BO38" s="89" t="s">
        <v>1213</v>
      </c>
      <c r="BP38" s="74" t="s">
        <v>67</v>
      </c>
      <c r="BQ38" s="60">
        <v>44498</v>
      </c>
      <c r="BR38" s="62"/>
      <c r="BS38" s="62"/>
      <c r="BT38" s="62"/>
    </row>
    <row r="39" spans="1:72" s="62" customFormat="1">
      <c r="A39" s="89" t="s">
        <v>1218</v>
      </c>
      <c r="B39" s="89" t="s">
        <v>1219</v>
      </c>
      <c r="C39" s="89" t="s">
        <v>1056</v>
      </c>
      <c r="D39" s="89" t="s">
        <v>1163</v>
      </c>
      <c r="E39" s="74" t="s">
        <v>52</v>
      </c>
      <c r="F39" s="76" t="s">
        <v>53</v>
      </c>
      <c r="G39" s="76" t="s">
        <v>54</v>
      </c>
      <c r="H39" s="76" t="s">
        <v>55</v>
      </c>
      <c r="I39" s="74">
        <v>0</v>
      </c>
      <c r="J39" s="74">
        <v>1200</v>
      </c>
      <c r="K39" s="74" t="s">
        <v>687</v>
      </c>
      <c r="L39" s="70">
        <f>I39-((J39-I39)*0.029)</f>
        <v>-34.800000000000004</v>
      </c>
      <c r="M39" s="70">
        <f>J39+((J39-I39)*0.029)</f>
        <v>1234.8</v>
      </c>
      <c r="N39" s="74" t="s">
        <v>1204</v>
      </c>
      <c r="O39" s="74" t="s">
        <v>595</v>
      </c>
      <c r="P39" s="70"/>
      <c r="Q39" s="70"/>
      <c r="R39" s="74"/>
      <c r="S39" s="74" t="s">
        <v>597</v>
      </c>
      <c r="T39" s="74" t="s">
        <v>1220</v>
      </c>
      <c r="U39" s="89"/>
      <c r="V39" s="89">
        <v>80</v>
      </c>
      <c r="W39" s="89">
        <v>1</v>
      </c>
      <c r="X39" s="89">
        <v>0</v>
      </c>
      <c r="Y39" s="89">
        <v>100</v>
      </c>
      <c r="Z39" s="74" t="s">
        <v>61</v>
      </c>
      <c r="AA39" s="74" t="s">
        <v>61</v>
      </c>
      <c r="AB39" s="74" t="s">
        <v>1059</v>
      </c>
      <c r="AC39" s="74">
        <v>0</v>
      </c>
      <c r="AD39" s="74">
        <v>40</v>
      </c>
      <c r="AE39" s="89" t="s">
        <v>1060</v>
      </c>
      <c r="AF39" s="89"/>
      <c r="AG39" s="89"/>
      <c r="AH39" s="89" t="s">
        <v>347</v>
      </c>
      <c r="AI39" s="74">
        <v>0.75</v>
      </c>
      <c r="AJ39" s="74">
        <v>1.3</v>
      </c>
      <c r="AK39" s="74"/>
      <c r="AL39" s="89" t="s">
        <v>1221</v>
      </c>
      <c r="AM39" s="89" t="s">
        <v>1221</v>
      </c>
      <c r="AN39" s="74" t="s">
        <v>234</v>
      </c>
      <c r="AO39" s="74" t="s">
        <v>234</v>
      </c>
      <c r="AP39" s="74" t="s">
        <v>234</v>
      </c>
      <c r="AQ39" s="74" t="s">
        <v>234</v>
      </c>
      <c r="AR39" s="74" t="s">
        <v>234</v>
      </c>
      <c r="AS39" s="74" t="s">
        <v>234</v>
      </c>
      <c r="AT39" s="74" t="s">
        <v>234</v>
      </c>
      <c r="AU39" s="74" t="s">
        <v>234</v>
      </c>
      <c r="AV39" s="74" t="s">
        <v>234</v>
      </c>
      <c r="AW39" s="74" t="s">
        <v>234</v>
      </c>
      <c r="AX39" s="74" t="s">
        <v>234</v>
      </c>
      <c r="AY39" s="74" t="s">
        <v>234</v>
      </c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74" t="s">
        <v>53</v>
      </c>
      <c r="BM39" s="89"/>
      <c r="BN39" s="89" t="s">
        <v>331</v>
      </c>
      <c r="BO39" s="89" t="s">
        <v>1222</v>
      </c>
      <c r="BP39" s="74" t="s">
        <v>67</v>
      </c>
      <c r="BQ39" s="60">
        <v>44498</v>
      </c>
      <c r="BR39" s="61"/>
      <c r="BS39" s="61"/>
      <c r="BT39" s="60"/>
    </row>
    <row r="40" spans="1:72" s="62" customFormat="1">
      <c r="A40" s="89" t="s">
        <v>1223</v>
      </c>
      <c r="B40" s="89" t="s">
        <v>1224</v>
      </c>
      <c r="C40" s="89" t="s">
        <v>1056</v>
      </c>
      <c r="D40" s="89" t="s">
        <v>1072</v>
      </c>
      <c r="E40" s="74" t="s">
        <v>52</v>
      </c>
      <c r="F40" s="76" t="s">
        <v>53</v>
      </c>
      <c r="G40" s="76" t="s">
        <v>54</v>
      </c>
      <c r="H40" s="76" t="s">
        <v>55</v>
      </c>
      <c r="I40" s="74">
        <v>0</v>
      </c>
      <c r="J40" s="74">
        <v>60</v>
      </c>
      <c r="K40" s="74" t="s">
        <v>636</v>
      </c>
      <c r="L40" s="70">
        <f>I40-((J40-I40)*0.029)</f>
        <v>-1.74</v>
      </c>
      <c r="M40" s="70">
        <f>J40+((J40-I40)*0.029)</f>
        <v>61.74</v>
      </c>
      <c r="N40" s="74" t="s">
        <v>1225</v>
      </c>
      <c r="O40" s="74" t="s">
        <v>637</v>
      </c>
      <c r="P40" s="70">
        <f>0.08*(J40-I40)</f>
        <v>4.8</v>
      </c>
      <c r="Q40" s="70"/>
      <c r="R40" s="74"/>
      <c r="S40" s="74" t="s">
        <v>597</v>
      </c>
      <c r="T40" s="74" t="s">
        <v>1226</v>
      </c>
      <c r="U40" s="89"/>
      <c r="V40" s="89">
        <v>4.6977099999999998</v>
      </c>
      <c r="W40" s="89"/>
      <c r="X40" s="89">
        <v>0</v>
      </c>
      <c r="Y40" s="89">
        <v>40</v>
      </c>
      <c r="Z40" s="74" t="s">
        <v>63</v>
      </c>
      <c r="AA40" s="74" t="s">
        <v>61</v>
      </c>
      <c r="AB40" s="74" t="s">
        <v>1066</v>
      </c>
      <c r="AC40" s="74">
        <v>0</v>
      </c>
      <c r="AD40" s="74">
        <v>100</v>
      </c>
      <c r="AE40" s="89" t="s">
        <v>1060</v>
      </c>
      <c r="AF40" s="89" t="s">
        <v>1227</v>
      </c>
      <c r="AG40" s="89" t="s">
        <v>347</v>
      </c>
      <c r="AH40" s="89" t="s">
        <v>1061</v>
      </c>
      <c r="AI40" s="74">
        <v>0.3</v>
      </c>
      <c r="AJ40" s="74">
        <v>0.2</v>
      </c>
      <c r="AK40" s="74">
        <v>0</v>
      </c>
      <c r="AL40" s="89" t="s">
        <v>1221</v>
      </c>
      <c r="AM40" s="89">
        <v>-3.3</v>
      </c>
      <c r="AN40" s="74" t="s">
        <v>234</v>
      </c>
      <c r="AO40" s="74" t="s">
        <v>234</v>
      </c>
      <c r="AP40" s="74" t="s">
        <v>234</v>
      </c>
      <c r="AQ40" s="74" t="s">
        <v>234</v>
      </c>
      <c r="AR40" s="74" t="s">
        <v>234</v>
      </c>
      <c r="AS40" s="74" t="s">
        <v>234</v>
      </c>
      <c r="AT40" s="74" t="s">
        <v>234</v>
      </c>
      <c r="AU40" s="74" t="s">
        <v>234</v>
      </c>
      <c r="AV40" s="74" t="s">
        <v>234</v>
      </c>
      <c r="AW40" s="74" t="s">
        <v>234</v>
      </c>
      <c r="AX40" s="74" t="s">
        <v>234</v>
      </c>
      <c r="AY40" s="74" t="s">
        <v>234</v>
      </c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74" t="s">
        <v>53</v>
      </c>
      <c r="BM40" s="89"/>
      <c r="BN40" s="89" t="s">
        <v>331</v>
      </c>
      <c r="BO40" s="89" t="s">
        <v>1228</v>
      </c>
      <c r="BP40" s="74" t="s">
        <v>67</v>
      </c>
      <c r="BQ40" s="60">
        <v>44498</v>
      </c>
      <c r="BR40" s="61"/>
      <c r="BS40" s="61"/>
      <c r="BT40" s="60"/>
    </row>
    <row r="41" spans="1:72" s="62" customFormat="1">
      <c r="A41" s="89" t="s">
        <v>1229</v>
      </c>
      <c r="B41" s="89" t="s">
        <v>1230</v>
      </c>
      <c r="C41" s="89" t="s">
        <v>1064</v>
      </c>
      <c r="D41" s="89" t="s">
        <v>1065</v>
      </c>
      <c r="E41" s="74" t="s">
        <v>52</v>
      </c>
      <c r="F41" s="76" t="s">
        <v>53</v>
      </c>
      <c r="G41" s="76" t="s">
        <v>54</v>
      </c>
      <c r="H41" s="76" t="s">
        <v>55</v>
      </c>
      <c r="I41" s="74"/>
      <c r="J41" s="74"/>
      <c r="K41" s="74"/>
      <c r="L41" s="70"/>
      <c r="M41" s="70"/>
      <c r="N41" s="74"/>
      <c r="O41" s="74"/>
      <c r="P41" s="70"/>
      <c r="Q41" s="70"/>
      <c r="R41" s="74"/>
      <c r="S41" s="74"/>
      <c r="T41" s="74"/>
      <c r="U41" s="89"/>
      <c r="V41" s="89"/>
      <c r="W41" s="89"/>
      <c r="X41" s="89"/>
      <c r="Y41" s="89"/>
      <c r="Z41" s="74"/>
      <c r="AA41" s="74"/>
      <c r="AB41" s="74" t="s">
        <v>1179</v>
      </c>
      <c r="AC41" s="74">
        <v>0</v>
      </c>
      <c r="AD41" s="74">
        <v>100</v>
      </c>
      <c r="AE41" s="89"/>
      <c r="AF41" s="89" t="s">
        <v>1231</v>
      </c>
      <c r="AG41" s="89" t="s">
        <v>347</v>
      </c>
      <c r="AH41" s="89"/>
      <c r="AI41" s="74"/>
      <c r="AJ41" s="74"/>
      <c r="AK41" s="74"/>
      <c r="AL41" s="89" t="s">
        <v>1026</v>
      </c>
      <c r="AM41" s="89" t="s">
        <v>1026</v>
      </c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59"/>
      <c r="BA41" s="59"/>
      <c r="BB41" s="59"/>
      <c r="BC41" s="59"/>
      <c r="BD41" s="74"/>
      <c r="BE41" s="74"/>
      <c r="BF41" s="74"/>
      <c r="BG41" s="74"/>
      <c r="BH41" s="59"/>
      <c r="BI41" s="59"/>
      <c r="BJ41" s="59"/>
      <c r="BK41" s="59"/>
      <c r="BL41" s="74" t="s">
        <v>53</v>
      </c>
      <c r="BM41" s="89"/>
      <c r="BN41" s="89" t="s">
        <v>254</v>
      </c>
      <c r="BO41" s="89" t="s">
        <v>1026</v>
      </c>
      <c r="BP41" s="74" t="s">
        <v>67</v>
      </c>
      <c r="BQ41" s="60">
        <v>44498</v>
      </c>
      <c r="BR41" s="65"/>
      <c r="BS41" s="65"/>
      <c r="BT41" s="64"/>
    </row>
    <row r="42" spans="1:72" s="62" customFormat="1">
      <c r="A42" s="86" t="s">
        <v>1232</v>
      </c>
      <c r="B42" s="86" t="s">
        <v>1233</v>
      </c>
      <c r="C42" s="89" t="s">
        <v>1056</v>
      </c>
      <c r="D42" s="89" t="s">
        <v>1072</v>
      </c>
      <c r="E42" s="74" t="s">
        <v>52</v>
      </c>
      <c r="F42" s="76" t="s">
        <v>53</v>
      </c>
      <c r="G42" s="76" t="s">
        <v>54</v>
      </c>
      <c r="H42" s="76" t="s">
        <v>55</v>
      </c>
      <c r="I42" s="59">
        <v>0</v>
      </c>
      <c r="J42" s="59">
        <v>6000</v>
      </c>
      <c r="K42" s="74" t="s">
        <v>636</v>
      </c>
      <c r="L42" s="70">
        <f>I42-((J42-I42)*0.029)</f>
        <v>-174</v>
      </c>
      <c r="M42" s="70">
        <f>J42+((J42-I42)*0.029)</f>
        <v>6174</v>
      </c>
      <c r="N42" s="74" t="s">
        <v>1225</v>
      </c>
      <c r="O42" s="74" t="s">
        <v>637</v>
      </c>
      <c r="P42" s="63">
        <f>0.08*(J42-I42)</f>
        <v>480</v>
      </c>
      <c r="Q42" s="63"/>
      <c r="R42" s="59"/>
      <c r="S42" s="74" t="s">
        <v>597</v>
      </c>
      <c r="T42" s="59" t="s">
        <v>1234</v>
      </c>
      <c r="U42" s="86"/>
      <c r="V42" s="86">
        <v>0</v>
      </c>
      <c r="W42" s="86"/>
      <c r="X42" s="86">
        <v>0</v>
      </c>
      <c r="Y42" s="86">
        <v>3000</v>
      </c>
      <c r="Z42" s="74" t="s">
        <v>63</v>
      </c>
      <c r="AA42" s="74" t="s">
        <v>61</v>
      </c>
      <c r="AB42" s="74" t="s">
        <v>1059</v>
      </c>
      <c r="AC42" s="74">
        <v>0</v>
      </c>
      <c r="AD42" s="74">
        <v>100</v>
      </c>
      <c r="AE42" s="86" t="s">
        <v>1111</v>
      </c>
      <c r="AF42" s="86" t="s">
        <v>1235</v>
      </c>
      <c r="AG42" s="89" t="s">
        <v>347</v>
      </c>
      <c r="AH42" s="89" t="s">
        <v>1061</v>
      </c>
      <c r="AI42" s="59">
        <v>0.3</v>
      </c>
      <c r="AJ42" s="59">
        <v>0.02</v>
      </c>
      <c r="AK42" s="59">
        <v>0</v>
      </c>
      <c r="AL42" s="89" t="s">
        <v>1236</v>
      </c>
      <c r="AM42" s="89" t="s">
        <v>1236</v>
      </c>
      <c r="AN42" s="74" t="s">
        <v>234</v>
      </c>
      <c r="AO42" s="74" t="s">
        <v>234</v>
      </c>
      <c r="AP42" s="74" t="s">
        <v>234</v>
      </c>
      <c r="AQ42" s="74" t="s">
        <v>234</v>
      </c>
      <c r="AR42" s="74" t="s">
        <v>234</v>
      </c>
      <c r="AS42" s="74" t="s">
        <v>234</v>
      </c>
      <c r="AT42" s="74" t="s">
        <v>234</v>
      </c>
      <c r="AU42" s="74" t="s">
        <v>234</v>
      </c>
      <c r="AV42" s="74" t="s">
        <v>234</v>
      </c>
      <c r="AW42" s="74" t="s">
        <v>234</v>
      </c>
      <c r="AX42" s="74" t="s">
        <v>234</v>
      </c>
      <c r="AY42" s="74" t="s">
        <v>234</v>
      </c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74" t="s">
        <v>53</v>
      </c>
      <c r="BM42" s="86"/>
      <c r="BN42" s="89" t="s">
        <v>254</v>
      </c>
      <c r="BO42" s="89" t="s">
        <v>1236</v>
      </c>
      <c r="BP42" s="74" t="s">
        <v>67</v>
      </c>
      <c r="BQ42" s="60">
        <v>44498</v>
      </c>
      <c r="BR42" s="65"/>
      <c r="BS42" s="65"/>
      <c r="BT42" s="64"/>
    </row>
    <row r="43" spans="1:72" s="1" customFormat="1" ht="12.75"/>
    <row r="44" spans="1:72" s="1" customFormat="1" ht="12.75">
      <c r="A44" s="1" t="s">
        <v>1237</v>
      </c>
    </row>
    <row r="45" spans="1:72" s="1" customFormat="1" ht="12.75">
      <c r="A45" s="1" t="s">
        <v>1238</v>
      </c>
    </row>
    <row r="46" spans="1:72" s="1" customFormat="1" ht="12.75"/>
    <row r="47" spans="1:72" s="1" customFormat="1" ht="12.75"/>
    <row r="48" spans="1:72" s="1" customFormat="1" ht="12.75"/>
    <row r="49" spans="16:32" s="1" customFormat="1" ht="12.75"/>
    <row r="50" spans="16:32" s="1" customFormat="1" ht="12.75"/>
    <row r="51" spans="16:32">
      <c r="P51" s="48"/>
      <c r="Q51" s="48"/>
      <c r="AF51" s="20"/>
    </row>
    <row r="52" spans="16:32" s="1" customFormat="1" ht="12.75"/>
    <row r="53" spans="16:32" s="1" customFormat="1" ht="12.75"/>
    <row r="54" spans="16:32" s="1" customFormat="1" ht="12.75"/>
    <row r="55" spans="16:32" s="1" customFormat="1" ht="12.75"/>
    <row r="56" spans="16:32" s="1" customFormat="1" ht="12.75"/>
    <row r="57" spans="16:32" s="1" customFormat="1" ht="12.75"/>
    <row r="58" spans="16:32" s="1" customFormat="1" ht="12.75"/>
  </sheetData>
  <autoFilter ref="A1:BT58" xr:uid="{8F51785B-118F-40BD-8662-44C9FE453CC3}"/>
  <phoneticPr fontId="14" type="noConversion"/>
  <conditionalFormatting sqref="I2:K2 A2:E2 N2:O2 AZ2:BK2 BM2:BQ2 AL2:AM2 N5 S2 U2:AE2 AG2:AJ2">
    <cfRule type="expression" dxfId="533" priority="1241">
      <formula>A2&lt;&gt;#REF!</formula>
    </cfRule>
  </conditionalFormatting>
  <conditionalFormatting sqref="L2:M2">
    <cfRule type="expression" dxfId="532" priority="1213">
      <formula>L2&lt;&gt;#REF!</formula>
    </cfRule>
  </conditionalFormatting>
  <conditionalFormatting sqref="AT2:AU2 AW2:AX2 AP5:AP8 AN2:AR2">
    <cfRule type="expression" dxfId="531" priority="1211">
      <formula>AN2&lt;&gt;#REF!</formula>
    </cfRule>
  </conditionalFormatting>
  <conditionalFormatting sqref="F2:H2 O5 AG5:AJ5 N9:O10 AG9 BR7:BT10 I13:I15 K13:K15 AP13:AP15 AH13:AH15 AV13:AV15 BP13:BP15 AT11:AU15 AS13:AS15 AW11:AX15 AG15 BO11:BO15 U11:Y15 AI11:AO15 AQ11:AR15 U24:Y24 AC24:AD24 AF24 AI24:AM24 AQ24:AR24 AZ24:BK24 BM24 BR24:BT24 R10:T10 R9:AE9 R5:AE5 Z13:AF15 BR13:BT15 AY13:BN15">
    <cfRule type="expression" dxfId="530" priority="1208">
      <formula>F2&lt;&gt;#REF!</formula>
    </cfRule>
  </conditionalFormatting>
  <conditionalFormatting sqref="BL2">
    <cfRule type="expression" dxfId="529" priority="1203">
      <formula>BL2&lt;&gt;#REF!</formula>
    </cfRule>
  </conditionalFormatting>
  <conditionalFormatting sqref="I5:K5 A5:B5 AZ5:BK5 BM5:BQ5 BO6 AL5:AM5 D6:D8 AM6 D5:E5">
    <cfRule type="expression" dxfId="528" priority="1199">
      <formula>A5&lt;&gt;#REF!</formula>
    </cfRule>
  </conditionalFormatting>
  <conditionalFormatting sqref="L5:M5">
    <cfRule type="expression" dxfId="527" priority="1198">
      <formula>L5&lt;&gt;#REF!</formula>
    </cfRule>
  </conditionalFormatting>
  <conditionalFormatting sqref="AN5:AO5 AQ5:AR5 AT5:AU5 AW5:AX5">
    <cfRule type="expression" dxfId="526" priority="1197">
      <formula>AN5&lt;&gt;#REF!</formula>
    </cfRule>
  </conditionalFormatting>
  <conditionalFormatting sqref="F5:H5">
    <cfRule type="expression" dxfId="525" priority="1196">
      <formula>F5&lt;&gt;#REF!</formula>
    </cfRule>
  </conditionalFormatting>
  <conditionalFormatting sqref="BL5">
    <cfRule type="expression" dxfId="524" priority="1195">
      <formula>BL5&lt;&gt;#REF!</formula>
    </cfRule>
  </conditionalFormatting>
  <conditionalFormatting sqref="I6:K6 A6:B6 N6:O6 AZ6:BK6 BM6:BN6 BP6:BQ6 E6 S6 U6:AE6 AH6:AJ6">
    <cfRule type="expression" dxfId="523" priority="1194">
      <formula>A6&lt;&gt;#REF!</formula>
    </cfRule>
  </conditionalFormatting>
  <conditionalFormatting sqref="L6:M6">
    <cfRule type="expression" dxfId="522" priority="1193">
      <formula>L6&lt;&gt;#REF!</formula>
    </cfRule>
  </conditionalFormatting>
  <conditionalFormatting sqref="AN6:AO6 AQ6:AR6 AT6:AU6 AW6:AX6">
    <cfRule type="expression" dxfId="521" priority="1192">
      <formula>AN6&lt;&gt;#REF!</formula>
    </cfRule>
  </conditionalFormatting>
  <conditionalFormatting sqref="F6:H6">
    <cfRule type="expression" dxfId="520" priority="1191">
      <formula>F6&lt;&gt;#REF!</formula>
    </cfRule>
  </conditionalFormatting>
  <conditionalFormatting sqref="BL6">
    <cfRule type="expression" dxfId="519" priority="1190">
      <formula>BL6&lt;&gt;#REF!</formula>
    </cfRule>
  </conditionalFormatting>
  <conditionalFormatting sqref="I7:K8 A7:B8 O7:O8 AZ7:BK8 BM7:BQ8 E7:E8 AH7:AJ8 S7:AE8">
    <cfRule type="expression" dxfId="518" priority="1189">
      <formula>A7&lt;&gt;#REF!</formula>
    </cfRule>
  </conditionalFormatting>
  <conditionalFormatting sqref="L7:M8">
    <cfRule type="expression" dxfId="517" priority="1188">
      <formula>L7&lt;&gt;#REF!</formula>
    </cfRule>
  </conditionalFormatting>
  <conditionalFormatting sqref="AN7:AO8 AQ7:AR8 AT7:AU8 AW7:AX8">
    <cfRule type="expression" dxfId="516" priority="1187">
      <formula>AN7&lt;&gt;#REF!</formula>
    </cfRule>
  </conditionalFormatting>
  <conditionalFormatting sqref="F7:H8">
    <cfRule type="expression" dxfId="515" priority="1186">
      <formula>F7&lt;&gt;#REF!</formula>
    </cfRule>
  </conditionalFormatting>
  <conditionalFormatting sqref="BL7:BL8">
    <cfRule type="expression" dxfId="514" priority="1185">
      <formula>BL7&lt;&gt;#REF!</formula>
    </cfRule>
  </conditionalFormatting>
  <conditionalFormatting sqref="AY2 AY5:AY8">
    <cfRule type="expression" dxfId="513" priority="1175">
      <formula>AY2&lt;&gt;#REF!</formula>
    </cfRule>
  </conditionalFormatting>
  <conditionalFormatting sqref="AS2 AS5:AS8">
    <cfRule type="expression" dxfId="512" priority="1177">
      <formula>AS2&lt;&gt;#REF!</formula>
    </cfRule>
  </conditionalFormatting>
  <conditionalFormatting sqref="AV2 AV5:AV8">
    <cfRule type="expression" dxfId="511" priority="1176">
      <formula>AV2&lt;&gt;#REF!</formula>
    </cfRule>
  </conditionalFormatting>
  <conditionalFormatting sqref="BO9 D9:D10">
    <cfRule type="expression" dxfId="510" priority="1173">
      <formula>D9&lt;&gt;#REF!</formula>
    </cfRule>
  </conditionalFormatting>
  <conditionalFormatting sqref="I9:K9 A9:C9 AZ9:BK9 BM9:BN9 BP9:BQ9 E9 AI9:AJ9 C10 J10">
    <cfRule type="expression" dxfId="509" priority="1172">
      <formula>A9&lt;&gt;#REF!</formula>
    </cfRule>
  </conditionalFormatting>
  <conditionalFormatting sqref="L9:M9">
    <cfRule type="expression" dxfId="508" priority="1171">
      <formula>L9&lt;&gt;#REF!</formula>
    </cfRule>
  </conditionalFormatting>
  <conditionalFormatting sqref="AN9:AN10">
    <cfRule type="expression" dxfId="507" priority="1170">
      <formula>AN9&lt;&gt;#REF!</formula>
    </cfRule>
  </conditionalFormatting>
  <conditionalFormatting sqref="F9:H9">
    <cfRule type="expression" dxfId="506" priority="1169">
      <formula>F9&lt;&gt;#REF!</formula>
    </cfRule>
  </conditionalFormatting>
  <conditionalFormatting sqref="BL9">
    <cfRule type="expression" dxfId="505" priority="1168">
      <formula>BL9&lt;&gt;#REF!</formula>
    </cfRule>
  </conditionalFormatting>
  <conditionalFormatting sqref="A10:B10 AZ10:BK10 BM10:BN10 BP10 U10:AE10 AI10:AJ10 K10">
    <cfRule type="expression" dxfId="504" priority="1161">
      <formula>A10&lt;&gt;#REF!</formula>
    </cfRule>
  </conditionalFormatting>
  <conditionalFormatting sqref="BO10">
    <cfRule type="expression" dxfId="503" priority="1162">
      <formula>BO10&lt;&gt;#REF!</formula>
    </cfRule>
  </conditionalFormatting>
  <conditionalFormatting sqref="L10:M10">
    <cfRule type="expression" dxfId="502" priority="1160">
      <formula>L10&lt;&gt;#REF!</formula>
    </cfRule>
  </conditionalFormatting>
  <conditionalFormatting sqref="BL10">
    <cfRule type="expression" dxfId="501" priority="1157">
      <formula>BL10&lt;&gt;#REF!</formula>
    </cfRule>
  </conditionalFormatting>
  <conditionalFormatting sqref="AP9:AP10">
    <cfRule type="expression" dxfId="500" priority="1148">
      <formula>AP9&lt;&gt;#REF!</formula>
    </cfRule>
  </conditionalFormatting>
  <conditionalFormatting sqref="AH10">
    <cfRule type="expression" dxfId="499" priority="1150">
      <formula>AH10&lt;&gt;#REF!</formula>
    </cfRule>
  </conditionalFormatting>
  <conditionalFormatting sqref="AH9">
    <cfRule type="expression" dxfId="498" priority="1151">
      <formula>AH9&lt;&gt;#REF!</formula>
    </cfRule>
  </conditionalFormatting>
  <conditionalFormatting sqref="AO9:AO10">
    <cfRule type="expression" dxfId="497" priority="1149">
      <formula>AO9&lt;&gt;#REF!</formula>
    </cfRule>
  </conditionalFormatting>
  <conditionalFormatting sqref="AQ9:AQ10">
    <cfRule type="expression" dxfId="496" priority="1147">
      <formula>AQ9&lt;&gt;#REF!</formula>
    </cfRule>
  </conditionalFormatting>
  <conditionalFormatting sqref="AR9:AR10">
    <cfRule type="expression" dxfId="495" priority="1146">
      <formula>AR9&lt;&gt;#REF!</formula>
    </cfRule>
  </conditionalFormatting>
  <conditionalFormatting sqref="AS9:AS10">
    <cfRule type="expression" dxfId="494" priority="1145">
      <formula>AS9&lt;&gt;#REF!</formula>
    </cfRule>
  </conditionalFormatting>
  <conditionalFormatting sqref="AT9:AT10">
    <cfRule type="expression" dxfId="493" priority="1144">
      <formula>AT9&lt;&gt;#REF!</formula>
    </cfRule>
  </conditionalFormatting>
  <conditionalFormatting sqref="AU9:AU10">
    <cfRule type="expression" dxfId="492" priority="1143">
      <formula>AU9&lt;&gt;#REF!</formula>
    </cfRule>
  </conditionalFormatting>
  <conditionalFormatting sqref="AV9:AV10">
    <cfRule type="expression" dxfId="491" priority="1142">
      <formula>AV9&lt;&gt;#REF!</formula>
    </cfRule>
  </conditionalFormatting>
  <conditionalFormatting sqref="AW9:AW10">
    <cfRule type="expression" dxfId="490" priority="1141">
      <formula>AW9&lt;&gt;#REF!</formula>
    </cfRule>
  </conditionalFormatting>
  <conditionalFormatting sqref="AX9:AX10">
    <cfRule type="expression" dxfId="489" priority="1140">
      <formula>AX9&lt;&gt;#REF!</formula>
    </cfRule>
  </conditionalFormatting>
  <conditionalFormatting sqref="AY9:AY10">
    <cfRule type="expression" dxfId="488" priority="1139">
      <formula>AY9&lt;&gt;#REF!</formula>
    </cfRule>
  </conditionalFormatting>
  <conditionalFormatting sqref="N7:N8">
    <cfRule type="expression" dxfId="487" priority="1138">
      <formula>N7&lt;&gt;#REF!</formula>
    </cfRule>
  </conditionalFormatting>
  <conditionalFormatting sqref="AK5">
    <cfRule type="expression" dxfId="486" priority="1136">
      <formula>AK5&lt;&gt;#REF!</formula>
    </cfRule>
  </conditionalFormatting>
  <conditionalFormatting sqref="R6">
    <cfRule type="expression" dxfId="485" priority="1135">
      <formula>R6&lt;&gt;#REF!</formula>
    </cfRule>
  </conditionalFormatting>
  <conditionalFormatting sqref="T6">
    <cfRule type="expression" dxfId="484" priority="1134">
      <formula>T6&lt;&gt;#REF!</formula>
    </cfRule>
  </conditionalFormatting>
  <conditionalFormatting sqref="AG6">
    <cfRule type="expression" dxfId="483" priority="1133">
      <formula>AG6&lt;&gt;#REF!</formula>
    </cfRule>
  </conditionalFormatting>
  <conditionalFormatting sqref="AK6">
    <cfRule type="expression" dxfId="482" priority="1132">
      <formula>AK6&lt;&gt;#REF!</formula>
    </cfRule>
  </conditionalFormatting>
  <conditionalFormatting sqref="AL6">
    <cfRule type="expression" dxfId="481" priority="1130">
      <formula>AL6&lt;&gt;#REF!</formula>
    </cfRule>
  </conditionalFormatting>
  <conditionalFormatting sqref="R2">
    <cfRule type="expression" dxfId="480" priority="1129">
      <formula>R2&lt;&gt;#REF!</formula>
    </cfRule>
  </conditionalFormatting>
  <conditionalFormatting sqref="T2">
    <cfRule type="expression" dxfId="479" priority="1128">
      <formula>T2&lt;&gt;#REF!</formula>
    </cfRule>
  </conditionalFormatting>
  <conditionalFormatting sqref="AK2">
    <cfRule type="expression" dxfId="478" priority="1127">
      <formula>AK2&lt;&gt;#REF!</formula>
    </cfRule>
  </conditionalFormatting>
  <conditionalFormatting sqref="R7:R8">
    <cfRule type="expression" dxfId="477" priority="1125">
      <formula>R7&lt;&gt;#REF!</formula>
    </cfRule>
  </conditionalFormatting>
  <conditionalFormatting sqref="AG7:AG8">
    <cfRule type="expression" dxfId="476" priority="1124">
      <formula>AG7&lt;&gt;#REF!</formula>
    </cfRule>
  </conditionalFormatting>
  <conditionalFormatting sqref="AK7:AK8">
    <cfRule type="expression" dxfId="475" priority="1123">
      <formula>AK7&lt;&gt;#REF!</formula>
    </cfRule>
  </conditionalFormatting>
  <conditionalFormatting sqref="AL7:AL8">
    <cfRule type="expression" dxfId="474" priority="1122">
      <formula>AL7&lt;&gt;#REF!</formula>
    </cfRule>
  </conditionalFormatting>
  <conditionalFormatting sqref="AM7:AM8">
    <cfRule type="expression" dxfId="473" priority="1121">
      <formula>AM7&lt;&gt;#REF!</formula>
    </cfRule>
  </conditionalFormatting>
  <conditionalFormatting sqref="BR2:BS2">
    <cfRule type="expression" dxfId="472" priority="1120">
      <formula>BR2&lt;&gt;#REF!</formula>
    </cfRule>
  </conditionalFormatting>
  <conditionalFormatting sqref="BR5:BS6">
    <cfRule type="expression" dxfId="471" priority="1119">
      <formula>BR5&lt;&gt;#REF!</formula>
    </cfRule>
  </conditionalFormatting>
  <conditionalFormatting sqref="BT2 BT5:BT6">
    <cfRule type="expression" dxfId="470" priority="1118">
      <formula>BT2&lt;&gt;#REF!</formula>
    </cfRule>
  </conditionalFormatting>
  <conditionalFormatting sqref="AH3:AH4">
    <cfRule type="expression" dxfId="469" priority="1078">
      <formula>AH3&lt;&gt;#REF!</formula>
    </cfRule>
  </conditionalFormatting>
  <conditionalFormatting sqref="AO3:AO4">
    <cfRule type="expression" dxfId="468" priority="1077">
      <formula>AO3&lt;&gt;#REF!</formula>
    </cfRule>
  </conditionalFormatting>
  <conditionalFormatting sqref="AP3:AP4">
    <cfRule type="expression" dxfId="467" priority="1076">
      <formula>AP3&lt;&gt;#REF!</formula>
    </cfRule>
  </conditionalFormatting>
  <conditionalFormatting sqref="C5:C8">
    <cfRule type="expression" dxfId="466" priority="1088">
      <formula>C5&lt;&gt;#REF!</formula>
    </cfRule>
  </conditionalFormatting>
  <conditionalFormatting sqref="BS3:BS4">
    <cfRule type="expression" dxfId="465" priority="1065">
      <formula>BS3&lt;&gt;#REF!</formula>
    </cfRule>
  </conditionalFormatting>
  <conditionalFormatting sqref="BT3:BT4">
    <cfRule type="expression" dxfId="464" priority="1064">
      <formula>BT3&lt;&gt;#REF!</formula>
    </cfRule>
  </conditionalFormatting>
  <conditionalFormatting sqref="N3:O4 R3:S4">
    <cfRule type="expression" dxfId="463" priority="1087">
      <formula>N3&lt;&gt;#REF!</formula>
    </cfRule>
  </conditionalFormatting>
  <conditionalFormatting sqref="AN3:AN4">
    <cfRule type="expression" dxfId="462" priority="1086">
      <formula>AN3&lt;&gt;#REF!</formula>
    </cfRule>
  </conditionalFormatting>
  <conditionalFormatting sqref="I3:K4 A3:C4 AZ3:BK4 BM3:BN4 BP3:BQ4 E3:E4 AL3:AM4 AI3:AJ4 AE3:AG4 U3:AA4">
    <cfRule type="expression" dxfId="461" priority="1084">
      <formula>A3&lt;&gt;#REF!</formula>
    </cfRule>
  </conditionalFormatting>
  <conditionalFormatting sqref="BO3:BO4 D3:D4">
    <cfRule type="expression" dxfId="460" priority="1085">
      <formula>D3&lt;&gt;#REF!</formula>
    </cfRule>
  </conditionalFormatting>
  <conditionalFormatting sqref="L3:M4">
    <cfRule type="expression" dxfId="459" priority="1083">
      <formula>L3&lt;&gt;#REF!</formula>
    </cfRule>
  </conditionalFormatting>
  <conditionalFormatting sqref="BL3:BL4">
    <cfRule type="expression" dxfId="458" priority="1081">
      <formula>BL3&lt;&gt;#REF!</formula>
    </cfRule>
  </conditionalFormatting>
  <conditionalFormatting sqref="F3:H4">
    <cfRule type="expression" dxfId="457" priority="1082">
      <formula>F3&lt;&gt;#REF!</formula>
    </cfRule>
  </conditionalFormatting>
  <conditionalFormatting sqref="AK3:AK4">
    <cfRule type="expression" dxfId="456" priority="1080">
      <formula>AK3&lt;&gt;#REF!</formula>
    </cfRule>
  </conditionalFormatting>
  <conditionalFormatting sqref="T3:T4">
    <cfRule type="expression" dxfId="455" priority="1079">
      <formula>T3&lt;&gt;#REF!</formula>
    </cfRule>
  </conditionalFormatting>
  <conditionalFormatting sqref="AQ3:AQ4">
    <cfRule type="expression" dxfId="454" priority="1075">
      <formula>AQ3&lt;&gt;#REF!</formula>
    </cfRule>
  </conditionalFormatting>
  <conditionalFormatting sqref="AR3:AR4">
    <cfRule type="expression" dxfId="453" priority="1074">
      <formula>AR3&lt;&gt;#REF!</formula>
    </cfRule>
  </conditionalFormatting>
  <conditionalFormatting sqref="AS3:AS4">
    <cfRule type="expression" dxfId="452" priority="1073">
      <formula>AS3&lt;&gt;#REF!</formula>
    </cfRule>
  </conditionalFormatting>
  <conditionalFormatting sqref="AT3:AT4">
    <cfRule type="expression" dxfId="451" priority="1072">
      <formula>AT3&lt;&gt;#REF!</formula>
    </cfRule>
  </conditionalFormatting>
  <conditionalFormatting sqref="AU3:AU4">
    <cfRule type="expression" dxfId="450" priority="1071">
      <formula>AU3&lt;&gt;#REF!</formula>
    </cfRule>
  </conditionalFormatting>
  <conditionalFormatting sqref="AV3:AV4">
    <cfRule type="expression" dxfId="449" priority="1070">
      <formula>AV3&lt;&gt;#REF!</formula>
    </cfRule>
  </conditionalFormatting>
  <conditionalFormatting sqref="AW3:AW4">
    <cfRule type="expression" dxfId="448" priority="1069">
      <formula>AW3&lt;&gt;#REF!</formula>
    </cfRule>
  </conditionalFormatting>
  <conditionalFormatting sqref="AX3:AX4">
    <cfRule type="expression" dxfId="447" priority="1068">
      <formula>AX3&lt;&gt;#REF!</formula>
    </cfRule>
  </conditionalFormatting>
  <conditionalFormatting sqref="AY3:AY4">
    <cfRule type="expression" dxfId="446" priority="1067">
      <formula>AY3&lt;&gt;#REF!</formula>
    </cfRule>
  </conditionalFormatting>
  <conditionalFormatting sqref="BR3:BR4">
    <cfRule type="expression" dxfId="445" priority="1066">
      <formula>BR3&lt;&gt;#REF!</formula>
    </cfRule>
  </conditionalFormatting>
  <conditionalFormatting sqref="BR11:BT11">
    <cfRule type="expression" dxfId="444" priority="1062">
      <formula>BR11&lt;&gt;#REF!</formula>
    </cfRule>
  </conditionalFormatting>
  <conditionalFormatting sqref="D11">
    <cfRule type="expression" dxfId="443" priority="1061">
      <formula>D11&lt;&gt;#REF!</formula>
    </cfRule>
  </conditionalFormatting>
  <conditionalFormatting sqref="S11 AH11 BM11:BN11 BN8:BO8 AE11:AF11 Z11:AB11 BP11">
    <cfRule type="expression" dxfId="442" priority="1060">
      <formula>S8&lt;&gt;#REF!</formula>
    </cfRule>
  </conditionalFormatting>
  <conditionalFormatting sqref="R11">
    <cfRule type="expression" dxfId="441" priority="1054">
      <formula>R11&lt;&gt;#REF!</formula>
    </cfRule>
  </conditionalFormatting>
  <conditionalFormatting sqref="BL11">
    <cfRule type="expression" dxfId="440" priority="1058">
      <formula>BL11&lt;&gt;#REF!</formula>
    </cfRule>
  </conditionalFormatting>
  <conditionalFormatting sqref="AK9:AK10">
    <cfRule type="expression" dxfId="439" priority="1018">
      <formula>AK9&lt;&gt;#REF!</formula>
    </cfRule>
  </conditionalFormatting>
  <conditionalFormatting sqref="AG11">
    <cfRule type="expression" dxfId="438" priority="1053">
      <formula>AG11&lt;&gt;#REF!</formula>
    </cfRule>
  </conditionalFormatting>
  <conditionalFormatting sqref="I8:K8 A8:B8 O8 AZ8:BK8 E8 S8:AF8 AH8:AJ8 BM8">
    <cfRule type="expression" dxfId="437" priority="1041">
      <formula>A8&lt;&gt;#REF!</formula>
    </cfRule>
  </conditionalFormatting>
  <conditionalFormatting sqref="D8">
    <cfRule type="expression" dxfId="436" priority="1042">
      <formula>D8&lt;&gt;#REF!</formula>
    </cfRule>
  </conditionalFormatting>
  <conditionalFormatting sqref="AN8:AO8 AQ8:AR8 AW8:AX8">
    <cfRule type="expression" dxfId="435" priority="1039">
      <formula>AN8&lt;&gt;#REF!</formula>
    </cfRule>
  </conditionalFormatting>
  <conditionalFormatting sqref="C11">
    <cfRule type="expression" dxfId="434" priority="1049">
      <formula>C11&lt;&gt;#REF!</formula>
    </cfRule>
  </conditionalFormatting>
  <conditionalFormatting sqref="L8:M8">
    <cfRule type="expression" dxfId="433" priority="1040">
      <formula>L8&lt;&gt;#REF!</formula>
    </cfRule>
  </conditionalFormatting>
  <conditionalFormatting sqref="BR8:BT8">
    <cfRule type="expression" dxfId="432" priority="1043">
      <formula>BR8&lt;&gt;#REF!</formula>
    </cfRule>
  </conditionalFormatting>
  <conditionalFormatting sqref="AZ12:BK12 S12 AH12 BN12 AE12 Z12:AB12 BP12">
    <cfRule type="expression" dxfId="431" priority="1006">
      <formula>S12&lt;&gt;#REF!</formula>
    </cfRule>
  </conditionalFormatting>
  <conditionalFormatting sqref="F8:H8">
    <cfRule type="expression" dxfId="430" priority="1038">
      <formula>F8&lt;&gt;#REF!</formula>
    </cfRule>
  </conditionalFormatting>
  <conditionalFormatting sqref="N8">
    <cfRule type="expression" dxfId="429" priority="1037">
      <formula>N8&lt;&gt;#REF!</formula>
    </cfRule>
  </conditionalFormatting>
  <conditionalFormatting sqref="R8">
    <cfRule type="expression" dxfId="428" priority="1036">
      <formula>R8&lt;&gt;#REF!</formula>
    </cfRule>
  </conditionalFormatting>
  <conditionalFormatting sqref="AG8">
    <cfRule type="expression" dxfId="427" priority="1035">
      <formula>AG8&lt;&gt;#REF!</formula>
    </cfRule>
  </conditionalFormatting>
  <conditionalFormatting sqref="AK8">
    <cfRule type="expression" dxfId="426" priority="1034">
      <formula>AK8&lt;&gt;#REF!</formula>
    </cfRule>
  </conditionalFormatting>
  <conditionalFormatting sqref="AL8">
    <cfRule type="expression" dxfId="425" priority="1033">
      <formula>AL8&lt;&gt;#REF!</formula>
    </cfRule>
  </conditionalFormatting>
  <conditionalFormatting sqref="AS8">
    <cfRule type="expression" dxfId="424" priority="1030">
      <formula>AS8&lt;&gt;#REF!</formula>
    </cfRule>
  </conditionalFormatting>
  <conditionalFormatting sqref="AM8">
    <cfRule type="expression" dxfId="423" priority="1032">
      <formula>AM8&lt;&gt;#REF!</formula>
    </cfRule>
  </conditionalFormatting>
  <conditionalFormatting sqref="C8">
    <cfRule type="expression" dxfId="422" priority="1031">
      <formula>C8&lt;&gt;#REF!</formula>
    </cfRule>
  </conditionalFormatting>
  <conditionalFormatting sqref="AT8:AU8">
    <cfRule type="expression" dxfId="421" priority="1029">
      <formula>AT8&lt;&gt;#REF!</formula>
    </cfRule>
  </conditionalFormatting>
  <conditionalFormatting sqref="AV8">
    <cfRule type="expression" dxfId="420" priority="1028">
      <formula>AV8&lt;&gt;#REF!</formula>
    </cfRule>
  </conditionalFormatting>
  <conditionalFormatting sqref="AY8">
    <cfRule type="expression" dxfId="419" priority="1027">
      <formula>AY8&lt;&gt;#REF!</formula>
    </cfRule>
  </conditionalFormatting>
  <conditionalFormatting sqref="BL8">
    <cfRule type="expression" dxfId="418" priority="1026">
      <formula>BL8&lt;&gt;#REF!</formula>
    </cfRule>
  </conditionalFormatting>
  <conditionalFormatting sqref="I11:K11 O11 E11">
    <cfRule type="expression" dxfId="417" priority="1048">
      <formula>E11&lt;&gt;#REF!</formula>
    </cfRule>
  </conditionalFormatting>
  <conditionalFormatting sqref="F11:H11">
    <cfRule type="expression" dxfId="416" priority="1046">
      <formula>F11&lt;&gt;#REF!</formula>
    </cfRule>
  </conditionalFormatting>
  <conditionalFormatting sqref="AP8">
    <cfRule type="expression" dxfId="415" priority="1044">
      <formula>AP8&lt;&gt;#REF!</formula>
    </cfRule>
  </conditionalFormatting>
  <conditionalFormatting sqref="BP8:BQ8">
    <cfRule type="expression" dxfId="414" priority="1025">
      <formula>BP8&lt;&gt;#REF!</formula>
    </cfRule>
  </conditionalFormatting>
  <conditionalFormatting sqref="AG10">
    <cfRule type="expression" dxfId="413" priority="1019">
      <formula>AG10&lt;&gt;#REF!</formula>
    </cfRule>
  </conditionalFormatting>
  <conditionalFormatting sqref="AF5:AF8">
    <cfRule type="expression" dxfId="412" priority="1023">
      <formula>AF5&lt;&gt;#REF!</formula>
    </cfRule>
  </conditionalFormatting>
  <conditionalFormatting sqref="AF2">
    <cfRule type="expression" dxfId="411" priority="1022">
      <formula>AF2&lt;&gt;#REF!</formula>
    </cfRule>
  </conditionalFormatting>
  <conditionalFormatting sqref="AF9">
    <cfRule type="expression" dxfId="410" priority="1021">
      <formula>AF9&lt;&gt;#REF!</formula>
    </cfRule>
  </conditionalFormatting>
  <conditionalFormatting sqref="AF10">
    <cfRule type="expression" dxfId="409" priority="1020">
      <formula>AF10&lt;&gt;#REF!</formula>
    </cfRule>
  </conditionalFormatting>
  <conditionalFormatting sqref="I10 E10">
    <cfRule type="expression" dxfId="408" priority="1016">
      <formula>E10&lt;&gt;#REF!</formula>
    </cfRule>
  </conditionalFormatting>
  <conditionalFormatting sqref="F10:H10">
    <cfRule type="expression" dxfId="407" priority="1015">
      <formula>F10&lt;&gt;#REF!</formula>
    </cfRule>
  </conditionalFormatting>
  <conditionalFormatting sqref="AL9">
    <cfRule type="expression" dxfId="406" priority="1014">
      <formula>AL9&lt;&gt;#REF!</formula>
    </cfRule>
  </conditionalFormatting>
  <conditionalFormatting sqref="AM9">
    <cfRule type="expression" dxfId="405" priority="1013">
      <formula>AM9&lt;&gt;#REF!</formula>
    </cfRule>
  </conditionalFormatting>
  <conditionalFormatting sqref="AL10">
    <cfRule type="expression" dxfId="404" priority="1012">
      <formula>AL10&lt;&gt;#REF!</formula>
    </cfRule>
  </conditionalFormatting>
  <conditionalFormatting sqref="AM10">
    <cfRule type="expression" dxfId="403" priority="1011">
      <formula>AM10&lt;&gt;#REF!</formula>
    </cfRule>
  </conditionalFormatting>
  <conditionalFormatting sqref="C12">
    <cfRule type="expression" dxfId="402" priority="990">
      <formula>C12&lt;&gt;#REF!</formula>
    </cfRule>
  </conditionalFormatting>
  <conditionalFormatting sqref="AP12">
    <cfRule type="expression" dxfId="401" priority="1009">
      <formula>AP12&lt;&gt;#REF!</formula>
    </cfRule>
  </conditionalFormatting>
  <conditionalFormatting sqref="BR12:BT12">
    <cfRule type="expression" dxfId="400" priority="1008">
      <formula>BR12&lt;&gt;#REF!</formula>
    </cfRule>
  </conditionalFormatting>
  <conditionalFormatting sqref="D12">
    <cfRule type="expression" dxfId="399" priority="1007">
      <formula>D12&lt;&gt;#REF!</formula>
    </cfRule>
  </conditionalFormatting>
  <conditionalFormatting sqref="AC3:AD4">
    <cfRule type="expression" dxfId="398" priority="938">
      <formula>AC3&lt;&gt;#REF!</formula>
    </cfRule>
  </conditionalFormatting>
  <conditionalFormatting sqref="BL12">
    <cfRule type="expression" dxfId="397" priority="1004">
      <formula>BL12&lt;&gt;#REF!</formula>
    </cfRule>
  </conditionalFormatting>
  <conditionalFormatting sqref="AY12">
    <cfRule type="expression" dxfId="396" priority="1001">
      <formula>AY12&lt;&gt;#REF!</formula>
    </cfRule>
  </conditionalFormatting>
  <conditionalFormatting sqref="D13:D15">
    <cfRule type="expression" dxfId="395" priority="967">
      <formula>D13&lt;&gt;#REF!</formula>
    </cfRule>
  </conditionalFormatting>
  <conditionalFormatting sqref="R12">
    <cfRule type="expression" dxfId="394" priority="1000">
      <formula>R12&lt;&gt;#REF!</formula>
    </cfRule>
  </conditionalFormatting>
  <conditionalFormatting sqref="S13:S15">
    <cfRule type="expression" dxfId="393" priority="966">
      <formula>S13&lt;&gt;#REF!</formula>
    </cfRule>
  </conditionalFormatting>
  <conditionalFormatting sqref="AG12">
    <cfRule type="expression" dxfId="392" priority="999">
      <formula>AG12&lt;&gt;#REF!</formula>
    </cfRule>
  </conditionalFormatting>
  <conditionalFormatting sqref="I12:K12 O12 E12">
    <cfRule type="expression" dxfId="391" priority="994">
      <formula>E12&lt;&gt;#REF!</formula>
    </cfRule>
  </conditionalFormatting>
  <conditionalFormatting sqref="R13:R15">
    <cfRule type="expression" dxfId="390" priority="960">
      <formula>R13&lt;&gt;#REF!</formula>
    </cfRule>
  </conditionalFormatting>
  <conditionalFormatting sqref="AZ11:BK11">
    <cfRule type="expression" dxfId="389" priority="947">
      <formula>AZ11&lt;&gt;#REF!</formula>
    </cfRule>
  </conditionalFormatting>
  <conditionalFormatting sqref="F12:H12">
    <cfRule type="expression" dxfId="388" priority="992">
      <formula>F12&lt;&gt;#REF!</formula>
    </cfRule>
  </conditionalFormatting>
  <conditionalFormatting sqref="N13:N15">
    <cfRule type="expression" dxfId="387" priority="952">
      <formula>N13&lt;&gt;#REF!</formula>
    </cfRule>
  </conditionalFormatting>
  <conditionalFormatting sqref="T11:T15">
    <cfRule type="expression" dxfId="386" priority="935">
      <formula>T11&lt;&gt;#REF!</formula>
    </cfRule>
  </conditionalFormatting>
  <conditionalFormatting sqref="AC11:AD12">
    <cfRule type="expression" dxfId="385" priority="939">
      <formula>AC11&lt;&gt;#REF!</formula>
    </cfRule>
  </conditionalFormatting>
  <conditionalFormatting sqref="BM12">
    <cfRule type="expression" dxfId="384" priority="945">
      <formula>BM12&lt;&gt;#REF!</formula>
    </cfRule>
  </conditionalFormatting>
  <conditionalFormatting sqref="AZ11:BK11">
    <cfRule type="expression" dxfId="383" priority="946">
      <formula>AZ11&lt;&gt;#REF!</formula>
    </cfRule>
  </conditionalFormatting>
  <conditionalFormatting sqref="O13:O15 E13:E15">
    <cfRule type="expression" dxfId="382" priority="955">
      <formula>E13&lt;&gt;#REF!</formula>
    </cfRule>
  </conditionalFormatting>
  <conditionalFormatting sqref="L13:M15">
    <cfRule type="expression" dxfId="381" priority="954">
      <formula>L13&lt;&gt;#REF!</formula>
    </cfRule>
  </conditionalFormatting>
  <conditionalFormatting sqref="F13:H15">
    <cfRule type="expression" dxfId="380" priority="953">
      <formula>F13&lt;&gt;#REF!</formula>
    </cfRule>
  </conditionalFormatting>
  <conditionalFormatting sqref="C13:C15">
    <cfRule type="expression" dxfId="379" priority="951">
      <formula>C13&lt;&gt;#REF!</formula>
    </cfRule>
  </conditionalFormatting>
  <conditionalFormatting sqref="AG13">
    <cfRule type="expression" dxfId="378" priority="944">
      <formula>AG13&lt;&gt;#REF!</formula>
    </cfRule>
  </conditionalFormatting>
  <conditionalFormatting sqref="AG14">
    <cfRule type="expression" dxfId="377" priority="942">
      <formula>AG14&lt;&gt;#REF!</formula>
    </cfRule>
  </conditionalFormatting>
  <conditionalFormatting sqref="AF12">
    <cfRule type="expression" dxfId="376" priority="940">
      <formula>AF12&lt;&gt;#REF!</formula>
    </cfRule>
  </conditionalFormatting>
  <conditionalFormatting sqref="J13:J15">
    <cfRule type="expression" dxfId="375" priority="936">
      <formula>J13&lt;&gt;#REF!</formula>
    </cfRule>
  </conditionalFormatting>
  <conditionalFormatting sqref="A11:A15">
    <cfRule type="expression" dxfId="374" priority="921">
      <formula>A11&lt;&gt;#REF!</formula>
    </cfRule>
  </conditionalFormatting>
  <conditionalFormatting sqref="B11:B15">
    <cfRule type="expression" dxfId="373" priority="922">
      <formula>B11&lt;&gt;#REF!</formula>
    </cfRule>
  </conditionalFormatting>
  <conditionalFormatting sqref="N11:N12">
    <cfRule type="expression" dxfId="372" priority="779">
      <formula>N11&lt;&gt;#REF!</formula>
    </cfRule>
  </conditionalFormatting>
  <conditionalFormatting sqref="AT16:AU16 AW16:AX16 BO16 U16:Y16 AI16:AK16 AQ16:AR16 AM16:AO16">
    <cfRule type="expression" dxfId="371" priority="774">
      <formula>U16&lt;&gt;#REF!</formula>
    </cfRule>
  </conditionalFormatting>
  <conditionalFormatting sqref="R16">
    <cfRule type="expression" dxfId="370" priority="767">
      <formula>R16&lt;&gt;#REF!</formula>
    </cfRule>
  </conditionalFormatting>
  <conditionalFormatting sqref="BL16">
    <cfRule type="expression" dxfId="369" priority="769">
      <formula>BL16&lt;&gt;#REF!</formula>
    </cfRule>
  </conditionalFormatting>
  <conditionalFormatting sqref="AY16">
    <cfRule type="expression" dxfId="368" priority="768">
      <formula>AY16&lt;&gt;#REF!</formula>
    </cfRule>
  </conditionalFormatting>
  <conditionalFormatting sqref="L11:M12">
    <cfRule type="expression" dxfId="367" priority="778">
      <formula>L11&lt;&gt;#REF!</formula>
    </cfRule>
  </conditionalFormatting>
  <conditionalFormatting sqref="AG16">
    <cfRule type="expression" dxfId="366" priority="766">
      <formula>AG16&lt;&gt;#REF!</formula>
    </cfRule>
  </conditionalFormatting>
  <conditionalFormatting sqref="BR16:BT16">
    <cfRule type="expression" dxfId="365" priority="772">
      <formula>BR16&lt;&gt;#REF!</formula>
    </cfRule>
  </conditionalFormatting>
  <conditionalFormatting sqref="D16">
    <cfRule type="expression" dxfId="364" priority="771">
      <formula>D16&lt;&gt;#REF!</formula>
    </cfRule>
  </conditionalFormatting>
  <conditionalFormatting sqref="AZ16:BK16 S16 AH16 BN16 AE16 Z16:AB16 BP16 AB17">
    <cfRule type="expression" dxfId="363" priority="770">
      <formula>S16&lt;&gt;#REF!</formula>
    </cfRule>
  </conditionalFormatting>
  <conditionalFormatting sqref="F16:H16">
    <cfRule type="expression" dxfId="362" priority="764">
      <formula>F16&lt;&gt;#REF!</formula>
    </cfRule>
  </conditionalFormatting>
  <conditionalFormatting sqref="I16:K16 O16 E16">
    <cfRule type="expression" dxfId="361" priority="765">
      <formula>E16&lt;&gt;#REF!</formula>
    </cfRule>
  </conditionalFormatting>
  <conditionalFormatting sqref="T24">
    <cfRule type="expression" dxfId="360" priority="734">
      <formula>T24&lt;&gt;#REF!</formula>
    </cfRule>
  </conditionalFormatting>
  <conditionalFormatting sqref="B24">
    <cfRule type="expression" dxfId="359" priority="733">
      <formula>B24&lt;&gt;#REF!</formula>
    </cfRule>
  </conditionalFormatting>
  <conditionalFormatting sqref="A24">
    <cfRule type="expression" dxfId="358" priority="732">
      <formula>A24&lt;&gt;#REF!</formula>
    </cfRule>
  </conditionalFormatting>
  <conditionalFormatting sqref="AM17">
    <cfRule type="expression" dxfId="357" priority="675">
      <formula>AM17&lt;&gt;#REF!</formula>
    </cfRule>
  </conditionalFormatting>
  <conditionalFormatting sqref="C16">
    <cfRule type="expression" dxfId="356" priority="763">
      <formula>C16&lt;&gt;#REF!</formula>
    </cfRule>
  </conditionalFormatting>
  <conditionalFormatting sqref="T16">
    <cfRule type="expression" dxfId="355" priority="757">
      <formula>T16&lt;&gt;#REF!</formula>
    </cfRule>
  </conditionalFormatting>
  <conditionalFormatting sqref="AC16:AD16">
    <cfRule type="expression" dxfId="354" priority="758">
      <formula>AC16&lt;&gt;#REF!</formula>
    </cfRule>
  </conditionalFormatting>
  <conditionalFormatting sqref="BM16">
    <cfRule type="expression" dxfId="353" priority="760">
      <formula>BM16&lt;&gt;#REF!</formula>
    </cfRule>
  </conditionalFormatting>
  <conditionalFormatting sqref="AF16">
    <cfRule type="expression" dxfId="352" priority="759">
      <formula>AF16&lt;&gt;#REF!</formula>
    </cfRule>
  </conditionalFormatting>
  <conditionalFormatting sqref="A16">
    <cfRule type="expression" dxfId="351" priority="755">
      <formula>A16&lt;&gt;#REF!</formula>
    </cfRule>
  </conditionalFormatting>
  <conditionalFormatting sqref="B16">
    <cfRule type="expression" dxfId="350" priority="756">
      <formula>B16&lt;&gt;#REF!</formula>
    </cfRule>
  </conditionalFormatting>
  <conditionalFormatting sqref="N16:N24">
    <cfRule type="expression" dxfId="349" priority="754">
      <formula>N16&lt;&gt;#REF!</formula>
    </cfRule>
  </conditionalFormatting>
  <conditionalFormatting sqref="L16:M20">
    <cfRule type="expression" dxfId="348" priority="753">
      <formula>L16&lt;&gt;#REF!</formula>
    </cfRule>
  </conditionalFormatting>
  <conditionalFormatting sqref="AL16">
    <cfRule type="expression" dxfId="347" priority="752">
      <formula>AL16&lt;&gt;#REF!</formula>
    </cfRule>
  </conditionalFormatting>
  <conditionalFormatting sqref="R24">
    <cfRule type="expression" dxfId="346" priority="742">
      <formula>R24&lt;&gt;#REF!</formula>
    </cfRule>
  </conditionalFormatting>
  <conditionalFormatting sqref="I24:K24">
    <cfRule type="expression" dxfId="345" priority="740">
      <formula>I24&lt;&gt;#REF!</formula>
    </cfRule>
  </conditionalFormatting>
  <conditionalFormatting sqref="AP18">
    <cfRule type="expression" dxfId="344" priority="650">
      <formula>AP18&lt;&gt;#REF!</formula>
    </cfRule>
  </conditionalFormatting>
  <conditionalFormatting sqref="AZ17:BK17 S17 AH17 BN17 AE17 Z17:AA17 BP17">
    <cfRule type="expression" dxfId="343" priority="696">
      <formula>S17&lt;&gt;#REF!</formula>
    </cfRule>
  </conditionalFormatting>
  <conditionalFormatting sqref="F17:H17">
    <cfRule type="expression" dxfId="342" priority="690">
      <formula>F17&lt;&gt;#REF!</formula>
    </cfRule>
  </conditionalFormatting>
  <conditionalFormatting sqref="AG17">
    <cfRule type="expression" dxfId="341" priority="692">
      <formula>AG17&lt;&gt;#REF!</formula>
    </cfRule>
  </conditionalFormatting>
  <conditionalFormatting sqref="I17:K17 O17 E17">
    <cfRule type="expression" dxfId="340" priority="691">
      <formula>E17&lt;&gt;#REF!</formula>
    </cfRule>
  </conditionalFormatting>
  <conditionalFormatting sqref="C17">
    <cfRule type="expression" dxfId="339" priority="689">
      <formula>C17&lt;&gt;#REF!</formula>
    </cfRule>
  </conditionalFormatting>
  <conditionalFormatting sqref="BL17">
    <cfRule type="expression" dxfId="338" priority="695">
      <formula>BL17&lt;&gt;#REF!</formula>
    </cfRule>
  </conditionalFormatting>
  <conditionalFormatting sqref="AY17">
    <cfRule type="expression" dxfId="337" priority="694">
      <formula>AY17&lt;&gt;#REF!</formula>
    </cfRule>
  </conditionalFormatting>
  <conditionalFormatting sqref="R17">
    <cfRule type="expression" dxfId="336" priority="693">
      <formula>R17&lt;&gt;#REF!</formula>
    </cfRule>
  </conditionalFormatting>
  <conditionalFormatting sqref="AF17">
    <cfRule type="expression" dxfId="335" priority="687">
      <formula>AF17&lt;&gt;#REF!</formula>
    </cfRule>
  </conditionalFormatting>
  <conditionalFormatting sqref="BM17">
    <cfRule type="expression" dxfId="334" priority="688">
      <formula>BM17&lt;&gt;#REF!</formula>
    </cfRule>
  </conditionalFormatting>
  <conditionalFormatting sqref="AC17:AD17">
    <cfRule type="expression" dxfId="333" priority="686">
      <formula>AC17&lt;&gt;#REF!</formula>
    </cfRule>
  </conditionalFormatting>
  <conditionalFormatting sqref="A17">
    <cfRule type="expression" dxfId="332" priority="683">
      <formula>A17&lt;&gt;#REF!</formula>
    </cfRule>
  </conditionalFormatting>
  <conditionalFormatting sqref="T17">
    <cfRule type="expression" dxfId="331" priority="685">
      <formula>T17&lt;&gt;#REF!</formula>
    </cfRule>
  </conditionalFormatting>
  <conditionalFormatting sqref="B17">
    <cfRule type="expression" dxfId="330" priority="684">
      <formula>B17&lt;&gt;#REF!</formula>
    </cfRule>
  </conditionalFormatting>
  <conditionalFormatting sqref="AP17">
    <cfRule type="expression" dxfId="329" priority="679">
      <formula>AP17&lt;&gt;#REF!</formula>
    </cfRule>
  </conditionalFormatting>
  <conditionalFormatting sqref="AS17">
    <cfRule type="expression" dxfId="328" priority="678">
      <formula>AS17&lt;&gt;#REF!</formula>
    </cfRule>
  </conditionalFormatting>
  <conditionalFormatting sqref="AV17">
    <cfRule type="expression" dxfId="327" priority="677">
      <formula>AV17&lt;&gt;#REF!</formula>
    </cfRule>
  </conditionalFormatting>
  <conditionalFormatting sqref="AL17">
    <cfRule type="expression" dxfId="326" priority="676">
      <formula>AL17&lt;&gt;#REF!</formula>
    </cfRule>
  </conditionalFormatting>
  <conditionalFormatting sqref="AV18">
    <cfRule type="expression" dxfId="325" priority="648">
      <formula>AV18&lt;&gt;#REF!</formula>
    </cfRule>
  </conditionalFormatting>
  <conditionalFormatting sqref="AT17:AU17 AW17:AX17 BO17 U17:Y17 AI17:AK17 AQ17:AR17 AN17:AO17">
    <cfRule type="expression" dxfId="324" priority="699">
      <formula>U17&lt;&gt;#REF!</formula>
    </cfRule>
  </conditionalFormatting>
  <conditionalFormatting sqref="BR17:BT17">
    <cfRule type="expression" dxfId="323" priority="698">
      <formula>BR17&lt;&gt;#REF!</formula>
    </cfRule>
  </conditionalFormatting>
  <conditionalFormatting sqref="D17">
    <cfRule type="expression" dxfId="322" priority="697">
      <formula>D17&lt;&gt;#REF!</formula>
    </cfRule>
  </conditionalFormatting>
  <conditionalFormatting sqref="BO18">
    <cfRule type="expression" dxfId="321" priority="647">
      <formula>BO18&lt;&gt;#REF!</formula>
    </cfRule>
  </conditionalFormatting>
  <conditionalFormatting sqref="AT18:AU19 AW18:AX18 AQ18:AR19 AM18:AO18 U18:Y20 AI18:AK20 AM19:AM20">
    <cfRule type="expression" dxfId="320" priority="670">
      <formula>U18&lt;&gt;#REF!</formula>
    </cfRule>
  </conditionalFormatting>
  <conditionalFormatting sqref="R18">
    <cfRule type="expression" dxfId="319" priority="664">
      <formula>R18&lt;&gt;#REF!</formula>
    </cfRule>
  </conditionalFormatting>
  <conditionalFormatting sqref="BL18 BL20">
    <cfRule type="expression" dxfId="318" priority="666">
      <formula>BL18&lt;&gt;#REF!</formula>
    </cfRule>
  </conditionalFormatting>
  <conditionalFormatting sqref="AY18">
    <cfRule type="expression" dxfId="317" priority="665">
      <formula>AY18&lt;&gt;#REF!</formula>
    </cfRule>
  </conditionalFormatting>
  <conditionalFormatting sqref="AG18:AG20">
    <cfRule type="expression" dxfId="316" priority="663">
      <formula>AG18&lt;&gt;#REF!</formula>
    </cfRule>
  </conditionalFormatting>
  <conditionalFormatting sqref="BR18:BT20">
    <cfRule type="expression" dxfId="315" priority="669">
      <formula>BR18&lt;&gt;#REF!</formula>
    </cfRule>
  </conditionalFormatting>
  <conditionalFormatting sqref="D18">
    <cfRule type="expression" dxfId="314" priority="668">
      <formula>D18&lt;&gt;#REF!</formula>
    </cfRule>
  </conditionalFormatting>
  <conditionalFormatting sqref="AZ18:BK20 AH18 BN18:BN19 BP18:BP19 S18:S20 Z18:AB20 AE18:AE20 AH20">
    <cfRule type="expression" dxfId="313" priority="667">
      <formula>S18&lt;&gt;#REF!</formula>
    </cfRule>
  </conditionalFormatting>
  <conditionalFormatting sqref="F18:H18">
    <cfRule type="expression" dxfId="312" priority="661">
      <formula>F18&lt;&gt;#REF!</formula>
    </cfRule>
  </conditionalFormatting>
  <conditionalFormatting sqref="E18 I18:K20 O18:O19">
    <cfRule type="expression" dxfId="311" priority="662">
      <formula>E18&lt;&gt;#REF!</formula>
    </cfRule>
  </conditionalFormatting>
  <conditionalFormatting sqref="C18">
    <cfRule type="expression" dxfId="310" priority="660">
      <formula>C18&lt;&gt;#REF!</formula>
    </cfRule>
  </conditionalFormatting>
  <conditionalFormatting sqref="T18:T20">
    <cfRule type="expression" dxfId="309" priority="656">
      <formula>T18&lt;&gt;#REF!</formula>
    </cfRule>
  </conditionalFormatting>
  <conditionalFormatting sqref="AC18:AD20">
    <cfRule type="expression" dxfId="308" priority="657">
      <formula>AC18&lt;&gt;#REF!</formula>
    </cfRule>
  </conditionalFormatting>
  <conditionalFormatting sqref="BM18:BM20">
    <cfRule type="expression" dxfId="307" priority="659">
      <formula>BM18&lt;&gt;#REF!</formula>
    </cfRule>
  </conditionalFormatting>
  <conditionalFormatting sqref="AF18:AF20">
    <cfRule type="expression" dxfId="306" priority="658">
      <formula>AF18&lt;&gt;#REF!</formula>
    </cfRule>
  </conditionalFormatting>
  <conditionalFormatting sqref="A18 A20">
    <cfRule type="expression" dxfId="305" priority="654">
      <formula>A18&lt;&gt;#REF!</formula>
    </cfRule>
  </conditionalFormatting>
  <conditionalFormatting sqref="B18 B20">
    <cfRule type="expression" dxfId="304" priority="655">
      <formula>B18&lt;&gt;#REF!</formula>
    </cfRule>
  </conditionalFormatting>
  <conditionalFormatting sqref="AL18:AL20">
    <cfRule type="expression" dxfId="303" priority="651">
      <formula>AL18&lt;&gt;#REF!</formula>
    </cfRule>
  </conditionalFormatting>
  <conditionalFormatting sqref="A51:A1048576 A20 A24 A1:A18">
    <cfRule type="duplicateValues" dxfId="302" priority="541"/>
  </conditionalFormatting>
  <conditionalFormatting sqref="A19">
    <cfRule type="duplicateValues" dxfId="301" priority="538"/>
    <cfRule type="duplicateValues" dxfId="300" priority="539"/>
  </conditionalFormatting>
  <conditionalFormatting sqref="A21">
    <cfRule type="duplicateValues" dxfId="299" priority="480"/>
  </conditionalFormatting>
  <conditionalFormatting sqref="A22">
    <cfRule type="duplicateValues" dxfId="298" priority="436"/>
  </conditionalFormatting>
  <conditionalFormatting sqref="A23">
    <cfRule type="duplicateValues" dxfId="297" priority="389"/>
  </conditionalFormatting>
  <conditionalFormatting sqref="A51:A1048576 A1:A24">
    <cfRule type="duplicateValues" dxfId="296" priority="365"/>
  </conditionalFormatting>
  <conditionalFormatting sqref="A24">
    <cfRule type="duplicateValues" dxfId="295" priority="364"/>
  </conditionalFormatting>
  <conditionalFormatting sqref="A26">
    <cfRule type="duplicateValues" dxfId="294" priority="255"/>
  </conditionalFormatting>
  <conditionalFormatting sqref="A26">
    <cfRule type="duplicateValues" dxfId="293" priority="254"/>
  </conditionalFormatting>
  <conditionalFormatting sqref="A25">
    <cfRule type="duplicateValues" dxfId="292" priority="228"/>
  </conditionalFormatting>
  <conditionalFormatting sqref="A25">
    <cfRule type="duplicateValues" dxfId="291" priority="227"/>
  </conditionalFormatting>
  <conditionalFormatting sqref="A27:A31">
    <cfRule type="duplicateValues" dxfId="290" priority="190"/>
  </conditionalFormatting>
  <conditionalFormatting sqref="A27:A31">
    <cfRule type="duplicateValues" dxfId="289" priority="189"/>
  </conditionalFormatting>
  <conditionalFormatting sqref="A37:A38">
    <cfRule type="duplicateValues" dxfId="288" priority="131"/>
  </conditionalFormatting>
  <conditionalFormatting sqref="A37:A38">
    <cfRule type="duplicateValues" dxfId="287" priority="130"/>
  </conditionalFormatting>
  <conditionalFormatting sqref="A37:A38">
    <cfRule type="duplicateValues" dxfId="286" priority="134"/>
  </conditionalFormatting>
  <conditionalFormatting sqref="A36">
    <cfRule type="duplicateValues" dxfId="285" priority="70"/>
  </conditionalFormatting>
  <conditionalFormatting sqref="A36">
    <cfRule type="duplicateValues" dxfId="284" priority="69"/>
  </conditionalFormatting>
  <conditionalFormatting sqref="P2:Q2 P12:Q15 P21:Q22">
    <cfRule type="expression" dxfId="283" priority="45">
      <formula>P2&lt;&gt;#REF!</formula>
    </cfRule>
  </conditionalFormatting>
  <conditionalFormatting sqref="P3:Q3">
    <cfRule type="expression" dxfId="282" priority="44">
      <formula>P3&lt;&gt;#REF!</formula>
    </cfRule>
  </conditionalFormatting>
  <conditionalFormatting sqref="P4:Q4">
    <cfRule type="expression" dxfId="281" priority="43">
      <formula>P4&lt;&gt;#REF!</formula>
    </cfRule>
  </conditionalFormatting>
  <conditionalFormatting sqref="P5:Q5">
    <cfRule type="expression" dxfId="280" priority="42">
      <formula>P5&lt;&gt;#REF!</formula>
    </cfRule>
  </conditionalFormatting>
  <conditionalFormatting sqref="P6:Q7">
    <cfRule type="expression" dxfId="279" priority="41">
      <formula>P6&lt;&gt;#REF!</formula>
    </cfRule>
  </conditionalFormatting>
  <conditionalFormatting sqref="P8:Q8">
    <cfRule type="expression" dxfId="278" priority="40">
      <formula>P8&lt;&gt;#REF!</formula>
    </cfRule>
  </conditionalFormatting>
  <conditionalFormatting sqref="P9:Q9">
    <cfRule type="expression" dxfId="277" priority="39">
      <formula>P9&lt;&gt;#REF!</formula>
    </cfRule>
  </conditionalFormatting>
  <conditionalFormatting sqref="P10:Q10">
    <cfRule type="expression" dxfId="276" priority="38">
      <formula>P10&lt;&gt;#REF!</formula>
    </cfRule>
  </conditionalFormatting>
  <conditionalFormatting sqref="P11:Q11">
    <cfRule type="expression" dxfId="275" priority="37">
      <formula>P11&lt;&gt;#REF!</formula>
    </cfRule>
  </conditionalFormatting>
  <conditionalFormatting sqref="P7:Q7">
    <cfRule type="expression" dxfId="274" priority="36">
      <formula>P7&lt;&gt;#REF!</formula>
    </cfRule>
  </conditionalFormatting>
  <conditionalFormatting sqref="P16:Q16">
    <cfRule type="expression" dxfId="273" priority="35">
      <formula>P16&lt;&gt;#REF!</formula>
    </cfRule>
  </conditionalFormatting>
  <conditionalFormatting sqref="P17:Q19">
    <cfRule type="expression" dxfId="272" priority="34">
      <formula>P17&lt;&gt;#REF!</formula>
    </cfRule>
  </conditionalFormatting>
  <conditionalFormatting sqref="P20:Q20">
    <cfRule type="expression" dxfId="271" priority="33">
      <formula>P20&lt;&gt;#REF!</formula>
    </cfRule>
  </conditionalFormatting>
  <conditionalFormatting sqref="P23:Q23">
    <cfRule type="expression" dxfId="270" priority="32">
      <formula>P23&lt;&gt;#REF!</formula>
    </cfRule>
  </conditionalFormatting>
  <conditionalFormatting sqref="P24:Q24">
    <cfRule type="expression" dxfId="269" priority="31">
      <formula>P24&lt;&gt;#REF!</formula>
    </cfRule>
  </conditionalFormatting>
  <conditionalFormatting sqref="P25:Q25">
    <cfRule type="expression" dxfId="268" priority="30">
      <formula>P25&lt;&gt;#REF!</formula>
    </cfRule>
  </conditionalFormatting>
  <conditionalFormatting sqref="P26:Q26">
    <cfRule type="expression" dxfId="267" priority="29">
      <formula>P26&lt;&gt;#REF!</formula>
    </cfRule>
  </conditionalFormatting>
  <conditionalFormatting sqref="P27:Q30">
    <cfRule type="expression" dxfId="266" priority="28">
      <formula>P27&lt;&gt;#REF!</formula>
    </cfRule>
  </conditionalFormatting>
  <conditionalFormatting sqref="P31:Q35">
    <cfRule type="expression" dxfId="265" priority="27">
      <formula>P31&lt;&gt;#REF!</formula>
    </cfRule>
  </conditionalFormatting>
  <conditionalFormatting sqref="P36:Q40">
    <cfRule type="expression" dxfId="264" priority="26">
      <formula>P36&lt;&gt;#REF!</formula>
    </cfRule>
  </conditionalFormatting>
  <conditionalFormatting sqref="P51:Q51">
    <cfRule type="expression" dxfId="263" priority="19">
      <formula>P51&lt;&gt;#REF!</formula>
    </cfRule>
  </conditionalFormatting>
  <conditionalFormatting sqref="P52:Q58">
    <cfRule type="expression" dxfId="262" priority="17">
      <formula>P52&lt;&gt;#REF!</formula>
    </cfRule>
  </conditionalFormatting>
  <conditionalFormatting sqref="A43:A50">
    <cfRule type="duplicateValues" dxfId="261" priority="16"/>
  </conditionalFormatting>
  <conditionalFormatting sqref="A43:A50">
    <cfRule type="duplicateValues" dxfId="260" priority="15"/>
  </conditionalFormatting>
  <conditionalFormatting sqref="P43:Q50">
    <cfRule type="expression" dxfId="259" priority="14">
      <formula>P43&lt;&gt;#REF!</formula>
    </cfRule>
  </conditionalFormatting>
  <conditionalFormatting sqref="A41:A42">
    <cfRule type="duplicateValues" dxfId="258" priority="12"/>
  </conditionalFormatting>
  <conditionalFormatting sqref="A41:A42">
    <cfRule type="duplicateValues" dxfId="257" priority="11"/>
  </conditionalFormatting>
  <conditionalFormatting sqref="P41:Q42">
    <cfRule type="expression" dxfId="256" priority="10">
      <formula>P41&lt;&gt;#REF!</formula>
    </cfRule>
  </conditionalFormatting>
  <conditionalFormatting sqref="AB3">
    <cfRule type="expression" dxfId="255" priority="9">
      <formula>AB3&lt;&gt;#REF!</formula>
    </cfRule>
  </conditionalFormatting>
  <conditionalFormatting sqref="AB4">
    <cfRule type="expression" dxfId="254" priority="8">
      <formula>AB4&lt;&gt;#REF!</formula>
    </cfRule>
  </conditionalFormatting>
  <conditionalFormatting sqref="BQ10:BQ32 BQ35:BQ42">
    <cfRule type="expression" dxfId="253" priority="7">
      <formula>BQ10&lt;&gt;#REF!</formula>
    </cfRule>
  </conditionalFormatting>
  <conditionalFormatting sqref="AP32:AP34 AP22 AP16 AP11">
    <cfRule type="expression" dxfId="252" priority="6">
      <formula>AP11&lt;&gt;#REF!</formula>
    </cfRule>
  </conditionalFormatting>
  <conditionalFormatting sqref="AS32:AS35 AS22:AS24 AS18:AS19 AS16 AS11:AS12">
    <cfRule type="expression" dxfId="251" priority="5">
      <formula>AS11&lt;&gt;#REF!</formula>
    </cfRule>
  </conditionalFormatting>
  <conditionalFormatting sqref="AV32:AV35 AV26 AV22:AV23 AV19 AV16 AV11:AV12">
    <cfRule type="expression" dxfId="250" priority="4">
      <formula>AV11&lt;&gt;#REF!</formula>
    </cfRule>
  </conditionalFormatting>
  <conditionalFormatting sqref="AY32:AY34 AY22 AY11">
    <cfRule type="expression" dxfId="249" priority="3">
      <formula>AY11&lt;&gt;#REF!</formula>
    </cfRule>
  </conditionalFormatting>
  <conditionalFormatting sqref="BQ33:BQ34">
    <cfRule type="expression" dxfId="248" priority="2">
      <formula>BQ33&lt;&gt;#REF!</formula>
    </cfRule>
  </conditionalFormatting>
  <conditionalFormatting sqref="A16">
    <cfRule type="expression" dxfId="247" priority="1">
      <formula>A16&lt;&gt;#REF!</formula>
    </cfRule>
  </conditionalFormatting>
  <printOptions gridLines="1"/>
  <pageMargins left="0.78740157480314998" right="0.196850393700787" top="1.14173228346457" bottom="0.39370078740157499" header="0.35433070866141703" footer="0.196850393700787"/>
  <pageSetup paperSize="8" scale="80" fitToHeight="0" orientation="landscape" r:id="rId1"/>
  <headerFooter>
    <oddHeader>&amp;L&amp;G&amp;C43115545-FDS-0002
Datasheet - &amp;A&amp;R&amp;G</oddHeader>
    <oddFooter>&amp;L&amp;8&amp;F/&amp;A&amp;CPage &amp;P of &amp;N&amp;R&amp;8Date Printed: &amp;D</oddFooter>
  </headerFooter>
  <colBreaks count="4" manualBreakCount="4">
    <brk id="15" max="50" man="1"/>
    <brk id="31" max="50" man="1"/>
    <brk id="45" max="50" man="1"/>
    <brk id="60" max="50" man="1"/>
  </colBreaks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ADE8E-213D-403C-810B-FE9521CE3368}">
  <dimension ref="A1:BD2"/>
  <sheetViews>
    <sheetView view="pageBreakPreview" zoomScale="40" zoomScaleNormal="100" zoomScaleSheetLayoutView="40" zoomScalePageLayoutView="90" workbookViewId="0">
      <selection activeCell="B12" sqref="B12"/>
    </sheetView>
  </sheetViews>
  <sheetFormatPr defaultColWidth="80.5703125" defaultRowHeight="17.100000000000001" customHeight="1"/>
  <cols>
    <col min="1" max="1" width="23.85546875" style="7" customWidth="1"/>
    <col min="2" max="2" width="56.140625" style="7" customWidth="1"/>
    <col min="3" max="3" width="18.85546875" style="7" customWidth="1"/>
    <col min="4" max="4" width="26.42578125" style="7" bestFit="1" customWidth="1"/>
    <col min="5" max="5" width="19.28515625" style="8" bestFit="1" customWidth="1"/>
    <col min="6" max="6" width="18.85546875" style="8" customWidth="1"/>
    <col min="7" max="7" width="19.42578125" style="8" customWidth="1"/>
    <col min="8" max="8" width="16.5703125" style="8" customWidth="1"/>
    <col min="9" max="9" width="8.42578125" style="8" bestFit="1" customWidth="1"/>
    <col min="10" max="10" width="13.28515625" style="8" bestFit="1" customWidth="1"/>
    <col min="11" max="11" width="13.7109375" style="8" bestFit="1" customWidth="1"/>
    <col min="12" max="12" width="15.7109375" style="8" customWidth="1"/>
    <col min="13" max="13" width="16.5703125" style="8" bestFit="1" customWidth="1"/>
    <col min="14" max="14" width="17" style="8" bestFit="1" customWidth="1"/>
    <col min="15" max="15" width="10.140625" style="8" bestFit="1" customWidth="1"/>
    <col min="16" max="16" width="29" style="7" customWidth="1"/>
    <col min="17" max="17" width="13.140625" style="7" bestFit="1" customWidth="1"/>
    <col min="18" max="18" width="12" style="9" bestFit="1" customWidth="1"/>
    <col min="19" max="19" width="12.42578125" style="9" bestFit="1" customWidth="1"/>
    <col min="20" max="20" width="11.140625" style="9" bestFit="1" customWidth="1"/>
    <col min="21" max="21" width="13.28515625" style="9" bestFit="1" customWidth="1"/>
    <col min="22" max="22" width="12.42578125" style="9" bestFit="1" customWidth="1"/>
    <col min="23" max="23" width="12.85546875" style="9" bestFit="1" customWidth="1"/>
    <col min="24" max="24" width="10.85546875" style="9" bestFit="1" customWidth="1"/>
    <col min="25" max="25" width="9.140625" style="7" bestFit="1" customWidth="1"/>
    <col min="26" max="26" width="13.85546875" style="7" bestFit="1" customWidth="1"/>
    <col min="27" max="27" width="10.85546875" style="8" bestFit="1" customWidth="1"/>
    <col min="28" max="28" width="17.28515625" style="8" bestFit="1" customWidth="1"/>
    <col min="29" max="29" width="19.5703125" style="8" bestFit="1" customWidth="1"/>
    <col min="30" max="30" width="16.140625" style="7" bestFit="1" customWidth="1"/>
    <col min="31" max="31" width="18.5703125" style="7" bestFit="1" customWidth="1"/>
    <col min="32" max="32" width="16.85546875" style="8" bestFit="1" customWidth="1"/>
    <col min="33" max="33" width="18.140625" style="8" bestFit="1" customWidth="1"/>
    <col min="34" max="34" width="19.5703125" style="8" bestFit="1" customWidth="1"/>
    <col min="35" max="35" width="13.5703125" style="8" bestFit="1" customWidth="1"/>
    <col min="36" max="36" width="15" style="8" bestFit="1" customWidth="1"/>
    <col min="37" max="37" width="13.140625" style="8" bestFit="1" customWidth="1"/>
    <col min="38" max="38" width="14.5703125" style="8" bestFit="1" customWidth="1"/>
    <col min="39" max="39" width="17.28515625" style="8" bestFit="1" customWidth="1"/>
    <col min="40" max="40" width="18.7109375" style="8" bestFit="1" customWidth="1"/>
    <col min="41" max="41" width="13.7109375" style="8" bestFit="1" customWidth="1"/>
    <col min="42" max="42" width="15.140625" style="8" bestFit="1" customWidth="1"/>
    <col min="43" max="43" width="13.28515625" style="8" bestFit="1" customWidth="1"/>
    <col min="44" max="44" width="14.7109375" style="8" bestFit="1" customWidth="1"/>
    <col min="45" max="45" width="14.5703125" style="8" bestFit="1" customWidth="1"/>
    <col min="46" max="46" width="16.5703125" style="8" bestFit="1" customWidth="1"/>
    <col min="47" max="47" width="14.140625" style="8" bestFit="1" customWidth="1"/>
    <col min="48" max="48" width="15.5703125" style="8" bestFit="1" customWidth="1"/>
    <col min="49" max="49" width="14.28515625" style="8" bestFit="1" customWidth="1"/>
    <col min="50" max="50" width="13.42578125" style="7" bestFit="1" customWidth="1"/>
    <col min="51" max="51" width="65.140625" style="7" customWidth="1"/>
    <col min="52" max="52" width="12" style="26" customWidth="1"/>
    <col min="53" max="53" width="24.42578125" style="26" customWidth="1"/>
    <col min="54" max="54" width="24.7109375" style="26" customWidth="1"/>
    <col min="55" max="55" width="29" style="26" customWidth="1"/>
    <col min="56" max="56" width="13.140625" style="26" bestFit="1" customWidth="1"/>
    <col min="57" max="16384" width="80.5703125" style="25"/>
  </cols>
  <sheetData>
    <row r="1" spans="1:56" ht="17.100000000000001" customHeight="1">
      <c r="A1" s="33" t="s">
        <v>0</v>
      </c>
      <c r="B1" s="33" t="s">
        <v>1</v>
      </c>
      <c r="C1" s="33" t="s">
        <v>2</v>
      </c>
      <c r="D1" s="33" t="s">
        <v>3</v>
      </c>
      <c r="E1" s="32" t="s">
        <v>1239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562</v>
      </c>
      <c r="K1" s="32" t="s">
        <v>563</v>
      </c>
      <c r="L1" s="32" t="s">
        <v>564</v>
      </c>
      <c r="M1" s="32" t="s">
        <v>565</v>
      </c>
      <c r="N1" s="32" t="s">
        <v>566</v>
      </c>
      <c r="O1" s="32" t="s">
        <v>567</v>
      </c>
      <c r="P1" s="33" t="s">
        <v>1027</v>
      </c>
      <c r="Q1" s="33" t="s">
        <v>1028</v>
      </c>
      <c r="R1" s="34" t="s">
        <v>1031</v>
      </c>
      <c r="S1" s="34" t="s">
        <v>1032</v>
      </c>
      <c r="T1" s="34" t="s">
        <v>1033</v>
      </c>
      <c r="U1" s="34" t="s">
        <v>1035</v>
      </c>
      <c r="V1" s="34" t="s">
        <v>1036</v>
      </c>
      <c r="W1" s="34" t="s">
        <v>1037</v>
      </c>
      <c r="X1" s="34" t="s">
        <v>1038</v>
      </c>
      <c r="Y1" s="33" t="s">
        <v>337</v>
      </c>
      <c r="Z1" s="33" t="s">
        <v>1040</v>
      </c>
      <c r="AA1" s="32" t="s">
        <v>1041</v>
      </c>
      <c r="AB1" s="32" t="s">
        <v>1042</v>
      </c>
      <c r="AC1" s="32" t="s">
        <v>1043</v>
      </c>
      <c r="AD1" s="33" t="s">
        <v>1240</v>
      </c>
      <c r="AE1" s="33" t="s">
        <v>1241</v>
      </c>
      <c r="AF1" s="32" t="s">
        <v>1045</v>
      </c>
      <c r="AG1" s="32" t="s">
        <v>574</v>
      </c>
      <c r="AH1" s="32" t="s">
        <v>576</v>
      </c>
      <c r="AI1" s="32" t="s">
        <v>577</v>
      </c>
      <c r="AJ1" s="32" t="s">
        <v>579</v>
      </c>
      <c r="AK1" s="32" t="s">
        <v>580</v>
      </c>
      <c r="AL1" s="32" t="s">
        <v>582</v>
      </c>
      <c r="AM1" s="32" t="s">
        <v>583</v>
      </c>
      <c r="AN1" s="32" t="s">
        <v>585</v>
      </c>
      <c r="AO1" s="32" t="s">
        <v>1046</v>
      </c>
      <c r="AP1" s="32" t="s">
        <v>1047</v>
      </c>
      <c r="AQ1" s="32" t="s">
        <v>1048</v>
      </c>
      <c r="AR1" s="32" t="s">
        <v>1049</v>
      </c>
      <c r="AS1" s="32" t="s">
        <v>1050</v>
      </c>
      <c r="AT1" s="32" t="s">
        <v>1051</v>
      </c>
      <c r="AU1" s="32" t="s">
        <v>1052</v>
      </c>
      <c r="AV1" s="32" t="s">
        <v>1053</v>
      </c>
      <c r="AW1" s="32" t="s">
        <v>287</v>
      </c>
      <c r="AX1" s="33" t="s">
        <v>46</v>
      </c>
      <c r="AY1" s="33" t="s">
        <v>19</v>
      </c>
      <c r="AZ1" s="32" t="s">
        <v>20</v>
      </c>
      <c r="BA1" s="32" t="s">
        <v>21</v>
      </c>
      <c r="BB1" s="45" t="s">
        <v>22</v>
      </c>
      <c r="BC1" s="45" t="s">
        <v>23</v>
      </c>
      <c r="BD1" s="16" t="s">
        <v>24</v>
      </c>
    </row>
    <row r="2" spans="1:56" ht="17.100000000000001" customHeight="1">
      <c r="A2" s="6" t="s">
        <v>1242</v>
      </c>
      <c r="B2" s="30"/>
      <c r="C2" s="30"/>
      <c r="D2" s="30"/>
      <c r="E2" s="31"/>
      <c r="F2" s="29"/>
      <c r="G2" s="29"/>
      <c r="H2" s="29"/>
      <c r="I2" s="29"/>
      <c r="J2" s="29"/>
      <c r="K2" s="29"/>
      <c r="L2" s="29"/>
      <c r="M2" s="29"/>
      <c r="N2" s="29"/>
      <c r="O2" s="29"/>
      <c r="P2" s="30"/>
      <c r="Q2" s="30"/>
      <c r="R2" s="31"/>
      <c r="S2" s="31"/>
      <c r="T2" s="31"/>
      <c r="U2" s="31"/>
      <c r="V2" s="31"/>
      <c r="W2" s="31"/>
      <c r="X2" s="31"/>
      <c r="Y2" s="30"/>
      <c r="Z2" s="30"/>
      <c r="AA2" s="29"/>
      <c r="AB2" s="29"/>
      <c r="AC2" s="29"/>
      <c r="AD2" s="30"/>
      <c r="AE2" s="30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30"/>
      <c r="AY2" s="30"/>
      <c r="AZ2" s="29"/>
      <c r="BA2" s="28"/>
      <c r="BB2" s="37"/>
      <c r="BC2" s="37"/>
      <c r="BD2" s="53"/>
    </row>
  </sheetData>
  <autoFilter ref="A1:BA2" xr:uid="{00000000-0009-0000-0000-000007000000}"/>
  <conditionalFormatting sqref="B2:BA2">
    <cfRule type="expression" dxfId="246" priority="9">
      <formula>B2&lt;&gt;#REF!</formula>
    </cfRule>
  </conditionalFormatting>
  <conditionalFormatting sqref="A2">
    <cfRule type="expression" dxfId="245" priority="8">
      <formula>A2&lt;&gt;#REF!</formula>
    </cfRule>
  </conditionalFormatting>
  <conditionalFormatting sqref="BB2:BC2">
    <cfRule type="expression" dxfId="244" priority="6">
      <formula>BB2&lt;&gt;#REF!</formula>
    </cfRule>
  </conditionalFormatting>
  <conditionalFormatting sqref="BD2">
    <cfRule type="expression" dxfId="243" priority="4">
      <formula>BD2&lt;&gt;#REF!</formula>
    </cfRule>
  </conditionalFormatting>
  <printOptions gridLines="1"/>
  <pageMargins left="0.78740157480314998" right="0.196850393700787" top="1.14173228346457" bottom="0.39370078740157499" header="0.35433070866141703" footer="0.196850393700787"/>
  <pageSetup paperSize="8" scale="74" fitToHeight="0" orientation="landscape" r:id="rId1"/>
  <headerFooter>
    <oddHeader>&amp;L&amp;G&amp;C43115545-FDS-0002
Datasheet - &amp;A&amp;R&amp;G</oddHeader>
    <oddFooter>&amp;L&amp;8&amp;F/&amp;A&amp;CPage &amp;P of &amp;N&amp;R&amp;8Date Printed: &amp;D</oddFooter>
  </headerFooter>
  <colBreaks count="4" manualBreakCount="4">
    <brk id="11" max="1" man="1"/>
    <brk id="28" max="1" man="1"/>
    <brk id="40" max="1048575" man="1"/>
    <brk id="50" max="1048575" man="1"/>
  </colBreaks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DB8DB-2273-49DB-818C-3E1F7A5BFDA2}">
  <dimension ref="A1:N69"/>
  <sheetViews>
    <sheetView view="pageLayout" topLeftCell="I1" zoomScale="90" zoomScaleNormal="100" zoomScaleSheetLayoutView="70" zoomScalePageLayoutView="90" workbookViewId="0">
      <selection activeCell="B12" sqref="B12"/>
    </sheetView>
  </sheetViews>
  <sheetFormatPr defaultColWidth="80.5703125" defaultRowHeight="15"/>
  <cols>
    <col min="1" max="1" width="20.5703125" style="20" customWidth="1"/>
    <col min="2" max="2" width="50.85546875" style="20" customWidth="1"/>
    <col min="3" max="3" width="15.42578125" style="20" bestFit="1" customWidth="1"/>
    <col min="4" max="4" width="27.5703125" style="20" customWidth="1"/>
    <col min="5" max="5" width="17.85546875" style="1" customWidth="1"/>
    <col min="6" max="6" width="17.140625" style="1" customWidth="1"/>
    <col min="7" max="7" width="14.5703125" style="1" bestFit="1" customWidth="1"/>
    <col min="8" max="8" width="11" style="1" bestFit="1" customWidth="1"/>
    <col min="9" max="9" width="34" style="20" customWidth="1"/>
    <col min="10" max="10" width="13.28515625" style="19" bestFit="1" customWidth="1"/>
    <col min="11" max="11" width="18.140625" style="19" bestFit="1" customWidth="1"/>
    <col min="12" max="12" width="24.7109375" style="26" customWidth="1"/>
    <col min="13" max="13" width="29" style="26" customWidth="1"/>
    <col min="14" max="14" width="13.140625" style="26" bestFit="1" customWidth="1"/>
    <col min="15" max="16384" width="80.5703125" style="18"/>
  </cols>
  <sheetData>
    <row r="1" spans="1:14">
      <c r="A1" s="22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2" t="s">
        <v>19</v>
      </c>
      <c r="J1" s="21" t="s">
        <v>20</v>
      </c>
      <c r="K1" s="21" t="s">
        <v>21</v>
      </c>
      <c r="L1" s="45" t="s">
        <v>22</v>
      </c>
      <c r="M1" s="45" t="s">
        <v>23</v>
      </c>
      <c r="N1" s="16" t="s">
        <v>24</v>
      </c>
    </row>
    <row r="2" spans="1:14">
      <c r="A2" s="102" t="s">
        <v>1243</v>
      </c>
      <c r="B2" s="102" t="s">
        <v>1244</v>
      </c>
      <c r="C2" s="102" t="s">
        <v>1245</v>
      </c>
      <c r="D2" s="102" t="s">
        <v>1246</v>
      </c>
      <c r="E2" s="103" t="s">
        <v>52</v>
      </c>
      <c r="F2" s="76" t="s">
        <v>53</v>
      </c>
      <c r="G2" s="76" t="s">
        <v>54</v>
      </c>
      <c r="H2" s="76" t="s">
        <v>55</v>
      </c>
      <c r="I2" s="102" t="s">
        <v>1247</v>
      </c>
      <c r="J2" s="74" t="s">
        <v>67</v>
      </c>
      <c r="K2" s="60">
        <v>44454</v>
      </c>
      <c r="L2" s="61"/>
      <c r="M2" s="61"/>
      <c r="N2" s="60"/>
    </row>
    <row r="3" spans="1:14">
      <c r="A3" s="102" t="s">
        <v>1248</v>
      </c>
      <c r="B3" s="102" t="s">
        <v>1249</v>
      </c>
      <c r="C3" s="102" t="s">
        <v>1245</v>
      </c>
      <c r="D3" s="102" t="s">
        <v>1246</v>
      </c>
      <c r="E3" s="103" t="s">
        <v>52</v>
      </c>
      <c r="F3" s="76" t="s">
        <v>53</v>
      </c>
      <c r="G3" s="76" t="s">
        <v>54</v>
      </c>
      <c r="H3" s="76" t="s">
        <v>55</v>
      </c>
      <c r="I3" s="102" t="s">
        <v>1250</v>
      </c>
      <c r="J3" s="74" t="s">
        <v>67</v>
      </c>
      <c r="K3" s="60">
        <v>44454</v>
      </c>
      <c r="L3" s="61"/>
      <c r="M3" s="61"/>
      <c r="N3" s="60"/>
    </row>
    <row r="4" spans="1:14">
      <c r="A4" s="102" t="s">
        <v>1251</v>
      </c>
      <c r="B4" s="102" t="s">
        <v>1252</v>
      </c>
      <c r="C4" s="102" t="s">
        <v>1245</v>
      </c>
      <c r="D4" s="102" t="s">
        <v>1246</v>
      </c>
      <c r="E4" s="103" t="s">
        <v>52</v>
      </c>
      <c r="F4" s="76" t="s">
        <v>53</v>
      </c>
      <c r="G4" s="76" t="s">
        <v>54</v>
      </c>
      <c r="H4" s="76" t="s">
        <v>55</v>
      </c>
      <c r="I4" s="102" t="s">
        <v>598</v>
      </c>
      <c r="J4" s="74" t="s">
        <v>67</v>
      </c>
      <c r="K4" s="60">
        <v>44454</v>
      </c>
      <c r="L4" s="61"/>
      <c r="M4" s="61"/>
      <c r="N4" s="60"/>
    </row>
    <row r="5" spans="1:14">
      <c r="A5" s="102" t="s">
        <v>1253</v>
      </c>
      <c r="B5" s="102" t="s">
        <v>1254</v>
      </c>
      <c r="C5" s="102" t="s">
        <v>1245</v>
      </c>
      <c r="D5" s="102" t="s">
        <v>1246</v>
      </c>
      <c r="E5" s="103" t="s">
        <v>52</v>
      </c>
      <c r="F5" s="76" t="s">
        <v>53</v>
      </c>
      <c r="G5" s="76" t="s">
        <v>54</v>
      </c>
      <c r="H5" s="76" t="s">
        <v>55</v>
      </c>
      <c r="I5" s="102" t="s">
        <v>353</v>
      </c>
      <c r="J5" s="74" t="s">
        <v>67</v>
      </c>
      <c r="K5" s="60">
        <v>44454</v>
      </c>
      <c r="L5" s="61"/>
      <c r="M5" s="61"/>
      <c r="N5" s="60"/>
    </row>
    <row r="6" spans="1:14">
      <c r="A6" s="102" t="s">
        <v>1255</v>
      </c>
      <c r="B6" s="102" t="s">
        <v>1256</v>
      </c>
      <c r="C6" s="102" t="s">
        <v>1245</v>
      </c>
      <c r="D6" s="102" t="s">
        <v>1246</v>
      </c>
      <c r="E6" s="103" t="s">
        <v>52</v>
      </c>
      <c r="F6" s="76" t="s">
        <v>53</v>
      </c>
      <c r="G6" s="76" t="s">
        <v>54</v>
      </c>
      <c r="H6" s="76" t="s">
        <v>55</v>
      </c>
      <c r="I6" s="102" t="s">
        <v>360</v>
      </c>
      <c r="J6" s="74" t="s">
        <v>67</v>
      </c>
      <c r="K6" s="60">
        <v>44454</v>
      </c>
      <c r="L6" s="61"/>
      <c r="M6" s="61"/>
      <c r="N6" s="60"/>
    </row>
    <row r="7" spans="1:14">
      <c r="A7" s="102" t="s">
        <v>1257</v>
      </c>
      <c r="B7" s="102" t="s">
        <v>1258</v>
      </c>
      <c r="C7" s="102" t="s">
        <v>1245</v>
      </c>
      <c r="D7" s="102" t="s">
        <v>1246</v>
      </c>
      <c r="E7" s="103" t="s">
        <v>52</v>
      </c>
      <c r="F7" s="76" t="s">
        <v>53</v>
      </c>
      <c r="G7" s="76" t="s">
        <v>54</v>
      </c>
      <c r="H7" s="76" t="s">
        <v>55</v>
      </c>
      <c r="I7" s="102" t="s">
        <v>360</v>
      </c>
      <c r="J7" s="74" t="s">
        <v>67</v>
      </c>
      <c r="K7" s="60">
        <v>44454</v>
      </c>
      <c r="L7" s="61"/>
      <c r="M7" s="61"/>
      <c r="N7" s="60"/>
    </row>
    <row r="8" spans="1:14">
      <c r="A8" s="102" t="s">
        <v>1259</v>
      </c>
      <c r="B8" s="102" t="s">
        <v>1260</v>
      </c>
      <c r="C8" s="102" t="s">
        <v>1245</v>
      </c>
      <c r="D8" s="102" t="s">
        <v>1246</v>
      </c>
      <c r="E8" s="103" t="s">
        <v>52</v>
      </c>
      <c r="F8" s="76" t="s">
        <v>53</v>
      </c>
      <c r="G8" s="76" t="s">
        <v>54</v>
      </c>
      <c r="H8" s="76" t="s">
        <v>55</v>
      </c>
      <c r="I8" s="102" t="s">
        <v>365</v>
      </c>
      <c r="J8" s="74" t="s">
        <v>67</v>
      </c>
      <c r="K8" s="60">
        <v>44454</v>
      </c>
      <c r="L8" s="61"/>
      <c r="M8" s="61"/>
      <c r="N8" s="60"/>
    </row>
    <row r="9" spans="1:14">
      <c r="A9" s="102" t="s">
        <v>1261</v>
      </c>
      <c r="B9" s="102" t="s">
        <v>1262</v>
      </c>
      <c r="C9" s="102" t="s">
        <v>1245</v>
      </c>
      <c r="D9" s="102" t="s">
        <v>1246</v>
      </c>
      <c r="E9" s="103" t="s">
        <v>52</v>
      </c>
      <c r="F9" s="76" t="s">
        <v>53</v>
      </c>
      <c r="G9" s="76" t="s">
        <v>54</v>
      </c>
      <c r="H9" s="76" t="s">
        <v>55</v>
      </c>
      <c r="I9" s="102" t="s">
        <v>295</v>
      </c>
      <c r="J9" s="74" t="s">
        <v>67</v>
      </c>
      <c r="K9" s="60">
        <v>44454</v>
      </c>
      <c r="L9" s="61"/>
      <c r="M9" s="61"/>
      <c r="N9" s="60"/>
    </row>
    <row r="10" spans="1:14">
      <c r="A10" s="102" t="s">
        <v>1263</v>
      </c>
      <c r="B10" s="102" t="s">
        <v>1264</v>
      </c>
      <c r="C10" s="102" t="s">
        <v>1245</v>
      </c>
      <c r="D10" s="102" t="s">
        <v>1246</v>
      </c>
      <c r="E10" s="103" t="s">
        <v>52</v>
      </c>
      <c r="F10" s="76" t="s">
        <v>53</v>
      </c>
      <c r="G10" s="76" t="s">
        <v>54</v>
      </c>
      <c r="H10" s="76" t="s">
        <v>55</v>
      </c>
      <c r="I10" s="102" t="s">
        <v>303</v>
      </c>
      <c r="J10" s="74" t="s">
        <v>67</v>
      </c>
      <c r="K10" s="60">
        <v>44454</v>
      </c>
      <c r="L10" s="61"/>
      <c r="M10" s="61"/>
      <c r="N10" s="60"/>
    </row>
    <row r="11" spans="1:14">
      <c r="A11" s="102" t="s">
        <v>1265</v>
      </c>
      <c r="B11" s="102" t="s">
        <v>1266</v>
      </c>
      <c r="C11" s="102" t="s">
        <v>1245</v>
      </c>
      <c r="D11" s="102" t="s">
        <v>1246</v>
      </c>
      <c r="E11" s="103" t="s">
        <v>52</v>
      </c>
      <c r="F11" s="76" t="s">
        <v>53</v>
      </c>
      <c r="G11" s="76" t="s">
        <v>54</v>
      </c>
      <c r="H11" s="76" t="s">
        <v>55</v>
      </c>
      <c r="I11" s="102" t="s">
        <v>370</v>
      </c>
      <c r="J11" s="74" t="s">
        <v>67</v>
      </c>
      <c r="K11" s="60">
        <v>44454</v>
      </c>
      <c r="L11" s="61"/>
      <c r="M11" s="61"/>
      <c r="N11" s="60"/>
    </row>
    <row r="12" spans="1:14">
      <c r="A12" s="102" t="s">
        <v>1267</v>
      </c>
      <c r="B12" s="102" t="s">
        <v>1268</v>
      </c>
      <c r="C12" s="102" t="s">
        <v>1245</v>
      </c>
      <c r="D12" s="102" t="s">
        <v>1246</v>
      </c>
      <c r="E12" s="103" t="s">
        <v>52</v>
      </c>
      <c r="F12" s="76" t="s">
        <v>53</v>
      </c>
      <c r="G12" s="76" t="s">
        <v>54</v>
      </c>
      <c r="H12" s="76" t="s">
        <v>55</v>
      </c>
      <c r="I12" s="102" t="s">
        <v>309</v>
      </c>
      <c r="J12" s="74" t="s">
        <v>67</v>
      </c>
      <c r="K12" s="60">
        <v>44454</v>
      </c>
      <c r="L12" s="61"/>
      <c r="M12" s="61"/>
      <c r="N12" s="60"/>
    </row>
    <row r="13" spans="1:14">
      <c r="A13" s="102" t="s">
        <v>1269</v>
      </c>
      <c r="B13" s="102" t="s">
        <v>1270</v>
      </c>
      <c r="C13" s="102" t="s">
        <v>1245</v>
      </c>
      <c r="D13" s="102" t="s">
        <v>1246</v>
      </c>
      <c r="E13" s="103" t="s">
        <v>52</v>
      </c>
      <c r="F13" s="76" t="s">
        <v>53</v>
      </c>
      <c r="G13" s="76" t="s">
        <v>54</v>
      </c>
      <c r="H13" s="76" t="s">
        <v>55</v>
      </c>
      <c r="I13" s="102" t="s">
        <v>378</v>
      </c>
      <c r="J13" s="74" t="s">
        <v>67</v>
      </c>
      <c r="K13" s="60">
        <v>44454</v>
      </c>
      <c r="L13" s="61"/>
      <c r="M13" s="61"/>
      <c r="N13" s="60"/>
    </row>
    <row r="14" spans="1:14">
      <c r="A14" s="102" t="s">
        <v>1271</v>
      </c>
      <c r="B14" s="102" t="s">
        <v>1272</v>
      </c>
      <c r="C14" s="102" t="s">
        <v>1245</v>
      </c>
      <c r="D14" s="102" t="s">
        <v>1246</v>
      </c>
      <c r="E14" s="103" t="s">
        <v>52</v>
      </c>
      <c r="F14" s="76" t="s">
        <v>53</v>
      </c>
      <c r="G14" s="76" t="s">
        <v>54</v>
      </c>
      <c r="H14" s="76" t="s">
        <v>55</v>
      </c>
      <c r="I14" s="102" t="s">
        <v>383</v>
      </c>
      <c r="J14" s="74" t="s">
        <v>67</v>
      </c>
      <c r="K14" s="60">
        <v>44454</v>
      </c>
      <c r="L14" s="61"/>
      <c r="M14" s="61"/>
      <c r="N14" s="60"/>
    </row>
    <row r="15" spans="1:14">
      <c r="A15" s="102" t="s">
        <v>1273</v>
      </c>
      <c r="B15" s="77" t="s">
        <v>102</v>
      </c>
      <c r="C15" s="102" t="s">
        <v>1245</v>
      </c>
      <c r="D15" s="102" t="s">
        <v>1246</v>
      </c>
      <c r="E15" s="103" t="s">
        <v>52</v>
      </c>
      <c r="F15" s="76" t="s">
        <v>53</v>
      </c>
      <c r="G15" s="76" t="s">
        <v>54</v>
      </c>
      <c r="H15" s="76" t="s">
        <v>55</v>
      </c>
      <c r="I15" s="102" t="s">
        <v>218</v>
      </c>
      <c r="J15" s="74" t="s">
        <v>67</v>
      </c>
      <c r="K15" s="60">
        <v>44498</v>
      </c>
      <c r="L15" s="61"/>
      <c r="M15" s="61"/>
      <c r="N15" s="60"/>
    </row>
    <row r="16" spans="1:14">
      <c r="A16" s="102" t="s">
        <v>1274</v>
      </c>
      <c r="B16" s="77" t="s">
        <v>111</v>
      </c>
      <c r="C16" s="102" t="s">
        <v>1245</v>
      </c>
      <c r="D16" s="102" t="s">
        <v>1246</v>
      </c>
      <c r="E16" s="103" t="s">
        <v>52</v>
      </c>
      <c r="F16" s="76" t="s">
        <v>53</v>
      </c>
      <c r="G16" s="76" t="s">
        <v>54</v>
      </c>
      <c r="H16" s="76" t="s">
        <v>55</v>
      </c>
      <c r="I16" s="102" t="s">
        <v>396</v>
      </c>
      <c r="J16" s="74" t="s">
        <v>67</v>
      </c>
      <c r="K16" s="60">
        <v>44498</v>
      </c>
      <c r="L16" s="61"/>
      <c r="M16" s="61"/>
      <c r="N16" s="60"/>
    </row>
    <row r="17" spans="1:14">
      <c r="A17" s="102" t="s">
        <v>1275</v>
      </c>
      <c r="B17" s="102" t="s">
        <v>1276</v>
      </c>
      <c r="C17" s="102" t="s">
        <v>1245</v>
      </c>
      <c r="D17" s="102" t="s">
        <v>1246</v>
      </c>
      <c r="E17" s="103" t="s">
        <v>52</v>
      </c>
      <c r="F17" s="76" t="s">
        <v>53</v>
      </c>
      <c r="G17" s="76" t="s">
        <v>54</v>
      </c>
      <c r="H17" s="76" t="s">
        <v>55</v>
      </c>
      <c r="I17" s="102" t="s">
        <v>224</v>
      </c>
      <c r="J17" s="74" t="s">
        <v>67</v>
      </c>
      <c r="K17" s="60">
        <v>44498</v>
      </c>
      <c r="L17" s="61"/>
      <c r="M17" s="61"/>
      <c r="N17" s="60"/>
    </row>
    <row r="18" spans="1:14">
      <c r="A18" s="102" t="s">
        <v>1277</v>
      </c>
      <c r="B18" s="102" t="s">
        <v>1278</v>
      </c>
      <c r="C18" s="102" t="s">
        <v>1245</v>
      </c>
      <c r="D18" s="102" t="s">
        <v>1246</v>
      </c>
      <c r="E18" s="103" t="s">
        <v>52</v>
      </c>
      <c r="F18" s="76" t="s">
        <v>53</v>
      </c>
      <c r="G18" s="76" t="s">
        <v>54</v>
      </c>
      <c r="H18" s="76" t="s">
        <v>55</v>
      </c>
      <c r="I18" s="102" t="s">
        <v>401</v>
      </c>
      <c r="J18" s="74" t="s">
        <v>67</v>
      </c>
      <c r="K18" s="60">
        <v>44498</v>
      </c>
      <c r="L18" s="61"/>
      <c r="M18" s="61"/>
      <c r="N18" s="60"/>
    </row>
    <row r="19" spans="1:14">
      <c r="A19" s="102" t="s">
        <v>1279</v>
      </c>
      <c r="B19" s="102" t="s">
        <v>1280</v>
      </c>
      <c r="C19" s="102" t="s">
        <v>1245</v>
      </c>
      <c r="D19" s="102" t="s">
        <v>1246</v>
      </c>
      <c r="E19" s="103" t="s">
        <v>52</v>
      </c>
      <c r="F19" s="76" t="s">
        <v>53</v>
      </c>
      <c r="G19" s="76" t="s">
        <v>54</v>
      </c>
      <c r="H19" s="76" t="s">
        <v>55</v>
      </c>
      <c r="I19" s="102" t="s">
        <v>391</v>
      </c>
      <c r="J19" s="74" t="s">
        <v>67</v>
      </c>
      <c r="K19" s="60">
        <v>44498</v>
      </c>
      <c r="L19" s="61"/>
      <c r="M19" s="61"/>
      <c r="N19" s="60"/>
    </row>
    <row r="20" spans="1:14">
      <c r="A20" s="102" t="s">
        <v>1281</v>
      </c>
      <c r="B20" s="102" t="s">
        <v>1282</v>
      </c>
      <c r="C20" s="102" t="s">
        <v>1245</v>
      </c>
      <c r="D20" s="102" t="s">
        <v>1246</v>
      </c>
      <c r="E20" s="103" t="s">
        <v>52</v>
      </c>
      <c r="F20" s="76" t="s">
        <v>53</v>
      </c>
      <c r="G20" s="76" t="s">
        <v>54</v>
      </c>
      <c r="H20" s="76" t="s">
        <v>55</v>
      </c>
      <c r="I20" s="102" t="s">
        <v>1283</v>
      </c>
      <c r="J20" s="74" t="s">
        <v>67</v>
      </c>
      <c r="K20" s="60">
        <v>44498</v>
      </c>
      <c r="L20" s="61"/>
      <c r="M20" s="61"/>
      <c r="N20" s="60"/>
    </row>
    <row r="21" spans="1:14">
      <c r="A21" s="102" t="s">
        <v>1284</v>
      </c>
      <c r="B21" s="102" t="s">
        <v>1285</v>
      </c>
      <c r="C21" s="102" t="s">
        <v>1245</v>
      </c>
      <c r="D21" s="102" t="s">
        <v>1246</v>
      </c>
      <c r="E21" s="103" t="s">
        <v>52</v>
      </c>
      <c r="F21" s="76" t="s">
        <v>53</v>
      </c>
      <c r="G21" s="76" t="s">
        <v>54</v>
      </c>
      <c r="H21" s="76" t="s">
        <v>55</v>
      </c>
      <c r="I21" s="102" t="s">
        <v>1286</v>
      </c>
      <c r="J21" s="74" t="s">
        <v>67</v>
      </c>
      <c r="K21" s="60">
        <v>44498</v>
      </c>
      <c r="L21" s="61"/>
      <c r="M21" s="61"/>
      <c r="N21" s="60"/>
    </row>
    <row r="22" spans="1:14" ht="30">
      <c r="A22" s="102" t="s">
        <v>1287</v>
      </c>
      <c r="B22" s="102" t="s">
        <v>1288</v>
      </c>
      <c r="C22" s="102" t="s">
        <v>1245</v>
      </c>
      <c r="D22" s="102" t="s">
        <v>1246</v>
      </c>
      <c r="E22" s="103" t="s">
        <v>52</v>
      </c>
      <c r="F22" s="76" t="s">
        <v>1289</v>
      </c>
      <c r="G22" s="76" t="s">
        <v>54</v>
      </c>
      <c r="H22" s="76" t="s">
        <v>55</v>
      </c>
      <c r="I22" s="102" t="s">
        <v>629</v>
      </c>
      <c r="J22" s="74" t="s">
        <v>67</v>
      </c>
      <c r="K22" s="60">
        <v>44498</v>
      </c>
      <c r="L22" s="61"/>
      <c r="M22" s="61"/>
      <c r="N22" s="60"/>
    </row>
    <row r="23" spans="1:14">
      <c r="A23" s="102" t="s">
        <v>1290</v>
      </c>
      <c r="B23" s="102" t="s">
        <v>1291</v>
      </c>
      <c r="C23" s="102" t="s">
        <v>1245</v>
      </c>
      <c r="D23" s="102" t="s">
        <v>1246</v>
      </c>
      <c r="E23" s="103" t="s">
        <v>52</v>
      </c>
      <c r="F23" s="76" t="s">
        <v>53</v>
      </c>
      <c r="G23" s="76" t="s">
        <v>54</v>
      </c>
      <c r="H23" s="76" t="s">
        <v>55</v>
      </c>
      <c r="I23" s="102" t="s">
        <v>1292</v>
      </c>
      <c r="J23" s="74" t="s">
        <v>67</v>
      </c>
      <c r="K23" s="60">
        <v>44498</v>
      </c>
      <c r="L23" s="18"/>
      <c r="M23" s="18"/>
      <c r="N23" s="18"/>
    </row>
    <row r="24" spans="1:14" ht="30">
      <c r="A24" s="102" t="s">
        <v>1293</v>
      </c>
      <c r="B24" s="102" t="s">
        <v>1294</v>
      </c>
      <c r="C24" s="102" t="s">
        <v>1245</v>
      </c>
      <c r="D24" s="102" t="s">
        <v>1246</v>
      </c>
      <c r="E24" s="103" t="s">
        <v>52</v>
      </c>
      <c r="F24" s="76" t="s">
        <v>53</v>
      </c>
      <c r="G24" s="76" t="s">
        <v>54</v>
      </c>
      <c r="H24" s="76" t="s">
        <v>55</v>
      </c>
      <c r="I24" s="104" t="s">
        <v>1295</v>
      </c>
      <c r="J24" s="74" t="s">
        <v>67</v>
      </c>
      <c r="K24" s="60">
        <v>44498</v>
      </c>
      <c r="L24" s="18"/>
      <c r="M24" s="18"/>
      <c r="N24" s="18"/>
    </row>
    <row r="25" spans="1:14">
      <c r="A25" s="102" t="s">
        <v>1296</v>
      </c>
      <c r="B25" s="102" t="s">
        <v>1297</v>
      </c>
      <c r="C25" s="102" t="s">
        <v>1245</v>
      </c>
      <c r="D25" s="102" t="s">
        <v>1246</v>
      </c>
      <c r="E25" s="103" t="s">
        <v>52</v>
      </c>
      <c r="F25" s="76" t="s">
        <v>53</v>
      </c>
      <c r="G25" s="76" t="s">
        <v>54</v>
      </c>
      <c r="H25" s="76" t="s">
        <v>55</v>
      </c>
      <c r="I25" s="102" t="s">
        <v>1298</v>
      </c>
      <c r="J25" s="74" t="s">
        <v>67</v>
      </c>
      <c r="K25" s="60">
        <v>44498</v>
      </c>
      <c r="L25" s="61"/>
      <c r="M25" s="61"/>
      <c r="N25" s="60"/>
    </row>
    <row r="26" spans="1:14">
      <c r="A26" s="102" t="s">
        <v>1299</v>
      </c>
      <c r="B26" s="102" t="s">
        <v>1300</v>
      </c>
      <c r="C26" s="102" t="s">
        <v>1245</v>
      </c>
      <c r="D26" s="102" t="s">
        <v>1246</v>
      </c>
      <c r="E26" s="103" t="s">
        <v>52</v>
      </c>
      <c r="F26" s="76" t="s">
        <v>53</v>
      </c>
      <c r="G26" s="76" t="s">
        <v>54</v>
      </c>
      <c r="H26" s="76" t="s">
        <v>55</v>
      </c>
      <c r="I26" s="102" t="s">
        <v>317</v>
      </c>
      <c r="J26" s="74" t="s">
        <v>67</v>
      </c>
      <c r="K26" s="60">
        <v>44498</v>
      </c>
      <c r="L26" s="61"/>
      <c r="M26" s="61"/>
      <c r="N26" s="60"/>
    </row>
    <row r="27" spans="1:14">
      <c r="A27" s="102" t="s">
        <v>1301</v>
      </c>
      <c r="B27" s="102" t="s">
        <v>1123</v>
      </c>
      <c r="C27" s="102" t="s">
        <v>1245</v>
      </c>
      <c r="D27" s="102" t="s">
        <v>1246</v>
      </c>
      <c r="E27" s="103" t="s">
        <v>52</v>
      </c>
      <c r="F27" s="76" t="s">
        <v>53</v>
      </c>
      <c r="G27" s="76" t="s">
        <v>54</v>
      </c>
      <c r="H27" s="76" t="s">
        <v>55</v>
      </c>
      <c r="I27" s="102" t="s">
        <v>1302</v>
      </c>
      <c r="J27" s="74" t="s">
        <v>67</v>
      </c>
      <c r="K27" s="60">
        <v>44498</v>
      </c>
      <c r="L27" s="61"/>
      <c r="M27" s="61"/>
      <c r="N27" s="60"/>
    </row>
    <row r="28" spans="1:14">
      <c r="A28" s="102" t="s">
        <v>1303</v>
      </c>
      <c r="B28" s="102" t="s">
        <v>1129</v>
      </c>
      <c r="C28" s="102" t="s">
        <v>1245</v>
      </c>
      <c r="D28" s="102" t="s">
        <v>1246</v>
      </c>
      <c r="E28" s="103" t="s">
        <v>52</v>
      </c>
      <c r="F28" s="76" t="s">
        <v>53</v>
      </c>
      <c r="G28" s="76" t="s">
        <v>54</v>
      </c>
      <c r="H28" s="76" t="s">
        <v>55</v>
      </c>
      <c r="I28" s="102" t="s">
        <v>674</v>
      </c>
      <c r="J28" s="74" t="s">
        <v>67</v>
      </c>
      <c r="K28" s="60">
        <v>44498</v>
      </c>
      <c r="L28" s="61"/>
      <c r="M28" s="61"/>
      <c r="N28" s="60"/>
    </row>
    <row r="29" spans="1:14">
      <c r="A29" s="102" t="s">
        <v>1304</v>
      </c>
      <c r="B29" s="102" t="s">
        <v>1305</v>
      </c>
      <c r="C29" s="102" t="s">
        <v>1245</v>
      </c>
      <c r="D29" s="102" t="s">
        <v>1246</v>
      </c>
      <c r="E29" s="103" t="s">
        <v>52</v>
      </c>
      <c r="F29" s="76" t="s">
        <v>53</v>
      </c>
      <c r="G29" s="76" t="s">
        <v>54</v>
      </c>
      <c r="H29" s="76" t="s">
        <v>55</v>
      </c>
      <c r="I29" s="102" t="s">
        <v>674</v>
      </c>
      <c r="J29" s="74" t="s">
        <v>67</v>
      </c>
      <c r="K29" s="60">
        <v>44498</v>
      </c>
      <c r="L29" s="61"/>
      <c r="M29" s="61"/>
      <c r="N29" s="60"/>
    </row>
    <row r="30" spans="1:14">
      <c r="A30" s="102" t="s">
        <v>1306</v>
      </c>
      <c r="B30" s="102" t="s">
        <v>1307</v>
      </c>
      <c r="C30" s="102" t="s">
        <v>1245</v>
      </c>
      <c r="D30" s="102" t="s">
        <v>1246</v>
      </c>
      <c r="E30" s="103" t="s">
        <v>52</v>
      </c>
      <c r="F30" s="76" t="s">
        <v>53</v>
      </c>
      <c r="G30" s="76" t="s">
        <v>54</v>
      </c>
      <c r="H30" s="76" t="s">
        <v>55</v>
      </c>
      <c r="I30" s="102" t="s">
        <v>674</v>
      </c>
      <c r="J30" s="74" t="s">
        <v>67</v>
      </c>
      <c r="K30" s="60">
        <v>44498</v>
      </c>
      <c r="L30" s="61"/>
      <c r="M30" s="61"/>
      <c r="N30" s="60"/>
    </row>
    <row r="31" spans="1:14">
      <c r="A31" s="102" t="s">
        <v>1308</v>
      </c>
      <c r="B31" s="102" t="s">
        <v>1134</v>
      </c>
      <c r="C31" s="102" t="s">
        <v>1245</v>
      </c>
      <c r="D31" s="102" t="s">
        <v>1246</v>
      </c>
      <c r="E31" s="103" t="s">
        <v>52</v>
      </c>
      <c r="F31" s="76" t="s">
        <v>53</v>
      </c>
      <c r="G31" s="76" t="s">
        <v>54</v>
      </c>
      <c r="H31" s="76" t="s">
        <v>55</v>
      </c>
      <c r="I31" s="102" t="s">
        <v>674</v>
      </c>
      <c r="J31" s="74" t="s">
        <v>67</v>
      </c>
      <c r="K31" s="60">
        <v>44498</v>
      </c>
    </row>
    <row r="32" spans="1:14">
      <c r="A32" s="101" t="s">
        <v>1309</v>
      </c>
      <c r="B32" s="77" t="s">
        <v>1310</v>
      </c>
      <c r="C32" s="102" t="s">
        <v>1245</v>
      </c>
      <c r="D32" s="102" t="s">
        <v>1246</v>
      </c>
      <c r="E32" s="103" t="s">
        <v>52</v>
      </c>
      <c r="F32" s="76" t="s">
        <v>53</v>
      </c>
      <c r="G32" s="76" t="s">
        <v>54</v>
      </c>
      <c r="H32" s="76" t="s">
        <v>55</v>
      </c>
      <c r="I32" s="102" t="s">
        <v>317</v>
      </c>
      <c r="J32" s="74" t="s">
        <v>67</v>
      </c>
      <c r="K32" s="60">
        <v>44498</v>
      </c>
    </row>
    <row r="33" spans="1:14">
      <c r="A33" s="101" t="s">
        <v>1311</v>
      </c>
      <c r="B33" s="77" t="s">
        <v>1312</v>
      </c>
      <c r="C33" s="102" t="s">
        <v>1245</v>
      </c>
      <c r="D33" s="102" t="s">
        <v>1246</v>
      </c>
      <c r="E33" s="103" t="s">
        <v>52</v>
      </c>
      <c r="F33" s="76" t="s">
        <v>53</v>
      </c>
      <c r="G33" s="76" t="s">
        <v>54</v>
      </c>
      <c r="H33" s="76" t="s">
        <v>55</v>
      </c>
      <c r="I33" s="102" t="s">
        <v>1313</v>
      </c>
      <c r="J33" s="74" t="s">
        <v>67</v>
      </c>
      <c r="K33" s="60">
        <v>44498</v>
      </c>
    </row>
    <row r="34" spans="1:14">
      <c r="A34" s="102" t="s">
        <v>1314</v>
      </c>
      <c r="B34" s="102" t="s">
        <v>1315</v>
      </c>
      <c r="C34" s="102" t="s">
        <v>1245</v>
      </c>
      <c r="D34" s="102" t="s">
        <v>1246</v>
      </c>
      <c r="E34" s="103" t="s">
        <v>52</v>
      </c>
      <c r="F34" s="76" t="s">
        <v>53</v>
      </c>
      <c r="G34" s="76" t="s">
        <v>54</v>
      </c>
      <c r="H34" s="76" t="s">
        <v>55</v>
      </c>
      <c r="I34" s="102" t="s">
        <v>330</v>
      </c>
      <c r="J34" s="74" t="s">
        <v>67</v>
      </c>
      <c r="K34" s="60">
        <v>44498</v>
      </c>
      <c r="L34" s="18"/>
      <c r="M34" s="18"/>
      <c r="N34" s="18"/>
    </row>
    <row r="35" spans="1:14">
      <c r="A35" s="102" t="s">
        <v>1316</v>
      </c>
      <c r="B35" s="102" t="s">
        <v>1317</v>
      </c>
      <c r="C35" s="102" t="s">
        <v>1245</v>
      </c>
      <c r="D35" s="102" t="s">
        <v>1246</v>
      </c>
      <c r="E35" s="103" t="s">
        <v>52</v>
      </c>
      <c r="F35" s="76" t="s">
        <v>53</v>
      </c>
      <c r="G35" s="76" t="s">
        <v>54</v>
      </c>
      <c r="H35" s="76" t="s">
        <v>55</v>
      </c>
      <c r="I35" s="102" t="s">
        <v>241</v>
      </c>
      <c r="J35" s="74" t="s">
        <v>67</v>
      </c>
      <c r="K35" s="60">
        <v>44498</v>
      </c>
    </row>
    <row r="36" spans="1:14">
      <c r="A36" s="102" t="s">
        <v>1318</v>
      </c>
      <c r="B36" s="102" t="s">
        <v>1319</v>
      </c>
      <c r="C36" s="102" t="s">
        <v>1245</v>
      </c>
      <c r="D36" s="102" t="s">
        <v>1246</v>
      </c>
      <c r="E36" s="103" t="s">
        <v>52</v>
      </c>
      <c r="F36" s="76" t="s">
        <v>53</v>
      </c>
      <c r="G36" s="76" t="s">
        <v>54</v>
      </c>
      <c r="H36" s="76" t="s">
        <v>55</v>
      </c>
      <c r="I36" s="102" t="s">
        <v>241</v>
      </c>
      <c r="J36" s="74" t="s">
        <v>67</v>
      </c>
      <c r="K36" s="60">
        <v>44498</v>
      </c>
    </row>
    <row r="37" spans="1:14">
      <c r="A37" s="105" t="s">
        <v>1320</v>
      </c>
      <c r="B37" s="105" t="s">
        <v>1321</v>
      </c>
      <c r="C37" s="102" t="s">
        <v>1245</v>
      </c>
      <c r="D37" s="102" t="s">
        <v>1246</v>
      </c>
      <c r="E37" s="103" t="s">
        <v>52</v>
      </c>
      <c r="F37" s="76" t="s">
        <v>53</v>
      </c>
      <c r="G37" s="76" t="s">
        <v>54</v>
      </c>
      <c r="H37" s="76" t="s">
        <v>55</v>
      </c>
      <c r="I37" s="102" t="s">
        <v>715</v>
      </c>
      <c r="J37" s="74" t="s">
        <v>67</v>
      </c>
      <c r="K37" s="60">
        <v>44498</v>
      </c>
      <c r="M37" s="18"/>
    </row>
    <row r="38" spans="1:14">
      <c r="A38" s="102" t="s">
        <v>1322</v>
      </c>
      <c r="B38" s="102" t="s">
        <v>1323</v>
      </c>
      <c r="C38" s="102" t="s">
        <v>1245</v>
      </c>
      <c r="D38" s="102" t="s">
        <v>1246</v>
      </c>
      <c r="E38" s="103" t="s">
        <v>52</v>
      </c>
      <c r="F38" s="76" t="s">
        <v>53</v>
      </c>
      <c r="G38" s="76" t="s">
        <v>54</v>
      </c>
      <c r="H38" s="76" t="s">
        <v>55</v>
      </c>
      <c r="I38" s="102" t="s">
        <v>715</v>
      </c>
      <c r="J38" s="74" t="s">
        <v>67</v>
      </c>
      <c r="K38" s="60">
        <v>44498</v>
      </c>
      <c r="L38" s="61"/>
      <c r="M38" s="61"/>
      <c r="N38" s="60"/>
    </row>
    <row r="39" spans="1:14">
      <c r="A39" s="102" t="s">
        <v>1324</v>
      </c>
      <c r="B39" s="102" t="s">
        <v>1325</v>
      </c>
      <c r="C39" s="102" t="s">
        <v>1245</v>
      </c>
      <c r="D39" s="102" t="s">
        <v>1246</v>
      </c>
      <c r="E39" s="103" t="s">
        <v>52</v>
      </c>
      <c r="F39" s="76" t="s">
        <v>53</v>
      </c>
      <c r="G39" s="76" t="s">
        <v>54</v>
      </c>
      <c r="H39" s="76" t="s">
        <v>55</v>
      </c>
      <c r="I39" s="102" t="s">
        <v>715</v>
      </c>
      <c r="J39" s="74" t="s">
        <v>67</v>
      </c>
      <c r="K39" s="60">
        <v>44498</v>
      </c>
      <c r="L39" s="61"/>
      <c r="M39" s="61"/>
      <c r="N39" s="60"/>
    </row>
    <row r="40" spans="1:14">
      <c r="A40" s="102" t="s">
        <v>1326</v>
      </c>
      <c r="B40" s="102" t="s">
        <v>1327</v>
      </c>
      <c r="C40" s="102" t="s">
        <v>1245</v>
      </c>
      <c r="D40" s="102" t="s">
        <v>1246</v>
      </c>
      <c r="E40" s="103" t="s">
        <v>52</v>
      </c>
      <c r="F40" s="76" t="s">
        <v>53</v>
      </c>
      <c r="G40" s="76" t="s">
        <v>54</v>
      </c>
      <c r="H40" s="76" t="s">
        <v>55</v>
      </c>
      <c r="I40" s="102" t="s">
        <v>498</v>
      </c>
      <c r="J40" s="74" t="s">
        <v>67</v>
      </c>
      <c r="K40" s="60">
        <v>44498</v>
      </c>
      <c r="L40" s="61"/>
      <c r="M40" s="61"/>
      <c r="N40" s="60"/>
    </row>
    <row r="41" spans="1:14">
      <c r="A41" s="102" t="s">
        <v>1328</v>
      </c>
      <c r="B41" s="102" t="s">
        <v>1329</v>
      </c>
      <c r="C41" s="102" t="s">
        <v>1245</v>
      </c>
      <c r="D41" s="102" t="s">
        <v>1246</v>
      </c>
      <c r="E41" s="103" t="s">
        <v>52</v>
      </c>
      <c r="F41" s="76" t="s">
        <v>53</v>
      </c>
      <c r="G41" s="76" t="s">
        <v>54</v>
      </c>
      <c r="H41" s="76" t="s">
        <v>55</v>
      </c>
      <c r="I41" s="102" t="s">
        <v>502</v>
      </c>
      <c r="J41" s="74" t="s">
        <v>67</v>
      </c>
      <c r="K41" s="60">
        <v>44498</v>
      </c>
      <c r="L41" s="61"/>
      <c r="M41" s="61"/>
      <c r="N41" s="60"/>
    </row>
    <row r="42" spans="1:14">
      <c r="A42" s="102" t="s">
        <v>1330</v>
      </c>
      <c r="B42" s="102" t="s">
        <v>1331</v>
      </c>
      <c r="C42" s="102" t="s">
        <v>1245</v>
      </c>
      <c r="D42" s="102" t="s">
        <v>1246</v>
      </c>
      <c r="E42" s="103" t="s">
        <v>52</v>
      </c>
      <c r="F42" s="76" t="s">
        <v>53</v>
      </c>
      <c r="G42" s="76" t="s">
        <v>54</v>
      </c>
      <c r="H42" s="76" t="s">
        <v>55</v>
      </c>
      <c r="I42" s="102" t="s">
        <v>502</v>
      </c>
      <c r="J42" s="74" t="s">
        <v>67</v>
      </c>
      <c r="K42" s="60">
        <v>44498</v>
      </c>
      <c r="L42" s="61"/>
      <c r="M42" s="61"/>
      <c r="N42" s="60"/>
    </row>
    <row r="43" spans="1:14">
      <c r="A43" s="102" t="s">
        <v>1332</v>
      </c>
      <c r="B43" s="102" t="s">
        <v>1329</v>
      </c>
      <c r="C43" s="102" t="s">
        <v>1245</v>
      </c>
      <c r="D43" s="102" t="s">
        <v>1246</v>
      </c>
      <c r="E43" s="103" t="s">
        <v>52</v>
      </c>
      <c r="F43" s="76" t="s">
        <v>53</v>
      </c>
      <c r="G43" s="76" t="s">
        <v>54</v>
      </c>
      <c r="H43" s="76" t="s">
        <v>55</v>
      </c>
      <c r="I43" s="102" t="s">
        <v>1333</v>
      </c>
      <c r="J43" s="74" t="s">
        <v>67</v>
      </c>
      <c r="K43" s="60">
        <v>44498</v>
      </c>
      <c r="L43" s="61"/>
      <c r="M43" s="61"/>
      <c r="N43" s="60"/>
    </row>
    <row r="44" spans="1:14">
      <c r="A44" s="102" t="s">
        <v>726</v>
      </c>
      <c r="B44" s="102" t="s">
        <v>1323</v>
      </c>
      <c r="C44" s="102" t="s">
        <v>1245</v>
      </c>
      <c r="D44" s="102" t="s">
        <v>1246</v>
      </c>
      <c r="E44" s="103" t="s">
        <v>52</v>
      </c>
      <c r="F44" s="76" t="s">
        <v>53</v>
      </c>
      <c r="G44" s="76" t="s">
        <v>54</v>
      </c>
      <c r="H44" s="76" t="s">
        <v>55</v>
      </c>
      <c r="I44" s="102" t="s">
        <v>1334</v>
      </c>
      <c r="J44" s="74" t="s">
        <v>67</v>
      </c>
      <c r="K44" s="60">
        <v>44498</v>
      </c>
      <c r="L44" s="61"/>
      <c r="M44" s="61"/>
      <c r="N44" s="60"/>
    </row>
    <row r="45" spans="1:14" ht="30">
      <c r="A45" s="102" t="s">
        <v>1335</v>
      </c>
      <c r="B45" s="102" t="s">
        <v>1336</v>
      </c>
      <c r="C45" s="102" t="s">
        <v>1245</v>
      </c>
      <c r="D45" s="102" t="s">
        <v>1246</v>
      </c>
      <c r="E45" s="103" t="s">
        <v>52</v>
      </c>
      <c r="F45" s="76" t="s">
        <v>53</v>
      </c>
      <c r="G45" s="76" t="s">
        <v>54</v>
      </c>
      <c r="H45" s="76" t="s">
        <v>55</v>
      </c>
      <c r="I45" s="102" t="s">
        <v>1337</v>
      </c>
      <c r="J45" s="74" t="s">
        <v>67</v>
      </c>
      <c r="K45" s="60">
        <v>44498</v>
      </c>
      <c r="L45" s="61"/>
      <c r="M45" s="61"/>
      <c r="N45" s="60"/>
    </row>
    <row r="46" spans="1:14">
      <c r="A46" s="102" t="s">
        <v>1338</v>
      </c>
      <c r="B46" s="102" t="s">
        <v>1339</v>
      </c>
      <c r="C46" s="102" t="s">
        <v>1245</v>
      </c>
      <c r="D46" s="102" t="s">
        <v>1246</v>
      </c>
      <c r="E46" s="103" t="s">
        <v>52</v>
      </c>
      <c r="F46" s="76" t="s">
        <v>53</v>
      </c>
      <c r="G46" s="76" t="s">
        <v>54</v>
      </c>
      <c r="H46" s="76" t="s">
        <v>55</v>
      </c>
      <c r="I46" s="102" t="s">
        <v>1181</v>
      </c>
      <c r="J46" s="74" t="s">
        <v>67</v>
      </c>
      <c r="K46" s="60">
        <v>44498</v>
      </c>
      <c r="L46" s="61"/>
      <c r="M46" s="61"/>
      <c r="N46" s="60"/>
    </row>
    <row r="47" spans="1:14">
      <c r="A47" s="102" t="s">
        <v>1340</v>
      </c>
      <c r="B47" s="102" t="s">
        <v>1341</v>
      </c>
      <c r="C47" s="102" t="s">
        <v>1245</v>
      </c>
      <c r="D47" s="102" t="s">
        <v>1246</v>
      </c>
      <c r="E47" s="103" t="s">
        <v>52</v>
      </c>
      <c r="F47" s="76" t="s">
        <v>53</v>
      </c>
      <c r="G47" s="76" t="s">
        <v>54</v>
      </c>
      <c r="H47" s="76" t="s">
        <v>55</v>
      </c>
      <c r="I47" s="102" t="s">
        <v>507</v>
      </c>
      <c r="J47" s="74" t="s">
        <v>67</v>
      </c>
      <c r="K47" s="60">
        <v>44498</v>
      </c>
      <c r="L47" s="61"/>
      <c r="M47" s="61"/>
      <c r="N47" s="60"/>
    </row>
    <row r="48" spans="1:14">
      <c r="A48" s="102" t="s">
        <v>1342</v>
      </c>
      <c r="B48" s="102" t="s">
        <v>1343</v>
      </c>
      <c r="C48" s="102" t="s">
        <v>1245</v>
      </c>
      <c r="D48" s="102" t="s">
        <v>1246</v>
      </c>
      <c r="E48" s="103" t="s">
        <v>52</v>
      </c>
      <c r="F48" s="76" t="s">
        <v>53</v>
      </c>
      <c r="G48" s="76" t="s">
        <v>54</v>
      </c>
      <c r="H48" s="76" t="s">
        <v>55</v>
      </c>
      <c r="I48" s="102" t="s">
        <v>507</v>
      </c>
      <c r="J48" s="74" t="s">
        <v>67</v>
      </c>
      <c r="K48" s="60">
        <v>44498</v>
      </c>
      <c r="L48" s="61"/>
      <c r="M48" s="61"/>
      <c r="N48" s="60"/>
    </row>
    <row r="49" spans="1:14">
      <c r="A49" s="102" t="s">
        <v>1344</v>
      </c>
      <c r="B49" s="102" t="s">
        <v>1345</v>
      </c>
      <c r="C49" s="102" t="s">
        <v>1245</v>
      </c>
      <c r="D49" s="102" t="s">
        <v>1246</v>
      </c>
      <c r="E49" s="103" t="s">
        <v>52</v>
      </c>
      <c r="F49" s="76" t="s">
        <v>53</v>
      </c>
      <c r="G49" s="76" t="s">
        <v>54</v>
      </c>
      <c r="H49" s="76" t="s">
        <v>55</v>
      </c>
      <c r="I49" s="102" t="s">
        <v>229</v>
      </c>
      <c r="J49" s="74" t="s">
        <v>67</v>
      </c>
      <c r="K49" s="60">
        <v>44498</v>
      </c>
      <c r="L49" s="61"/>
      <c r="M49" s="61"/>
      <c r="N49" s="60"/>
    </row>
    <row r="50" spans="1:14" ht="30">
      <c r="A50" s="102" t="s">
        <v>1346</v>
      </c>
      <c r="B50" s="102" t="s">
        <v>1347</v>
      </c>
      <c r="C50" s="102" t="s">
        <v>1245</v>
      </c>
      <c r="D50" s="102" t="s">
        <v>1246</v>
      </c>
      <c r="E50" s="103" t="s">
        <v>52</v>
      </c>
      <c r="F50" s="76" t="s">
        <v>53</v>
      </c>
      <c r="G50" s="76" t="s">
        <v>54</v>
      </c>
      <c r="H50" s="76" t="s">
        <v>55</v>
      </c>
      <c r="I50" s="104" t="s">
        <v>1348</v>
      </c>
      <c r="J50" s="74" t="s">
        <v>67</v>
      </c>
      <c r="K50" s="60">
        <v>44498</v>
      </c>
      <c r="L50" s="61"/>
      <c r="M50" s="61"/>
      <c r="N50" s="60"/>
    </row>
    <row r="51" spans="1:14">
      <c r="A51" s="102" t="s">
        <v>1349</v>
      </c>
      <c r="B51" s="102" t="s">
        <v>1350</v>
      </c>
      <c r="C51" s="102" t="s">
        <v>1245</v>
      </c>
      <c r="D51" s="102" t="s">
        <v>1246</v>
      </c>
      <c r="E51" s="103" t="s">
        <v>52</v>
      </c>
      <c r="F51" s="76" t="s">
        <v>53</v>
      </c>
      <c r="G51" s="76" t="s">
        <v>54</v>
      </c>
      <c r="H51" s="76" t="s">
        <v>55</v>
      </c>
      <c r="I51" s="102" t="s">
        <v>511</v>
      </c>
      <c r="J51" s="74" t="s">
        <v>67</v>
      </c>
      <c r="K51" s="60">
        <v>44498</v>
      </c>
      <c r="L51" s="61"/>
      <c r="M51" s="61"/>
      <c r="N51" s="60"/>
    </row>
    <row r="52" spans="1:14">
      <c r="A52" s="102" t="s">
        <v>1351</v>
      </c>
      <c r="B52" s="102" t="s">
        <v>1352</v>
      </c>
      <c r="C52" s="102" t="s">
        <v>1245</v>
      </c>
      <c r="D52" s="102" t="s">
        <v>1246</v>
      </c>
      <c r="E52" s="103" t="s">
        <v>52</v>
      </c>
      <c r="F52" s="76" t="s">
        <v>53</v>
      </c>
      <c r="G52" s="76" t="s">
        <v>54</v>
      </c>
      <c r="H52" s="76" t="s">
        <v>55</v>
      </c>
      <c r="I52" s="102" t="s">
        <v>519</v>
      </c>
      <c r="J52" s="74" t="s">
        <v>67</v>
      </c>
      <c r="K52" s="60">
        <v>44498</v>
      </c>
      <c r="L52" s="61"/>
      <c r="M52" s="61"/>
      <c r="N52" s="60"/>
    </row>
    <row r="53" spans="1:14">
      <c r="A53" s="102" t="s">
        <v>1353</v>
      </c>
      <c r="B53" s="89" t="s">
        <v>1354</v>
      </c>
      <c r="C53" s="102" t="s">
        <v>1245</v>
      </c>
      <c r="D53" s="102" t="s">
        <v>1246</v>
      </c>
      <c r="E53" s="103" t="s">
        <v>52</v>
      </c>
      <c r="F53" s="76" t="s">
        <v>53</v>
      </c>
      <c r="G53" s="76" t="s">
        <v>54</v>
      </c>
      <c r="H53" s="76" t="s">
        <v>55</v>
      </c>
      <c r="I53" s="102" t="s">
        <v>528</v>
      </c>
      <c r="J53" s="74" t="s">
        <v>67</v>
      </c>
      <c r="K53" s="60">
        <v>44498</v>
      </c>
      <c r="L53" s="61"/>
      <c r="M53" s="61"/>
      <c r="N53" s="60"/>
    </row>
    <row r="54" spans="1:14">
      <c r="A54" s="102" t="s">
        <v>1355</v>
      </c>
      <c r="B54" s="89" t="s">
        <v>1356</v>
      </c>
      <c r="C54" s="102" t="s">
        <v>1245</v>
      </c>
      <c r="D54" s="102" t="s">
        <v>1246</v>
      </c>
      <c r="E54" s="103" t="s">
        <v>52</v>
      </c>
      <c r="F54" s="76" t="s">
        <v>53</v>
      </c>
      <c r="G54" s="76" t="s">
        <v>54</v>
      </c>
      <c r="H54" s="76" t="s">
        <v>55</v>
      </c>
      <c r="I54" s="102" t="s">
        <v>1357</v>
      </c>
      <c r="J54" s="74" t="s">
        <v>67</v>
      </c>
      <c r="K54" s="60">
        <v>44498</v>
      </c>
      <c r="L54" s="61"/>
      <c r="M54" s="61"/>
      <c r="N54" s="60"/>
    </row>
    <row r="55" spans="1:14">
      <c r="A55" s="102" t="s">
        <v>1358</v>
      </c>
      <c r="B55" s="89" t="s">
        <v>1359</v>
      </c>
      <c r="C55" s="102" t="s">
        <v>1245</v>
      </c>
      <c r="D55" s="102" t="s">
        <v>1246</v>
      </c>
      <c r="E55" s="103" t="s">
        <v>52</v>
      </c>
      <c r="F55" s="76" t="s">
        <v>53</v>
      </c>
      <c r="G55" s="76" t="s">
        <v>54</v>
      </c>
      <c r="H55" s="76" t="s">
        <v>55</v>
      </c>
      <c r="I55" s="102" t="s">
        <v>786</v>
      </c>
      <c r="J55" s="74" t="s">
        <v>67</v>
      </c>
      <c r="K55" s="60">
        <v>44498</v>
      </c>
      <c r="L55" s="61"/>
      <c r="M55" s="61"/>
      <c r="N55" s="60"/>
    </row>
    <row r="56" spans="1:14">
      <c r="A56" s="102" t="s">
        <v>1360</v>
      </c>
      <c r="B56" s="89" t="s">
        <v>1361</v>
      </c>
      <c r="C56" s="102" t="s">
        <v>1245</v>
      </c>
      <c r="D56" s="102" t="s">
        <v>1246</v>
      </c>
      <c r="E56" s="103" t="s">
        <v>52</v>
      </c>
      <c r="F56" s="76" t="s">
        <v>53</v>
      </c>
      <c r="G56" s="76" t="s">
        <v>54</v>
      </c>
      <c r="H56" s="76" t="s">
        <v>55</v>
      </c>
      <c r="I56" s="102" t="s">
        <v>773</v>
      </c>
      <c r="J56" s="74" t="s">
        <v>67</v>
      </c>
      <c r="K56" s="60">
        <v>44498</v>
      </c>
      <c r="L56" s="61"/>
      <c r="M56" s="61"/>
      <c r="N56" s="60"/>
    </row>
    <row r="57" spans="1:14">
      <c r="A57" s="102" t="s">
        <v>1362</v>
      </c>
      <c r="B57" s="89" t="s">
        <v>1363</v>
      </c>
      <c r="C57" s="102" t="s">
        <v>1245</v>
      </c>
      <c r="D57" s="102" t="s">
        <v>1246</v>
      </c>
      <c r="E57" s="103" t="s">
        <v>52</v>
      </c>
      <c r="F57" s="76" t="s">
        <v>53</v>
      </c>
      <c r="G57" s="76" t="s">
        <v>54</v>
      </c>
      <c r="H57" s="76" t="s">
        <v>55</v>
      </c>
      <c r="I57" s="102" t="s">
        <v>773</v>
      </c>
      <c r="J57" s="74" t="s">
        <v>67</v>
      </c>
      <c r="K57" s="60">
        <v>44498</v>
      </c>
      <c r="L57" s="61"/>
      <c r="M57" s="61"/>
      <c r="N57" s="60"/>
    </row>
    <row r="58" spans="1:14">
      <c r="A58" s="102" t="s">
        <v>1364</v>
      </c>
      <c r="B58" s="89" t="s">
        <v>1365</v>
      </c>
      <c r="C58" s="102" t="s">
        <v>1245</v>
      </c>
      <c r="D58" s="102" t="s">
        <v>1246</v>
      </c>
      <c r="E58" s="103" t="s">
        <v>52</v>
      </c>
      <c r="F58" s="76" t="s">
        <v>53</v>
      </c>
      <c r="G58" s="76" t="s">
        <v>54</v>
      </c>
      <c r="H58" s="76" t="s">
        <v>55</v>
      </c>
      <c r="I58" s="102" t="s">
        <v>773</v>
      </c>
      <c r="J58" s="74" t="s">
        <v>67</v>
      </c>
      <c r="K58" s="60">
        <v>44498</v>
      </c>
      <c r="L58" s="61"/>
      <c r="M58" s="61"/>
      <c r="N58" s="60"/>
    </row>
    <row r="59" spans="1:14">
      <c r="A59" s="102" t="s">
        <v>1366</v>
      </c>
      <c r="B59" s="89" t="s">
        <v>1367</v>
      </c>
      <c r="C59" s="102" t="s">
        <v>1245</v>
      </c>
      <c r="D59" s="102" t="s">
        <v>1246</v>
      </c>
      <c r="E59" s="103" t="s">
        <v>52</v>
      </c>
      <c r="F59" s="76" t="s">
        <v>53</v>
      </c>
      <c r="G59" s="76" t="s">
        <v>54</v>
      </c>
      <c r="H59" s="76" t="s">
        <v>55</v>
      </c>
      <c r="I59" s="102" t="s">
        <v>773</v>
      </c>
      <c r="J59" s="74" t="s">
        <v>67</v>
      </c>
      <c r="K59" s="60">
        <v>44498</v>
      </c>
      <c r="L59" s="61"/>
      <c r="M59" s="61"/>
      <c r="N59" s="60"/>
    </row>
    <row r="60" spans="1:14">
      <c r="A60" s="102" t="s">
        <v>1368</v>
      </c>
      <c r="B60" s="89" t="s">
        <v>1369</v>
      </c>
      <c r="C60" s="102" t="s">
        <v>1245</v>
      </c>
      <c r="D60" s="102" t="s">
        <v>1246</v>
      </c>
      <c r="E60" s="103" t="s">
        <v>52</v>
      </c>
      <c r="F60" s="76" t="s">
        <v>53</v>
      </c>
      <c r="G60" s="76" t="s">
        <v>54</v>
      </c>
      <c r="H60" s="76" t="s">
        <v>55</v>
      </c>
      <c r="I60" s="102" t="s">
        <v>1370</v>
      </c>
      <c r="J60" s="74" t="s">
        <v>67</v>
      </c>
      <c r="K60" s="60">
        <v>44498</v>
      </c>
      <c r="L60" s="61"/>
      <c r="M60" s="61"/>
      <c r="N60" s="60"/>
    </row>
    <row r="61" spans="1:14">
      <c r="A61" s="102" t="s">
        <v>1023</v>
      </c>
      <c r="B61" s="89" t="s">
        <v>1371</v>
      </c>
      <c r="C61" s="102" t="s">
        <v>1245</v>
      </c>
      <c r="D61" s="102" t="s">
        <v>1246</v>
      </c>
      <c r="E61" s="103" t="s">
        <v>52</v>
      </c>
      <c r="F61" s="76" t="s">
        <v>53</v>
      </c>
      <c r="G61" s="76" t="s">
        <v>54</v>
      </c>
      <c r="H61" s="76" t="s">
        <v>55</v>
      </c>
      <c r="I61" s="102" t="s">
        <v>1372</v>
      </c>
      <c r="J61" s="74" t="s">
        <v>67</v>
      </c>
      <c r="K61" s="60">
        <v>44498</v>
      </c>
      <c r="L61" s="61"/>
      <c r="M61" s="61"/>
      <c r="N61" s="60"/>
    </row>
    <row r="62" spans="1:14">
      <c r="A62" s="102" t="s">
        <v>1373</v>
      </c>
      <c r="B62" s="89" t="s">
        <v>1374</v>
      </c>
      <c r="C62" s="102" t="s">
        <v>1245</v>
      </c>
      <c r="D62" s="102" t="s">
        <v>1246</v>
      </c>
      <c r="E62" s="103" t="s">
        <v>52</v>
      </c>
      <c r="F62" s="76" t="s">
        <v>53</v>
      </c>
      <c r="G62" s="76" t="s">
        <v>54</v>
      </c>
      <c r="H62" s="76" t="s">
        <v>55</v>
      </c>
      <c r="I62" s="102" t="s">
        <v>1375</v>
      </c>
      <c r="J62" s="74" t="s">
        <v>67</v>
      </c>
      <c r="K62" s="60">
        <v>44498</v>
      </c>
      <c r="L62" s="61"/>
      <c r="M62" s="61"/>
      <c r="N62" s="60"/>
    </row>
    <row r="63" spans="1:14">
      <c r="A63" s="102" t="s">
        <v>1376</v>
      </c>
      <c r="B63" s="89" t="s">
        <v>1377</v>
      </c>
      <c r="C63" s="102" t="s">
        <v>1245</v>
      </c>
      <c r="D63" s="102" t="s">
        <v>1246</v>
      </c>
      <c r="E63" s="103" t="s">
        <v>52</v>
      </c>
      <c r="F63" s="76" t="s">
        <v>53</v>
      </c>
      <c r="G63" s="76" t="s">
        <v>54</v>
      </c>
      <c r="H63" s="76" t="s">
        <v>55</v>
      </c>
      <c r="I63" s="102" t="s">
        <v>809</v>
      </c>
      <c r="J63" s="74" t="s">
        <v>67</v>
      </c>
      <c r="K63" s="60">
        <v>44498</v>
      </c>
      <c r="L63" s="61"/>
      <c r="M63" s="61"/>
      <c r="N63" s="60"/>
    </row>
    <row r="64" spans="1:14">
      <c r="A64" s="102" t="s">
        <v>1378</v>
      </c>
      <c r="B64" s="89" t="s">
        <v>1379</v>
      </c>
      <c r="C64" s="102" t="s">
        <v>1245</v>
      </c>
      <c r="D64" s="102" t="s">
        <v>1246</v>
      </c>
      <c r="E64" s="103" t="s">
        <v>52</v>
      </c>
      <c r="F64" s="76" t="s">
        <v>53</v>
      </c>
      <c r="G64" s="76" t="s">
        <v>54</v>
      </c>
      <c r="H64" s="76" t="s">
        <v>55</v>
      </c>
      <c r="I64" s="102" t="s">
        <v>554</v>
      </c>
      <c r="J64" s="74" t="s">
        <v>67</v>
      </c>
      <c r="K64" s="60">
        <v>44498</v>
      </c>
      <c r="L64" s="61"/>
      <c r="M64" s="61"/>
      <c r="N64" s="60"/>
    </row>
    <row r="65" spans="1:14">
      <c r="A65" s="102" t="s">
        <v>1380</v>
      </c>
      <c r="B65" s="89" t="s">
        <v>1381</v>
      </c>
      <c r="C65" s="102" t="s">
        <v>1245</v>
      </c>
      <c r="D65" s="102" t="s">
        <v>1246</v>
      </c>
      <c r="E65" s="103" t="s">
        <v>52</v>
      </c>
      <c r="F65" s="76" t="s">
        <v>53</v>
      </c>
      <c r="G65" s="76" t="s">
        <v>54</v>
      </c>
      <c r="H65" s="76" t="s">
        <v>55</v>
      </c>
      <c r="I65" s="102" t="s">
        <v>820</v>
      </c>
      <c r="J65" s="74" t="s">
        <v>67</v>
      </c>
      <c r="K65" s="60">
        <v>44498</v>
      </c>
      <c r="L65" s="61"/>
      <c r="M65" s="61"/>
      <c r="N65" s="60"/>
    </row>
    <row r="66" spans="1:14" ht="30">
      <c r="A66" s="102" t="s">
        <v>1382</v>
      </c>
      <c r="B66" s="89" t="s">
        <v>1383</v>
      </c>
      <c r="C66" s="102" t="s">
        <v>1245</v>
      </c>
      <c r="D66" s="102" t="s">
        <v>1246</v>
      </c>
      <c r="E66" s="103" t="s">
        <v>52</v>
      </c>
      <c r="F66" s="76" t="s">
        <v>53</v>
      </c>
      <c r="G66" s="76" t="s">
        <v>54</v>
      </c>
      <c r="H66" s="76" t="s">
        <v>55</v>
      </c>
      <c r="I66" s="102" t="s">
        <v>1384</v>
      </c>
      <c r="J66" s="74" t="s">
        <v>67</v>
      </c>
      <c r="K66" s="60">
        <v>44498</v>
      </c>
      <c r="L66" s="61"/>
      <c r="M66" s="61"/>
      <c r="N66" s="60"/>
    </row>
    <row r="67" spans="1:14">
      <c r="A67" s="102" t="s">
        <v>1385</v>
      </c>
      <c r="B67" s="89" t="s">
        <v>1386</v>
      </c>
      <c r="C67" s="102" t="s">
        <v>1245</v>
      </c>
      <c r="D67" s="102" t="s">
        <v>1246</v>
      </c>
      <c r="E67" s="103" t="s">
        <v>52</v>
      </c>
      <c r="F67" s="76" t="s">
        <v>53</v>
      </c>
      <c r="G67" s="76" t="s">
        <v>54</v>
      </c>
      <c r="H67" s="76" t="s">
        <v>55</v>
      </c>
      <c r="I67" s="102" t="s">
        <v>1387</v>
      </c>
      <c r="J67" s="74" t="s">
        <v>67</v>
      </c>
      <c r="K67" s="60">
        <v>44498</v>
      </c>
      <c r="L67" s="61"/>
      <c r="M67" s="61"/>
      <c r="N67" s="60"/>
    </row>
    <row r="68" spans="1:14">
      <c r="A68" s="102" t="s">
        <v>1388</v>
      </c>
      <c r="B68" s="89" t="s">
        <v>1389</v>
      </c>
      <c r="C68" s="102" t="s">
        <v>1245</v>
      </c>
      <c r="D68" s="102" t="s">
        <v>1246</v>
      </c>
      <c r="E68" s="103" t="s">
        <v>52</v>
      </c>
      <c r="F68" s="76" t="s">
        <v>53</v>
      </c>
      <c r="G68" s="76" t="s">
        <v>54</v>
      </c>
      <c r="H68" s="76" t="s">
        <v>55</v>
      </c>
      <c r="I68" s="102" t="s">
        <v>1387</v>
      </c>
      <c r="J68" s="74" t="s">
        <v>67</v>
      </c>
      <c r="K68" s="60">
        <v>44498</v>
      </c>
      <c r="L68" s="61"/>
      <c r="M68" s="61"/>
      <c r="N68" s="60"/>
    </row>
    <row r="69" spans="1:14" ht="30">
      <c r="A69" s="102" t="s">
        <v>1390</v>
      </c>
      <c r="B69" s="102" t="s">
        <v>1391</v>
      </c>
      <c r="C69" s="102" t="s">
        <v>1245</v>
      </c>
      <c r="D69" s="102" t="s">
        <v>1246</v>
      </c>
      <c r="E69" s="103" t="s">
        <v>52</v>
      </c>
      <c r="F69" s="76" t="s">
        <v>53</v>
      </c>
      <c r="G69" s="76" t="s">
        <v>54</v>
      </c>
      <c r="H69" s="76" t="s">
        <v>55</v>
      </c>
      <c r="I69" s="102" t="s">
        <v>1392</v>
      </c>
      <c r="J69" s="74" t="s">
        <v>67</v>
      </c>
      <c r="K69" s="60">
        <v>44498</v>
      </c>
      <c r="L69" s="61"/>
      <c r="M69" s="61"/>
      <c r="N69" s="60"/>
    </row>
  </sheetData>
  <autoFilter ref="A1:K18" xr:uid="{00000000-0009-0000-0000-000008000000}"/>
  <phoneticPr fontId="8" type="noConversion"/>
  <conditionalFormatting sqref="E4:E8">
    <cfRule type="expression" dxfId="242" priority="484">
      <formula>E4&lt;&gt;#REF!</formula>
    </cfRule>
  </conditionalFormatting>
  <conditionalFormatting sqref="J4:K8">
    <cfRule type="expression" dxfId="241" priority="478">
      <formula>J4&lt;&gt;#REF!</formula>
    </cfRule>
  </conditionalFormatting>
  <conditionalFormatting sqref="A4:D5 I4:I5">
    <cfRule type="expression" dxfId="240" priority="472">
      <formula>A4&lt;&gt;#REF!</formula>
    </cfRule>
  </conditionalFormatting>
  <conditionalFormatting sqref="L4:N4 F4:H5 L4:M5 L6:N6 N3:N5 L2:N2 L21:N22 L12:N17">
    <cfRule type="expression" dxfId="239" priority="470">
      <formula>F2&lt;&gt;#REF!</formula>
    </cfRule>
  </conditionalFormatting>
  <conditionalFormatting sqref="A6:D6 I6">
    <cfRule type="expression" dxfId="238" priority="467">
      <formula>A6&lt;&gt;#REF!</formula>
    </cfRule>
  </conditionalFormatting>
  <conditionalFormatting sqref="H6">
    <cfRule type="expression" dxfId="237" priority="465">
      <formula>H6&lt;&gt;#REF!</formula>
    </cfRule>
  </conditionalFormatting>
  <conditionalFormatting sqref="G6">
    <cfRule type="expression" dxfId="236" priority="464">
      <formula>G6&lt;&gt;#REF!</formula>
    </cfRule>
  </conditionalFormatting>
  <conditionalFormatting sqref="F6">
    <cfRule type="expression" dxfId="235" priority="463">
      <formula>F6&lt;&gt;#REF!</formula>
    </cfRule>
  </conditionalFormatting>
  <conditionalFormatting sqref="A7:D7 I7">
    <cfRule type="expression" dxfId="234" priority="462">
      <formula>A7&lt;&gt;#REF!</formula>
    </cfRule>
  </conditionalFormatting>
  <conditionalFormatting sqref="H7">
    <cfRule type="expression" dxfId="233" priority="460">
      <formula>H7&lt;&gt;#REF!</formula>
    </cfRule>
  </conditionalFormatting>
  <conditionalFormatting sqref="G7">
    <cfRule type="expression" dxfId="232" priority="459">
      <formula>G7&lt;&gt;#REF!</formula>
    </cfRule>
  </conditionalFormatting>
  <conditionalFormatting sqref="F7">
    <cfRule type="expression" dxfId="231" priority="458">
      <formula>F7&lt;&gt;#REF!</formula>
    </cfRule>
  </conditionalFormatting>
  <conditionalFormatting sqref="A8:D8 I8">
    <cfRule type="expression" dxfId="230" priority="457">
      <formula>A8&lt;&gt;#REF!</formula>
    </cfRule>
  </conditionalFormatting>
  <conditionalFormatting sqref="H8">
    <cfRule type="expression" dxfId="229" priority="455">
      <formula>H8&lt;&gt;#REF!</formula>
    </cfRule>
  </conditionalFormatting>
  <conditionalFormatting sqref="G8">
    <cfRule type="expression" dxfId="228" priority="454">
      <formula>G8&lt;&gt;#REF!</formula>
    </cfRule>
  </conditionalFormatting>
  <conditionalFormatting sqref="F8">
    <cfRule type="expression" dxfId="227" priority="453">
      <formula>F8&lt;&gt;#REF!</formula>
    </cfRule>
  </conditionalFormatting>
  <conditionalFormatting sqref="E9:E10">
    <cfRule type="expression" dxfId="226" priority="451">
      <formula>E9&lt;&gt;#REF!</formula>
    </cfRule>
  </conditionalFormatting>
  <conditionalFormatting sqref="A9:D9 I9">
    <cfRule type="expression" dxfId="225" priority="450">
      <formula>A9&lt;&gt;#REF!</formula>
    </cfRule>
  </conditionalFormatting>
  <conditionalFormatting sqref="H9">
    <cfRule type="expression" dxfId="224" priority="449">
      <formula>H9&lt;&gt;#REF!</formula>
    </cfRule>
  </conditionalFormatting>
  <conditionalFormatting sqref="G9">
    <cfRule type="expression" dxfId="223" priority="448">
      <formula>G9&lt;&gt;#REF!</formula>
    </cfRule>
  </conditionalFormatting>
  <conditionalFormatting sqref="F9">
    <cfRule type="expression" dxfId="222" priority="447">
      <formula>F9&lt;&gt;#REF!</formula>
    </cfRule>
  </conditionalFormatting>
  <conditionalFormatting sqref="A10:D10 I10">
    <cfRule type="expression" dxfId="221" priority="446">
      <formula>A10&lt;&gt;#REF!</formula>
    </cfRule>
  </conditionalFormatting>
  <conditionalFormatting sqref="H10">
    <cfRule type="expression" dxfId="220" priority="445">
      <formula>H10&lt;&gt;#REF!</formula>
    </cfRule>
  </conditionalFormatting>
  <conditionalFormatting sqref="G10">
    <cfRule type="expression" dxfId="219" priority="444">
      <formula>G10&lt;&gt;#REF!</formula>
    </cfRule>
  </conditionalFormatting>
  <conditionalFormatting sqref="F10">
    <cfRule type="expression" dxfId="218" priority="443">
      <formula>F10&lt;&gt;#REF!</formula>
    </cfRule>
  </conditionalFormatting>
  <conditionalFormatting sqref="J9:K10">
    <cfRule type="expression" dxfId="217" priority="442">
      <formula>J9&lt;&gt;#REF!</formula>
    </cfRule>
  </conditionalFormatting>
  <conditionalFormatting sqref="E12">
    <cfRule type="expression" dxfId="216" priority="441">
      <formula>E12&lt;&gt;#REF!</formula>
    </cfRule>
  </conditionalFormatting>
  <conditionalFormatting sqref="A12:D12 I12">
    <cfRule type="expression" dxfId="215" priority="440">
      <formula>A12&lt;&gt;#REF!</formula>
    </cfRule>
  </conditionalFormatting>
  <conditionalFormatting sqref="H12">
    <cfRule type="expression" dxfId="214" priority="439">
      <formula>H12&lt;&gt;#REF!</formula>
    </cfRule>
  </conditionalFormatting>
  <conditionalFormatting sqref="G12">
    <cfRule type="expression" dxfId="213" priority="438">
      <formula>G12&lt;&gt;#REF!</formula>
    </cfRule>
  </conditionalFormatting>
  <conditionalFormatting sqref="F12">
    <cfRule type="expression" dxfId="212" priority="437">
      <formula>F12&lt;&gt;#REF!</formula>
    </cfRule>
  </conditionalFormatting>
  <conditionalFormatting sqref="J12:K12">
    <cfRule type="expression" dxfId="211" priority="436">
      <formula>J12&lt;&gt;#REF!</formula>
    </cfRule>
  </conditionalFormatting>
  <conditionalFormatting sqref="E13">
    <cfRule type="expression" dxfId="210" priority="435">
      <formula>E13&lt;&gt;#REF!</formula>
    </cfRule>
  </conditionalFormatting>
  <conditionalFormatting sqref="A13:D13 I13">
    <cfRule type="expression" dxfId="209" priority="434">
      <formula>A13&lt;&gt;#REF!</formula>
    </cfRule>
  </conditionalFormatting>
  <conditionalFormatting sqref="H13">
    <cfRule type="expression" dxfId="208" priority="433">
      <formula>H13&lt;&gt;#REF!</formula>
    </cfRule>
  </conditionalFormatting>
  <conditionalFormatting sqref="G13">
    <cfRule type="expression" dxfId="207" priority="432">
      <formula>G13&lt;&gt;#REF!</formula>
    </cfRule>
  </conditionalFormatting>
  <conditionalFormatting sqref="F13">
    <cfRule type="expression" dxfId="206" priority="431">
      <formula>F13&lt;&gt;#REF!</formula>
    </cfRule>
  </conditionalFormatting>
  <conditionalFormatting sqref="J13:K13">
    <cfRule type="expression" dxfId="205" priority="430">
      <formula>J13&lt;&gt;#REF!</formula>
    </cfRule>
  </conditionalFormatting>
  <conditionalFormatting sqref="H14:H16">
    <cfRule type="expression" dxfId="204" priority="421">
      <formula>H14&lt;&gt;#REF!</formula>
    </cfRule>
  </conditionalFormatting>
  <conditionalFormatting sqref="G14:G16">
    <cfRule type="expression" dxfId="203" priority="420">
      <formula>G14&lt;&gt;#REF!</formula>
    </cfRule>
  </conditionalFormatting>
  <conditionalFormatting sqref="F14:F16">
    <cfRule type="expression" dxfId="202" priority="419">
      <formula>F14&lt;&gt;#REF!</formula>
    </cfRule>
  </conditionalFormatting>
  <conditionalFormatting sqref="J14:K15 J16">
    <cfRule type="expression" dxfId="201" priority="418">
      <formula>J14&lt;&gt;#REF!</formula>
    </cfRule>
  </conditionalFormatting>
  <conditionalFormatting sqref="E17">
    <cfRule type="expression" dxfId="200" priority="417">
      <formula>E17&lt;&gt;#REF!</formula>
    </cfRule>
  </conditionalFormatting>
  <conditionalFormatting sqref="A17:D17 I17">
    <cfRule type="expression" dxfId="199" priority="416">
      <formula>A17&lt;&gt;#REF!</formula>
    </cfRule>
  </conditionalFormatting>
  <conditionalFormatting sqref="E14:E16">
    <cfRule type="expression" dxfId="198" priority="423">
      <formula>E14&lt;&gt;#REF!</formula>
    </cfRule>
  </conditionalFormatting>
  <conditionalFormatting sqref="A14:D16 I14:I16">
    <cfRule type="expression" dxfId="197" priority="422">
      <formula>A14&lt;&gt;#REF!</formula>
    </cfRule>
  </conditionalFormatting>
  <conditionalFormatting sqref="H17">
    <cfRule type="expression" dxfId="196" priority="415">
      <formula>H17&lt;&gt;#REF!</formula>
    </cfRule>
  </conditionalFormatting>
  <conditionalFormatting sqref="G17">
    <cfRule type="expression" dxfId="195" priority="414">
      <formula>G17&lt;&gt;#REF!</formula>
    </cfRule>
  </conditionalFormatting>
  <conditionalFormatting sqref="F17">
    <cfRule type="expression" dxfId="194" priority="413">
      <formula>F17&lt;&gt;#REF!</formula>
    </cfRule>
  </conditionalFormatting>
  <conditionalFormatting sqref="J17">
    <cfRule type="expression" dxfId="193" priority="412">
      <formula>J17&lt;&gt;#REF!</formula>
    </cfRule>
  </conditionalFormatting>
  <conditionalFormatting sqref="E2">
    <cfRule type="expression" dxfId="192" priority="411">
      <formula>E2&lt;&gt;#REF!</formula>
    </cfRule>
  </conditionalFormatting>
  <conditionalFormatting sqref="A2:D2 I2">
    <cfRule type="expression" dxfId="191" priority="410">
      <formula>A2&lt;&gt;#REF!</formula>
    </cfRule>
  </conditionalFormatting>
  <conditionalFormatting sqref="H2">
    <cfRule type="expression" dxfId="190" priority="409">
      <formula>H2&lt;&gt;#REF!</formula>
    </cfRule>
  </conditionalFormatting>
  <conditionalFormatting sqref="G2">
    <cfRule type="expression" dxfId="189" priority="408">
      <formula>G2&lt;&gt;#REF!</formula>
    </cfRule>
  </conditionalFormatting>
  <conditionalFormatting sqref="F2">
    <cfRule type="expression" dxfId="188" priority="407">
      <formula>F2&lt;&gt;#REF!</formula>
    </cfRule>
  </conditionalFormatting>
  <conditionalFormatting sqref="J2:K2">
    <cfRule type="expression" dxfId="187" priority="406">
      <formula>J2&lt;&gt;#REF!</formula>
    </cfRule>
  </conditionalFormatting>
  <conditionalFormatting sqref="E15">
    <cfRule type="expression" dxfId="186" priority="405">
      <formula>E15&lt;&gt;#REF!</formula>
    </cfRule>
  </conditionalFormatting>
  <conditionalFormatting sqref="A15 I15 C15:D15">
    <cfRule type="expression" dxfId="185" priority="404">
      <formula>A15&lt;&gt;#REF!</formula>
    </cfRule>
  </conditionalFormatting>
  <conditionalFormatting sqref="H15">
    <cfRule type="expression" dxfId="184" priority="403">
      <formula>H15&lt;&gt;#REF!</formula>
    </cfRule>
  </conditionalFormatting>
  <conditionalFormatting sqref="G15">
    <cfRule type="expression" dxfId="183" priority="402">
      <formula>G15&lt;&gt;#REF!</formula>
    </cfRule>
  </conditionalFormatting>
  <conditionalFormatting sqref="F15">
    <cfRule type="expression" dxfId="182" priority="401">
      <formula>F15&lt;&gt;#REF!</formula>
    </cfRule>
  </conditionalFormatting>
  <conditionalFormatting sqref="J15:K15">
    <cfRule type="expression" dxfId="181" priority="400">
      <formula>J15&lt;&gt;#REF!</formula>
    </cfRule>
  </conditionalFormatting>
  <conditionalFormatting sqref="E16">
    <cfRule type="expression" dxfId="180" priority="399">
      <formula>E16&lt;&gt;#REF!</formula>
    </cfRule>
  </conditionalFormatting>
  <conditionalFormatting sqref="A16 I16 C16:D16">
    <cfRule type="expression" dxfId="179" priority="398">
      <formula>A16&lt;&gt;#REF!</formula>
    </cfRule>
  </conditionalFormatting>
  <conditionalFormatting sqref="H16">
    <cfRule type="expression" dxfId="178" priority="397">
      <formula>H16&lt;&gt;#REF!</formula>
    </cfRule>
  </conditionalFormatting>
  <conditionalFormatting sqref="G16">
    <cfRule type="expression" dxfId="177" priority="396">
      <formula>G16&lt;&gt;#REF!</formula>
    </cfRule>
  </conditionalFormatting>
  <conditionalFormatting sqref="F16">
    <cfRule type="expression" dxfId="176" priority="395">
      <formula>F16&lt;&gt;#REF!</formula>
    </cfRule>
  </conditionalFormatting>
  <conditionalFormatting sqref="J16">
    <cfRule type="expression" dxfId="175" priority="394">
      <formula>J16&lt;&gt;#REF!</formula>
    </cfRule>
  </conditionalFormatting>
  <conditionalFormatting sqref="B15">
    <cfRule type="expression" dxfId="174" priority="393">
      <formula>B15&lt;&gt;#REF!</formula>
    </cfRule>
  </conditionalFormatting>
  <conditionalFormatting sqref="B16">
    <cfRule type="expression" dxfId="173" priority="392">
      <formula>B16&lt;&gt;#REF!</formula>
    </cfRule>
  </conditionalFormatting>
  <conditionalFormatting sqref="E21">
    <cfRule type="expression" dxfId="172" priority="391">
      <formula>E21&lt;&gt;#REF!</formula>
    </cfRule>
  </conditionalFormatting>
  <conditionalFormatting sqref="A21:D21">
    <cfRule type="expression" dxfId="171" priority="390">
      <formula>A21&lt;&gt;#REF!</formula>
    </cfRule>
  </conditionalFormatting>
  <conditionalFormatting sqref="H21">
    <cfRule type="expression" dxfId="170" priority="389">
      <formula>H21&lt;&gt;#REF!</formula>
    </cfRule>
  </conditionalFormatting>
  <conditionalFormatting sqref="G21">
    <cfRule type="expression" dxfId="169" priority="388">
      <formula>G21&lt;&gt;#REF!</formula>
    </cfRule>
  </conditionalFormatting>
  <conditionalFormatting sqref="F21">
    <cfRule type="expression" dxfId="168" priority="387">
      <formula>F21&lt;&gt;#REF!</formula>
    </cfRule>
  </conditionalFormatting>
  <conditionalFormatting sqref="J21">
    <cfRule type="expression" dxfId="167" priority="386">
      <formula>J21&lt;&gt;#REF!</formula>
    </cfRule>
  </conditionalFormatting>
  <conditionalFormatting sqref="E22">
    <cfRule type="expression" dxfId="166" priority="385">
      <formula>E22&lt;&gt;#REF!</formula>
    </cfRule>
  </conditionalFormatting>
  <conditionalFormatting sqref="A22:D22">
    <cfRule type="expression" dxfId="165" priority="384">
      <formula>A22&lt;&gt;#REF!</formula>
    </cfRule>
  </conditionalFormatting>
  <conditionalFormatting sqref="H22">
    <cfRule type="expression" dxfId="164" priority="383">
      <formula>H22&lt;&gt;#REF!</formula>
    </cfRule>
  </conditionalFormatting>
  <conditionalFormatting sqref="G22">
    <cfRule type="expression" dxfId="163" priority="382">
      <formula>G22&lt;&gt;#REF!</formula>
    </cfRule>
  </conditionalFormatting>
  <conditionalFormatting sqref="F22">
    <cfRule type="expression" dxfId="162" priority="381">
      <formula>F22&lt;&gt;#REF!</formula>
    </cfRule>
  </conditionalFormatting>
  <conditionalFormatting sqref="J22">
    <cfRule type="expression" dxfId="161" priority="380">
      <formula>J22&lt;&gt;#REF!</formula>
    </cfRule>
  </conditionalFormatting>
  <conditionalFormatting sqref="A3:E4 I3:I4">
    <cfRule type="expression" dxfId="160" priority="379">
      <formula>A3&lt;&gt;#REF!</formula>
    </cfRule>
  </conditionalFormatting>
  <conditionalFormatting sqref="H3:H4">
    <cfRule type="expression" dxfId="159" priority="378">
      <formula>H3&lt;&gt;#REF!</formula>
    </cfRule>
  </conditionalFormatting>
  <conditionalFormatting sqref="G3:G4">
    <cfRule type="expression" dxfId="158" priority="377">
      <formula>G3&lt;&gt;#REF!</formula>
    </cfRule>
  </conditionalFormatting>
  <conditionalFormatting sqref="F3:F4 J3:K4">
    <cfRule type="expression" dxfId="157" priority="376">
      <formula>F3&lt;&gt;#REF!</formula>
    </cfRule>
  </conditionalFormatting>
  <conditionalFormatting sqref="A4:B4">
    <cfRule type="expression" dxfId="156" priority="374">
      <formula>A4&lt;&gt;#REF!</formula>
    </cfRule>
  </conditionalFormatting>
  <conditionalFormatting sqref="E4">
    <cfRule type="expression" dxfId="155" priority="373">
      <formula>E4&lt;&gt;#REF!</formula>
    </cfRule>
  </conditionalFormatting>
  <conditionalFormatting sqref="C4:D4 I4">
    <cfRule type="expression" dxfId="154" priority="372">
      <formula>C4&lt;&gt;#REF!</formula>
    </cfRule>
  </conditionalFormatting>
  <conditionalFormatting sqref="H4">
    <cfRule type="expression" dxfId="153" priority="371">
      <formula>H4&lt;&gt;#REF!</formula>
    </cfRule>
  </conditionalFormatting>
  <conditionalFormatting sqref="G4">
    <cfRule type="expression" dxfId="152" priority="370">
      <formula>G4&lt;&gt;#REF!</formula>
    </cfRule>
  </conditionalFormatting>
  <conditionalFormatting sqref="F4">
    <cfRule type="expression" dxfId="151" priority="369">
      <formula>F4&lt;&gt;#REF!</formula>
    </cfRule>
  </conditionalFormatting>
  <conditionalFormatting sqref="J4:K4">
    <cfRule type="expression" dxfId="150" priority="368">
      <formula>J4&lt;&gt;#REF!</formula>
    </cfRule>
  </conditionalFormatting>
  <conditionalFormatting sqref="L3:M4">
    <cfRule type="expression" dxfId="149" priority="360">
      <formula>L3&lt;&gt;#REF!</formula>
    </cfRule>
  </conditionalFormatting>
  <conditionalFormatting sqref="L7:L10">
    <cfRule type="expression" dxfId="148" priority="357">
      <formula>L7&lt;&gt;#REF!</formula>
    </cfRule>
  </conditionalFormatting>
  <conditionalFormatting sqref="M7:M10">
    <cfRule type="expression" dxfId="147" priority="356">
      <formula>M7&lt;&gt;#REF!</formula>
    </cfRule>
  </conditionalFormatting>
  <conditionalFormatting sqref="N7:N10">
    <cfRule type="expression" dxfId="146" priority="355">
      <formula>N7&lt;&gt;#REF!</formula>
    </cfRule>
  </conditionalFormatting>
  <conditionalFormatting sqref="L11:N11">
    <cfRule type="expression" dxfId="145" priority="351">
      <formula>L11&lt;&gt;#REF!</formula>
    </cfRule>
  </conditionalFormatting>
  <conditionalFormatting sqref="E11">
    <cfRule type="expression" dxfId="144" priority="350">
      <formula>E11&lt;&gt;#REF!</formula>
    </cfRule>
  </conditionalFormatting>
  <conditionalFormatting sqref="C11:D11 I11">
    <cfRule type="expression" dxfId="143" priority="349">
      <formula>C11&lt;&gt;#REF!</formula>
    </cfRule>
  </conditionalFormatting>
  <conditionalFormatting sqref="H11">
    <cfRule type="expression" dxfId="142" priority="348">
      <formula>H11&lt;&gt;#REF!</formula>
    </cfRule>
  </conditionalFormatting>
  <conditionalFormatting sqref="G11">
    <cfRule type="expression" dxfId="141" priority="347">
      <formula>G11&lt;&gt;#REF!</formula>
    </cfRule>
  </conditionalFormatting>
  <conditionalFormatting sqref="F11">
    <cfRule type="expression" dxfId="140" priority="346">
      <formula>F11&lt;&gt;#REF!</formula>
    </cfRule>
  </conditionalFormatting>
  <conditionalFormatting sqref="J11:K11">
    <cfRule type="expression" dxfId="139" priority="345">
      <formula>J11&lt;&gt;#REF!</formula>
    </cfRule>
  </conditionalFormatting>
  <conditionalFormatting sqref="A11:B11">
    <cfRule type="expression" dxfId="138" priority="344">
      <formula>A11&lt;&gt;#REF!</formula>
    </cfRule>
  </conditionalFormatting>
  <conditionalFormatting sqref="L19:N20">
    <cfRule type="expression" dxfId="137" priority="343">
      <formula>L19&lt;&gt;#REF!</formula>
    </cfRule>
  </conditionalFormatting>
  <conditionalFormatting sqref="E19">
    <cfRule type="expression" dxfId="136" priority="342">
      <formula>E19&lt;&gt;#REF!</formula>
    </cfRule>
  </conditionalFormatting>
  <conditionalFormatting sqref="A19:D19 I19 A20:B20">
    <cfRule type="expression" dxfId="135" priority="341">
      <formula>A19&lt;&gt;#REF!</formula>
    </cfRule>
  </conditionalFormatting>
  <conditionalFormatting sqref="H19">
    <cfRule type="expression" dxfId="134" priority="340">
      <formula>H19&lt;&gt;#REF!</formula>
    </cfRule>
  </conditionalFormatting>
  <conditionalFormatting sqref="G19">
    <cfRule type="expression" dxfId="133" priority="339">
      <formula>G19&lt;&gt;#REF!</formula>
    </cfRule>
  </conditionalFormatting>
  <conditionalFormatting sqref="F19">
    <cfRule type="expression" dxfId="132" priority="338">
      <formula>F19&lt;&gt;#REF!</formula>
    </cfRule>
  </conditionalFormatting>
  <conditionalFormatting sqref="J19:J20">
    <cfRule type="expression" dxfId="131" priority="337">
      <formula>J19&lt;&gt;#REF!</formula>
    </cfRule>
  </conditionalFormatting>
  <conditionalFormatting sqref="L18:N20">
    <cfRule type="expression" dxfId="130" priority="336">
      <formula>L18&lt;&gt;#REF!</formula>
    </cfRule>
  </conditionalFormatting>
  <conditionalFormatting sqref="E18:E19">
    <cfRule type="expression" dxfId="129" priority="335">
      <formula>E18&lt;&gt;#REF!</formula>
    </cfRule>
  </conditionalFormatting>
  <conditionalFormatting sqref="A18:D19 I18:I19 A20:B20">
    <cfRule type="expression" dxfId="128" priority="334">
      <formula>A18&lt;&gt;#REF!</formula>
    </cfRule>
  </conditionalFormatting>
  <conditionalFormatting sqref="H18:H19">
    <cfRule type="expression" dxfId="127" priority="333">
      <formula>H18&lt;&gt;#REF!</formula>
    </cfRule>
  </conditionalFormatting>
  <conditionalFormatting sqref="G18:G19">
    <cfRule type="expression" dxfId="126" priority="332">
      <formula>G18&lt;&gt;#REF!</formula>
    </cfRule>
  </conditionalFormatting>
  <conditionalFormatting sqref="F18:F19">
    <cfRule type="expression" dxfId="125" priority="331">
      <formula>F18&lt;&gt;#REF!</formula>
    </cfRule>
  </conditionalFormatting>
  <conditionalFormatting sqref="J18:J20">
    <cfRule type="expression" dxfId="124" priority="330">
      <formula>J18&lt;&gt;#REF!</formula>
    </cfRule>
  </conditionalFormatting>
  <conditionalFormatting sqref="E20">
    <cfRule type="expression" dxfId="123" priority="329">
      <formula>E20&lt;&gt;#REF!</formula>
    </cfRule>
  </conditionalFormatting>
  <conditionalFormatting sqref="C20:D20 I20:I21">
    <cfRule type="expression" dxfId="122" priority="328">
      <formula>C20&lt;&gt;#REF!</formula>
    </cfRule>
  </conditionalFormatting>
  <conditionalFormatting sqref="H20">
    <cfRule type="expression" dxfId="121" priority="327">
      <formula>H20&lt;&gt;#REF!</formula>
    </cfRule>
  </conditionalFormatting>
  <conditionalFormatting sqref="G20">
    <cfRule type="expression" dxfId="120" priority="326">
      <formula>G20&lt;&gt;#REF!</formula>
    </cfRule>
  </conditionalFormatting>
  <conditionalFormatting sqref="F20">
    <cfRule type="expression" dxfId="119" priority="325">
      <formula>F20&lt;&gt;#REF!</formula>
    </cfRule>
  </conditionalFormatting>
  <conditionalFormatting sqref="E20">
    <cfRule type="expression" dxfId="118" priority="324">
      <formula>E20&lt;&gt;#REF!</formula>
    </cfRule>
  </conditionalFormatting>
  <conditionalFormatting sqref="C20:D20 I20:I21">
    <cfRule type="expression" dxfId="117" priority="323">
      <formula>C20&lt;&gt;#REF!</formula>
    </cfRule>
  </conditionalFormatting>
  <conditionalFormatting sqref="H20">
    <cfRule type="expression" dxfId="116" priority="322">
      <formula>H20&lt;&gt;#REF!</formula>
    </cfRule>
  </conditionalFormatting>
  <conditionalFormatting sqref="G20">
    <cfRule type="expression" dxfId="115" priority="321">
      <formula>G20&lt;&gt;#REF!</formula>
    </cfRule>
  </conditionalFormatting>
  <conditionalFormatting sqref="F20">
    <cfRule type="expression" dxfId="114" priority="320">
      <formula>F20&lt;&gt;#REF!</formula>
    </cfRule>
  </conditionalFormatting>
  <conditionalFormatting sqref="I22">
    <cfRule type="expression" dxfId="113" priority="319">
      <formula>I22&lt;&gt;#REF!</formula>
    </cfRule>
  </conditionalFormatting>
  <conditionalFormatting sqref="I22">
    <cfRule type="expression" dxfId="112" priority="318">
      <formula>I22&lt;&gt;#REF!</formula>
    </cfRule>
  </conditionalFormatting>
  <conditionalFormatting sqref="A23:E23 I23">
    <cfRule type="expression" dxfId="111" priority="317">
      <formula>A23&lt;&gt;#REF!</formula>
    </cfRule>
  </conditionalFormatting>
  <conditionalFormatting sqref="H23">
    <cfRule type="expression" dxfId="110" priority="316">
      <formula>H23&lt;&gt;#REF!</formula>
    </cfRule>
  </conditionalFormatting>
  <conditionalFormatting sqref="G23">
    <cfRule type="expression" dxfId="109" priority="315">
      <formula>G23&lt;&gt;#REF!</formula>
    </cfRule>
  </conditionalFormatting>
  <conditionalFormatting sqref="F23 J23">
    <cfRule type="expression" dxfId="108" priority="314">
      <formula>F23&lt;&gt;#REF!</formula>
    </cfRule>
  </conditionalFormatting>
  <conditionalFormatting sqref="E24">
    <cfRule type="expression" dxfId="107" priority="313">
      <formula>E24&lt;&gt;#REF!</formula>
    </cfRule>
  </conditionalFormatting>
  <conditionalFormatting sqref="A24:D24 I24">
    <cfRule type="expression" dxfId="106" priority="312">
      <formula>A24&lt;&gt;#REF!</formula>
    </cfRule>
  </conditionalFormatting>
  <conditionalFormatting sqref="H24">
    <cfRule type="expression" dxfId="105" priority="311">
      <formula>H24&lt;&gt;#REF!</formula>
    </cfRule>
  </conditionalFormatting>
  <conditionalFormatting sqref="G24">
    <cfRule type="expression" dxfId="104" priority="310">
      <formula>G24&lt;&gt;#REF!</formula>
    </cfRule>
  </conditionalFormatting>
  <conditionalFormatting sqref="F24">
    <cfRule type="expression" dxfId="103" priority="309">
      <formula>F24&lt;&gt;#REF!</formula>
    </cfRule>
  </conditionalFormatting>
  <conditionalFormatting sqref="J24">
    <cfRule type="expression" dxfId="102" priority="308">
      <formula>J24&lt;&gt;#REF!</formula>
    </cfRule>
  </conditionalFormatting>
  <conditionalFormatting sqref="L25:N29">
    <cfRule type="expression" dxfId="101" priority="273">
      <formula>L25&lt;&gt;#REF!</formula>
    </cfRule>
  </conditionalFormatting>
  <conditionalFormatting sqref="E25:E28">
    <cfRule type="expression" dxfId="100" priority="272">
      <formula>E25&lt;&gt;#REF!</formula>
    </cfRule>
  </conditionalFormatting>
  <conditionalFormatting sqref="A25:D29">
    <cfRule type="expression" dxfId="99" priority="271">
      <formula>A25&lt;&gt;#REF!</formula>
    </cfRule>
  </conditionalFormatting>
  <conditionalFormatting sqref="H25:H28">
    <cfRule type="expression" dxfId="98" priority="270">
      <formula>H25&lt;&gt;#REF!</formula>
    </cfRule>
  </conditionalFormatting>
  <conditionalFormatting sqref="G25:G28">
    <cfRule type="expression" dxfId="97" priority="269">
      <formula>G25&lt;&gt;#REF!</formula>
    </cfRule>
  </conditionalFormatting>
  <conditionalFormatting sqref="F25:F28">
    <cfRule type="expression" dxfId="96" priority="268">
      <formula>F25&lt;&gt;#REF!</formula>
    </cfRule>
  </conditionalFormatting>
  <conditionalFormatting sqref="J25:J29">
    <cfRule type="expression" dxfId="95" priority="267">
      <formula>J25&lt;&gt;#REF!</formula>
    </cfRule>
  </conditionalFormatting>
  <conditionalFormatting sqref="I25:I28">
    <cfRule type="expression" dxfId="94" priority="266">
      <formula>I25&lt;&gt;#REF!</formula>
    </cfRule>
  </conditionalFormatting>
  <conditionalFormatting sqref="I25:I28">
    <cfRule type="expression" dxfId="93" priority="265">
      <formula>I25&lt;&gt;#REF!</formula>
    </cfRule>
  </conditionalFormatting>
  <conditionalFormatting sqref="E29">
    <cfRule type="expression" dxfId="92" priority="264">
      <formula>E29&lt;&gt;#REF!</formula>
    </cfRule>
  </conditionalFormatting>
  <conditionalFormatting sqref="H29">
    <cfRule type="expression" dxfId="91" priority="263">
      <formula>H29&lt;&gt;#REF!</formula>
    </cfRule>
  </conditionalFormatting>
  <conditionalFormatting sqref="A30:D30">
    <cfRule type="expression" dxfId="90" priority="248">
      <formula>A30&lt;&gt;#REF!</formula>
    </cfRule>
  </conditionalFormatting>
  <conditionalFormatting sqref="J30">
    <cfRule type="expression" dxfId="89" priority="247">
      <formula>J30&lt;&gt;#REF!</formula>
    </cfRule>
  </conditionalFormatting>
  <conditionalFormatting sqref="E30">
    <cfRule type="expression" dxfId="88" priority="246">
      <formula>E30&lt;&gt;#REF!</formula>
    </cfRule>
  </conditionalFormatting>
  <conditionalFormatting sqref="H30">
    <cfRule type="expression" dxfId="87" priority="245">
      <formula>H30&lt;&gt;#REF!</formula>
    </cfRule>
  </conditionalFormatting>
  <conditionalFormatting sqref="G30">
    <cfRule type="expression" dxfId="86" priority="244">
      <formula>G30&lt;&gt;#REF!</formula>
    </cfRule>
  </conditionalFormatting>
  <conditionalFormatting sqref="F30">
    <cfRule type="expression" dxfId="85" priority="243">
      <formula>F30&lt;&gt;#REF!</formula>
    </cfRule>
  </conditionalFormatting>
  <conditionalFormatting sqref="I30">
    <cfRule type="expression" dxfId="84" priority="242">
      <formula>I30&lt;&gt;#REF!</formula>
    </cfRule>
  </conditionalFormatting>
  <conditionalFormatting sqref="I30">
    <cfRule type="expression" dxfId="83" priority="241">
      <formula>I30&lt;&gt;#REF!</formula>
    </cfRule>
  </conditionalFormatting>
  <conditionalFormatting sqref="G29">
    <cfRule type="expression" dxfId="82" priority="262">
      <formula>G29&lt;&gt;#REF!</formula>
    </cfRule>
  </conditionalFormatting>
  <conditionalFormatting sqref="F29">
    <cfRule type="expression" dxfId="81" priority="261">
      <formula>F29&lt;&gt;#REF!</formula>
    </cfRule>
  </conditionalFormatting>
  <conditionalFormatting sqref="I29">
    <cfRule type="expression" dxfId="80" priority="260">
      <formula>I29&lt;&gt;#REF!</formula>
    </cfRule>
  </conditionalFormatting>
  <conditionalFormatting sqref="I29">
    <cfRule type="expression" dxfId="79" priority="259">
      <formula>I29&lt;&gt;#REF!</formula>
    </cfRule>
  </conditionalFormatting>
  <conditionalFormatting sqref="L30:N30">
    <cfRule type="expression" dxfId="78" priority="249">
      <formula>L30&lt;&gt;#REF!</formula>
    </cfRule>
  </conditionalFormatting>
  <conditionalFormatting sqref="A70:A1048576 A1:A30 A32">
    <cfRule type="duplicateValues" dxfId="77" priority="240"/>
  </conditionalFormatting>
  <conditionalFormatting sqref="A33">
    <cfRule type="duplicateValues" dxfId="76" priority="221"/>
  </conditionalFormatting>
  <conditionalFormatting sqref="A34">
    <cfRule type="duplicateValues" dxfId="75" priority="196"/>
  </conditionalFormatting>
  <conditionalFormatting sqref="A35:B37">
    <cfRule type="duplicateValues" dxfId="74" priority="185"/>
  </conditionalFormatting>
  <conditionalFormatting sqref="A70:A1048576 A1:A37">
    <cfRule type="duplicateValues" dxfId="73" priority="164"/>
  </conditionalFormatting>
  <conditionalFormatting sqref="A38:A42">
    <cfRule type="duplicateValues" dxfId="72" priority="149"/>
  </conditionalFormatting>
  <conditionalFormatting sqref="A38:A42">
    <cfRule type="duplicateValues" dxfId="71" priority="148"/>
  </conditionalFormatting>
  <conditionalFormatting sqref="A70:A1048576 A1:A42">
    <cfRule type="duplicateValues" dxfId="70" priority="115"/>
  </conditionalFormatting>
  <conditionalFormatting sqref="A43:A48">
    <cfRule type="duplicateValues" dxfId="69" priority="87"/>
  </conditionalFormatting>
  <conditionalFormatting sqref="A43:A48">
    <cfRule type="duplicateValues" dxfId="68" priority="86"/>
  </conditionalFormatting>
  <conditionalFormatting sqref="A43:A48">
    <cfRule type="duplicateValues" dxfId="67" priority="83"/>
  </conditionalFormatting>
  <conditionalFormatting sqref="A49">
    <cfRule type="duplicateValues" dxfId="66" priority="74"/>
  </conditionalFormatting>
  <conditionalFormatting sqref="A49">
    <cfRule type="duplicateValues" dxfId="65" priority="73"/>
  </conditionalFormatting>
  <conditionalFormatting sqref="A49">
    <cfRule type="duplicateValues" dxfId="64" priority="70"/>
  </conditionalFormatting>
  <conditionalFormatting sqref="A50">
    <cfRule type="duplicateValues" dxfId="63" priority="58"/>
  </conditionalFormatting>
  <conditionalFormatting sqref="A50">
    <cfRule type="duplicateValues" dxfId="62" priority="57"/>
  </conditionalFormatting>
  <conditionalFormatting sqref="A50">
    <cfRule type="duplicateValues" dxfId="61" priority="56"/>
  </conditionalFormatting>
  <conditionalFormatting sqref="A1:A65 A67:A1048576">
    <cfRule type="duplicateValues" dxfId="60" priority="5"/>
  </conditionalFormatting>
  <conditionalFormatting sqref="A66">
    <cfRule type="duplicateValues" dxfId="59" priority="3"/>
  </conditionalFormatting>
  <conditionalFormatting sqref="A66">
    <cfRule type="duplicateValues" dxfId="58" priority="4"/>
  </conditionalFormatting>
  <conditionalFormatting sqref="A51:A65 A67:A69">
    <cfRule type="duplicateValues" dxfId="57" priority="2773"/>
  </conditionalFormatting>
  <conditionalFormatting sqref="K16:K69">
    <cfRule type="expression" dxfId="56" priority="2">
      <formula>K16&lt;&gt;#REF!</formula>
    </cfRule>
  </conditionalFormatting>
  <conditionalFormatting sqref="K16:K69">
    <cfRule type="expression" dxfId="55" priority="1">
      <formula>K16&lt;&gt;#REF!</formula>
    </cfRule>
  </conditionalFormatting>
  <printOptions gridLines="1"/>
  <pageMargins left="0.78740157480314998" right="0.196850393700787" top="1.14173228346457" bottom="0.39370078740157499" header="0.35433070866141703" footer="0.196850393700787"/>
  <pageSetup paperSize="8" scale="80" fitToHeight="0" orientation="landscape" r:id="rId1"/>
  <headerFooter>
    <oddHeader>&amp;L&amp;G&amp;C43115545-FDS-0002
Datasheet - &amp;A&amp;R&amp;G</oddHeader>
    <oddFooter>&amp;L&amp;8&amp;F/&amp;A&amp;CPage &amp;P of &amp;N&amp;R&amp;8Date Printed: &amp;D</oddFooter>
  </headerFooter>
  <colBreaks count="1" manualBreakCount="1">
    <brk id="8" max="1048575" man="1"/>
  </colBreaks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0517A254999B4AA06C17B9477CD7AD" ma:contentTypeVersion="12" ma:contentTypeDescription="Create a new document." ma:contentTypeScope="" ma:versionID="0ee6dd1bcc4c9b8418a199f0b72a39fa">
  <xsd:schema xmlns:xsd="http://www.w3.org/2001/XMLSchema" xmlns:xs="http://www.w3.org/2001/XMLSchema" xmlns:p="http://schemas.microsoft.com/office/2006/metadata/properties" xmlns:ns2="c262670e-0850-4187-ba85-b5b2dfccea04" xmlns:ns3="af8e738a-1ab9-491c-a853-c63b189ce1a0" targetNamespace="http://schemas.microsoft.com/office/2006/metadata/properties" ma:root="true" ma:fieldsID="d256336300dd849e7e316defc87d6448" ns2:_="" ns3:_="">
    <xsd:import namespace="c262670e-0850-4187-ba85-b5b2dfccea04"/>
    <xsd:import namespace="af8e738a-1ab9-491c-a853-c63b189ce1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62670e-0850-4187-ba85-b5b2dfccea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8e738a-1ab9-491c-a853-c63b189ce1a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F665CC-F29C-4D84-BC30-CD4C8848EB6B}"/>
</file>

<file path=customXml/itemProps2.xml><?xml version="1.0" encoding="utf-8"?>
<ds:datastoreItem xmlns:ds="http://schemas.openxmlformats.org/officeDocument/2006/customXml" ds:itemID="{079CF132-79D2-4568-AC82-B18A589C84E9}"/>
</file>

<file path=customXml/itemProps3.xml><?xml version="1.0" encoding="utf-8"?>
<ds:datastoreItem xmlns:ds="http://schemas.openxmlformats.org/officeDocument/2006/customXml" ds:itemID="{DD8F660A-274E-4E25-98AB-3A4A13CBEE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Honeywell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nrogers@bechtel.com</dc:creator>
  <cp:keywords>ᅟ</cp:keywords>
  <dc:description/>
  <cp:lastModifiedBy>Adrian Higgin</cp:lastModifiedBy>
  <cp:revision/>
  <dcterms:created xsi:type="dcterms:W3CDTF">2005-09-13T23:59:52Z</dcterms:created>
  <dcterms:modified xsi:type="dcterms:W3CDTF">2021-11-11T05:23:34Z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0x010100C10517A254999B4AA06C17B9477CD7AD</vt:lpwstr>
  </property>
  <property fmtid="{D5CDD505-2E9C-101B-9397-08002B2CF9AE}" pid="3" name="TitusGUID">
    <vt:lpwstr>68a813ad-950c-4426-a6b5-4100303ac66a</vt:lpwstr>
  </property>
  <property fmtid="{D5CDD505-2E9C-101B-9397-08002B2CF9AE}" pid="4" name="Classification">
    <vt:lpwstr>NotClassified</vt:lpwstr>
  </property>
  <property fmtid="{D5CDD505-2E9C-101B-9397-08002B2CF9AE}" pid="5" name="ShowVisibleMarkings">
    <vt:lpwstr>Y</vt:lpwstr>
  </property>
  <property fmtid="{D5CDD505-2E9C-101B-9397-08002B2CF9AE}" pid="6" name="DocMarkingOptions">
    <vt:lpwstr>F</vt:lpwstr>
  </property>
  <property fmtid="{D5CDD505-2E9C-101B-9397-08002B2CF9AE}" pid="7" name="FooterPosition">
    <vt:lpwstr>C</vt:lpwstr>
  </property>
  <property fmtid="{D5CDD505-2E9C-101B-9397-08002B2CF9AE}" pid="8" name="MSIP_Label_d546e5e1-5d42-4630-bacd-c69bfdcbd5e8_Enabled">
    <vt:lpwstr>true</vt:lpwstr>
  </property>
  <property fmtid="{D5CDD505-2E9C-101B-9397-08002B2CF9AE}" pid="9" name="MSIP_Label_d546e5e1-5d42-4630-bacd-c69bfdcbd5e8_SetDate">
    <vt:lpwstr>2021-11-09T07:45:05Z</vt:lpwstr>
  </property>
  <property fmtid="{D5CDD505-2E9C-101B-9397-08002B2CF9AE}" pid="10" name="MSIP_Label_d546e5e1-5d42-4630-bacd-c69bfdcbd5e8_Method">
    <vt:lpwstr>Standard</vt:lpwstr>
  </property>
  <property fmtid="{D5CDD505-2E9C-101B-9397-08002B2CF9AE}" pid="11" name="MSIP_Label_d546e5e1-5d42-4630-bacd-c69bfdcbd5e8_Name">
    <vt:lpwstr>d546e5e1-5d42-4630-bacd-c69bfdcbd5e8</vt:lpwstr>
  </property>
  <property fmtid="{D5CDD505-2E9C-101B-9397-08002B2CF9AE}" pid="12" name="MSIP_Label_d546e5e1-5d42-4630-bacd-c69bfdcbd5e8_SiteId">
    <vt:lpwstr>96ece526-9c7d-48b0-8daf-8b93c90a5d18</vt:lpwstr>
  </property>
  <property fmtid="{D5CDD505-2E9C-101B-9397-08002B2CF9AE}" pid="13" name="MSIP_Label_d546e5e1-5d42-4630-bacd-c69bfdcbd5e8_ActionId">
    <vt:lpwstr>222fbb63-f1d2-4322-9875-3e26df71891a</vt:lpwstr>
  </property>
  <property fmtid="{D5CDD505-2E9C-101B-9397-08002B2CF9AE}" pid="14" name="MSIP_Label_d546e5e1-5d42-4630-bacd-c69bfdcbd5e8_ContentBits">
    <vt:lpwstr>0</vt:lpwstr>
  </property>
  <property fmtid="{D5CDD505-2E9C-101B-9397-08002B2CF9AE}" pid="15" name="SmartTag">
    <vt:lpwstr>4</vt:lpwstr>
  </property>
</Properties>
</file>