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<sst xmlns="http://schemas.openxmlformats.org/spreadsheetml/2006/main" count="384" uniqueCount="147">
  <si>
    <t xml:space="preserve">clave</t>
  </si>
  <si>
    <t xml:space="preserve"> modelo </t>
  </si>
  <si>
    <t xml:space="preserve">categoria</t>
  </si>
  <si>
    <t xml:space="preserve">nombre</t>
  </si>
  <si>
    <t xml:space="preserve">descripcion</t>
  </si>
  <si>
    <t xml:space="preserve">link de video en youtube</t>
  </si>
  <si>
    <t xml:space="preserve">costo</t>
  </si>
  <si>
    <t xml:space="preserve">menudeo</t>
  </si>
  <si>
    <t xml:space="preserve">mayoreo (a partir de 5 piezas)</t>
  </si>
  <si>
    <t xml:space="preserve">envio</t>
  </si>
  <si>
    <t xml:space="preserve">EAG-01</t>
  </si>
  <si>
    <t xml:space="preserve">ASG2345</t>
  </si>
  <si>
    <t xml:space="preserve">Cámaras de vigilancia</t>
  </si>
  <si>
    <t xml:space="preserve">Camara Robotica Wifi Alarma Movimiento Inalambrica App</t>
  </si>
  <si>
    <t xml:space="preserve">dfgdfgerfg</t>
  </si>
  <si>
    <t xml:space="preserve">https://www.youtube.com/embed/GbXVQP8QZa0</t>
  </si>
  <si>
    <t xml:space="preserve">NA</t>
  </si>
  <si>
    <t xml:space="preserve">INSERT INTO products (`status`, `key`, barcode, name, cost, retail, wholesale, shipping,url_video, created_at, updated_at, proveedor_id, category_id) VALUES(0,</t>
  </si>
  <si>
    <t xml:space="preserve">'100',</t>
  </si>
  <si>
    <t xml:space="preserve">'2019-02-16 00:00:00', '2019-02-16 00:00:00', 1, </t>
  </si>
  <si>
    <t xml:space="preserve">);</t>
  </si>
  <si>
    <t xml:space="preserve">EAG-02</t>
  </si>
  <si>
    <t xml:space="preserve">ASG2346</t>
  </si>
  <si>
    <t xml:space="preserve">Camara Foco Espia Wifi 360 Grados Alarma con APP</t>
  </si>
  <si>
    <t xml:space="preserve">https://www.youtube.com/embed/fkVFEc03w-Y</t>
  </si>
  <si>
    <t xml:space="preserve">EAG-03</t>
  </si>
  <si>
    <t xml:space="preserve">ASG2347</t>
  </si>
  <si>
    <t xml:space="preserve">Camara Espia Usb Cargador con de Sensor Movimiento</t>
  </si>
  <si>
    <t xml:space="preserve">https://www.youtube.com/embed/2cz2bqEfn5w</t>
  </si>
  <si>
    <t xml:space="preserve">EAG-04</t>
  </si>
  <si>
    <t xml:space="preserve">ASG2348</t>
  </si>
  <si>
    <t xml:space="preserve">Camara Robotica Ptz Wifi Seguridad Alarma Inalambrica App</t>
  </si>
  <si>
    <t xml:space="preserve">https://www.youtube.com/embed/3NItzDugKRw</t>
  </si>
  <si>
    <t xml:space="preserve">EAG-05</t>
  </si>
  <si>
    <t xml:space="preserve">ASG2349</t>
  </si>
  <si>
    <t xml:space="preserve">Camara Wifi Exterior 360 Grados Waterproof Full Hd</t>
  </si>
  <si>
    <t xml:space="preserve">https://www.youtube.com/embed/3D_Hy_pynR8</t>
  </si>
  <si>
    <t xml:space="preserve">EAG-06</t>
  </si>
  <si>
    <t xml:space="preserve">ASG2350</t>
  </si>
  <si>
    <t xml:space="preserve">Camara Robotica WiFi Exterior PTZ  Zoom X5 App</t>
  </si>
  <si>
    <t xml:space="preserve">https://www.youtube.com/embed/m4nmTqYXVLk</t>
  </si>
  <si>
    <t xml:space="preserve">EAG-07</t>
  </si>
  <si>
    <t xml:space="preserve">ASG2351</t>
  </si>
  <si>
    <t xml:space="preserve">GPS rastreadores</t>
  </si>
  <si>
    <t xml:space="preserve">Gps Auto Moto Tracker Localizador Rastreador Satelital App</t>
  </si>
  <si>
    <t xml:space="preserve">https://www.youtube.com/embed/F9nYknk4B3o</t>
  </si>
  <si>
    <t xml:space="preserve">EAG-08</t>
  </si>
  <si>
    <t xml:space="preserve">ASG2352</t>
  </si>
  <si>
    <t xml:space="preserve">Gps Tracker Rastreador Antirrobo Moto Auto Localizador App</t>
  </si>
  <si>
    <t xml:space="preserve">EAG-09</t>
  </si>
  <si>
    <t xml:space="preserve">ASG2353</t>
  </si>
  <si>
    <t xml:space="preserve">Gps Rastreador Tracker Localizador Moto Auto Con App Gratis</t>
  </si>
  <si>
    <t xml:space="preserve">EAG-10</t>
  </si>
  <si>
    <t xml:space="preserve">ASG2354</t>
  </si>
  <si>
    <t xml:space="preserve">Chapas eléctricas</t>
  </si>
  <si>
    <t xml:space="preserve">Chapa Cerradura Electrica Wifi Rfid Smarthome App Android IOS</t>
  </si>
  <si>
    <t xml:space="preserve">https://www.youtube.com/embed/duoG2RmOpZA</t>
  </si>
  <si>
    <t xml:space="preserve">EAG-11</t>
  </si>
  <si>
    <t xml:space="preserve">ASG2355</t>
  </si>
  <si>
    <t xml:space="preserve">Chapa Cerradura Electrica Rfid Control De Acceso Inteligente</t>
  </si>
  <si>
    <t xml:space="preserve">https://www.youtube.com/embed/RZOskxq-96Y</t>
  </si>
  <si>
    <t xml:space="preserve">EAG-12</t>
  </si>
  <si>
    <t xml:space="preserve">ASG2356</t>
  </si>
  <si>
    <t xml:space="preserve">Chapa Cerradura Electrica Rfid para Escritorio Locker Armario</t>
  </si>
  <si>
    <t xml:space="preserve">https://www.youtube.com/embed/tVTgscME0vA</t>
  </si>
  <si>
    <t xml:space="preserve">EAG-13</t>
  </si>
  <si>
    <t xml:space="preserve">ASG2357</t>
  </si>
  <si>
    <t xml:space="preserve">Smarthome - Domótica</t>
  </si>
  <si>
    <t xml:space="preserve"> Alarma Wifi kit 2 Sensores Inteligentes Bridge RF App</t>
  </si>
  <si>
    <t xml:space="preserve">https://www.youtube.com/embed/jvS-JUi4mUw</t>
  </si>
  <si>
    <t xml:space="preserve">EAG-14</t>
  </si>
  <si>
    <t xml:space="preserve">ASG2358</t>
  </si>
  <si>
    <t xml:space="preserve">Sensor PIR WIFI  Inteligente para  Bridge RF App</t>
  </si>
  <si>
    <t xml:space="preserve">EAG-15</t>
  </si>
  <si>
    <t xml:space="preserve">ASG2359</t>
  </si>
  <si>
    <t xml:space="preserve">Sensor magnético WIFI  Inteligente para  Bridge RF App</t>
  </si>
  <si>
    <t xml:space="preserve">EAG-16</t>
  </si>
  <si>
    <t xml:space="preserve">ASG2360</t>
  </si>
  <si>
    <t xml:space="preserve">Sonoff Interruptor Switch Wifi 32v Google Home App </t>
  </si>
  <si>
    <t xml:space="preserve">https://www.youtube.com/embed/3bFVedR9288</t>
  </si>
  <si>
    <t xml:space="preserve">EAG-17</t>
  </si>
  <si>
    <t xml:space="preserve">ASG2361</t>
  </si>
  <si>
    <t xml:space="preserve">Sonoff Switch Inteligente Smarthome Google Home Alexa App</t>
  </si>
  <si>
    <t xml:space="preserve">https://www.youtube.com/embed/cIRU17UQhUU</t>
  </si>
  <si>
    <t xml:space="preserve">EAG-18</t>
  </si>
  <si>
    <t xml:space="preserve">ASG2362</t>
  </si>
  <si>
    <t xml:space="preserve">Sonoff Th10 Sensor Swtich Temperatura Humedad Smarthome App</t>
  </si>
  <si>
    <t xml:space="preserve">https://www.youtube.com/embed/W1ikPzcm5oQ</t>
  </si>
  <si>
    <t xml:space="preserve">EAG-19</t>
  </si>
  <si>
    <t xml:space="preserve">ASG2363</t>
  </si>
  <si>
    <t xml:space="preserve">Sonoff Interruptor Switch 4 Canales Wifi 5v-32v Domotica App</t>
  </si>
  <si>
    <t xml:space="preserve">https://www.youtube.com/embed/snOcfrvCBfo</t>
  </si>
  <si>
    <t xml:space="preserve">EAG-20</t>
  </si>
  <si>
    <t xml:space="preserve">ASG2364</t>
  </si>
  <si>
    <t xml:space="preserve">Sonoff Pow R2 Interruptor Wifi Medidor Consumo Smarthome App</t>
  </si>
  <si>
    <t xml:space="preserve">https://www.youtube.com/embed/wbHy4tdHblQ</t>
  </si>
  <si>
    <t xml:space="preserve">EAG-21</t>
  </si>
  <si>
    <t xml:space="preserve">ASG2365</t>
  </si>
  <si>
    <t xml:space="preserve">Apagador Interruptor Touch Sonoff Wifi Inteligente App</t>
  </si>
  <si>
    <t xml:space="preserve">https://www.youtube.com/embed/XJTXaGx4lQQ</t>
  </si>
  <si>
    <t xml:space="preserve">EAG-22</t>
  </si>
  <si>
    <t xml:space="preserve">ASG2366</t>
  </si>
  <si>
    <t xml:space="preserve">Sonoff S31 Contacto Wifi Inteligente Medidor Energetico App</t>
  </si>
  <si>
    <t xml:space="preserve">https://www.youtube.com/embed/k_zBBILUlAI</t>
  </si>
  <si>
    <t xml:space="preserve">EAG-23</t>
  </si>
  <si>
    <t xml:space="preserve">ASG2367</t>
  </si>
  <si>
    <t xml:space="preserve">Socket Inteligente Wifi Foco Lampara Smarthome Sonoff App</t>
  </si>
  <si>
    <t xml:space="preserve">https://www.youtube.com/embed/MoRuJnf54_g</t>
  </si>
  <si>
    <t xml:space="preserve">EAG-24</t>
  </si>
  <si>
    <t xml:space="preserve">ASG2368</t>
  </si>
  <si>
    <t xml:space="preserve">Switch Apertura Wifi Porton Chapa Smarthome App Google Home</t>
  </si>
  <si>
    <t xml:space="preserve">https://www.youtube.com/embed/sEartBNoXyo</t>
  </si>
  <si>
    <t xml:space="preserve">EAG-25</t>
  </si>
  <si>
    <t xml:space="preserve">ASG2369</t>
  </si>
  <si>
    <t xml:space="preserve">Fotocelda Faac Infrarrojo Sensor Porton Automatico</t>
  </si>
  <si>
    <t xml:space="preserve">EAG-26</t>
  </si>
  <si>
    <t xml:space="preserve">ASG2370</t>
  </si>
  <si>
    <t xml:space="preserve">Boton Liberador Puerta Chapa Cerradura Porton Control Acceso</t>
  </si>
  <si>
    <t xml:space="preserve">EAG-27</t>
  </si>
  <si>
    <t xml:space="preserve">ASG2371</t>
  </si>
  <si>
    <t xml:space="preserve">TAGs RFID NFC</t>
  </si>
  <si>
    <t xml:space="preserve">Tarjeta Rfid Identificacion 125 Khz</t>
  </si>
  <si>
    <t xml:space="preserve">EAG-28</t>
  </si>
  <si>
    <t xml:space="preserve">ASG2372</t>
  </si>
  <si>
    <t xml:space="preserve">Llavero Rfid Identificacion 125 Khz</t>
  </si>
  <si>
    <t xml:space="preserve">EAG-29</t>
  </si>
  <si>
    <t xml:space="preserve">ASG2373</t>
  </si>
  <si>
    <t xml:space="preserve">Accesorios</t>
  </si>
  <si>
    <t xml:space="preserve">Cargador eliminador 12V 2A</t>
  </si>
  <si>
    <t xml:space="preserve">EAG-30</t>
  </si>
  <si>
    <t xml:space="preserve">ASG2374</t>
  </si>
  <si>
    <t xml:space="preserve">Gabinete IP66</t>
  </si>
  <si>
    <t xml:space="preserve">EAG-31</t>
  </si>
  <si>
    <t xml:space="preserve">ASG2375</t>
  </si>
  <si>
    <t xml:space="preserve">Nódulo conector PG13.5</t>
  </si>
  <si>
    <t xml:space="preserve">EAG-32</t>
  </si>
  <si>
    <t xml:space="preserve">ASG2376</t>
  </si>
  <si>
    <t xml:space="preserve">Nódulo conector PG7</t>
  </si>
  <si>
    <t xml:space="preserve">EAG-33</t>
  </si>
  <si>
    <t xml:space="preserve">ASG2377</t>
  </si>
  <si>
    <t xml:space="preserve">Conector con terminales entrada Hembra</t>
  </si>
  <si>
    <t xml:space="preserve">EAG-34</t>
  </si>
  <si>
    <t xml:space="preserve">ASG2378</t>
  </si>
  <si>
    <t xml:space="preserve">Cable UTP CAT 5e por metro</t>
  </si>
  <si>
    <t xml:space="preserve">EAG-35</t>
  </si>
  <si>
    <t xml:space="preserve">ASG2379</t>
  </si>
  <si>
    <t xml:space="preserve">Cable UTP CAT 6 por metro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</si>
</sst>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embed/GbXVQP8QZa0" TargetMode="External"/><Relationship Id="rId2" Type="http://schemas.openxmlformats.org/officeDocument/2006/relationships/hyperlink" Target="https://www.youtube.com/embed/fkVFEc03w-Y" TargetMode="External"/><Relationship Id="rId3" Type="http://schemas.openxmlformats.org/officeDocument/2006/relationships/hyperlink" Target="https://www.youtube.com/embed/2cz2bqEfn5w" TargetMode="External"/><Relationship Id="rId4" Type="http://schemas.openxmlformats.org/officeDocument/2006/relationships/hyperlink" Target="https://www.youtube.com/embed/3NItzDugKRw" TargetMode="External"/><Relationship Id="rId5" Type="http://schemas.openxmlformats.org/officeDocument/2006/relationships/hyperlink" Target="https://www.youtube.com/embed/3D_Hy_pynR8" TargetMode="External"/><Relationship Id="rId6" Type="http://schemas.openxmlformats.org/officeDocument/2006/relationships/hyperlink" Target="https://www.youtube.com/embed/m4nmTqYXVLk" TargetMode="External"/><Relationship Id="rId7" Type="http://schemas.openxmlformats.org/officeDocument/2006/relationships/hyperlink" Target="https://www.youtube.com/embed/F9nYknk4B3o" TargetMode="External"/><Relationship Id="rId8" Type="http://schemas.openxmlformats.org/officeDocument/2006/relationships/hyperlink" Target="https://www.youtube.com/embed/F9nYknk4B3o" TargetMode="External"/><Relationship Id="rId9" Type="http://schemas.openxmlformats.org/officeDocument/2006/relationships/hyperlink" Target="https://www.youtube.com/embed/F9nYknk4B3o" TargetMode="External"/><Relationship Id="rId10" Type="http://schemas.openxmlformats.org/officeDocument/2006/relationships/hyperlink" Target="https://www.youtube.com/embed/duoG2RmOpZA" TargetMode="External"/><Relationship Id="rId11" Type="http://schemas.openxmlformats.org/officeDocument/2006/relationships/hyperlink" Target="https://www.youtube.com/embed/RZOskxq-96Y" TargetMode="External"/><Relationship Id="rId12" Type="http://schemas.openxmlformats.org/officeDocument/2006/relationships/hyperlink" Target="https://www.youtube.com/embed/tVTgscME0vA" TargetMode="External"/><Relationship Id="rId13" Type="http://schemas.openxmlformats.org/officeDocument/2006/relationships/hyperlink" Target="https://www.youtube.com/embed/jvS-JUi4mUw" TargetMode="External"/><Relationship Id="rId14" Type="http://schemas.openxmlformats.org/officeDocument/2006/relationships/hyperlink" Target="https://www.youtube.com/embed/jvS-JUi4mUw" TargetMode="External"/><Relationship Id="rId15" Type="http://schemas.openxmlformats.org/officeDocument/2006/relationships/hyperlink" Target="https://www.youtube.com/embed/jvS-JUi4mUw" TargetMode="External"/><Relationship Id="rId16" Type="http://schemas.openxmlformats.org/officeDocument/2006/relationships/hyperlink" Target="https://www.youtube.com/embed/3bFVedR9288" TargetMode="External"/><Relationship Id="rId17" Type="http://schemas.openxmlformats.org/officeDocument/2006/relationships/hyperlink" Target="https://www.youtube.com/embed/cIRU17UQhUU" TargetMode="External"/><Relationship Id="rId18" Type="http://schemas.openxmlformats.org/officeDocument/2006/relationships/hyperlink" Target="https://www.youtube.com/embed/W1ikPzcm5oQ" TargetMode="External"/><Relationship Id="rId19" Type="http://schemas.openxmlformats.org/officeDocument/2006/relationships/hyperlink" Target="https://www.youtube.com/embed/snOcfrvCBfo" TargetMode="External"/><Relationship Id="rId20" Type="http://schemas.openxmlformats.org/officeDocument/2006/relationships/hyperlink" Target="https://www.youtube.com/embed/wbHy4tdHblQ" TargetMode="External"/><Relationship Id="rId21" Type="http://schemas.openxmlformats.org/officeDocument/2006/relationships/hyperlink" Target="https://www.youtube.com/embed/XJTXaGx4lQQ" TargetMode="External"/><Relationship Id="rId22" Type="http://schemas.openxmlformats.org/officeDocument/2006/relationships/hyperlink" Target="https://www.youtube.com/embed/k_zBBILUlAI" TargetMode="External"/><Relationship Id="rId23" Type="http://schemas.openxmlformats.org/officeDocument/2006/relationships/hyperlink" Target="https://www.youtube.com/embed/MoRuJnf54_g" TargetMode="External"/><Relationship Id="rId24" Type="http://schemas.openxmlformats.org/officeDocument/2006/relationships/hyperlink" Target="https://www.youtube.com/embed/sEartBNoXy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showFormulas="false" showGridLines="true" showRowColHeaders="true" showZeros="true" rightToLeft="false" tabSelected="true" showOutlineSymbols="true" defaultGridColor="true" view="normal" topLeftCell="N20" colorId="64" zoomScale="80" zoomScaleNormal="80" zoomScalePageLayoutView="100" workbookViewId="0">
      <selection pane="topLeft" activeCell="L2" activeCellId="0" sqref="L2:U36"/>
    </sheetView>
  </sheetViews>
  <sheetFormatPr defaultRowHeight="13.8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20.65"/>
    <col collapsed="false" customWidth="true" hidden="false" outlineLevel="0" max="6" min="5" style="0" width="9.14"/>
    <col collapsed="false" customWidth="true" hidden="false" outlineLevel="0" max="7" min="7" style="0" width="42.84"/>
    <col collapsed="false" customWidth="true" hidden="false" outlineLevel="0" max="8" min="8" style="0" width="3.7"/>
    <col collapsed="false" customWidth="true" hidden="false" outlineLevel="0" max="9" min="9" style="0" width="5.76"/>
    <col collapsed="false" customWidth="true" hidden="false" outlineLevel="0" max="10" min="10" style="0" width="7.42"/>
    <col collapsed="false" customWidth="true" hidden="false" outlineLevel="0" max="11" min="11" style="0" width="4.66"/>
    <col collapsed="false" customWidth="true" hidden="false" outlineLevel="0" max="1025" min="12" style="0" width="10.53"/>
  </cols>
  <sheetData>
    <row r="1" customFormat="false" ht="68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4.9" hidden="false" customHeight="false" outlineLevel="0" collapsed="false">
      <c r="A2" s="0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2" t="s">
        <v>16</v>
      </c>
      <c r="I2" s="2" t="n">
        <v>650</v>
      </c>
      <c r="J2" s="2" t="n">
        <f aca="false">I2*0.9</f>
        <v>585</v>
      </c>
      <c r="K2" s="2" t="n">
        <v>100</v>
      </c>
      <c r="L2" s="5" t="s">
        <v>17</v>
      </c>
      <c r="M2" s="0" t="str">
        <f aca="false">CONCATENATE("'",C2,"','0',")</f>
        <v>'ASG2345','0',</v>
      </c>
      <c r="N2" s="0" t="str">
        <f aca="false">CONCATENATE("'",E2,"','0',")</f>
        <v>'Camara Robotica Wifi Alarma Movimiento Inalambrica App','0',</v>
      </c>
      <c r="O2" s="0" t="str">
        <f aca="false">CONCATENATE("'",I2,"',")</f>
        <v>'650',</v>
      </c>
      <c r="P2" s="0" t="str">
        <f aca="false">CONCATENATE("'",J2,"',")</f>
        <v>'585',</v>
      </c>
      <c r="Q2" s="0" t="s">
        <v>18</v>
      </c>
      <c r="R2" s="0" t="str">
        <f aca="false">CONCATENATE("'",G2,"',")</f>
        <v>'https://www.youtube.com/embed/GbXVQP8QZa0',</v>
      </c>
      <c r="S2" s="0" t="s">
        <v>19</v>
      </c>
      <c r="T2" s="0" t="n">
        <f aca="false">A2</f>
        <v>1</v>
      </c>
      <c r="U2" s="0" t="s">
        <v>20</v>
      </c>
    </row>
    <row r="3" customFormat="false" ht="14.9" hidden="false" customHeight="false" outlineLevel="0" collapsed="false">
      <c r="A3" s="0" t="n">
        <v>1</v>
      </c>
      <c r="B3" s="2" t="s">
        <v>21</v>
      </c>
      <c r="C3" s="2" t="s">
        <v>22</v>
      </c>
      <c r="D3" s="2" t="s">
        <v>12</v>
      </c>
      <c r="E3" s="2" t="s">
        <v>23</v>
      </c>
      <c r="F3" s="3" t="s">
        <v>14</v>
      </c>
      <c r="G3" s="4" t="s">
        <v>24</v>
      </c>
      <c r="H3" s="2" t="s">
        <v>16</v>
      </c>
      <c r="I3" s="2" t="n">
        <v>750</v>
      </c>
      <c r="J3" s="2" t="n">
        <f aca="false">I3*0.9</f>
        <v>675</v>
      </c>
      <c r="K3" s="2" t="n">
        <v>100</v>
      </c>
      <c r="L3" s="5" t="s">
        <v>17</v>
      </c>
      <c r="M3" s="0" t="str">
        <f aca="false">CONCATENATE("'",C3,"','0',")</f>
        <v>'ASG2346','0',</v>
      </c>
      <c r="N3" s="0" t="str">
        <f aca="false">CONCATENATE("'",E3,"','0',")</f>
        <v>'Camara Foco Espia Wifi 360 Grados Alarma con APP','0',</v>
      </c>
      <c r="O3" s="0" t="str">
        <f aca="false">CONCATENATE("'",I3,"',")</f>
        <v>'750',</v>
      </c>
      <c r="P3" s="0" t="str">
        <f aca="false">CONCATENATE("'",J3,"',")</f>
        <v>'675',</v>
      </c>
      <c r="Q3" s="0" t="s">
        <v>18</v>
      </c>
      <c r="R3" s="0" t="str">
        <f aca="false">CONCATENATE("'",G3,"',")</f>
        <v>'https://www.youtube.com/embed/fkVFEc03w-Y',</v>
      </c>
      <c r="S3" s="0" t="s">
        <v>19</v>
      </c>
      <c r="T3" s="0" t="n">
        <f aca="false">A3</f>
        <v>1</v>
      </c>
      <c r="U3" s="0" t="s">
        <v>20</v>
      </c>
    </row>
    <row r="4" customFormat="false" ht="14.9" hidden="false" customHeight="false" outlineLevel="0" collapsed="false">
      <c r="A4" s="0" t="n">
        <v>1</v>
      </c>
      <c r="B4" s="2" t="s">
        <v>25</v>
      </c>
      <c r="C4" s="2" t="s">
        <v>26</v>
      </c>
      <c r="D4" s="2" t="s">
        <v>12</v>
      </c>
      <c r="E4" s="2" t="s">
        <v>27</v>
      </c>
      <c r="F4" s="3" t="s">
        <v>14</v>
      </c>
      <c r="G4" s="4" t="s">
        <v>28</v>
      </c>
      <c r="H4" s="2" t="s">
        <v>16</v>
      </c>
      <c r="I4" s="2" t="n">
        <v>600</v>
      </c>
      <c r="J4" s="2" t="n">
        <f aca="false">I4*0.9</f>
        <v>540</v>
      </c>
      <c r="K4" s="2" t="n">
        <v>100</v>
      </c>
      <c r="L4" s="5" t="s">
        <v>17</v>
      </c>
      <c r="M4" s="0" t="str">
        <f aca="false">CONCATENATE("'",C4,"','0',")</f>
        <v>'ASG2347','0',</v>
      </c>
      <c r="N4" s="0" t="str">
        <f aca="false">CONCATENATE("'",E4,"','0',")</f>
        <v>'Camara Espia Usb Cargador con de Sensor Movimiento','0',</v>
      </c>
      <c r="O4" s="0" t="str">
        <f aca="false">CONCATENATE("'",I4,"',")</f>
        <v>'600',</v>
      </c>
      <c r="P4" s="0" t="str">
        <f aca="false">CONCATENATE("'",J4,"',")</f>
        <v>'540',</v>
      </c>
      <c r="Q4" s="0" t="s">
        <v>18</v>
      </c>
      <c r="R4" s="0" t="str">
        <f aca="false">CONCATENATE("'",G4,"',")</f>
        <v>'https://www.youtube.com/embed/2cz2bqEfn5w',</v>
      </c>
      <c r="S4" s="0" t="s">
        <v>19</v>
      </c>
      <c r="T4" s="0" t="n">
        <f aca="false">A4</f>
        <v>1</v>
      </c>
      <c r="U4" s="0" t="s">
        <v>20</v>
      </c>
    </row>
    <row r="5" customFormat="false" ht="14.9" hidden="false" customHeight="false" outlineLevel="0" collapsed="false">
      <c r="A5" s="0" t="n">
        <v>1</v>
      </c>
      <c r="B5" s="2" t="s">
        <v>29</v>
      </c>
      <c r="C5" s="2" t="s">
        <v>30</v>
      </c>
      <c r="D5" s="2" t="s">
        <v>12</v>
      </c>
      <c r="E5" s="2" t="s">
        <v>31</v>
      </c>
      <c r="F5" s="3" t="s">
        <v>14</v>
      </c>
      <c r="G5" s="4" t="s">
        <v>32</v>
      </c>
      <c r="H5" s="2" t="s">
        <v>16</v>
      </c>
      <c r="I5" s="2" t="n">
        <v>750</v>
      </c>
      <c r="J5" s="2" t="n">
        <f aca="false">I5*0.9</f>
        <v>675</v>
      </c>
      <c r="K5" s="2" t="n">
        <v>100</v>
      </c>
      <c r="L5" s="5" t="s">
        <v>17</v>
      </c>
      <c r="M5" s="0" t="str">
        <f aca="false">CONCATENATE("'",C5,"','0',")</f>
        <v>'ASG2348','0',</v>
      </c>
      <c r="N5" s="0" t="str">
        <f aca="false">CONCATENATE("'",E5,"','0',")</f>
        <v>'Camara Robotica Ptz Wifi Seguridad Alarma Inalambrica App','0',</v>
      </c>
      <c r="O5" s="0" t="str">
        <f aca="false">CONCATENATE("'",I5,"',")</f>
        <v>'750',</v>
      </c>
      <c r="P5" s="0" t="str">
        <f aca="false">CONCATENATE("'",J5,"',")</f>
        <v>'675',</v>
      </c>
      <c r="Q5" s="0" t="s">
        <v>18</v>
      </c>
      <c r="R5" s="0" t="str">
        <f aca="false">CONCATENATE("'",G5,"',")</f>
        <v>'https://www.youtube.com/embed/3NItzDugKRw',</v>
      </c>
      <c r="S5" s="0" t="s">
        <v>19</v>
      </c>
      <c r="T5" s="0" t="n">
        <f aca="false">A5</f>
        <v>1</v>
      </c>
      <c r="U5" s="0" t="s">
        <v>20</v>
      </c>
    </row>
    <row r="6" customFormat="false" ht="14.9" hidden="false" customHeight="false" outlineLevel="0" collapsed="false">
      <c r="A6" s="0" t="n">
        <v>1</v>
      </c>
      <c r="B6" s="2" t="s">
        <v>33</v>
      </c>
      <c r="C6" s="2" t="s">
        <v>34</v>
      </c>
      <c r="D6" s="2" t="s">
        <v>12</v>
      </c>
      <c r="E6" s="2" t="s">
        <v>35</v>
      </c>
      <c r="F6" s="3" t="s">
        <v>14</v>
      </c>
      <c r="G6" s="4" t="s">
        <v>36</v>
      </c>
      <c r="H6" s="2" t="s">
        <v>16</v>
      </c>
      <c r="I6" s="2" t="n">
        <v>1400</v>
      </c>
      <c r="J6" s="2" t="n">
        <f aca="false">I6*0.9</f>
        <v>1260</v>
      </c>
      <c r="K6" s="2" t="n">
        <v>100</v>
      </c>
      <c r="L6" s="5" t="s">
        <v>17</v>
      </c>
      <c r="M6" s="0" t="str">
        <f aca="false">CONCATENATE("'",C6,"','0',")</f>
        <v>'ASG2349','0',</v>
      </c>
      <c r="N6" s="0" t="str">
        <f aca="false">CONCATENATE("'",E6,"','0',")</f>
        <v>'Camara Wifi Exterior 360 Grados Waterproof Full Hd','0',</v>
      </c>
      <c r="O6" s="0" t="str">
        <f aca="false">CONCATENATE("'",I6,"',")</f>
        <v>'1400',</v>
      </c>
      <c r="P6" s="0" t="str">
        <f aca="false">CONCATENATE("'",J6,"',")</f>
        <v>'1260',</v>
      </c>
      <c r="Q6" s="0" t="s">
        <v>18</v>
      </c>
      <c r="R6" s="0" t="str">
        <f aca="false">CONCATENATE("'",G6,"',")</f>
        <v>'https://www.youtube.com/embed/3D_Hy_pynR8',</v>
      </c>
      <c r="S6" s="0" t="s">
        <v>19</v>
      </c>
      <c r="T6" s="0" t="n">
        <f aca="false">A6</f>
        <v>1</v>
      </c>
      <c r="U6" s="0" t="s">
        <v>20</v>
      </c>
    </row>
    <row r="7" customFormat="false" ht="14.9" hidden="false" customHeight="false" outlineLevel="0" collapsed="false">
      <c r="A7" s="0" t="n">
        <v>1</v>
      </c>
      <c r="B7" s="2" t="s">
        <v>37</v>
      </c>
      <c r="C7" s="2" t="s">
        <v>38</v>
      </c>
      <c r="D7" s="2" t="s">
        <v>12</v>
      </c>
      <c r="E7" s="2" t="s">
        <v>39</v>
      </c>
      <c r="F7" s="3" t="s">
        <v>14</v>
      </c>
      <c r="G7" s="4" t="s">
        <v>40</v>
      </c>
      <c r="H7" s="2" t="s">
        <v>16</v>
      </c>
      <c r="I7" s="2" t="n">
        <v>3000</v>
      </c>
      <c r="J7" s="2" t="n">
        <f aca="false">I7*0.9</f>
        <v>2700</v>
      </c>
      <c r="K7" s="2" t="n">
        <v>100</v>
      </c>
      <c r="L7" s="5" t="s">
        <v>17</v>
      </c>
      <c r="M7" s="0" t="str">
        <f aca="false">CONCATENATE("'",C7,"','0',")</f>
        <v>'ASG2350','0',</v>
      </c>
      <c r="N7" s="0" t="str">
        <f aca="false">CONCATENATE("'",E7,"','0',")</f>
        <v>'Camara Robotica WiFi Exterior PTZ  Zoom X5 App','0',</v>
      </c>
      <c r="O7" s="0" t="str">
        <f aca="false">CONCATENATE("'",I7,"',")</f>
        <v>'3000',</v>
      </c>
      <c r="P7" s="0" t="str">
        <f aca="false">CONCATENATE("'",J7,"',")</f>
        <v>'2700',</v>
      </c>
      <c r="Q7" s="0" t="s">
        <v>18</v>
      </c>
      <c r="R7" s="0" t="str">
        <f aca="false">CONCATENATE("'",G7,"',")</f>
        <v>'https://www.youtube.com/embed/m4nmTqYXVLk',</v>
      </c>
      <c r="S7" s="0" t="s">
        <v>19</v>
      </c>
      <c r="T7" s="0" t="n">
        <f aca="false">A7</f>
        <v>1</v>
      </c>
      <c r="U7" s="0" t="s">
        <v>20</v>
      </c>
    </row>
    <row r="8" customFormat="false" ht="14.9" hidden="false" customHeight="false" outlineLevel="0" collapsed="false">
      <c r="A8" s="0" t="n">
        <v>2</v>
      </c>
      <c r="B8" s="2" t="s">
        <v>41</v>
      </c>
      <c r="C8" s="2" t="s">
        <v>42</v>
      </c>
      <c r="D8" s="2" t="s">
        <v>43</v>
      </c>
      <c r="E8" s="2" t="s">
        <v>44</v>
      </c>
      <c r="F8" s="3" t="s">
        <v>14</v>
      </c>
      <c r="G8" s="4" t="s">
        <v>45</v>
      </c>
      <c r="H8" s="2" t="s">
        <v>16</v>
      </c>
      <c r="I8" s="2" t="n">
        <v>750</v>
      </c>
      <c r="J8" s="2" t="n">
        <f aca="false">I8*0.9</f>
        <v>675</v>
      </c>
      <c r="K8" s="2" t="n">
        <v>100</v>
      </c>
      <c r="L8" s="5" t="s">
        <v>17</v>
      </c>
      <c r="M8" s="0" t="str">
        <f aca="false">CONCATENATE("'",C8,"','0',")</f>
        <v>'ASG2351','0',</v>
      </c>
      <c r="N8" s="0" t="str">
        <f aca="false">CONCATENATE("'",E8,"','0',")</f>
        <v>'Gps Auto Moto Tracker Localizador Rastreador Satelital App','0',</v>
      </c>
      <c r="O8" s="0" t="str">
        <f aca="false">CONCATENATE("'",I8,"',")</f>
        <v>'750',</v>
      </c>
      <c r="P8" s="0" t="str">
        <f aca="false">CONCATENATE("'",J8,"',")</f>
        <v>'675',</v>
      </c>
      <c r="Q8" s="0" t="s">
        <v>18</v>
      </c>
      <c r="R8" s="0" t="str">
        <f aca="false">CONCATENATE("'",G8,"',")</f>
        <v>'https://www.youtube.com/embed/F9nYknk4B3o',</v>
      </c>
      <c r="S8" s="0" t="s">
        <v>19</v>
      </c>
      <c r="T8" s="0" t="n">
        <f aca="false">A8</f>
        <v>2</v>
      </c>
      <c r="U8" s="0" t="s">
        <v>20</v>
      </c>
    </row>
    <row r="9" customFormat="false" ht="14.9" hidden="false" customHeight="false" outlineLevel="0" collapsed="false">
      <c r="A9" s="0" t="n">
        <v>2</v>
      </c>
      <c r="B9" s="2" t="s">
        <v>46</v>
      </c>
      <c r="C9" s="2" t="s">
        <v>47</v>
      </c>
      <c r="D9" s="2" t="s">
        <v>43</v>
      </c>
      <c r="E9" s="2" t="s">
        <v>48</v>
      </c>
      <c r="F9" s="3" t="s">
        <v>14</v>
      </c>
      <c r="G9" s="4" t="s">
        <v>45</v>
      </c>
      <c r="H9" s="2" t="s">
        <v>16</v>
      </c>
      <c r="I9" s="2" t="n">
        <v>650</v>
      </c>
      <c r="J9" s="2" t="n">
        <f aca="false">I9*0.9</f>
        <v>585</v>
      </c>
      <c r="K9" s="2" t="n">
        <v>100</v>
      </c>
      <c r="L9" s="5" t="s">
        <v>17</v>
      </c>
      <c r="M9" s="0" t="str">
        <f aca="false">CONCATENATE("'",C9,"','0',")</f>
        <v>'ASG2352','0',</v>
      </c>
      <c r="N9" s="0" t="str">
        <f aca="false">CONCATENATE("'",E9,"','0',")</f>
        <v>'Gps Tracker Rastreador Antirrobo Moto Auto Localizador App','0',</v>
      </c>
      <c r="O9" s="0" t="str">
        <f aca="false">CONCATENATE("'",I9,"',")</f>
        <v>'650',</v>
      </c>
      <c r="P9" s="0" t="str">
        <f aca="false">CONCATENATE("'",J9,"',")</f>
        <v>'585',</v>
      </c>
      <c r="Q9" s="0" t="s">
        <v>18</v>
      </c>
      <c r="R9" s="0" t="str">
        <f aca="false">CONCATENATE("'",G9,"',")</f>
        <v>'https://www.youtube.com/embed/F9nYknk4B3o',</v>
      </c>
      <c r="S9" s="0" t="s">
        <v>19</v>
      </c>
      <c r="T9" s="0" t="n">
        <f aca="false">A9</f>
        <v>2</v>
      </c>
      <c r="U9" s="0" t="s">
        <v>20</v>
      </c>
    </row>
    <row r="10" customFormat="false" ht="14.9" hidden="false" customHeight="false" outlineLevel="0" collapsed="false">
      <c r="A10" s="0" t="n">
        <v>2</v>
      </c>
      <c r="B10" s="2" t="s">
        <v>49</v>
      </c>
      <c r="C10" s="2" t="s">
        <v>50</v>
      </c>
      <c r="D10" s="2" t="s">
        <v>43</v>
      </c>
      <c r="E10" s="2" t="s">
        <v>51</v>
      </c>
      <c r="F10" s="3" t="s">
        <v>14</v>
      </c>
      <c r="G10" s="4" t="s">
        <v>45</v>
      </c>
      <c r="H10" s="2" t="s">
        <v>16</v>
      </c>
      <c r="I10" s="2" t="n">
        <v>550</v>
      </c>
      <c r="J10" s="2" t="n">
        <f aca="false">I10*0.9</f>
        <v>495</v>
      </c>
      <c r="K10" s="2" t="n">
        <v>100</v>
      </c>
      <c r="L10" s="5" t="s">
        <v>17</v>
      </c>
      <c r="M10" s="0" t="str">
        <f aca="false">CONCATENATE("'",C10,"','0',")</f>
        <v>'ASG2353','0',</v>
      </c>
      <c r="N10" s="0" t="str">
        <f aca="false">CONCATENATE("'",E10,"','0',")</f>
        <v>'Gps Rastreador Tracker Localizador Moto Auto Con App Gratis','0',</v>
      </c>
      <c r="O10" s="0" t="str">
        <f aca="false">CONCATENATE("'",I10,"',")</f>
        <v>'550',</v>
      </c>
      <c r="P10" s="0" t="str">
        <f aca="false">CONCATENATE("'",J10,"',")</f>
        <v>'495',</v>
      </c>
      <c r="Q10" s="0" t="s">
        <v>18</v>
      </c>
      <c r="R10" s="0" t="str">
        <f aca="false">CONCATENATE("'",G10,"',")</f>
        <v>'https://www.youtube.com/embed/F9nYknk4B3o',</v>
      </c>
      <c r="S10" s="0" t="s">
        <v>19</v>
      </c>
      <c r="T10" s="0" t="n">
        <f aca="false">A10</f>
        <v>2</v>
      </c>
      <c r="U10" s="0" t="s">
        <v>20</v>
      </c>
    </row>
    <row r="11" customFormat="false" ht="14.9" hidden="false" customHeight="false" outlineLevel="0" collapsed="false">
      <c r="A11" s="0" t="n">
        <v>3</v>
      </c>
      <c r="B11" s="2" t="s">
        <v>52</v>
      </c>
      <c r="C11" s="2" t="s">
        <v>53</v>
      </c>
      <c r="D11" s="2" t="s">
        <v>54</v>
      </c>
      <c r="E11" s="2" t="s">
        <v>55</v>
      </c>
      <c r="F11" s="3" t="s">
        <v>14</v>
      </c>
      <c r="G11" s="4" t="s">
        <v>56</v>
      </c>
      <c r="H11" s="2" t="s">
        <v>16</v>
      </c>
      <c r="I11" s="2" t="n">
        <v>2000</v>
      </c>
      <c r="J11" s="2" t="n">
        <f aca="false">I11*0.95</f>
        <v>1900</v>
      </c>
      <c r="K11" s="2" t="n">
        <v>100</v>
      </c>
      <c r="L11" s="5" t="s">
        <v>17</v>
      </c>
      <c r="M11" s="0" t="str">
        <f aca="false">CONCATENATE("'",C11,"','0',")</f>
        <v>'ASG2354','0',</v>
      </c>
      <c r="N11" s="0" t="str">
        <f aca="false">CONCATENATE("'",E11,"','0',")</f>
        <v>'Chapa Cerradura Electrica Wifi Rfid Smarthome App Android IOS','0',</v>
      </c>
      <c r="O11" s="0" t="str">
        <f aca="false">CONCATENATE("'",I11,"',")</f>
        <v>'2000',</v>
      </c>
      <c r="P11" s="0" t="str">
        <f aca="false">CONCATENATE("'",J11,"',")</f>
        <v>'1900',</v>
      </c>
      <c r="Q11" s="0" t="s">
        <v>18</v>
      </c>
      <c r="R11" s="0" t="str">
        <f aca="false">CONCATENATE("'",G11,"',")</f>
        <v>'https://www.youtube.com/embed/duoG2RmOpZA',</v>
      </c>
      <c r="S11" s="0" t="s">
        <v>19</v>
      </c>
      <c r="T11" s="0" t="n">
        <f aca="false">A11</f>
        <v>3</v>
      </c>
      <c r="U11" s="0" t="s">
        <v>20</v>
      </c>
    </row>
    <row r="12" customFormat="false" ht="14.9" hidden="false" customHeight="false" outlineLevel="0" collapsed="false">
      <c r="A12" s="0" t="n">
        <v>3</v>
      </c>
      <c r="B12" s="2" t="s">
        <v>57</v>
      </c>
      <c r="C12" s="2" t="s">
        <v>58</v>
      </c>
      <c r="D12" s="2" t="s">
        <v>54</v>
      </c>
      <c r="E12" s="2" t="s">
        <v>59</v>
      </c>
      <c r="F12" s="3" t="s">
        <v>14</v>
      </c>
      <c r="G12" s="4" t="s">
        <v>60</v>
      </c>
      <c r="H12" s="2" t="s">
        <v>16</v>
      </c>
      <c r="I12" s="2" t="n">
        <v>1300</v>
      </c>
      <c r="J12" s="2" t="n">
        <f aca="false">I12*0.9</f>
        <v>1170</v>
      </c>
      <c r="K12" s="2" t="n">
        <v>100</v>
      </c>
      <c r="L12" s="5" t="s">
        <v>17</v>
      </c>
      <c r="M12" s="0" t="str">
        <f aca="false">CONCATENATE("'",C12,"','0',")</f>
        <v>'ASG2355','0',</v>
      </c>
      <c r="N12" s="0" t="str">
        <f aca="false">CONCATENATE("'",E12,"','0',")</f>
        <v>'Chapa Cerradura Electrica Rfid Control De Acceso Inteligente','0',</v>
      </c>
      <c r="O12" s="0" t="str">
        <f aca="false">CONCATENATE("'",I12,"',")</f>
        <v>'1300',</v>
      </c>
      <c r="P12" s="0" t="str">
        <f aca="false">CONCATENATE("'",J12,"',")</f>
        <v>'1170',</v>
      </c>
      <c r="Q12" s="0" t="s">
        <v>18</v>
      </c>
      <c r="R12" s="0" t="str">
        <f aca="false">CONCATENATE("'",G12,"',")</f>
        <v>'https://www.youtube.com/embed/RZOskxq-96Y',</v>
      </c>
      <c r="S12" s="0" t="s">
        <v>19</v>
      </c>
      <c r="T12" s="0" t="n">
        <f aca="false">A12</f>
        <v>3</v>
      </c>
      <c r="U12" s="0" t="s">
        <v>20</v>
      </c>
    </row>
    <row r="13" customFormat="false" ht="14.9" hidden="false" customHeight="false" outlineLevel="0" collapsed="false">
      <c r="A13" s="0" t="n">
        <v>3</v>
      </c>
      <c r="B13" s="2" t="s">
        <v>61</v>
      </c>
      <c r="C13" s="2" t="s">
        <v>62</v>
      </c>
      <c r="D13" s="2" t="s">
        <v>54</v>
      </c>
      <c r="E13" s="2" t="s">
        <v>63</v>
      </c>
      <c r="F13" s="3" t="s">
        <v>14</v>
      </c>
      <c r="G13" s="4" t="s">
        <v>64</v>
      </c>
      <c r="H13" s="2" t="s">
        <v>16</v>
      </c>
      <c r="I13" s="2" t="n">
        <v>650</v>
      </c>
      <c r="J13" s="2" t="n">
        <f aca="false">I13*0.95</f>
        <v>617.5</v>
      </c>
      <c r="K13" s="2" t="n">
        <v>100</v>
      </c>
      <c r="L13" s="5" t="s">
        <v>17</v>
      </c>
      <c r="M13" s="0" t="str">
        <f aca="false">CONCATENATE("'",C13,"','0',")</f>
        <v>'ASG2356','0',</v>
      </c>
      <c r="N13" s="0" t="str">
        <f aca="false">CONCATENATE("'",E13,"','0',")</f>
        <v>'Chapa Cerradura Electrica Rfid para Escritorio Locker Armario','0',</v>
      </c>
      <c r="O13" s="0" t="str">
        <f aca="false">CONCATENATE("'",I13,"',")</f>
        <v>'650',</v>
      </c>
      <c r="P13" s="0" t="str">
        <f aca="false">CONCATENATE("'",J13,"',")</f>
        <v>'617.5',</v>
      </c>
      <c r="Q13" s="0" t="s">
        <v>18</v>
      </c>
      <c r="R13" s="0" t="str">
        <f aca="false">CONCATENATE("'",G13,"',")</f>
        <v>'https://www.youtube.com/embed/tVTgscME0vA',</v>
      </c>
      <c r="S13" s="0" t="s">
        <v>19</v>
      </c>
      <c r="T13" s="0" t="n">
        <f aca="false">A13</f>
        <v>3</v>
      </c>
      <c r="U13" s="0" t="s">
        <v>20</v>
      </c>
    </row>
    <row r="14" customFormat="false" ht="14.9" hidden="false" customHeight="false" outlineLevel="0" collapsed="false">
      <c r="A14" s="0" t="n">
        <v>4</v>
      </c>
      <c r="B14" s="2" t="s">
        <v>65</v>
      </c>
      <c r="C14" s="2" t="s">
        <v>66</v>
      </c>
      <c r="D14" s="2" t="s">
        <v>67</v>
      </c>
      <c r="E14" s="2" t="s">
        <v>68</v>
      </c>
      <c r="F14" s="3" t="s">
        <v>14</v>
      </c>
      <c r="G14" s="4" t="s">
        <v>69</v>
      </c>
      <c r="H14" s="2" t="s">
        <v>16</v>
      </c>
      <c r="I14" s="2" t="n">
        <v>900</v>
      </c>
      <c r="J14" s="2" t="n">
        <f aca="false">I14*0.95</f>
        <v>855</v>
      </c>
      <c r="K14" s="2" t="n">
        <v>100</v>
      </c>
      <c r="L14" s="5" t="s">
        <v>17</v>
      </c>
      <c r="M14" s="0" t="str">
        <f aca="false">CONCATENATE("'",C14,"','0',")</f>
        <v>'ASG2357','0',</v>
      </c>
      <c r="N14" s="0" t="str">
        <f aca="false">CONCATENATE("'",E14,"','0',")</f>
        <v>' Alarma Wifi kit 2 Sensores Inteligentes Bridge RF App','0',</v>
      </c>
      <c r="O14" s="0" t="str">
        <f aca="false">CONCATENATE("'",I14,"',")</f>
        <v>'900',</v>
      </c>
      <c r="P14" s="0" t="str">
        <f aca="false">CONCATENATE("'",J14,"',")</f>
        <v>'855',</v>
      </c>
      <c r="Q14" s="0" t="s">
        <v>18</v>
      </c>
      <c r="R14" s="0" t="str">
        <f aca="false">CONCATENATE("'",G14,"',")</f>
        <v>'https://www.youtube.com/embed/jvS-JUi4mUw',</v>
      </c>
      <c r="S14" s="0" t="s">
        <v>19</v>
      </c>
      <c r="T14" s="0" t="n">
        <f aca="false">A14</f>
        <v>4</v>
      </c>
      <c r="U14" s="0" t="s">
        <v>20</v>
      </c>
    </row>
    <row r="15" customFormat="false" ht="14.9" hidden="false" customHeight="false" outlineLevel="0" collapsed="false">
      <c r="A15" s="0" t="n">
        <v>4</v>
      </c>
      <c r="B15" s="2" t="s">
        <v>70</v>
      </c>
      <c r="C15" s="2" t="s">
        <v>71</v>
      </c>
      <c r="D15" s="2" t="s">
        <v>67</v>
      </c>
      <c r="E15" s="2" t="s">
        <v>72</v>
      </c>
      <c r="F15" s="3" t="s">
        <v>14</v>
      </c>
      <c r="G15" s="4" t="s">
        <v>69</v>
      </c>
      <c r="H15" s="2" t="s">
        <v>16</v>
      </c>
      <c r="I15" s="2" t="n">
        <v>300</v>
      </c>
      <c r="J15" s="2" t="n">
        <f aca="false">I15*0.95</f>
        <v>285</v>
      </c>
      <c r="K15" s="2" t="n">
        <v>100</v>
      </c>
      <c r="L15" s="5" t="s">
        <v>17</v>
      </c>
      <c r="M15" s="0" t="str">
        <f aca="false">CONCATENATE("'",C15,"','0',")</f>
        <v>'ASG2358','0',</v>
      </c>
      <c r="N15" s="0" t="str">
        <f aca="false">CONCATENATE("'",E15,"','0',")</f>
        <v>'Sensor PIR WIFI  Inteligente para  Bridge RF App','0',</v>
      </c>
      <c r="O15" s="0" t="str">
        <f aca="false">CONCATENATE("'",I15,"',")</f>
        <v>'300',</v>
      </c>
      <c r="P15" s="0" t="str">
        <f aca="false">CONCATENATE("'",J15,"',")</f>
        <v>'285',</v>
      </c>
      <c r="Q15" s="0" t="s">
        <v>18</v>
      </c>
      <c r="R15" s="0" t="str">
        <f aca="false">CONCATENATE("'",G15,"',")</f>
        <v>'https://www.youtube.com/embed/jvS-JUi4mUw',</v>
      </c>
      <c r="S15" s="0" t="s">
        <v>19</v>
      </c>
      <c r="T15" s="0" t="n">
        <f aca="false">A15</f>
        <v>4</v>
      </c>
      <c r="U15" s="0" t="s">
        <v>20</v>
      </c>
    </row>
    <row r="16" customFormat="false" ht="14.9" hidden="false" customHeight="false" outlineLevel="0" collapsed="false">
      <c r="A16" s="0" t="n">
        <v>4</v>
      </c>
      <c r="B16" s="2" t="s">
        <v>73</v>
      </c>
      <c r="C16" s="2" t="s">
        <v>74</v>
      </c>
      <c r="D16" s="2" t="s">
        <v>67</v>
      </c>
      <c r="E16" s="2" t="s">
        <v>75</v>
      </c>
      <c r="F16" s="3" t="s">
        <v>14</v>
      </c>
      <c r="G16" s="4" t="s">
        <v>69</v>
      </c>
      <c r="H16" s="2" t="s">
        <v>16</v>
      </c>
      <c r="I16" s="2" t="n">
        <v>250</v>
      </c>
      <c r="J16" s="2" t="n">
        <f aca="false">I16*0.95</f>
        <v>237.5</v>
      </c>
      <c r="K16" s="2" t="n">
        <v>100</v>
      </c>
      <c r="L16" s="5" t="s">
        <v>17</v>
      </c>
      <c r="M16" s="0" t="str">
        <f aca="false">CONCATENATE("'",C16,"','0',")</f>
        <v>'ASG2359','0',</v>
      </c>
      <c r="N16" s="0" t="str">
        <f aca="false">CONCATENATE("'",E16,"','0',")</f>
        <v>'Sensor magnético WIFI  Inteligente para  Bridge RF App','0',</v>
      </c>
      <c r="O16" s="0" t="str">
        <f aca="false">CONCATENATE("'",I16,"',")</f>
        <v>'250',</v>
      </c>
      <c r="P16" s="0" t="str">
        <f aca="false">CONCATENATE("'",J16,"',")</f>
        <v>'237.5',</v>
      </c>
      <c r="Q16" s="0" t="s">
        <v>18</v>
      </c>
      <c r="R16" s="0" t="str">
        <f aca="false">CONCATENATE("'",G16,"',")</f>
        <v>'https://www.youtube.com/embed/jvS-JUi4mUw',</v>
      </c>
      <c r="S16" s="0" t="s">
        <v>19</v>
      </c>
      <c r="T16" s="0" t="n">
        <f aca="false">A16</f>
        <v>4</v>
      </c>
      <c r="U16" s="0" t="s">
        <v>20</v>
      </c>
    </row>
    <row r="17" customFormat="false" ht="14.9" hidden="false" customHeight="false" outlineLevel="0" collapsed="false">
      <c r="A17" s="0" t="n">
        <v>4</v>
      </c>
      <c r="B17" s="2" t="s">
        <v>76</v>
      </c>
      <c r="C17" s="2" t="s">
        <v>77</v>
      </c>
      <c r="D17" s="2" t="s">
        <v>67</v>
      </c>
      <c r="E17" s="2" t="s">
        <v>78</v>
      </c>
      <c r="F17" s="3" t="s">
        <v>14</v>
      </c>
      <c r="G17" s="4" t="s">
        <v>79</v>
      </c>
      <c r="H17" s="2" t="s">
        <v>16</v>
      </c>
      <c r="I17" s="2" t="n">
        <v>400</v>
      </c>
      <c r="J17" s="2" t="n">
        <f aca="false">I17*0.95</f>
        <v>380</v>
      </c>
      <c r="K17" s="2" t="n">
        <v>100</v>
      </c>
      <c r="L17" s="5" t="s">
        <v>17</v>
      </c>
      <c r="M17" s="0" t="str">
        <f aca="false">CONCATENATE("'",C17,"','0',")</f>
        <v>'ASG2360','0',</v>
      </c>
      <c r="N17" s="0" t="str">
        <f aca="false">CONCATENATE("'",E17,"','0',")</f>
        <v>'Sonoff Interruptor Switch Wifi 32v Google Home App ','0',</v>
      </c>
      <c r="O17" s="0" t="str">
        <f aca="false">CONCATENATE("'",I17,"',")</f>
        <v>'400',</v>
      </c>
      <c r="P17" s="0" t="str">
        <f aca="false">CONCATENATE("'",J17,"',")</f>
        <v>'380',</v>
      </c>
      <c r="Q17" s="0" t="s">
        <v>18</v>
      </c>
      <c r="R17" s="0" t="str">
        <f aca="false">CONCATENATE("'",G17,"',")</f>
        <v>'https://www.youtube.com/embed/3bFVedR9288',</v>
      </c>
      <c r="S17" s="0" t="s">
        <v>19</v>
      </c>
      <c r="T17" s="0" t="n">
        <f aca="false">A17</f>
        <v>4</v>
      </c>
      <c r="U17" s="0" t="s">
        <v>20</v>
      </c>
    </row>
    <row r="18" customFormat="false" ht="14.9" hidden="false" customHeight="false" outlineLevel="0" collapsed="false">
      <c r="A18" s="0" t="n">
        <v>4</v>
      </c>
      <c r="B18" s="2" t="s">
        <v>80</v>
      </c>
      <c r="C18" s="2" t="s">
        <v>81</v>
      </c>
      <c r="D18" s="2" t="s">
        <v>67</v>
      </c>
      <c r="E18" s="2" t="s">
        <v>82</v>
      </c>
      <c r="F18" s="3" t="s">
        <v>14</v>
      </c>
      <c r="G18" s="4" t="s">
        <v>83</v>
      </c>
      <c r="H18" s="2" t="s">
        <v>16</v>
      </c>
      <c r="I18" s="2" t="n">
        <v>250</v>
      </c>
      <c r="J18" s="2" t="n">
        <f aca="false">I18*0.95</f>
        <v>237.5</v>
      </c>
      <c r="K18" s="2" t="n">
        <v>100</v>
      </c>
      <c r="L18" s="5" t="s">
        <v>17</v>
      </c>
      <c r="M18" s="0" t="str">
        <f aca="false">CONCATENATE("'",C18,"','0',")</f>
        <v>'ASG2361','0',</v>
      </c>
      <c r="N18" s="0" t="str">
        <f aca="false">CONCATENATE("'",E18,"','0',")</f>
        <v>'Sonoff Switch Inteligente Smarthome Google Home Alexa App','0',</v>
      </c>
      <c r="O18" s="0" t="str">
        <f aca="false">CONCATENATE("'",I18,"',")</f>
        <v>'250',</v>
      </c>
      <c r="P18" s="0" t="str">
        <f aca="false">CONCATENATE("'",J18,"',")</f>
        <v>'237.5',</v>
      </c>
      <c r="Q18" s="0" t="s">
        <v>18</v>
      </c>
      <c r="R18" s="0" t="str">
        <f aca="false">CONCATENATE("'",G18,"',")</f>
        <v>'https://www.youtube.com/embed/cIRU17UQhUU',</v>
      </c>
      <c r="S18" s="0" t="s">
        <v>19</v>
      </c>
      <c r="T18" s="0" t="n">
        <f aca="false">A18</f>
        <v>4</v>
      </c>
      <c r="U18" s="0" t="s">
        <v>20</v>
      </c>
    </row>
    <row r="19" customFormat="false" ht="14.9" hidden="false" customHeight="false" outlineLevel="0" collapsed="false">
      <c r="A19" s="0" t="n">
        <v>4</v>
      </c>
      <c r="B19" s="2" t="s">
        <v>84</v>
      </c>
      <c r="C19" s="2" t="s">
        <v>85</v>
      </c>
      <c r="D19" s="2" t="s">
        <v>67</v>
      </c>
      <c r="E19" s="2" t="s">
        <v>86</v>
      </c>
      <c r="F19" s="3" t="s">
        <v>14</v>
      </c>
      <c r="G19" s="4" t="s">
        <v>87</v>
      </c>
      <c r="H19" s="2" t="s">
        <v>16</v>
      </c>
      <c r="I19" s="2" t="n">
        <v>575</v>
      </c>
      <c r="J19" s="2" t="n">
        <f aca="false">I19*0.95</f>
        <v>546.25</v>
      </c>
      <c r="K19" s="2" t="n">
        <v>100</v>
      </c>
      <c r="L19" s="5" t="s">
        <v>17</v>
      </c>
      <c r="M19" s="0" t="str">
        <f aca="false">CONCATENATE("'",C19,"','0',")</f>
        <v>'ASG2362','0',</v>
      </c>
      <c r="N19" s="0" t="str">
        <f aca="false">CONCATENATE("'",E19,"','0',")</f>
        <v>'Sonoff Th10 Sensor Swtich Temperatura Humedad Smarthome App','0',</v>
      </c>
      <c r="O19" s="0" t="str">
        <f aca="false">CONCATENATE("'",I19,"',")</f>
        <v>'575',</v>
      </c>
      <c r="P19" s="0" t="str">
        <f aca="false">CONCATENATE("'",J19,"',")</f>
        <v>'546.25',</v>
      </c>
      <c r="Q19" s="0" t="s">
        <v>18</v>
      </c>
      <c r="R19" s="0" t="str">
        <f aca="false">CONCATENATE("'",G19,"',")</f>
        <v>'https://www.youtube.com/embed/W1ikPzcm5oQ',</v>
      </c>
      <c r="S19" s="0" t="s">
        <v>19</v>
      </c>
      <c r="T19" s="0" t="n">
        <f aca="false">A19</f>
        <v>4</v>
      </c>
      <c r="U19" s="0" t="s">
        <v>20</v>
      </c>
    </row>
    <row r="20" customFormat="false" ht="14.9" hidden="false" customHeight="false" outlineLevel="0" collapsed="false">
      <c r="A20" s="0" t="n">
        <v>4</v>
      </c>
      <c r="B20" s="2" t="s">
        <v>88</v>
      </c>
      <c r="C20" s="2" t="s">
        <v>89</v>
      </c>
      <c r="D20" s="2" t="s">
        <v>67</v>
      </c>
      <c r="E20" s="2" t="s">
        <v>90</v>
      </c>
      <c r="F20" s="3" t="s">
        <v>14</v>
      </c>
      <c r="G20" s="4" t="s">
        <v>91</v>
      </c>
      <c r="H20" s="2" t="s">
        <v>16</v>
      </c>
      <c r="I20" s="2" t="n">
        <v>950</v>
      </c>
      <c r="J20" s="2" t="n">
        <f aca="false">I20*0.95</f>
        <v>902.5</v>
      </c>
      <c r="K20" s="2" t="n">
        <v>100</v>
      </c>
      <c r="L20" s="5" t="s">
        <v>17</v>
      </c>
      <c r="M20" s="0" t="str">
        <f aca="false">CONCATENATE("'",C20,"','0',")</f>
        <v>'ASG2363','0',</v>
      </c>
      <c r="N20" s="0" t="str">
        <f aca="false">CONCATENATE("'",E20,"','0',")</f>
        <v>'Sonoff Interruptor Switch 4 Canales Wifi 5v-32v Domotica App','0',</v>
      </c>
      <c r="O20" s="0" t="str">
        <f aca="false">CONCATENATE("'",I20,"',")</f>
        <v>'950',</v>
      </c>
      <c r="P20" s="0" t="str">
        <f aca="false">CONCATENATE("'",J20,"',")</f>
        <v>'902.5',</v>
      </c>
      <c r="Q20" s="0" t="s">
        <v>18</v>
      </c>
      <c r="R20" s="0" t="str">
        <f aca="false">CONCATENATE("'",G20,"',")</f>
        <v>'https://www.youtube.com/embed/snOcfrvCBfo',</v>
      </c>
      <c r="S20" s="0" t="s">
        <v>19</v>
      </c>
      <c r="T20" s="0" t="n">
        <f aca="false">A20</f>
        <v>4</v>
      </c>
      <c r="U20" s="0" t="s">
        <v>20</v>
      </c>
    </row>
    <row r="21" customFormat="false" ht="14.9" hidden="false" customHeight="false" outlineLevel="0" collapsed="false">
      <c r="A21" s="0" t="n">
        <v>4</v>
      </c>
      <c r="B21" s="2" t="s">
        <v>92</v>
      </c>
      <c r="C21" s="2" t="s">
        <v>93</v>
      </c>
      <c r="D21" s="2" t="s">
        <v>67</v>
      </c>
      <c r="E21" s="2" t="s">
        <v>94</v>
      </c>
      <c r="F21" s="3" t="s">
        <v>14</v>
      </c>
      <c r="G21" s="4" t="s">
        <v>95</v>
      </c>
      <c r="H21" s="2" t="s">
        <v>16</v>
      </c>
      <c r="I21" s="2" t="n">
        <v>450</v>
      </c>
      <c r="J21" s="2" t="n">
        <f aca="false">I21*0.95</f>
        <v>427.5</v>
      </c>
      <c r="K21" s="2" t="n">
        <v>100</v>
      </c>
      <c r="L21" s="5" t="s">
        <v>17</v>
      </c>
      <c r="M21" s="0" t="str">
        <f aca="false">CONCATENATE("'",C21,"','0',")</f>
        <v>'ASG2364','0',</v>
      </c>
      <c r="N21" s="0" t="str">
        <f aca="false">CONCATENATE("'",E21,"','0',")</f>
        <v>'Sonoff Pow R2 Interruptor Wifi Medidor Consumo Smarthome App','0',</v>
      </c>
      <c r="O21" s="0" t="str">
        <f aca="false">CONCATENATE("'",I21,"',")</f>
        <v>'450',</v>
      </c>
      <c r="P21" s="0" t="str">
        <f aca="false">CONCATENATE("'",J21,"',")</f>
        <v>'427.5',</v>
      </c>
      <c r="Q21" s="0" t="s">
        <v>18</v>
      </c>
      <c r="R21" s="0" t="str">
        <f aca="false">CONCATENATE("'",G21,"',")</f>
        <v>'https://www.youtube.com/embed/wbHy4tdHblQ',</v>
      </c>
      <c r="S21" s="0" t="s">
        <v>19</v>
      </c>
      <c r="T21" s="0" t="n">
        <f aca="false">A21</f>
        <v>4</v>
      </c>
      <c r="U21" s="0" t="s">
        <v>20</v>
      </c>
    </row>
    <row r="22" customFormat="false" ht="14.9" hidden="false" customHeight="false" outlineLevel="0" collapsed="false">
      <c r="A22" s="0" t="n">
        <v>4</v>
      </c>
      <c r="B22" s="2" t="s">
        <v>96</v>
      </c>
      <c r="C22" s="2" t="s">
        <v>97</v>
      </c>
      <c r="D22" s="2" t="s">
        <v>67</v>
      </c>
      <c r="E22" s="2" t="s">
        <v>98</v>
      </c>
      <c r="F22" s="3" t="s">
        <v>14</v>
      </c>
      <c r="G22" s="4" t="s">
        <v>99</v>
      </c>
      <c r="H22" s="2" t="s">
        <v>16</v>
      </c>
      <c r="I22" s="2" t="n">
        <v>550</v>
      </c>
      <c r="J22" s="2" t="n">
        <f aca="false">I22*0.95</f>
        <v>522.5</v>
      </c>
      <c r="K22" s="2" t="n">
        <v>100</v>
      </c>
      <c r="L22" s="5" t="s">
        <v>17</v>
      </c>
      <c r="M22" s="0" t="str">
        <f aca="false">CONCATENATE("'",C22,"','0',")</f>
        <v>'ASG2365','0',</v>
      </c>
      <c r="N22" s="0" t="str">
        <f aca="false">CONCATENATE("'",E22,"','0',")</f>
        <v>'Apagador Interruptor Touch Sonoff Wifi Inteligente App','0',</v>
      </c>
      <c r="O22" s="0" t="str">
        <f aca="false">CONCATENATE("'",I22,"',")</f>
        <v>'550',</v>
      </c>
      <c r="P22" s="0" t="str">
        <f aca="false">CONCATENATE("'",J22,"',")</f>
        <v>'522.5',</v>
      </c>
      <c r="Q22" s="0" t="s">
        <v>18</v>
      </c>
      <c r="R22" s="0" t="str">
        <f aca="false">CONCATENATE("'",G22,"',")</f>
        <v>'https://www.youtube.com/embed/XJTXaGx4lQQ',</v>
      </c>
      <c r="S22" s="0" t="s">
        <v>19</v>
      </c>
      <c r="T22" s="0" t="n">
        <f aca="false">A22</f>
        <v>4</v>
      </c>
      <c r="U22" s="0" t="s">
        <v>20</v>
      </c>
    </row>
    <row r="23" customFormat="false" ht="14.9" hidden="false" customHeight="false" outlineLevel="0" collapsed="false">
      <c r="A23" s="0" t="n">
        <v>4</v>
      </c>
      <c r="B23" s="2" t="s">
        <v>100</v>
      </c>
      <c r="C23" s="2" t="s">
        <v>101</v>
      </c>
      <c r="D23" s="2" t="s">
        <v>67</v>
      </c>
      <c r="E23" s="2" t="s">
        <v>102</v>
      </c>
      <c r="F23" s="3" t="s">
        <v>14</v>
      </c>
      <c r="G23" s="4" t="s">
        <v>103</v>
      </c>
      <c r="H23" s="2" t="s">
        <v>16</v>
      </c>
      <c r="I23" s="2" t="n">
        <v>625</v>
      </c>
      <c r="J23" s="2" t="n">
        <f aca="false">I23*0.96</f>
        <v>600</v>
      </c>
      <c r="K23" s="2" t="n">
        <v>100</v>
      </c>
      <c r="L23" s="5" t="s">
        <v>17</v>
      </c>
      <c r="M23" s="0" t="str">
        <f aca="false">CONCATENATE("'",C23,"','0',")</f>
        <v>'ASG2366','0',</v>
      </c>
      <c r="N23" s="0" t="str">
        <f aca="false">CONCATENATE("'",E23,"','0',")</f>
        <v>'Sonoff S31 Contacto Wifi Inteligente Medidor Energetico App','0',</v>
      </c>
      <c r="O23" s="0" t="str">
        <f aca="false">CONCATENATE("'",I23,"',")</f>
        <v>'625',</v>
      </c>
      <c r="P23" s="0" t="str">
        <f aca="false">CONCATENATE("'",J23,"',")</f>
        <v>'600',</v>
      </c>
      <c r="Q23" s="0" t="s">
        <v>18</v>
      </c>
      <c r="R23" s="0" t="str">
        <f aca="false">CONCATENATE("'",G23,"',")</f>
        <v>'https://www.youtube.com/embed/k_zBBILUlAI',</v>
      </c>
      <c r="S23" s="0" t="s">
        <v>19</v>
      </c>
      <c r="T23" s="0" t="n">
        <f aca="false">A23</f>
        <v>4</v>
      </c>
      <c r="U23" s="0" t="s">
        <v>20</v>
      </c>
    </row>
    <row r="24" customFormat="false" ht="14.9" hidden="false" customHeight="false" outlineLevel="0" collapsed="false">
      <c r="A24" s="0" t="n">
        <v>4</v>
      </c>
      <c r="B24" s="2" t="s">
        <v>104</v>
      </c>
      <c r="C24" s="2" t="s">
        <v>105</v>
      </c>
      <c r="D24" s="2" t="s">
        <v>67</v>
      </c>
      <c r="E24" s="2" t="s">
        <v>106</v>
      </c>
      <c r="F24" s="3" t="s">
        <v>14</v>
      </c>
      <c r="G24" s="4" t="s">
        <v>107</v>
      </c>
      <c r="H24" s="2" t="s">
        <v>16</v>
      </c>
      <c r="I24" s="2" t="n">
        <v>400</v>
      </c>
      <c r="J24" s="2" t="n">
        <f aca="false">I24*0.95</f>
        <v>380</v>
      </c>
      <c r="K24" s="2" t="n">
        <v>100</v>
      </c>
      <c r="L24" s="5" t="s">
        <v>17</v>
      </c>
      <c r="M24" s="0" t="str">
        <f aca="false">CONCATENATE("'",C24,"','0',")</f>
        <v>'ASG2367','0',</v>
      </c>
      <c r="N24" s="0" t="str">
        <f aca="false">CONCATENATE("'",E24,"','0',")</f>
        <v>'Socket Inteligente Wifi Foco Lampara Smarthome Sonoff App','0',</v>
      </c>
      <c r="O24" s="0" t="str">
        <f aca="false">CONCATENATE("'",I24,"',")</f>
        <v>'400',</v>
      </c>
      <c r="P24" s="0" t="str">
        <f aca="false">CONCATENATE("'",J24,"',")</f>
        <v>'380',</v>
      </c>
      <c r="Q24" s="0" t="s">
        <v>18</v>
      </c>
      <c r="R24" s="0" t="str">
        <f aca="false">CONCATENATE("'",G24,"',")</f>
        <v>'https://www.youtube.com/embed/MoRuJnf54_g',</v>
      </c>
      <c r="S24" s="0" t="s">
        <v>19</v>
      </c>
      <c r="T24" s="0" t="n">
        <f aca="false">A24</f>
        <v>4</v>
      </c>
      <c r="U24" s="0" t="s">
        <v>20</v>
      </c>
    </row>
    <row r="25" customFormat="false" ht="14.9" hidden="false" customHeight="false" outlineLevel="0" collapsed="false">
      <c r="A25" s="0" t="n">
        <v>4</v>
      </c>
      <c r="B25" s="2" t="s">
        <v>108</v>
      </c>
      <c r="C25" s="2" t="s">
        <v>109</v>
      </c>
      <c r="D25" s="2" t="s">
        <v>67</v>
      </c>
      <c r="E25" s="2" t="s">
        <v>110</v>
      </c>
      <c r="F25" s="3" t="s">
        <v>14</v>
      </c>
      <c r="G25" s="4" t="s">
        <v>111</v>
      </c>
      <c r="H25" s="2" t="s">
        <v>16</v>
      </c>
      <c r="I25" s="2" t="n">
        <v>700</v>
      </c>
      <c r="J25" s="2" t="n">
        <f aca="false">I25*0.95</f>
        <v>665</v>
      </c>
      <c r="K25" s="2" t="n">
        <v>100</v>
      </c>
      <c r="L25" s="5" t="s">
        <v>17</v>
      </c>
      <c r="M25" s="0" t="str">
        <f aca="false">CONCATENATE("'",C25,"','0',")</f>
        <v>'ASG2368','0',</v>
      </c>
      <c r="N25" s="0" t="str">
        <f aca="false">CONCATENATE("'",E25,"','0',")</f>
        <v>'Switch Apertura Wifi Porton Chapa Smarthome App Google Home','0',</v>
      </c>
      <c r="O25" s="0" t="str">
        <f aca="false">CONCATENATE("'",I25,"',")</f>
        <v>'700',</v>
      </c>
      <c r="P25" s="0" t="str">
        <f aca="false">CONCATENATE("'",J25,"',")</f>
        <v>'665',</v>
      </c>
      <c r="Q25" s="0" t="s">
        <v>18</v>
      </c>
      <c r="R25" s="0" t="str">
        <f aca="false">CONCATENATE("'",G25,"',")</f>
        <v>'https://www.youtube.com/embed/sEartBNoXyo',</v>
      </c>
      <c r="S25" s="0" t="s">
        <v>19</v>
      </c>
      <c r="T25" s="0" t="n">
        <f aca="false">A25</f>
        <v>4</v>
      </c>
      <c r="U25" s="0" t="s">
        <v>20</v>
      </c>
    </row>
    <row r="26" customFormat="false" ht="13.8" hidden="false" customHeight="false" outlineLevel="0" collapsed="false">
      <c r="A26" s="0" t="n">
        <v>4</v>
      </c>
      <c r="B26" s="2" t="s">
        <v>112</v>
      </c>
      <c r="C26" s="2" t="s">
        <v>113</v>
      </c>
      <c r="D26" s="2" t="s">
        <v>67</v>
      </c>
      <c r="E26" s="2" t="s">
        <v>114</v>
      </c>
      <c r="F26" s="3" t="s">
        <v>14</v>
      </c>
      <c r="G26" s="3"/>
      <c r="H26" s="2" t="s">
        <v>16</v>
      </c>
      <c r="I26" s="2" t="n">
        <v>400</v>
      </c>
      <c r="J26" s="2" t="n">
        <f aca="false">I26*0.95</f>
        <v>380</v>
      </c>
      <c r="K26" s="2" t="n">
        <v>100</v>
      </c>
      <c r="L26" s="5" t="s">
        <v>17</v>
      </c>
      <c r="M26" s="0" t="str">
        <f aca="false">CONCATENATE("'",C26,"','0',")</f>
        <v>'ASG2369','0',</v>
      </c>
      <c r="N26" s="0" t="str">
        <f aca="false">CONCATENATE("'",E26,"','0',")</f>
        <v>'Fotocelda Faac Infrarrojo Sensor Porton Automatico','0',</v>
      </c>
      <c r="O26" s="0" t="str">
        <f aca="false">CONCATENATE("'",I26,"',")</f>
        <v>'400',</v>
      </c>
      <c r="P26" s="0" t="str">
        <f aca="false">CONCATENATE("'",J26,"',")</f>
        <v>'380',</v>
      </c>
      <c r="Q26" s="0" t="s">
        <v>18</v>
      </c>
      <c r="R26" s="0" t="str">
        <f aca="false">CONCATENATE("'",G26,"',")</f>
        <v>'',</v>
      </c>
      <c r="S26" s="0" t="s">
        <v>19</v>
      </c>
      <c r="T26" s="0" t="n">
        <f aca="false">A26</f>
        <v>4</v>
      </c>
      <c r="U26" s="0" t="s">
        <v>20</v>
      </c>
    </row>
    <row r="27" customFormat="false" ht="13.8" hidden="false" customHeight="false" outlineLevel="0" collapsed="false">
      <c r="A27" s="0" t="n">
        <v>4</v>
      </c>
      <c r="B27" s="2" t="s">
        <v>115</v>
      </c>
      <c r="C27" s="2" t="s">
        <v>116</v>
      </c>
      <c r="D27" s="2" t="s">
        <v>67</v>
      </c>
      <c r="E27" s="2" t="s">
        <v>117</v>
      </c>
      <c r="F27" s="3" t="s">
        <v>14</v>
      </c>
      <c r="G27" s="3"/>
      <c r="H27" s="2" t="s">
        <v>16</v>
      </c>
      <c r="I27" s="2" t="n">
        <v>80</v>
      </c>
      <c r="J27" s="2" t="n">
        <f aca="false">I27*0.9</f>
        <v>72</v>
      </c>
      <c r="K27" s="2" t="n">
        <v>100</v>
      </c>
      <c r="L27" s="5" t="s">
        <v>17</v>
      </c>
      <c r="M27" s="0" t="str">
        <f aca="false">CONCATENATE("'",C27,"','0',")</f>
        <v>'ASG2370','0',</v>
      </c>
      <c r="N27" s="0" t="str">
        <f aca="false">CONCATENATE("'",E27,"','0',")</f>
        <v>'Boton Liberador Puerta Chapa Cerradura Porton Control Acceso','0',</v>
      </c>
      <c r="O27" s="0" t="str">
        <f aca="false">CONCATENATE("'",I27,"',")</f>
        <v>'80',</v>
      </c>
      <c r="P27" s="0" t="str">
        <f aca="false">CONCATENATE("'",J27,"',")</f>
        <v>'72',</v>
      </c>
      <c r="Q27" s="0" t="s">
        <v>18</v>
      </c>
      <c r="R27" s="0" t="str">
        <f aca="false">CONCATENATE("'",G27,"',")</f>
        <v>'',</v>
      </c>
      <c r="S27" s="0" t="s">
        <v>19</v>
      </c>
      <c r="T27" s="0" t="n">
        <f aca="false">A27</f>
        <v>4</v>
      </c>
      <c r="U27" s="0" t="s">
        <v>20</v>
      </c>
    </row>
    <row r="28" customFormat="false" ht="13.8" hidden="false" customHeight="false" outlineLevel="0" collapsed="false">
      <c r="A28" s="0" t="n">
        <v>5</v>
      </c>
      <c r="B28" s="2" t="s">
        <v>118</v>
      </c>
      <c r="C28" s="2" t="s">
        <v>119</v>
      </c>
      <c r="D28" s="2" t="s">
        <v>120</v>
      </c>
      <c r="E28" s="2" t="s">
        <v>121</v>
      </c>
      <c r="F28" s="3" t="s">
        <v>14</v>
      </c>
      <c r="G28" s="2"/>
      <c r="H28" s="2" t="s">
        <v>16</v>
      </c>
      <c r="I28" s="2" t="n">
        <v>10</v>
      </c>
      <c r="J28" s="2" t="n">
        <v>10</v>
      </c>
      <c r="K28" s="2" t="n">
        <v>100</v>
      </c>
      <c r="L28" s="5" t="s">
        <v>17</v>
      </c>
      <c r="M28" s="0" t="str">
        <f aca="false">CONCATENATE("'",C28,"','0',")</f>
        <v>'ASG2371','0',</v>
      </c>
      <c r="N28" s="0" t="str">
        <f aca="false">CONCATENATE("'",E28,"','0',")</f>
        <v>'Tarjeta Rfid Identificacion 125 Khz','0',</v>
      </c>
      <c r="O28" s="0" t="str">
        <f aca="false">CONCATENATE("'",I28,"',")</f>
        <v>'10',</v>
      </c>
      <c r="P28" s="0" t="str">
        <f aca="false">CONCATENATE("'",J28,"',")</f>
        <v>'10',</v>
      </c>
      <c r="Q28" s="0" t="s">
        <v>18</v>
      </c>
      <c r="R28" s="0" t="str">
        <f aca="false">CONCATENATE("'",G28,"',")</f>
        <v>'',</v>
      </c>
      <c r="S28" s="0" t="s">
        <v>19</v>
      </c>
      <c r="T28" s="0" t="n">
        <f aca="false">A28</f>
        <v>5</v>
      </c>
      <c r="U28" s="0" t="s">
        <v>20</v>
      </c>
    </row>
    <row r="29" customFormat="false" ht="13.8" hidden="false" customHeight="false" outlineLevel="0" collapsed="false">
      <c r="A29" s="0" t="n">
        <v>5</v>
      </c>
      <c r="B29" s="2" t="s">
        <v>122</v>
      </c>
      <c r="C29" s="2" t="s">
        <v>123</v>
      </c>
      <c r="D29" s="2" t="s">
        <v>120</v>
      </c>
      <c r="E29" s="2" t="s">
        <v>124</v>
      </c>
      <c r="F29" s="3" t="s">
        <v>14</v>
      </c>
      <c r="G29" s="2"/>
      <c r="H29" s="2" t="s">
        <v>16</v>
      </c>
      <c r="I29" s="2" t="n">
        <v>10</v>
      </c>
      <c r="J29" s="2" t="n">
        <v>10</v>
      </c>
      <c r="K29" s="2" t="n">
        <v>100</v>
      </c>
      <c r="L29" s="5" t="s">
        <v>17</v>
      </c>
      <c r="M29" s="0" t="str">
        <f aca="false">CONCATENATE("'",C29,"','0',")</f>
        <v>'ASG2372','0',</v>
      </c>
      <c r="N29" s="0" t="str">
        <f aca="false">CONCATENATE("'",E29,"','0',")</f>
        <v>'Llavero Rfid Identificacion 125 Khz','0',</v>
      </c>
      <c r="O29" s="0" t="str">
        <f aca="false">CONCATENATE("'",I29,"',")</f>
        <v>'10',</v>
      </c>
      <c r="P29" s="0" t="str">
        <f aca="false">CONCATENATE("'",J29,"',")</f>
        <v>'10',</v>
      </c>
      <c r="Q29" s="0" t="s">
        <v>18</v>
      </c>
      <c r="R29" s="0" t="str">
        <f aca="false">CONCATENATE("'",G29,"',")</f>
        <v>'',</v>
      </c>
      <c r="S29" s="0" t="s">
        <v>19</v>
      </c>
      <c r="T29" s="0" t="n">
        <f aca="false">A29</f>
        <v>5</v>
      </c>
      <c r="U29" s="0" t="s">
        <v>20</v>
      </c>
    </row>
    <row r="30" customFormat="false" ht="13.8" hidden="false" customHeight="false" outlineLevel="0" collapsed="false">
      <c r="A30" s="0" t="n">
        <v>6</v>
      </c>
      <c r="B30" s="2" t="s">
        <v>125</v>
      </c>
      <c r="C30" s="2" t="s">
        <v>126</v>
      </c>
      <c r="D30" s="2" t="s">
        <v>127</v>
      </c>
      <c r="E30" s="2" t="s">
        <v>128</v>
      </c>
      <c r="F30" s="3" t="s">
        <v>14</v>
      </c>
      <c r="G30" s="2"/>
      <c r="H30" s="2" t="s">
        <v>16</v>
      </c>
      <c r="I30" s="2" t="n">
        <v>90</v>
      </c>
      <c r="J30" s="2" t="n">
        <f aca="false">I30*0.9</f>
        <v>81</v>
      </c>
      <c r="K30" s="2" t="n">
        <v>100</v>
      </c>
      <c r="L30" s="5" t="s">
        <v>17</v>
      </c>
      <c r="M30" s="0" t="str">
        <f aca="false">CONCATENATE("'",C30,"','0',")</f>
        <v>'ASG2373','0',</v>
      </c>
      <c r="N30" s="0" t="str">
        <f aca="false">CONCATENATE("'",E30,"','0',")</f>
        <v>'Cargador eliminador 12V 2A','0',</v>
      </c>
      <c r="O30" s="0" t="str">
        <f aca="false">CONCATENATE("'",I30,"',")</f>
        <v>'90',</v>
      </c>
      <c r="P30" s="0" t="str">
        <f aca="false">CONCATENATE("'",J30,"',")</f>
        <v>'81',</v>
      </c>
      <c r="Q30" s="0" t="s">
        <v>18</v>
      </c>
      <c r="R30" s="0" t="str">
        <f aca="false">CONCATENATE("'",G30,"',")</f>
        <v>'',</v>
      </c>
      <c r="S30" s="0" t="s">
        <v>19</v>
      </c>
      <c r="T30" s="0" t="n">
        <f aca="false">A30</f>
        <v>6</v>
      </c>
      <c r="U30" s="0" t="s">
        <v>20</v>
      </c>
    </row>
    <row r="31" customFormat="false" ht="13.8" hidden="false" customHeight="false" outlineLevel="0" collapsed="false">
      <c r="A31" s="0" t="n">
        <v>6</v>
      </c>
      <c r="B31" s="2" t="s">
        <v>129</v>
      </c>
      <c r="C31" s="2" t="s">
        <v>130</v>
      </c>
      <c r="D31" s="2" t="s">
        <v>127</v>
      </c>
      <c r="E31" s="2" t="s">
        <v>131</v>
      </c>
      <c r="F31" s="3" t="s">
        <v>14</v>
      </c>
      <c r="G31" s="2"/>
      <c r="H31" s="2" t="s">
        <v>16</v>
      </c>
      <c r="I31" s="2" t="n">
        <v>100</v>
      </c>
      <c r="J31" s="2" t="n">
        <f aca="false">I31*0.9</f>
        <v>90</v>
      </c>
      <c r="K31" s="2" t="n">
        <v>100</v>
      </c>
      <c r="L31" s="5" t="s">
        <v>17</v>
      </c>
      <c r="M31" s="0" t="str">
        <f aca="false">CONCATENATE("'",C31,"','0',")</f>
        <v>'ASG2374','0',</v>
      </c>
      <c r="N31" s="0" t="str">
        <f aca="false">CONCATENATE("'",E31,"','0',")</f>
        <v>'Gabinete IP66','0',</v>
      </c>
      <c r="O31" s="0" t="str">
        <f aca="false">CONCATENATE("'",I31,"',")</f>
        <v>'100',</v>
      </c>
      <c r="P31" s="0" t="str">
        <f aca="false">CONCATENATE("'",J31,"',")</f>
        <v>'90',</v>
      </c>
      <c r="Q31" s="0" t="s">
        <v>18</v>
      </c>
      <c r="R31" s="0" t="str">
        <f aca="false">CONCATENATE("'",G31,"',")</f>
        <v>'',</v>
      </c>
      <c r="S31" s="0" t="s">
        <v>19</v>
      </c>
      <c r="T31" s="0" t="n">
        <f aca="false">A31</f>
        <v>6</v>
      </c>
      <c r="U31" s="0" t="s">
        <v>20</v>
      </c>
    </row>
    <row r="32" customFormat="false" ht="13.8" hidden="false" customHeight="false" outlineLevel="0" collapsed="false">
      <c r="A32" s="0" t="n">
        <v>6</v>
      </c>
      <c r="B32" s="2" t="s">
        <v>132</v>
      </c>
      <c r="C32" s="2" t="s">
        <v>133</v>
      </c>
      <c r="D32" s="2" t="s">
        <v>127</v>
      </c>
      <c r="E32" s="2" t="s">
        <v>134</v>
      </c>
      <c r="F32" s="3" t="s">
        <v>14</v>
      </c>
      <c r="G32" s="2"/>
      <c r="H32" s="2" t="s">
        <v>16</v>
      </c>
      <c r="I32" s="2" t="n">
        <v>20</v>
      </c>
      <c r="J32" s="2" t="n">
        <f aca="false">I32*0.9</f>
        <v>18</v>
      </c>
      <c r="K32" s="2" t="n">
        <v>100</v>
      </c>
      <c r="L32" s="5" t="s">
        <v>17</v>
      </c>
      <c r="M32" s="0" t="str">
        <f aca="false">CONCATENATE("'",C32,"','0',")</f>
        <v>'ASG2375','0',</v>
      </c>
      <c r="N32" s="0" t="str">
        <f aca="false">CONCATENATE("'",E32,"','0',")</f>
        <v>'Nódulo conector PG13.5','0',</v>
      </c>
      <c r="O32" s="0" t="str">
        <f aca="false">CONCATENATE("'",I32,"',")</f>
        <v>'20',</v>
      </c>
      <c r="P32" s="0" t="str">
        <f aca="false">CONCATENATE("'",J32,"',")</f>
        <v>'18',</v>
      </c>
      <c r="Q32" s="0" t="s">
        <v>18</v>
      </c>
      <c r="R32" s="0" t="str">
        <f aca="false">CONCATENATE("'",G32,"',")</f>
        <v>'',</v>
      </c>
      <c r="S32" s="0" t="s">
        <v>19</v>
      </c>
      <c r="T32" s="0" t="n">
        <f aca="false">A32</f>
        <v>6</v>
      </c>
      <c r="U32" s="0" t="s">
        <v>20</v>
      </c>
    </row>
    <row r="33" customFormat="false" ht="13.8" hidden="false" customHeight="false" outlineLevel="0" collapsed="false">
      <c r="A33" s="0" t="n">
        <v>6</v>
      </c>
      <c r="B33" s="2" t="s">
        <v>135</v>
      </c>
      <c r="C33" s="2" t="s">
        <v>136</v>
      </c>
      <c r="D33" s="2" t="s">
        <v>127</v>
      </c>
      <c r="E33" s="2" t="s">
        <v>137</v>
      </c>
      <c r="F33" s="3" t="s">
        <v>14</v>
      </c>
      <c r="G33" s="2"/>
      <c r="H33" s="2" t="s">
        <v>16</v>
      </c>
      <c r="I33" s="2" t="n">
        <v>16</v>
      </c>
      <c r="J33" s="2" t="n">
        <f aca="false">I33*0.9</f>
        <v>14.4</v>
      </c>
      <c r="K33" s="2" t="n">
        <v>100</v>
      </c>
      <c r="L33" s="5" t="s">
        <v>17</v>
      </c>
      <c r="M33" s="0" t="str">
        <f aca="false">CONCATENATE("'",C33,"','0',")</f>
        <v>'ASG2376','0',</v>
      </c>
      <c r="N33" s="0" t="str">
        <f aca="false">CONCATENATE("'",E33,"','0',")</f>
        <v>'Nódulo conector PG7','0',</v>
      </c>
      <c r="O33" s="0" t="str">
        <f aca="false">CONCATENATE("'",I33,"',")</f>
        <v>'16',</v>
      </c>
      <c r="P33" s="0" t="str">
        <f aca="false">CONCATENATE("'",J33,"',")</f>
        <v>'14.4',</v>
      </c>
      <c r="Q33" s="0" t="s">
        <v>18</v>
      </c>
      <c r="R33" s="0" t="str">
        <f aca="false">CONCATENATE("'",G33,"',")</f>
        <v>'',</v>
      </c>
      <c r="S33" s="0" t="s">
        <v>19</v>
      </c>
      <c r="T33" s="0" t="n">
        <f aca="false">A33</f>
        <v>6</v>
      </c>
      <c r="U33" s="0" t="s">
        <v>20</v>
      </c>
    </row>
    <row r="34" customFormat="false" ht="13.8" hidden="false" customHeight="false" outlineLevel="0" collapsed="false">
      <c r="A34" s="0" t="n">
        <v>6</v>
      </c>
      <c r="B34" s="2" t="s">
        <v>138</v>
      </c>
      <c r="C34" s="2" t="s">
        <v>139</v>
      </c>
      <c r="D34" s="2" t="s">
        <v>127</v>
      </c>
      <c r="E34" s="2" t="s">
        <v>140</v>
      </c>
      <c r="F34" s="3" t="s">
        <v>14</v>
      </c>
      <c r="G34" s="6"/>
      <c r="H34" s="2" t="s">
        <v>16</v>
      </c>
      <c r="I34" s="2" t="n">
        <v>11</v>
      </c>
      <c r="J34" s="2" t="n">
        <f aca="false">I34*0.9</f>
        <v>9.9</v>
      </c>
      <c r="K34" s="2" t="n">
        <v>100</v>
      </c>
      <c r="L34" s="5" t="s">
        <v>17</v>
      </c>
      <c r="M34" s="0" t="str">
        <f aca="false">CONCATENATE("'",C34,"','0',")</f>
        <v>'ASG2377','0',</v>
      </c>
      <c r="N34" s="0" t="str">
        <f aca="false">CONCATENATE("'",E34,"','0',")</f>
        <v>'Conector con terminales entrada Hembra','0',</v>
      </c>
      <c r="O34" s="0" t="str">
        <f aca="false">CONCATENATE("'",I34,"',")</f>
        <v>'11',</v>
      </c>
      <c r="P34" s="0" t="str">
        <f aca="false">CONCATENATE("'",J34,"',")</f>
        <v>'9.9',</v>
      </c>
      <c r="Q34" s="0" t="s">
        <v>18</v>
      </c>
      <c r="R34" s="0" t="str">
        <f aca="false">CONCATENATE("'",G34,"',")</f>
        <v>'',</v>
      </c>
      <c r="S34" s="0" t="s">
        <v>19</v>
      </c>
      <c r="T34" s="0" t="n">
        <f aca="false">A34</f>
        <v>6</v>
      </c>
      <c r="U34" s="0" t="s">
        <v>20</v>
      </c>
    </row>
    <row r="35" customFormat="false" ht="13.8" hidden="false" customHeight="false" outlineLevel="0" collapsed="false">
      <c r="A35" s="0" t="n">
        <v>6</v>
      </c>
      <c r="B35" s="2" t="s">
        <v>141</v>
      </c>
      <c r="C35" s="2" t="s">
        <v>142</v>
      </c>
      <c r="D35" s="2" t="s">
        <v>127</v>
      </c>
      <c r="E35" s="2" t="s">
        <v>143</v>
      </c>
      <c r="F35" s="3" t="s">
        <v>14</v>
      </c>
      <c r="G35" s="6"/>
      <c r="H35" s="2" t="s">
        <v>16</v>
      </c>
      <c r="I35" s="2" t="n">
        <v>6</v>
      </c>
      <c r="J35" s="2" t="n">
        <f aca="false">I35*0.9</f>
        <v>5.4</v>
      </c>
      <c r="K35" s="2" t="n">
        <v>100</v>
      </c>
      <c r="L35" s="5" t="s">
        <v>17</v>
      </c>
      <c r="M35" s="0" t="str">
        <f aca="false">CONCATENATE("'",C35,"','0',")</f>
        <v>'ASG2378','0',</v>
      </c>
      <c r="N35" s="0" t="str">
        <f aca="false">CONCATENATE("'",E35,"','0',")</f>
        <v>'Cable UTP CAT 5e por metro','0',</v>
      </c>
      <c r="O35" s="0" t="str">
        <f aca="false">CONCATENATE("'",I35,"',")</f>
        <v>'6',</v>
      </c>
      <c r="P35" s="0" t="str">
        <f aca="false">CONCATENATE("'",J35,"',")</f>
        <v>'5.4',</v>
      </c>
      <c r="Q35" s="0" t="s">
        <v>18</v>
      </c>
      <c r="R35" s="0" t="str">
        <f aca="false">CONCATENATE("'",G35,"',")</f>
        <v>'',</v>
      </c>
      <c r="S35" s="0" t="s">
        <v>19</v>
      </c>
      <c r="T35" s="0" t="n">
        <f aca="false">A35</f>
        <v>6</v>
      </c>
      <c r="U35" s="0" t="s">
        <v>20</v>
      </c>
    </row>
    <row r="36" customFormat="false" ht="13.8" hidden="false" customHeight="false" outlineLevel="0" collapsed="false">
      <c r="A36" s="0" t="n">
        <v>6</v>
      </c>
      <c r="B36" s="2" t="s">
        <v>144</v>
      </c>
      <c r="C36" s="2" t="s">
        <v>145</v>
      </c>
      <c r="D36" s="2" t="s">
        <v>127</v>
      </c>
      <c r="E36" s="2" t="s">
        <v>146</v>
      </c>
      <c r="F36" s="3" t="s">
        <v>14</v>
      </c>
      <c r="G36" s="6"/>
      <c r="H36" s="2" t="s">
        <v>16</v>
      </c>
      <c r="I36" s="2" t="n">
        <v>10</v>
      </c>
      <c r="J36" s="2" t="n">
        <f aca="false">I36*0.9</f>
        <v>9</v>
      </c>
      <c r="K36" s="2" t="n">
        <v>100</v>
      </c>
      <c r="L36" s="5" t="s">
        <v>17</v>
      </c>
      <c r="M36" s="0" t="str">
        <f aca="false">CONCATENATE("'",C36,"','0',")</f>
        <v>'ASG2379','0',</v>
      </c>
      <c r="N36" s="0" t="str">
        <f aca="false">CONCATENATE("'",E36,"','0',")</f>
        <v>'Cable UTP CAT 6 por metro','0',</v>
      </c>
      <c r="O36" s="0" t="str">
        <f aca="false">CONCATENATE("'",I36,"',")</f>
        <v>'10',</v>
      </c>
      <c r="P36" s="0" t="str">
        <f aca="false">CONCATENATE("'",J36,"',")</f>
        <v>'9',</v>
      </c>
      <c r="Q36" s="0" t="s">
        <v>18</v>
      </c>
      <c r="R36" s="0" t="str">
        <f aca="false">CONCATENATE("'",G36,"',")</f>
        <v>'',</v>
      </c>
      <c r="S36" s="0" t="s">
        <v>19</v>
      </c>
      <c r="T36" s="0" t="n">
        <f aca="false">A36</f>
        <v>6</v>
      </c>
      <c r="U36" s="0" t="s">
        <v>20</v>
      </c>
    </row>
  </sheetData>
  <hyperlinks>
    <hyperlink ref="G2" r:id="rId1" display="https://www.youtube.com/embed/GbXVQP8QZa0"/>
    <hyperlink ref="G3" r:id="rId2" display="https://www.youtube.com/embed/fkVFEc03w-Y"/>
    <hyperlink ref="G4" r:id="rId3" display="https://www.youtube.com/embed/2cz2bqEfn5w"/>
    <hyperlink ref="G5" r:id="rId4" display="https://www.youtube.com/embed/3NItzDugKRw"/>
    <hyperlink ref="G6" r:id="rId5" display="https://www.youtube.com/embed/3D_Hy_pynR8"/>
    <hyperlink ref="G7" r:id="rId6" display="https://www.youtube.com/embed/m4nmTqYXVLk"/>
    <hyperlink ref="G8" r:id="rId7" display="https://www.youtube.com/embed/F9nYknk4B3o"/>
    <hyperlink ref="G9" r:id="rId8" display="https://www.youtube.com/embed/F9nYknk4B3o"/>
    <hyperlink ref="G10" r:id="rId9" display="https://www.youtube.com/embed/F9nYknk4B3o"/>
    <hyperlink ref="G11" r:id="rId10" display="https://www.youtube.com/embed/duoG2RmOpZA"/>
    <hyperlink ref="G12" r:id="rId11" display="https://www.youtube.com/embed/RZOskxq-96Y"/>
    <hyperlink ref="G13" r:id="rId12" display="https://www.youtube.com/embed/tVTgscME0vA"/>
    <hyperlink ref="G14" r:id="rId13" display="https://www.youtube.com/embed/jvS-JUi4mUw"/>
    <hyperlink ref="G15" r:id="rId14" display="https://www.youtube.com/embed/jvS-JUi4mUw"/>
    <hyperlink ref="G16" r:id="rId15" display="https://www.youtube.com/embed/jvS-JUi4mUw"/>
    <hyperlink ref="G17" r:id="rId16" display="https://www.youtube.com/embed/3bFVedR9288"/>
    <hyperlink ref="G18" r:id="rId17" display="https://www.youtube.com/embed/cIRU17UQhUU"/>
    <hyperlink ref="G19" r:id="rId18" display="https://www.youtube.com/embed/W1ikPzcm5oQ"/>
    <hyperlink ref="G20" r:id="rId19" display="https://www.youtube.com/embed/snOcfrvCBfo"/>
    <hyperlink ref="G21" r:id="rId20" display="https://www.youtube.com/embed/wbHy4tdHblQ"/>
    <hyperlink ref="G22" r:id="rId21" display="https://www.youtube.com/embed/XJTXaGx4lQQ"/>
    <hyperlink ref="G23" r:id="rId22" display="https://www.youtube.com/embed/k_zBBILUlAI"/>
    <hyperlink ref="G24" r:id="rId23" display="https://www.youtube.com/embed/MoRuJnf54_g"/>
    <hyperlink ref="G25" r:id="rId24" display="https://www.youtube.com/embed/sEartBNoXy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2019-02-08T19:48:45Z</dcterms:created>
  <dc:creator>Harold Tepox Fernández</dc:creator>
  <dc:description/>
  <dc:language>es-MX</dc:language>
  <cp:lastModifiedBy/>
  <dcterms:modified xsi:type="dcterms:W3CDTF">2019-02-16T14:08:25Z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