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Riesgo Solución Herramie" sheetId="1" r:id="rId4"/>
    <sheet state="visible" name="Criticidad x Dimensión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<sst xmlns="http://schemas.openxmlformats.org/spreadsheetml/2006/main" count="328" uniqueCount="198">
  <si>
    <t>Dimensiones Críticas del Desarrollo</t>
  </si>
  <si>
    <t>Riesgo / Vulnerabilidad/ Amenaza /</t>
  </si>
  <si>
    <t>Soluciones / Mitigaciones</t>
  </si>
  <si>
    <t>Herramientas o Procedimientos</t>
  </si>
  <si>
    <t>Criticidad</t>
  </si>
  <si>
    <t>Valor</t>
  </si>
  <si>
    <t>Efecto Multiplicador</t>
  </si>
  <si>
    <t>Riesgo final</t>
  </si>
  <si>
    <t>0.- Nivel Madurez</t>
  </si>
  <si>
    <t>Desconocimiento del alcance de los riesgos</t>
  </si>
  <si>
    <t>Análisis de riesgos como parte del diseño inicial</t>
  </si>
  <si>
    <t>Principios y marco de trabajo basado en ISO 31000</t>
  </si>
  <si>
    <t>Alta</t>
  </si>
  <si>
    <t>Baja</t>
  </si>
  <si>
    <t>Briefing con requisitos de seguridad incompletos</t>
  </si>
  <si>
    <t>Revisión exhaustiva de requisitos específicos de seguridad para el proyecto</t>
  </si>
  <si>
    <t>Plantillas de especificaciones y requisitos estándar con secciones de seguridad para proyectos similares</t>
  </si>
  <si>
    <t>Media</t>
  </si>
  <si>
    <t>Ingeniería social contra desarrolladores y usuarios</t>
  </si>
  <si>
    <t>Capacitación regular en buenas prácticas de seguridad, filtrado de correo electrónico.</t>
  </si>
  <si>
    <t>Campañas de phishing regulares, Gophish, campañas de concienciación sobre seguridad</t>
  </si>
  <si>
    <t>Media Alta</t>
  </si>
  <si>
    <t>Desconocimiento requisitos de seguridad específicos del proyecto</t>
  </si>
  <si>
    <t>Documentación clara y accesible de estándares de seguridad específicos para cada proyecto</t>
  </si>
  <si>
    <t>Repositorios centralizados de documentación de seguridad para todo el equipo, (Notion, Github, etc.)</t>
  </si>
  <si>
    <t>Falta de formación y concienciación</t>
  </si>
  <si>
    <t>Capacitación continua, programas de formación, evaluación, refuerzo positivo</t>
  </si>
  <si>
    <t>Plataformas de e-learning, simuladores de ataques, herramientas de seguimiento, personal formador</t>
  </si>
  <si>
    <t>Crítica</t>
  </si>
  <si>
    <t>Ausencia de planes de respuesta ante incidentes y/o recuperación ante desastres</t>
  </si>
  <si>
    <t>Crear y probar un plan de recuperación ante desastres, con copias de seguridad regulares</t>
  </si>
  <si>
    <t>Herramientas de copias de seguridad, Plan de gestión de incidentes</t>
  </si>
  <si>
    <t>Pérdida de información ante fallos y/o ataques</t>
  </si>
  <si>
    <t>Política de copias de seguridad periódicas y aplicación de la regla 3-2-1</t>
  </si>
  <si>
    <t>Veeam Backup, etc</t>
  </si>
  <si>
    <t>Uso incorrecto del correo corporativo</t>
  </si>
  <si>
    <t>Capacitación y herramientas de filtrado</t>
  </si>
  <si>
    <t>Sophos, Zerospam, Proofpoint, etc.</t>
  </si>
  <si>
    <t>1.- Factor Humano</t>
  </si>
  <si>
    <t>Falta de experiencia</t>
  </si>
  <si>
    <t>Supervisión, Mentoría, desarrollo de manuales de procedimientos</t>
  </si>
  <si>
    <t>Revisión por pares, Certificaciones</t>
  </si>
  <si>
    <t>Priorizar rapidez en lugar de seguridad</t>
  </si>
  <si>
    <t>Objetivos de seguridad alineados con los objetivos generales del negocio, deben ser realistas y alcanzables</t>
  </si>
  <si>
    <t>Planificación, herramientas de gestión (Jira, Asana, TeamGantt)</t>
  </si>
  <si>
    <t>Fugas de información involuntaria (foros, IA, etc.)</t>
  </si>
  <si>
    <t>Políticas claras sobre el uso de IA y foros, Formación continua, Clasificación de la información.</t>
  </si>
  <si>
    <t>Formación continua, Criterios de clasificación particulares de la empresa (ISO 27001)</t>
  </si>
  <si>
    <t>Uso compartido de contraseñas</t>
  </si>
  <si>
    <t>Políticas claras sobre el uso de contraseñas, uso obligatorio de gestores de contraseñas, Autenticación multifactor (MFA)</t>
  </si>
  <si>
    <t>Gestores de contraseñas y autenticación multifactor (MFA), Aplicaciones de autenticación (Google Authenticator, Authy)</t>
  </si>
  <si>
    <t>Uso de contraseñas no robustas o apuntadas en papel</t>
  </si>
  <si>
    <t>Políticas de contraseñas robustas y uso de gestores de contraseñas</t>
  </si>
  <si>
    <t>LastPass, Bitwarden, KeePass</t>
  </si>
  <si>
    <t>Exposición de información confidencial durante consultas a IA</t>
  </si>
  <si>
    <t>Capacitación en el uso seguro de consultas a IA</t>
  </si>
  <si>
    <t>capacitación</t>
  </si>
  <si>
    <t>Selección del Personal Idóneo, coordinación de equipo y cambios en la plantilla.</t>
  </si>
  <si>
    <t>Presencia de un equipo de Talent/ Recruitment que tenga en claro los requisitos del equipo</t>
  </si>
  <si>
    <t>Project / Product Manager que tenga en claro las necesidad del cliente y pueda distribuir y coordinar las cargas de trabajo</t>
  </si>
  <si>
    <t>2.- Factor Infraestructura</t>
  </si>
  <si>
    <t>Puesto de trabajo desatendido sin bloquear, contraseñas en papel</t>
  </si>
  <si>
    <t>Configurar bloqueos automáticos y política educativa</t>
  </si>
  <si>
    <t>Políticas puesto de trabajo seguro</t>
  </si>
  <si>
    <t>Modificación o eliminación maliciosa o accidental de documentos compartidos</t>
  </si>
  <si>
    <t>Establecer controles de versiones y copias de seguridad automáticas</t>
  </si>
  <si>
    <t>Herramientas de gestión de versiones, almacenamiento y copias de seguridad</t>
  </si>
  <si>
    <t>Conflictos y pérdida de cambios debido a la edición simultánea de archivos</t>
  </si>
  <si>
    <t>Uso de software con soporte para edición colaborativa y con historial de cambios</t>
  </si>
  <si>
    <t>Office 365, Google Docs</t>
  </si>
  <si>
    <t>Falta de protección en repositorios (Git)</t>
  </si>
  <si>
    <t>Configurar autenticación multifactor (MFA), implementar escaneo de secretos y revisión de commits.</t>
  </si>
  <si>
    <t>GitGuardian, Vault, otros.</t>
  </si>
  <si>
    <t>Bastionado (hardening) de dispositivos de trabajo</t>
  </si>
  <si>
    <t>Aplicar estándares de bastionado adecuados al entorno para todos los dispositivos</t>
  </si>
  <si>
    <t>CIS Benchmarks, Herramientas de gestión de endpoints, Herramientas de escaneo de vulnerabilidades</t>
  </si>
  <si>
    <t>Uso indebido de dispositivos de almacenamiento</t>
  </si>
  <si>
    <t>Restricciones en el uso de dispositivos de almacenamiento externos</t>
  </si>
  <si>
    <t>Microsoft Defender for Endpoint, CrowdStrike Falcon</t>
  </si>
  <si>
    <t>Seguridad en backups: Backup en una ubicación aislada</t>
  </si>
  <si>
    <t>Almacenamiento aislado y verificación de integridad</t>
  </si>
  <si>
    <t>SHA256, Rsync</t>
  </si>
  <si>
    <t>Ausencia de sistemas de detección de anomalías y amenazas</t>
  </si>
  <si>
    <t>Herramientas de análisis de comportamiento de red, integración en un SIEM para monitorización.</t>
  </si>
  <si>
    <t>Nmap escaneo y mapa de red, Snort Monitorización de tráfico en tiempo real, Suricata</t>
  </si>
  <si>
    <t>3.- Bugs de Arquitectura y Diseño</t>
  </si>
  <si>
    <t>Fugas de información no sensible en la etapa de diseño, Proveedores colaboradores</t>
  </si>
  <si>
    <t>Acuerdos de confidencialidad (NDA). Aplicación de los pasos del principio de la necesidad de saber</t>
  </si>
  <si>
    <t>Cláusulas contractuales tipo NDA y accesos Need to Know, cifrado de la información, canales seguros.</t>
  </si>
  <si>
    <t>Accesos inseguros y/o desactualizados</t>
  </si>
  <si>
    <t>Revisión periódica de controles de acceso, Auditoría, Educación, Segmentación de redes, Principio de privilegio mínimo</t>
  </si>
  <si>
    <t>Herramientas de gestión de identidades y accesos (IAM), Sistemas de detección de intrusiones (IDS), Herramientas de análisis de logs</t>
  </si>
  <si>
    <t>Certificados caducados que pueden exponer a la infraestructura a ataques como man-in-the-middle</t>
  </si>
  <si>
    <t>Implementación de alertas para renovación de certificados, Alertas, Inventario de certificados, Selección de CA de confianza</t>
  </si>
  <si>
    <t>Herramientas de gestión de certificados, Sistemas de monitoreo, Herramientas de automatización</t>
  </si>
  <si>
    <t>Exposición a vulnerabilidades por falta de parches de seguridad y actualizaciones</t>
  </si>
  <si>
    <t>Políticas de actualización y parcheo automáticas para todos los sistemas.</t>
  </si>
  <si>
    <t>Auto updates, tareas programadas</t>
  </si>
  <si>
    <t>Colapso de la aplicación por aumento inesperado del tráfico</t>
  </si>
  <si>
    <t>Configuración de balanceo de carga y herramientas de autoescalado</t>
  </si>
  <si>
    <t>AWS Auto Scaling; Wireshark (analisis de tráfico)</t>
  </si>
  <si>
    <t>Mal uso de la criptografía</t>
  </si>
  <si>
    <t>Revisiones y auditorías, Evitar el uso de algoritmos obsoletos (MD5, SHA-1), uso de claves robustas y bien almacenadas.</t>
  </si>
  <si>
    <t>SonarQube; Fortify Static Code Analyzer, Hashes.org, John the Ripper, Hashcat</t>
  </si>
  <si>
    <t>4.- Bugs Implementacion</t>
  </si>
  <si>
    <t>Errores de configuración en la infraestructura (puertos mal configurados o permisos excesivos)</t>
  </si>
  <si>
    <t>Aplicar buenas prácticas de configuración segura</t>
  </si>
  <si>
    <t>Auditoría, Qualys Web Application Scanning</t>
  </si>
  <si>
    <t>Riesgos de Shadow IT</t>
  </si>
  <si>
    <t>Inventario y escaneo de herramientas y sistemas no autorizados.</t>
  </si>
  <si>
    <t>Nessus + plugins específicos, Herramientas de descubrimiento de redes, Herramientas de análisis de tráfico de red, Herramientas de UEBA, Encuestas a los usuarios</t>
  </si>
  <si>
    <t>Versiones de software incompatibles</t>
  </si>
  <si>
    <t>Actualización de versiones, Pruebas de compatibilidad, Matriz de compatibilidad, Entorno de pruebas, Rollback, Automatización</t>
  </si>
  <si>
    <t>Pruebas de compatibilidad, Herramientas de automatización de pruebas, Herramientas de virtualización</t>
  </si>
  <si>
    <t>Dependencias desactualizadas</t>
  </si>
  <si>
    <t>Actualización de versiones</t>
  </si>
  <si>
    <t>Atención a los informes de vulnerabilidades Nessus</t>
  </si>
  <si>
    <t>SQL Injection</t>
  </si>
  <si>
    <t>Usar consultas parametrizadas y validar entradas del usuario. Implementación de WAF</t>
  </si>
  <si>
    <t>Herramientas de análisis de patrones, sintaxis y semántica (SonarQube, Checkmarx), buenas prácticas. ModSecurity WAF</t>
  </si>
  <si>
    <t>Explotación de vulnerabilidades conocidas de navegadores y extensiones maliciosas</t>
  </si>
  <si>
    <t>Atención a las actualizaciones y auditoría de extensiones.</t>
  </si>
  <si>
    <t>Auditoría y Snyk</t>
  </si>
  <si>
    <t>Intentos de intrusión por ataques de fuerza bruta</t>
  </si>
  <si>
    <t>Configuración de login con límites y monitoreo de logs y validación por CAPTCHA</t>
  </si>
  <si>
    <t>reCAPTCHA, Splunk, ModSecurity WAF</t>
  </si>
  <si>
    <t>Ataques de XSS</t>
  </si>
  <si>
    <t>Configuración de Políticas de Seguridad de Contenidos implementación de WAF</t>
  </si>
  <si>
    <t>OWASP ZAP, Burp Suite, ModSecurity WAF</t>
  </si>
  <si>
    <t>Falta de segmentación entre entornos</t>
  </si>
  <si>
    <t>Separar completamente los entornos de desarrollo, pruebas y producción.</t>
  </si>
  <si>
    <t>Docker, Kubernetes</t>
  </si>
  <si>
    <t>Ataques de Denegación de Servicio (DoS) o Distribuidos (DDoS)</t>
  </si>
  <si>
    <t>Web Application Firewall y mitigación de ataques DDoS</t>
  </si>
  <si>
    <t>Cloudflare, AWS Shield, Wireshark, WAF</t>
  </si>
  <si>
    <t>Implementación de soluciones temporales</t>
  </si>
  <si>
    <t>Las soluciones temporales solo aplicables al plazo mínimo posible para restablecer el servicio</t>
  </si>
  <si>
    <t>Soluciones definitivas</t>
  </si>
  <si>
    <t>Buffer Overflow</t>
  </si>
  <si>
    <t>Revisión de Código: Validación de Entradas, Uso de Lenguajes Seguros Protección de Pila (Stack Protection)</t>
  </si>
  <si>
    <t>Fortify Static Code Analyzer (Escaneo de seguridad del código fuente.)</t>
  </si>
  <si>
    <t>5.- Criticidad Dato</t>
  </si>
  <si>
    <t>Pérdida o robo de dispositivos con información sensible</t>
  </si>
  <si>
    <t>Implementar cifrado completo de disco y dispositivos de almacenamiento. Inventario de dispositivos actualizado.</t>
  </si>
  <si>
    <t>BitLocker, VeraCrypt, Bloqueo remoto</t>
  </si>
  <si>
    <t>Exposición de información sensible o uso no autorizado de recursos compartidos</t>
  </si>
  <si>
    <t>Configuración de permisos y políticas de acceso basado en roles (RBAC)</t>
  </si>
  <si>
    <t>Cifrado, Segmentación de redes, Sistemas de gestión de identidades y accesos (IAM)</t>
  </si>
  <si>
    <t>Backdoors en el código y comentarios con información sensible</t>
  </si>
  <si>
    <t>Revisar código regularmente mediante auditorías y análisis de calidad.</t>
  </si>
  <si>
    <t>Herramientas de análisis de patrones, sintaxis y semántica (SonarQube, Checkmarx), buenas prácticas</t>
  </si>
  <si>
    <t>Exposición de información sensible en URLs</t>
  </si>
  <si>
    <t>Auditorías de código, acceso a recursos solo con autenticación</t>
  </si>
  <si>
    <t>Hasheo de URL (SHA256) SonarQube</t>
  </si>
  <si>
    <t>Exposición de información sensible en errores en pantalla del navegador</t>
  </si>
  <si>
    <t>Configuración de mensajes genéricos en lugar de detalles técnicos</t>
  </si>
  <si>
    <t>Herramientas de análisis de patrones, sintaxis y semántica (SonarQube, Checkmarx, Qualys Web Application Scanning), buenas prácticas</t>
  </si>
  <si>
    <t>Fuga de información o borrado de archivos en bases de datos</t>
  </si>
  <si>
    <t>Políticas de copias de seguridad y privilegios mínimos de acceso a BBDD</t>
  </si>
  <si>
    <t>Monitorización</t>
  </si>
  <si>
    <t>Transmisión de información confidencial por canales no cifrados</t>
  </si>
  <si>
    <t>Herramientas de comunicación seguras con cifrado de extremo a extremo</t>
  </si>
  <si>
    <t>Teams, Slack, etc</t>
  </si>
  <si>
    <t>Falta de Implementación de VPN`s para accesos remotos de documentos y recursos sensibles</t>
  </si>
  <si>
    <t>Implementación de VPN para accesos en remoto</t>
  </si>
  <si>
    <t>Big ip, Proton VPN, RSA</t>
  </si>
  <si>
    <t>6.- Test, Validaciones y Trazabilidad</t>
  </si>
  <si>
    <t>Ausencia de pruebas o pruebas mal diseñadas de software, rendimiento, penetración</t>
  </si>
  <si>
    <t>diseño de pruebas adecuadas y específicas tanto de White Box como de Black box</t>
  </si>
  <si>
    <t>Pruebas de integración, seguridad, penetración, rendimiento y regresión (Metasploit)</t>
  </si>
  <si>
    <t>Uso indebido de datos reales de producción en entornos de pruebas</t>
  </si>
  <si>
    <t>Utilizar datos de prueba o anonimizados en entornos de desarrollo y pruebas</t>
  </si>
  <si>
    <t>Políticas de pruebas</t>
  </si>
  <si>
    <t>Desatender el resultado de las pruebas</t>
  </si>
  <si>
    <t>Establecer un proceso de seguimiento de los resultados.</t>
  </si>
  <si>
    <t>Seguimiento continuo.</t>
  </si>
  <si>
    <t>Ausencia de trazabilidad y registros de actividad</t>
  </si>
  <si>
    <t>Monitorización de logs detallados en aplicaciones, servidores y bases de datos</t>
  </si>
  <si>
    <t>Splunk</t>
  </si>
  <si>
    <t>Ausencia de telemetría y analíticas</t>
  </si>
  <si>
    <t>Recopilación de datos sobre el comportamiento para detección temprana de comportamientos anómalos</t>
  </si>
  <si>
    <t>Google Analytics,</t>
  </si>
  <si>
    <t>Ausencia de sistemas de propuestas de mejora</t>
  </si>
  <si>
    <t>Establecer un sistema para reportar los errores encontrados</t>
  </si>
  <si>
    <t>Seguimiento continuo</t>
  </si>
  <si>
    <t>Falta de mantenimiento</t>
  </si>
  <si>
    <t>Plan de mantenimiento regular que incluya actualizaciones de seguridad, parches y revisiones de vulnerabilidades</t>
  </si>
  <si>
    <t>Planes de mantenimiento, Metasploit</t>
  </si>
  <si>
    <t>Software y/ o sus dependencias desactualizado en línea</t>
  </si>
  <si>
    <t>Realizar actualizaciones periódicas y mantener los sistemas al día.</t>
  </si>
  <si>
    <t>Planes de mantenimiento</t>
  </si>
  <si>
    <t>Incompatibilidades entre actualizaciones</t>
  </si>
  <si>
    <t>Probar actualizaciones en un entorno de desarrollo antes de implementarlas en producción</t>
  </si>
  <si>
    <t>Pruebas</t>
  </si>
  <si>
    <t>Credenciales antiguas o caducadas (API Keys, Certificados SSL/TLS o claves privadas)</t>
  </si>
  <si>
    <t>Políticas de rotación y gestión de credenciales.</t>
  </si>
  <si>
    <t>Riesgo final x Dimensión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</si>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</sst>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6FA8DC"/>
        <bgColor rgb="FF6FA8DC"/>
      </patternFill>
    </fill>
  </fills>
  <borders count="31">
    <border/>
    <border>
      <left style="thin">
        <color rgb="FF4B6609"/>
      </left>
      <right style="thin">
        <color rgb="FF64880C"/>
      </right>
      <top style="thin">
        <color rgb="FF4B6609"/>
      </top>
      <bottom style="thin">
        <color rgb="FF4B6609"/>
      </bottom>
    </border>
    <border>
      <left style="thin">
        <color rgb="FF64880C"/>
      </left>
      <right style="thin">
        <color rgb="FF64880C"/>
      </right>
      <top style="thin">
        <color rgb="FF4B6609"/>
      </top>
      <bottom style="thin">
        <color rgb="FF4B6609"/>
      </bottom>
    </border>
    <border>
      <left style="thin">
        <color rgb="FF64880C"/>
      </left>
      <right style="thin">
        <color rgb="FF4B6609"/>
      </right>
      <top style="thin">
        <color rgb="FF4B6609"/>
      </top>
      <bottom style="thin">
        <color rgb="FF4B6609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B6609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8F9FA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B6609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B6609"/>
      </bottom>
    </border>
    <border>
      <left style="thin">
        <color rgb="FFFFFFFF"/>
      </left>
      <right style="thin">
        <color rgb="FF4B6609"/>
      </right>
      <top style="thin">
        <color rgb="FFFFFFFF"/>
      </top>
      <bottom style="thin">
        <color rgb="FF4B6609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4" fillId="0" fontId="2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2" numFmtId="4" xfId="0" applyAlignment="1" applyBorder="1" applyFont="1" applyNumberFormat="1">
      <alignment readingOrder="0" shrinkToFit="0" vertical="center" wrapText="1"/>
    </xf>
    <xf borderId="8" fillId="0" fontId="2" numFmtId="2" xfId="0" applyAlignment="1" applyBorder="1" applyFont="1" applyNumberFormat="1">
      <alignment readingOrder="0" shrinkToFit="0" vertical="center" wrapText="1"/>
    </xf>
    <xf borderId="9" fillId="0" fontId="2" numFmtId="2" xfId="0" applyAlignment="1" applyBorder="1" applyFont="1" applyNumberFormat="1">
      <alignment horizontal="left" readingOrder="0" shrinkToFit="0" vertical="center" wrapText="1"/>
    </xf>
    <xf borderId="10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1" fillId="0" fontId="2" numFmtId="0" xfId="0" applyAlignment="1" applyBorder="1" applyFont="1">
      <alignment readingOrder="0" shrinkToFit="0" vertical="top" wrapText="1"/>
    </xf>
    <xf borderId="12" fillId="0" fontId="3" numFmtId="0" xfId="0" applyAlignment="1" applyBorder="1" applyFont="1">
      <alignment horizontal="left" readingOrder="0" shrinkToFit="0" vertical="center" wrapText="1"/>
    </xf>
    <xf borderId="13" fillId="0" fontId="3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readingOrder="0" shrinkToFit="0" vertical="center" wrapText="1"/>
    </xf>
    <xf borderId="15" fillId="0" fontId="2" numFmtId="4" xfId="0" applyAlignment="1" applyBorder="1" applyFont="1" applyNumberFormat="1">
      <alignment readingOrder="0" shrinkToFit="0" vertical="center" wrapText="1"/>
    </xf>
    <xf borderId="15" fillId="0" fontId="2" numFmtId="2" xfId="0" applyAlignment="1" applyBorder="1" applyFont="1" applyNumberFormat="1">
      <alignment readingOrder="0" shrinkToFit="0" vertical="center" wrapText="1"/>
    </xf>
    <xf borderId="16" fillId="0" fontId="2" numFmtId="2" xfId="0" applyAlignment="1" applyBorder="1" applyFont="1" applyNumberFormat="1">
      <alignment horizontal="left" readingOrder="0" shrinkToFit="0" vertical="center" wrapText="1"/>
    </xf>
    <xf borderId="7" fillId="0" fontId="2" numFmtId="0" xfId="0" applyAlignment="1" applyBorder="1" applyFont="1">
      <alignment readingOrder="0" shrinkToFit="0" vertical="top" wrapText="1"/>
    </xf>
    <xf borderId="17" fillId="0" fontId="2" numFmtId="0" xfId="0" applyAlignment="1" applyBorder="1" applyFont="1">
      <alignment readingOrder="0" shrinkToFit="0" vertical="top" wrapText="1"/>
    </xf>
    <xf borderId="15" fillId="0" fontId="3" numFmtId="0" xfId="0" applyAlignment="1" applyBorder="1" applyFont="1">
      <alignment horizontal="left" readingOrder="0" shrinkToFit="0" vertical="center" wrapText="1"/>
    </xf>
    <xf borderId="18" fillId="0" fontId="3" numFmtId="0" xfId="0" applyAlignment="1" applyBorder="1" applyFont="1">
      <alignment horizontal="left" readingOrder="0" shrinkToFit="0" vertical="center" wrapText="1"/>
    </xf>
    <xf borderId="19" fillId="0" fontId="2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horizontal="left" readingOrder="0" shrinkToFit="0" vertical="center" wrapText="1"/>
    </xf>
    <xf borderId="20" fillId="0" fontId="3" numFmtId="0" xfId="0" applyAlignment="1" applyBorder="1" applyFont="1">
      <alignment horizontal="left" readingOrder="0" shrinkToFit="0" vertical="center" wrapText="1"/>
    </xf>
    <xf borderId="21" fillId="0" fontId="2" numFmtId="0" xfId="0" applyAlignment="1" applyBorder="1" applyFont="1">
      <alignment readingOrder="0" shrinkToFit="0" vertical="top" wrapText="1"/>
    </xf>
    <xf borderId="22" fillId="0" fontId="2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shrinkToFit="0" vertical="top" wrapText="1"/>
    </xf>
    <xf borderId="24" fillId="0" fontId="3" numFmtId="0" xfId="0" applyAlignment="1" applyBorder="1" applyFont="1">
      <alignment horizontal="left" readingOrder="0" shrinkToFit="0" vertical="center" wrapText="1"/>
    </xf>
    <xf borderId="25" fillId="0" fontId="3" numFmtId="0" xfId="0" applyAlignment="1" applyBorder="1" applyFont="1">
      <alignment horizontal="left" readingOrder="0" shrinkToFit="0" vertical="center" wrapText="1"/>
    </xf>
    <xf borderId="23" fillId="0" fontId="2" numFmtId="0" xfId="0" applyAlignment="1" applyBorder="1" applyFont="1">
      <alignment readingOrder="0" shrinkToFit="0" vertical="top" wrapText="1"/>
    </xf>
    <xf borderId="26" fillId="0" fontId="3" numFmtId="0" xfId="0" applyAlignment="1" applyBorder="1" applyFont="1">
      <alignment horizontal="left" readingOrder="0" shrinkToFit="0" vertical="center" wrapText="1"/>
    </xf>
    <xf borderId="27" fillId="0" fontId="3" numFmtId="0" xfId="0" applyAlignment="1" applyBorder="1" applyFont="1">
      <alignment horizontal="left" readingOrder="0" shrinkToFit="0" vertical="center" wrapText="1"/>
    </xf>
    <xf borderId="21" fillId="0" fontId="2" numFmtId="0" xfId="0" applyAlignment="1" applyBorder="1" applyFont="1">
      <alignment readingOrder="0" shrinkToFit="0" vertical="center" wrapText="1"/>
    </xf>
    <xf borderId="25" fillId="0" fontId="4" numFmtId="0" xfId="0" applyAlignment="1" applyBorder="1" applyFont="1">
      <alignment horizontal="left" readingOrder="0" shrinkToFit="0" vertical="center" wrapText="1"/>
    </xf>
    <xf borderId="22" fillId="0" fontId="2" numFmtId="0" xfId="0" applyAlignment="1" applyBorder="1" applyFont="1">
      <alignment readingOrder="0" shrinkToFit="0" vertical="top" wrapText="1"/>
    </xf>
    <xf borderId="28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25" fillId="0" fontId="2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horizontal="left" readingOrder="0" shrinkToFit="0" vertical="center" wrapText="1"/>
    </xf>
    <xf borderId="29" fillId="0" fontId="2" numFmtId="4" xfId="0" applyAlignment="1" applyBorder="1" applyFont="1" applyNumberFormat="1">
      <alignment readingOrder="0" shrinkToFit="0" vertical="center" wrapText="1"/>
    </xf>
    <xf borderId="29" fillId="0" fontId="2" numFmtId="2" xfId="0" applyAlignment="1" applyBorder="1" applyFont="1" applyNumberFormat="1">
      <alignment readingOrder="0" shrinkToFit="0" vertical="center" wrapText="1"/>
    </xf>
    <xf borderId="30" fillId="0" fontId="2" numFmtId="2" xfId="0" applyAlignment="1" applyBorder="1" applyFont="1" applyNumberFormat="1">
      <alignment horizontal="left" readingOrder="0" shrinkToFit="0" vertical="center" wrapText="1"/>
    </xf>
    <xf borderId="0" fillId="0" fontId="5" numFmtId="0" xfId="0" applyAlignment="1" applyFont="1">
      <alignment horizontal="center" readingOrder="0"/>
    </xf>
    <xf borderId="0" fillId="0" fontId="2" numFmtId="0" xfId="0" applyFont="1"/>
    <xf borderId="0" fillId="2" fontId="2" numFmtId="0" xfId="0" applyFill="1" applyFont="1"/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7" fontId="2" numFmtId="0" xfId="0" applyFill="1" applyFont="1"/>
    <xf borderId="0" fillId="8" fontId="2" numFmtId="0" xfId="0" applyFill="1" applyFont="1"/>
    <xf borderId="0" fillId="0" fontId="2" numFmtId="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4880C"/>
          <bgColor rgb="FF64880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Matriz Riesgo Solución Herrami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0" sheet="Matriz Riesgo Solución Herramie"/>
  </cacheSource>
  <cacheFields>
    <cacheField name="Dimensiones Críticas del Desarrollo" numFmtId="0">
      <sharedItems>
        <s v="0.- Nivel Madurez"/>
        <s v="1.- Factor Humano"/>
        <s v="2.- Factor Infraestructura"/>
        <s v="3.- Bugs de Arquitectura y Diseño"/>
        <s v="4.- Bugs Implementacion"/>
        <s v="5.- Criticidad Dato"/>
        <s v="6.- Test, Validaciones y Trazabilidad"/>
      </sharedItems>
    </cacheField>
    <cacheField name="Riesgo / Vulnerabilidad/ Amenaza /" numFmtId="0">
      <sharedItems>
        <s v="Desconocimiento del alcance de los riesgos"/>
        <s v="Briefing con requisitos de seguridad incompletos"/>
        <s v="Ingeniería social contra desarrolladores y usuarios"/>
        <s v="Desconocimiento requisitos de seguridad específicos del proyecto"/>
        <s v="Falta de formación y concienciación"/>
        <s v="Ausencia de planes de respuesta ante incidentes y/o recuperación ante desastres"/>
        <s v="Pérdida de información ante fallos y/o ataques"/>
        <s v="Uso incorrecto del correo corporativo"/>
        <s v="Falta de experiencia"/>
        <s v="Priorizar rapidez en lugar de seguridad"/>
        <s v="Fugas de información involuntaria (foros, IA, etc.)"/>
        <s v="Uso compartido de contraseñas"/>
        <s v="Uso de contraseñas no robustas o apuntadas en papel"/>
        <s v="Exposición de información confidencial durante consultas a IA"/>
        <s v="Selección del Personal Idóneo, coordinación de equipo y cambios en la plantilla."/>
        <s v="Puesto de trabajo desatendido sin bloquear, contraseñas en papel"/>
        <s v="Modificación o eliminación maliciosa o accidental de documentos compartidos"/>
        <s v="Conflictos y pérdida de cambios debido a la edición simultánea de archivos"/>
        <s v="Falta de protección en repositorios (Git)"/>
        <s v="Bastionado (hardening) de dispositivos de trabajo"/>
        <s v="Uso indebido de dispositivos de almacenamiento"/>
        <s v="Seguridad en backups: Backup en una ubicación aislada"/>
        <s v="Ausencia de sistemas de detección de anomalías y amenazas"/>
        <s v="Fugas de información no sensible en la etapa de diseño, Proveedores colaboradores"/>
        <s v="Accesos inseguros y/o desactualizados"/>
        <s v="Certificados caducados que pueden exponer a la infraestructura a ataques como man-in-the-middle"/>
        <s v="Exposición a vulnerabilidades por falta de parches de seguridad y actualizaciones"/>
        <s v="Colapso de la aplicación por aumento inesperado del tráfico"/>
        <s v="Mal uso de la criptografía"/>
        <s v="Errores de configuración en la infraestructura (puertos mal configurados o permisos excesivos)"/>
        <s v="Riesgos de Shadow IT"/>
        <s v="Versiones de software incompatibles"/>
        <s v="Dependencias desactualizadas"/>
        <s v="SQL Injection"/>
        <s v="Explotación de vulnerabilidades conocidas de navegadores y extensiones maliciosas"/>
        <s v="Intentos de intrusión por ataques de fuerza bruta"/>
        <s v="Ataques de XSS"/>
        <s v="Falta de segmentación entre entornos"/>
        <s v="Ataques de Denegación de Servicio (DoS) o Distribuidos (DDoS)"/>
        <s v="Implementación de soluciones temporales"/>
        <s v="Buffer Overflow"/>
        <s v="Pérdida o robo de dispositivos con información sensible"/>
        <s v="Exposición de información sensible o uso no autorizado de recursos compartidos"/>
        <s v="Backdoors en el código y comentarios con información sensible"/>
        <s v="Exposición de información sensible en URLs"/>
        <s v="Exposición de información sensible en errores en pantalla del navegador"/>
        <s v="Fuga de información o borrado de archivos en bases de datos"/>
        <s v="Transmisión de información confidencial por canales no cifrados"/>
        <s v="Falta de Implementación de VPN`s para accesos remotos de documentos y recursos sensibles"/>
        <s v="Ausencia de pruebas o pruebas mal diseñadas de software, rendimiento, penetración"/>
        <s v="Uso indebido de datos reales de producción en entornos de pruebas"/>
        <s v="Desatender el resultado de las pruebas"/>
        <s v="Ausencia de trazabilidad y registros de actividad"/>
        <s v="Ausencia de telemetría y analíticas"/>
        <s v="Ausencia de sistemas de propuestas de mejora"/>
        <s v="Falta de mantenimiento"/>
        <s v="Software y/ o sus dependencias desactualizado en línea"/>
        <s v="Incompatibilidades entre actualizaciones"/>
        <s v="Credenciales antiguas o caducadas (API Keys, Certificados SSL/TLS o claves privadas)"/>
      </sharedItems>
    </cacheField>
    <cacheField name="Soluciones / Mitigaciones" numFmtId="0">
      <sharedItems>
        <s v="Análisis de riesgos como parte del diseño inicial"/>
        <s v="Revisión exhaustiva de requisitos específicos de seguridad para el proyecto"/>
        <s v="Capacitación regular en buenas prácticas de seguridad, filtrado de correo electrónico."/>
        <s v="Documentación clara y accesible de estándares de seguridad específicos para cada proyecto"/>
        <s v="Capacitación continua, programas de formación, evaluación, refuerzo positivo"/>
        <s v="Crear y probar un plan de recuperación ante desastres, con copias de seguridad regulares"/>
        <s v="Política de copias de seguridad periódicas y aplicación de la regla 3-2-1"/>
        <s v="Capacitación y herramientas de filtrado"/>
        <s v="Supervisión, Mentoría, desarrollo de manuales de procedimientos"/>
        <s v="Objetivos de seguridad alineados con los objetivos generales del negocio, deben ser realistas y alcanzables"/>
        <s v="Políticas claras sobre el uso de IA y foros, Formación continua, Clasificación de la información."/>
        <s v="Políticas claras sobre el uso de contraseñas, uso obligatorio de gestores de contraseñas, Autenticación multifactor (MFA)"/>
        <s v="Políticas de contraseñas robustas y uso de gestores de contraseñas"/>
        <s v="Capacitación en el uso seguro de consultas a IA"/>
        <s v="Presencia de un equipo de Talent/ Recruitment que tenga en claro los requisitos del equipo"/>
        <s v="Configurar bloqueos automáticos y política educativa"/>
        <s v="Establecer controles de versiones y copias de seguridad automáticas"/>
        <s v="Uso de software con soporte para edición colaborativa y con historial de cambios"/>
        <s v="Configurar autenticación multifactor (MFA), implementar escaneo de secretos y revisión de commits."/>
        <s v="Aplicar estándares de bastionado adecuados al entorno para todos los dispositivos"/>
        <s v="Restricciones en el uso de dispositivos de almacenamiento externos"/>
        <s v="Almacenamiento aislado y verificación de integridad"/>
        <s v="Herramientas de análisis de comportamiento de red, integración en un SIEM para monitorización."/>
        <s v="Acuerdos de confidencialidad (NDA). Aplicación de los pasos del principio de la necesidad de saber"/>
        <s v="Revisión periódica de controles de acceso, Auditoría, Educación, Segmentación de redes, Principio de privilegio mínimo"/>
        <s v="Implementación de alertas para renovación de certificados, Alertas, Inventario de certificados, Selección de CA de confianza"/>
        <s v="Políticas de actualización y parcheo automáticas para todos los sistemas."/>
        <s v="Configuración de balanceo de carga y herramientas de autoescalado"/>
        <s v="Revisiones y auditorías, Evitar el uso de algoritmos obsoletos (MD5, SHA-1), uso de claves robustas y bien almacenadas."/>
        <s v="Aplicar buenas prácticas de configuración segura"/>
        <s v="Inventario y escaneo de herramientas y sistemas no autorizados."/>
        <s v="Actualización de versiones, Pruebas de compatibilidad, Matriz de compatibilidad, Entorno de pruebas, Rollback, Automatización"/>
        <s v="Actualización de versiones"/>
        <s v="Usar consultas parametrizadas y validar entradas del usuario. Implementación de WAF"/>
        <s v="Atención a las actualizaciones y auditoría de extensiones."/>
        <s v="Configuración de login con límites y monitoreo de logs y validación por CAPTCHA"/>
        <s v="Configuración de Políticas de Seguridad de Contenidos implementación de WAF"/>
        <s v="Separar completamente los entornos de desarrollo, pruebas y producción."/>
        <s v="Web Application Firewall y mitigación de ataques DDoS"/>
        <s v="Las soluciones temporales solo aplicables al plazo mínimo posible para restablecer el servicio"/>
        <s v="Revisión de Código: Validación de Entradas, Uso de Lenguajes Seguros Protección de Pila (Stack Protection)"/>
        <s v="Implementar cifrado completo de disco y dispositivos de almacenamiento. Inventario de dispositivos actualizado."/>
        <s v="Configuración de permisos y políticas de acceso basado en roles (RBAC)"/>
        <s v="Revisar código regularmente mediante auditorías y análisis de calidad."/>
        <s v="Auditorías de código, acceso a recursos solo con autenticación"/>
        <s v="Configuración de mensajes genéricos en lugar de detalles técnicos"/>
        <s v="Políticas de copias de seguridad y privilegios mínimos de acceso a BBDD"/>
        <s v="Herramientas de comunicación seguras con cifrado de extremo a extremo"/>
        <s v="Implementación de VPN para accesos en remoto"/>
        <s v="diseño de pruebas adecuadas y específicas tanto de White Box como de Black box"/>
        <s v="Utilizar datos de prueba o anonimizados en entornos de desarrollo y pruebas"/>
        <s v="Establecer un proceso de seguimiento de los resultados."/>
        <s v="Monitorización de logs detallados en aplicaciones, servidores y bases de datos"/>
        <s v="Recopilación de datos sobre el comportamiento para detección temprana de comportamientos anómalos"/>
        <s v="Establecer un sistema para reportar los errores encontrados"/>
        <s v="Plan de mantenimiento regular que incluya actualizaciones de seguridad, parches y revisiones de vulnerabilidades"/>
        <s v="Realizar actualizaciones periódicas y mantener los sistemas al día."/>
        <s v="Probar actualizaciones en un entorno de desarrollo antes de implementarlas en producción"/>
        <s v="Políticas de rotación y gestión de credenciales."/>
      </sharedItems>
    </cacheField>
    <cacheField name="Herramientas o Procedimientos" numFmtId="0">
      <sharedItems>
        <s v="Principios y marco de trabajo basado en ISO 31000"/>
        <s v="Plantillas de especificaciones y requisitos estándar con secciones de seguridad para proyectos similares"/>
        <s v="Campañas de phishing regulares, Gophish, campañas de concienciación sobre seguridad"/>
        <s v="Repositorios centralizados de documentación de seguridad para todo el equipo, (Notion, Github, etc.)"/>
        <s v="Plataformas de e-learning, simuladores de ataques, herramientas de seguimiento, personal formador"/>
        <s v="Herramientas de copias de seguridad, Plan de gestión de incidentes"/>
        <s v="Veeam Backup, etc"/>
        <s v="Sophos, Zerospam, Proofpoint, etc."/>
        <s v="Revisión por pares, Certificaciones"/>
        <s v="Planificación, herramientas de gestión (Jira, Asana, TeamGantt)"/>
        <s v="Formación continua, Criterios de clasificación particulares de la empresa (ISO 27001)"/>
        <s v="Gestores de contraseñas y autenticación multifactor (MFA), Aplicaciones de autenticación (Google Authenticator, Authy)"/>
        <s v="LastPass, Bitwarden, KeePass"/>
        <s v="capacitación"/>
        <s v="Project / Product Manager que tenga en claro las necesidad del cliente y pueda distribuir y coordinar las cargas de trabajo"/>
        <s v="Políticas puesto de trabajo seguro"/>
        <s v="Herramientas de gestión de versiones, almacenamiento y copias de seguridad"/>
        <s v="Office 365, Google Docs"/>
        <s v="GitGuardian, Vault, otros."/>
        <s v="CIS Benchmarks, Herramientas de gestión de endpoints, Herramientas de escaneo de vulnerabilidades"/>
        <s v="Microsoft Defender for Endpoint, CrowdStrike Falcon"/>
        <s v="SHA256, Rsync"/>
        <s v="Nmap escaneo y mapa de red, Snort Monitorización de tráfico en tiempo real, Suricata"/>
        <s v="Cláusulas contractuales tipo NDA y accesos Need to Know, cifrado de la información, canales seguros."/>
        <s v="Herramientas de gestión de identidades y accesos (IAM), Sistemas de detección de intrusiones (IDS), Herramientas de análisis de logs"/>
        <s v="Herramientas de gestión de certificados, Sistemas de monitoreo, Herramientas de automatización"/>
        <s v="Auto updates, tareas programadas"/>
        <s v="AWS Auto Scaling; Wireshark (analisis de tráfico)"/>
        <s v="SonarQube; Fortify Static Code Analyzer, Hashes.org, John the Ripper, Hashcat"/>
        <s v="Auditoría, Qualys Web Application Scanning"/>
        <s v="Nessus + plugins específicos, Herramientas de descubrimiento de redes, Herramientas de análisis de tráfico de red, Herramientas de UEBA, Encuestas a los usuarios"/>
        <s v="Pruebas de compatibilidad, Herramientas de automatización de pruebas, Herramientas de virtualización"/>
        <s v="Atención a los informes de vulnerabilidades Nessus"/>
        <s v="Herramientas de análisis de patrones, sintaxis y semántica (SonarQube, Checkmarx), buenas prácticas. ModSecurity WAF"/>
        <s v="Auditoría y Snyk"/>
        <s v="reCAPTCHA, Splunk, ModSecurity WAF"/>
        <s v="OWASP ZAP, Burp Suite, ModSecurity WAF"/>
        <s v="Docker, Kubernetes"/>
        <s v="Cloudflare, AWS Shield, Wireshark, WAF"/>
        <s v="Soluciones definitivas"/>
        <s v="Fortify Static Code Analyzer (Escaneo de seguridad del código fuente.)"/>
        <s v="BitLocker, VeraCrypt, Bloqueo remoto"/>
        <s v="Cifrado, Segmentación de redes, Sistemas de gestión de identidades y accesos (IAM)"/>
        <s v="Herramientas de análisis de patrones, sintaxis y semántica (SonarQube, Checkmarx), buenas prácticas"/>
        <s v="Hasheo de URL (SHA256) SonarQube"/>
        <s v="Herramientas de análisis de patrones, sintaxis y semántica (SonarQube, Checkmarx, Qualys Web Application Scanning), buenas prácticas"/>
        <s v="Monitorización"/>
        <s v="Teams, Slack, etc"/>
        <s v="Big ip, Proton VPN, RSA"/>
        <s v="Pruebas de integración, seguridad, penetración, rendimiento y regresión (Metasploit)"/>
        <s v="Políticas de pruebas"/>
        <s v="Seguimiento continuo."/>
        <s v="Splunk"/>
        <s v="Google Analytics,"/>
        <s v="Seguimiento continuo"/>
        <s v="Planes de mantenimiento, Metasploit"/>
        <s v="Planes de mantenimiento"/>
        <s v="Pruebas"/>
      </sharedItems>
    </cacheField>
    <cacheField name="Criticidad" numFmtId="0">
      <sharedItems>
        <s v="Alta"/>
        <s v="Media"/>
        <s v="Media Alta"/>
        <s v="Baja"/>
        <s v="Crítica"/>
      </sharedItems>
    </cacheField>
    <cacheField name="Valor" numFmtId="4">
      <sharedItems containsSemiMixedTypes="0" containsString="0" containsNumber="1" containsInteger="1">
        <n v="4.0"/>
        <n v="2.0"/>
        <n v="3.0"/>
        <n v="1.0"/>
        <n v="5.0"/>
      </sharedItems>
    </cacheField>
    <cacheField name="Efecto Multiplicador" numFmtId="2">
      <sharedItems containsSemiMixedTypes="0" containsString="0" containsNumber="1">
        <n v="1.5"/>
        <n v="1.0"/>
        <n v="1.2"/>
        <n v="2.0"/>
        <n v="1.25"/>
        <n v="1.3"/>
        <n v="1.4"/>
        <n v="1.7"/>
      </sharedItems>
    </cacheField>
    <cacheField name="Riesgo final" numFmtId="2">
      <sharedItems containsSemiMixedTypes="0" containsString="0" containsNumber="1">
        <n v="6.0"/>
        <n v="2.0"/>
        <n v="4.5"/>
        <n v="2.4"/>
        <n v="8.0"/>
        <n v="2.5"/>
        <n v="3.0"/>
        <n v="4.8"/>
        <n v="3.5999999999999996"/>
        <n v="2.6"/>
        <n v="3.9000000000000004"/>
        <n v="5.2"/>
        <n v="5.6"/>
        <n v="1.0"/>
        <n v="7.5"/>
        <n v="4.0"/>
        <n v="1.2"/>
        <n v="1.3"/>
        <n v="10.0"/>
        <n v="6.5"/>
        <n v="7.0"/>
        <n v="8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iticidad x Dimensión" cacheId="0" dataCaption="" compact="0" compactData="0">
  <location ref="A2:I9" firstHeaderRow="0" firstDataRow="1" firstDataCol="1"/>
  <pivotFields>
    <pivotField name="Dimensiones Críticas del Desarroll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Riesgo / Vulnerabilidad/ Amenaza /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oluciones / Mitigaci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Herramientas o Procedimient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riticidad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Valor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Efecto Multiplicado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esgo final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4"/>
  </rowFields>
  <colFields>
    <field x="0"/>
  </colFields>
  <dataFields>
    <dataField name="Riesgo final x Dimensión" fld="7" baseField="0"/>
  </dataFields>
</pivotTableDefinition>
</file>

<file path=xl/tables/table1.xml><?xml version="1.0" encoding="utf-8"?>
<table xmlns="http://schemas.openxmlformats.org/spreadsheetml/2006/main" ref="A1:H60" displayName="Dimensiones_Crìticas_de_Desarrollo" name="Dimensiones_Crìticas_de_Desarrollo" id="1">
  <tableColumns count="8">
    <tableColumn name="Dimensiones Críticas del Desarrollo" id="1"/>
    <tableColumn name="Riesgo / Vulnerabilidad/ Amenaza /" id="2"/>
    <tableColumn name="Soluciones / Mitigaciones" id="3"/>
    <tableColumn name="Herramientas o Procedimientos" id="4"/>
    <tableColumn name="Criticidad" id="5"/>
    <tableColumn name="Valor" id="6"/>
    <tableColumn name="Efecto Multiplicador" id="7"/>
    <tableColumn name="Riesgo final" id="8"/>
  </tableColumns>
  <tableStyleInfo name="Matriz Riesgo Solución Herrami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63"/>
    <col customWidth="1" min="2" max="2" width="23.5"/>
    <col customWidth="1" min="3" max="3" width="17.5"/>
    <col customWidth="1" min="4" max="4" width="18.75"/>
    <col customWidth="1" min="5" max="5" width="22.25"/>
    <col customWidth="1" min="6" max="6" width="13.5"/>
    <col customWidth="1" min="7" max="7" width="11.38"/>
    <col customWidth="1" min="8" max="8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M1" s="4" t="s">
        <v>4</v>
      </c>
      <c r="N1" s="4" t="s">
        <v>5</v>
      </c>
    </row>
    <row r="2">
      <c r="A2" s="5" t="s">
        <v>8</v>
      </c>
      <c r="B2" s="6" t="s">
        <v>9</v>
      </c>
      <c r="C2" s="6" t="s">
        <v>10</v>
      </c>
      <c r="D2" s="7" t="s">
        <v>11</v>
      </c>
      <c r="E2" s="8" t="s">
        <v>12</v>
      </c>
      <c r="F2" s="9">
        <f t="shared" ref="F2:F60" si="1">VLOOKUP(E2,$M$1:$N$6,2,FALSE)</f>
        <v>4</v>
      </c>
      <c r="G2" s="10">
        <v>1.5</v>
      </c>
      <c r="H2" s="11">
        <f t="shared" ref="H2:H60" si="2">F2*G2</f>
        <v>6</v>
      </c>
      <c r="M2" s="12" t="s">
        <v>13</v>
      </c>
      <c r="N2" s="13">
        <v>1.0</v>
      </c>
    </row>
    <row r="3">
      <c r="A3" s="14" t="s">
        <v>8</v>
      </c>
      <c r="B3" s="15" t="s">
        <v>14</v>
      </c>
      <c r="C3" s="15" t="s">
        <v>15</v>
      </c>
      <c r="D3" s="16" t="s">
        <v>16</v>
      </c>
      <c r="E3" s="17" t="s">
        <v>17</v>
      </c>
      <c r="F3" s="18">
        <f t="shared" si="1"/>
        <v>2</v>
      </c>
      <c r="G3" s="19">
        <v>1.0</v>
      </c>
      <c r="H3" s="20">
        <f t="shared" si="2"/>
        <v>2</v>
      </c>
      <c r="M3" s="12" t="s">
        <v>17</v>
      </c>
      <c r="N3" s="13">
        <v>2.0</v>
      </c>
    </row>
    <row r="4">
      <c r="A4" s="5" t="s">
        <v>8</v>
      </c>
      <c r="B4" s="6" t="s">
        <v>18</v>
      </c>
      <c r="C4" s="6" t="s">
        <v>19</v>
      </c>
      <c r="D4" s="7" t="s">
        <v>20</v>
      </c>
      <c r="E4" s="21" t="s">
        <v>21</v>
      </c>
      <c r="F4" s="9">
        <f t="shared" si="1"/>
        <v>3</v>
      </c>
      <c r="G4" s="10">
        <v>1.5</v>
      </c>
      <c r="H4" s="11">
        <f t="shared" si="2"/>
        <v>4.5</v>
      </c>
      <c r="M4" s="22" t="s">
        <v>21</v>
      </c>
      <c r="N4" s="13">
        <v>3.0</v>
      </c>
    </row>
    <row r="5">
      <c r="A5" s="14" t="s">
        <v>8</v>
      </c>
      <c r="B5" s="23" t="s">
        <v>22</v>
      </c>
      <c r="C5" s="23" t="s">
        <v>23</v>
      </c>
      <c r="D5" s="24" t="s">
        <v>24</v>
      </c>
      <c r="E5" s="25" t="s">
        <v>21</v>
      </c>
      <c r="F5" s="18">
        <f t="shared" si="1"/>
        <v>3</v>
      </c>
      <c r="G5" s="19">
        <v>1.5</v>
      </c>
      <c r="H5" s="20">
        <f t="shared" si="2"/>
        <v>4.5</v>
      </c>
      <c r="M5" s="26" t="s">
        <v>12</v>
      </c>
      <c r="N5" s="13">
        <v>4.0</v>
      </c>
    </row>
    <row r="6">
      <c r="A6" s="5" t="s">
        <v>8</v>
      </c>
      <c r="B6" s="27" t="s">
        <v>25</v>
      </c>
      <c r="C6" s="27" t="s">
        <v>26</v>
      </c>
      <c r="D6" s="28" t="s">
        <v>27</v>
      </c>
      <c r="E6" s="29" t="s">
        <v>17</v>
      </c>
      <c r="F6" s="9">
        <f t="shared" si="1"/>
        <v>2</v>
      </c>
      <c r="G6" s="10">
        <v>1.2</v>
      </c>
      <c r="H6" s="11">
        <f t="shared" si="2"/>
        <v>2.4</v>
      </c>
      <c r="M6" s="26" t="s">
        <v>28</v>
      </c>
      <c r="N6" s="13">
        <v>5.0</v>
      </c>
    </row>
    <row r="7">
      <c r="A7" s="14" t="s">
        <v>8</v>
      </c>
      <c r="B7" s="23" t="s">
        <v>29</v>
      </c>
      <c r="C7" s="23" t="s">
        <v>30</v>
      </c>
      <c r="D7" s="24" t="s">
        <v>31</v>
      </c>
      <c r="E7" s="30" t="s">
        <v>12</v>
      </c>
      <c r="F7" s="18">
        <f t="shared" si="1"/>
        <v>4</v>
      </c>
      <c r="G7" s="19">
        <v>2.0</v>
      </c>
      <c r="H7" s="20">
        <f t="shared" si="2"/>
        <v>8</v>
      </c>
    </row>
    <row r="8">
      <c r="A8" s="5" t="s">
        <v>8</v>
      </c>
      <c r="B8" s="27" t="s">
        <v>32</v>
      </c>
      <c r="C8" s="27" t="s">
        <v>33</v>
      </c>
      <c r="D8" s="28" t="s">
        <v>34</v>
      </c>
      <c r="E8" s="31" t="s">
        <v>17</v>
      </c>
      <c r="F8" s="9">
        <f t="shared" si="1"/>
        <v>2</v>
      </c>
      <c r="G8" s="10">
        <v>1.25</v>
      </c>
      <c r="H8" s="11">
        <f t="shared" si="2"/>
        <v>2.5</v>
      </c>
    </row>
    <row r="9">
      <c r="A9" s="14" t="s">
        <v>8</v>
      </c>
      <c r="B9" s="23" t="s">
        <v>35</v>
      </c>
      <c r="C9" s="23" t="s">
        <v>36</v>
      </c>
      <c r="D9" s="24" t="s">
        <v>37</v>
      </c>
      <c r="E9" s="32" t="s">
        <v>21</v>
      </c>
      <c r="F9" s="18">
        <f t="shared" si="1"/>
        <v>3</v>
      </c>
      <c r="G9" s="19">
        <v>1.0</v>
      </c>
      <c r="H9" s="20">
        <f t="shared" si="2"/>
        <v>3</v>
      </c>
    </row>
    <row r="10">
      <c r="A10" s="5" t="s">
        <v>38</v>
      </c>
      <c r="B10" s="27" t="s">
        <v>39</v>
      </c>
      <c r="C10" s="27" t="s">
        <v>40</v>
      </c>
      <c r="D10" s="28" t="s">
        <v>41</v>
      </c>
      <c r="E10" s="8" t="s">
        <v>21</v>
      </c>
      <c r="F10" s="9">
        <f t="shared" si="1"/>
        <v>3</v>
      </c>
      <c r="G10" s="10">
        <v>2.0</v>
      </c>
      <c r="H10" s="11">
        <f t="shared" si="2"/>
        <v>6</v>
      </c>
    </row>
    <row r="11">
      <c r="A11" s="14" t="s">
        <v>38</v>
      </c>
      <c r="B11" s="23" t="s">
        <v>42</v>
      </c>
      <c r="C11" s="23" t="s">
        <v>43</v>
      </c>
      <c r="D11" s="24" t="s">
        <v>44</v>
      </c>
      <c r="E11" s="25" t="s">
        <v>21</v>
      </c>
      <c r="F11" s="18">
        <f t="shared" si="1"/>
        <v>3</v>
      </c>
      <c r="G11" s="19">
        <v>1.5</v>
      </c>
      <c r="H11" s="20">
        <f t="shared" si="2"/>
        <v>4.5</v>
      </c>
    </row>
    <row r="12">
      <c r="A12" s="5" t="s">
        <v>38</v>
      </c>
      <c r="B12" s="33" t="s">
        <v>45</v>
      </c>
      <c r="C12" s="33" t="s">
        <v>46</v>
      </c>
      <c r="D12" s="34" t="s">
        <v>47</v>
      </c>
      <c r="E12" s="35" t="s">
        <v>12</v>
      </c>
      <c r="F12" s="9">
        <f t="shared" si="1"/>
        <v>4</v>
      </c>
      <c r="G12" s="10">
        <v>1.2</v>
      </c>
      <c r="H12" s="11">
        <f t="shared" si="2"/>
        <v>4.8</v>
      </c>
    </row>
    <row r="13">
      <c r="A13" s="14" t="s">
        <v>38</v>
      </c>
      <c r="B13" s="36" t="s">
        <v>48</v>
      </c>
      <c r="C13" s="36" t="s">
        <v>49</v>
      </c>
      <c r="D13" s="37" t="s">
        <v>50</v>
      </c>
      <c r="E13" s="25" t="s">
        <v>21</v>
      </c>
      <c r="F13" s="18">
        <f t="shared" si="1"/>
        <v>3</v>
      </c>
      <c r="G13" s="19">
        <v>1.2</v>
      </c>
      <c r="H13" s="20">
        <f t="shared" si="2"/>
        <v>3.6</v>
      </c>
    </row>
    <row r="14">
      <c r="A14" s="5" t="s">
        <v>38</v>
      </c>
      <c r="B14" s="27" t="s">
        <v>51</v>
      </c>
      <c r="C14" s="27" t="s">
        <v>52</v>
      </c>
      <c r="D14" s="28" t="s">
        <v>53</v>
      </c>
      <c r="E14" s="21" t="s">
        <v>12</v>
      </c>
      <c r="F14" s="9">
        <f t="shared" si="1"/>
        <v>4</v>
      </c>
      <c r="G14" s="10">
        <v>1.5</v>
      </c>
      <c r="H14" s="11">
        <f t="shared" si="2"/>
        <v>6</v>
      </c>
    </row>
    <row r="15">
      <c r="A15" s="14" t="s">
        <v>38</v>
      </c>
      <c r="B15" s="23" t="s">
        <v>54</v>
      </c>
      <c r="C15" s="23" t="s">
        <v>55</v>
      </c>
      <c r="D15" s="24" t="s">
        <v>56</v>
      </c>
      <c r="E15" s="25" t="s">
        <v>21</v>
      </c>
      <c r="F15" s="18">
        <f t="shared" si="1"/>
        <v>3</v>
      </c>
      <c r="G15" s="19">
        <v>1.5</v>
      </c>
      <c r="H15" s="20">
        <f t="shared" si="2"/>
        <v>4.5</v>
      </c>
    </row>
    <row r="16">
      <c r="A16" s="5" t="s">
        <v>38</v>
      </c>
      <c r="B16" s="33" t="s">
        <v>57</v>
      </c>
      <c r="C16" s="33" t="s">
        <v>58</v>
      </c>
      <c r="D16" s="34" t="s">
        <v>59</v>
      </c>
      <c r="E16" s="38" t="s">
        <v>17</v>
      </c>
      <c r="F16" s="9">
        <f t="shared" si="1"/>
        <v>2</v>
      </c>
      <c r="G16" s="10">
        <v>1.0</v>
      </c>
      <c r="H16" s="11">
        <f t="shared" si="2"/>
        <v>2</v>
      </c>
    </row>
    <row r="17">
      <c r="A17" s="14" t="s">
        <v>60</v>
      </c>
      <c r="B17" s="36" t="s">
        <v>61</v>
      </c>
      <c r="C17" s="36" t="s">
        <v>62</v>
      </c>
      <c r="D17" s="37" t="s">
        <v>63</v>
      </c>
      <c r="E17" s="30" t="s">
        <v>17</v>
      </c>
      <c r="F17" s="18">
        <f t="shared" si="1"/>
        <v>2</v>
      </c>
      <c r="G17" s="19">
        <v>1.0</v>
      </c>
      <c r="H17" s="20">
        <f t="shared" si="2"/>
        <v>2</v>
      </c>
    </row>
    <row r="18">
      <c r="A18" s="5" t="s">
        <v>60</v>
      </c>
      <c r="B18" s="27" t="s">
        <v>64</v>
      </c>
      <c r="C18" s="27" t="s">
        <v>65</v>
      </c>
      <c r="D18" s="28" t="s">
        <v>66</v>
      </c>
      <c r="E18" s="29" t="s">
        <v>17</v>
      </c>
      <c r="F18" s="9">
        <f t="shared" si="1"/>
        <v>2</v>
      </c>
      <c r="G18" s="10">
        <v>1.0</v>
      </c>
      <c r="H18" s="11">
        <f t="shared" si="2"/>
        <v>2</v>
      </c>
    </row>
    <row r="19">
      <c r="A19" s="14" t="s">
        <v>60</v>
      </c>
      <c r="B19" s="23" t="s">
        <v>67</v>
      </c>
      <c r="C19" s="23" t="s">
        <v>68</v>
      </c>
      <c r="D19" s="24" t="s">
        <v>69</v>
      </c>
      <c r="E19" s="30" t="s">
        <v>17</v>
      </c>
      <c r="F19" s="18">
        <f t="shared" si="1"/>
        <v>2</v>
      </c>
      <c r="G19" s="19">
        <v>1.0</v>
      </c>
      <c r="H19" s="20">
        <f t="shared" si="2"/>
        <v>2</v>
      </c>
    </row>
    <row r="20">
      <c r="A20" s="5" t="s">
        <v>60</v>
      </c>
      <c r="B20" s="27" t="s">
        <v>70</v>
      </c>
      <c r="C20" s="27" t="s">
        <v>71</v>
      </c>
      <c r="D20" s="28" t="s">
        <v>72</v>
      </c>
      <c r="E20" s="31" t="s">
        <v>17</v>
      </c>
      <c r="F20" s="9">
        <f t="shared" si="1"/>
        <v>2</v>
      </c>
      <c r="G20" s="10">
        <v>1.3</v>
      </c>
      <c r="H20" s="11">
        <f t="shared" si="2"/>
        <v>2.6</v>
      </c>
    </row>
    <row r="21">
      <c r="A21" s="14" t="s">
        <v>60</v>
      </c>
      <c r="B21" s="23" t="s">
        <v>73</v>
      </c>
      <c r="C21" s="23" t="s">
        <v>74</v>
      </c>
      <c r="D21" s="24" t="s">
        <v>75</v>
      </c>
      <c r="E21" s="32" t="s">
        <v>17</v>
      </c>
      <c r="F21" s="18">
        <f t="shared" si="1"/>
        <v>2</v>
      </c>
      <c r="G21" s="19">
        <v>1.3</v>
      </c>
      <c r="H21" s="20">
        <f t="shared" si="2"/>
        <v>2.6</v>
      </c>
    </row>
    <row r="22">
      <c r="A22" s="5" t="s">
        <v>60</v>
      </c>
      <c r="B22" s="27" t="s">
        <v>76</v>
      </c>
      <c r="C22" s="27" t="s">
        <v>77</v>
      </c>
      <c r="D22" s="28" t="s">
        <v>78</v>
      </c>
      <c r="E22" s="31" t="s">
        <v>21</v>
      </c>
      <c r="F22" s="9">
        <f t="shared" si="1"/>
        <v>3</v>
      </c>
      <c r="G22" s="10">
        <v>1.3</v>
      </c>
      <c r="H22" s="11">
        <f t="shared" si="2"/>
        <v>3.9</v>
      </c>
    </row>
    <row r="23">
      <c r="A23" s="14" t="s">
        <v>60</v>
      </c>
      <c r="B23" s="23" t="s">
        <v>79</v>
      </c>
      <c r="C23" s="23" t="s">
        <v>80</v>
      </c>
      <c r="D23" s="24" t="s">
        <v>81</v>
      </c>
      <c r="E23" s="25" t="s">
        <v>12</v>
      </c>
      <c r="F23" s="18">
        <f t="shared" si="1"/>
        <v>4</v>
      </c>
      <c r="G23" s="19">
        <v>1.3</v>
      </c>
      <c r="H23" s="20">
        <f t="shared" si="2"/>
        <v>5.2</v>
      </c>
    </row>
    <row r="24">
      <c r="A24" s="5" t="s">
        <v>60</v>
      </c>
      <c r="B24" s="33" t="s">
        <v>82</v>
      </c>
      <c r="C24" s="33" t="s">
        <v>83</v>
      </c>
      <c r="D24" s="39" t="s">
        <v>84</v>
      </c>
      <c r="E24" s="38" t="s">
        <v>12</v>
      </c>
      <c r="F24" s="9">
        <f t="shared" si="1"/>
        <v>4</v>
      </c>
      <c r="G24" s="10">
        <v>1.4</v>
      </c>
      <c r="H24" s="11">
        <f t="shared" si="2"/>
        <v>5.6</v>
      </c>
    </row>
    <row r="25">
      <c r="A25" s="14" t="s">
        <v>85</v>
      </c>
      <c r="B25" s="36" t="s">
        <v>86</v>
      </c>
      <c r="C25" s="36" t="s">
        <v>87</v>
      </c>
      <c r="D25" s="37" t="s">
        <v>88</v>
      </c>
      <c r="E25" s="40" t="s">
        <v>13</v>
      </c>
      <c r="F25" s="18">
        <f t="shared" si="1"/>
        <v>1</v>
      </c>
      <c r="G25" s="19">
        <v>1.0</v>
      </c>
      <c r="H25" s="20">
        <f t="shared" si="2"/>
        <v>1</v>
      </c>
    </row>
    <row r="26">
      <c r="A26" s="5" t="s">
        <v>85</v>
      </c>
      <c r="B26" s="27" t="s">
        <v>89</v>
      </c>
      <c r="C26" s="27" t="s">
        <v>90</v>
      </c>
      <c r="D26" s="28" t="s">
        <v>91</v>
      </c>
      <c r="E26" s="38" t="s">
        <v>17</v>
      </c>
      <c r="F26" s="9">
        <f t="shared" si="1"/>
        <v>2</v>
      </c>
      <c r="G26" s="10">
        <v>1.0</v>
      </c>
      <c r="H26" s="11">
        <f t="shared" si="2"/>
        <v>2</v>
      </c>
    </row>
    <row r="27">
      <c r="A27" s="14" t="s">
        <v>85</v>
      </c>
      <c r="B27" s="15" t="s">
        <v>92</v>
      </c>
      <c r="C27" s="15" t="s">
        <v>93</v>
      </c>
      <c r="D27" s="16" t="s">
        <v>94</v>
      </c>
      <c r="E27" s="30" t="s">
        <v>28</v>
      </c>
      <c r="F27" s="18">
        <f t="shared" si="1"/>
        <v>5</v>
      </c>
      <c r="G27" s="19">
        <v>1.5</v>
      </c>
      <c r="H27" s="20">
        <f t="shared" si="2"/>
        <v>7.5</v>
      </c>
    </row>
    <row r="28">
      <c r="A28" s="5" t="s">
        <v>85</v>
      </c>
      <c r="B28" s="6" t="s">
        <v>95</v>
      </c>
      <c r="C28" s="6" t="s">
        <v>96</v>
      </c>
      <c r="D28" s="7" t="s">
        <v>97</v>
      </c>
      <c r="E28" s="35" t="s">
        <v>12</v>
      </c>
      <c r="F28" s="9">
        <f t="shared" si="1"/>
        <v>4</v>
      </c>
      <c r="G28" s="10">
        <v>1.3</v>
      </c>
      <c r="H28" s="11">
        <f t="shared" si="2"/>
        <v>5.2</v>
      </c>
    </row>
    <row r="29">
      <c r="A29" s="14" t="s">
        <v>85</v>
      </c>
      <c r="B29" s="23" t="s">
        <v>98</v>
      </c>
      <c r="C29" s="23" t="s">
        <v>99</v>
      </c>
      <c r="D29" s="24" t="s">
        <v>100</v>
      </c>
      <c r="E29" s="17" t="s">
        <v>13</v>
      </c>
      <c r="F29" s="18">
        <f t="shared" si="1"/>
        <v>1</v>
      </c>
      <c r="G29" s="19">
        <v>1.0</v>
      </c>
      <c r="H29" s="20">
        <f t="shared" si="2"/>
        <v>1</v>
      </c>
    </row>
    <row r="30">
      <c r="A30" s="5" t="s">
        <v>85</v>
      </c>
      <c r="B30" s="27" t="s">
        <v>101</v>
      </c>
      <c r="C30" s="27" t="s">
        <v>102</v>
      </c>
      <c r="D30" s="28" t="s">
        <v>103</v>
      </c>
      <c r="E30" s="31" t="s">
        <v>21</v>
      </c>
      <c r="F30" s="9">
        <f t="shared" si="1"/>
        <v>3</v>
      </c>
      <c r="G30" s="10">
        <v>1.5</v>
      </c>
      <c r="H30" s="11">
        <f t="shared" si="2"/>
        <v>4.5</v>
      </c>
    </row>
    <row r="31">
      <c r="A31" s="14" t="s">
        <v>104</v>
      </c>
      <c r="B31" s="23" t="s">
        <v>105</v>
      </c>
      <c r="C31" s="23" t="s">
        <v>106</v>
      </c>
      <c r="D31" s="24" t="s">
        <v>107</v>
      </c>
      <c r="E31" s="25" t="s">
        <v>21</v>
      </c>
      <c r="F31" s="18">
        <f t="shared" si="1"/>
        <v>3</v>
      </c>
      <c r="G31" s="19">
        <v>1.0</v>
      </c>
      <c r="H31" s="20">
        <f t="shared" si="2"/>
        <v>3</v>
      </c>
    </row>
    <row r="32">
      <c r="A32" s="5" t="s">
        <v>104</v>
      </c>
      <c r="B32" s="27" t="s">
        <v>108</v>
      </c>
      <c r="C32" s="27" t="s">
        <v>109</v>
      </c>
      <c r="D32" s="28" t="s">
        <v>110</v>
      </c>
      <c r="E32" s="38" t="s">
        <v>12</v>
      </c>
      <c r="F32" s="9">
        <f t="shared" si="1"/>
        <v>4</v>
      </c>
      <c r="G32" s="10">
        <v>1.0</v>
      </c>
      <c r="H32" s="11">
        <f t="shared" si="2"/>
        <v>4</v>
      </c>
    </row>
    <row r="33">
      <c r="A33" s="14" t="s">
        <v>104</v>
      </c>
      <c r="B33" s="23" t="s">
        <v>111</v>
      </c>
      <c r="C33" s="23" t="s">
        <v>112</v>
      </c>
      <c r="D33" s="24" t="s">
        <v>113</v>
      </c>
      <c r="E33" s="30" t="s">
        <v>12</v>
      </c>
      <c r="F33" s="18">
        <f t="shared" si="1"/>
        <v>4</v>
      </c>
      <c r="G33" s="19">
        <v>1.0</v>
      </c>
      <c r="H33" s="20">
        <f t="shared" si="2"/>
        <v>4</v>
      </c>
    </row>
    <row r="34">
      <c r="A34" s="5" t="s">
        <v>104</v>
      </c>
      <c r="B34" s="33" t="s">
        <v>114</v>
      </c>
      <c r="C34" s="33" t="s">
        <v>115</v>
      </c>
      <c r="D34" s="34" t="s">
        <v>116</v>
      </c>
      <c r="E34" s="38" t="s">
        <v>13</v>
      </c>
      <c r="F34" s="9">
        <f t="shared" si="1"/>
        <v>1</v>
      </c>
      <c r="G34" s="10">
        <v>1.2</v>
      </c>
      <c r="H34" s="11">
        <f t="shared" si="2"/>
        <v>1.2</v>
      </c>
    </row>
    <row r="35">
      <c r="A35" s="14" t="s">
        <v>104</v>
      </c>
      <c r="B35" s="36" t="s">
        <v>117</v>
      </c>
      <c r="C35" s="36" t="s">
        <v>118</v>
      </c>
      <c r="D35" s="37" t="s">
        <v>119</v>
      </c>
      <c r="E35" s="40" t="s">
        <v>12</v>
      </c>
      <c r="F35" s="18">
        <f t="shared" si="1"/>
        <v>4</v>
      </c>
      <c r="G35" s="19">
        <v>1.5</v>
      </c>
      <c r="H35" s="20">
        <f t="shared" si="2"/>
        <v>6</v>
      </c>
    </row>
    <row r="36">
      <c r="A36" s="5" t="s">
        <v>104</v>
      </c>
      <c r="B36" s="27" t="s">
        <v>120</v>
      </c>
      <c r="C36" s="27" t="s">
        <v>121</v>
      </c>
      <c r="D36" s="28" t="s">
        <v>122</v>
      </c>
      <c r="E36" s="35" t="s">
        <v>12</v>
      </c>
      <c r="F36" s="9">
        <f t="shared" si="1"/>
        <v>4</v>
      </c>
      <c r="G36" s="10">
        <v>1.2</v>
      </c>
      <c r="H36" s="11">
        <f t="shared" si="2"/>
        <v>4.8</v>
      </c>
    </row>
    <row r="37">
      <c r="A37" s="14" t="s">
        <v>104</v>
      </c>
      <c r="B37" s="23" t="s">
        <v>123</v>
      </c>
      <c r="C37" s="23" t="s">
        <v>124</v>
      </c>
      <c r="D37" s="24" t="s">
        <v>125</v>
      </c>
      <c r="E37" s="17" t="s">
        <v>12</v>
      </c>
      <c r="F37" s="18">
        <f t="shared" si="1"/>
        <v>4</v>
      </c>
      <c r="G37" s="19">
        <v>1.3</v>
      </c>
      <c r="H37" s="20">
        <f t="shared" si="2"/>
        <v>5.2</v>
      </c>
    </row>
    <row r="38">
      <c r="A38" s="5" t="s">
        <v>104</v>
      </c>
      <c r="B38" s="33" t="s">
        <v>126</v>
      </c>
      <c r="C38" s="33" t="s">
        <v>127</v>
      </c>
      <c r="D38" s="34" t="s">
        <v>128</v>
      </c>
      <c r="E38" s="8" t="s">
        <v>12</v>
      </c>
      <c r="F38" s="9">
        <f t="shared" si="1"/>
        <v>4</v>
      </c>
      <c r="G38" s="10">
        <v>1.5</v>
      </c>
      <c r="H38" s="11">
        <f t="shared" si="2"/>
        <v>6</v>
      </c>
    </row>
    <row r="39">
      <c r="A39" s="14" t="s">
        <v>104</v>
      </c>
      <c r="B39" s="36" t="s">
        <v>129</v>
      </c>
      <c r="C39" s="36" t="s">
        <v>130</v>
      </c>
      <c r="D39" s="37" t="s">
        <v>131</v>
      </c>
      <c r="E39" s="17" t="s">
        <v>12</v>
      </c>
      <c r="F39" s="18">
        <f t="shared" si="1"/>
        <v>4</v>
      </c>
      <c r="G39" s="19">
        <v>1.3</v>
      </c>
      <c r="H39" s="20">
        <f t="shared" si="2"/>
        <v>5.2</v>
      </c>
    </row>
    <row r="40">
      <c r="A40" s="5" t="s">
        <v>104</v>
      </c>
      <c r="B40" s="27" t="s">
        <v>132</v>
      </c>
      <c r="C40" s="27" t="s">
        <v>133</v>
      </c>
      <c r="D40" s="28" t="s">
        <v>134</v>
      </c>
      <c r="E40" s="31" t="s">
        <v>21</v>
      </c>
      <c r="F40" s="9">
        <f t="shared" si="1"/>
        <v>3</v>
      </c>
      <c r="G40" s="10">
        <v>1.0</v>
      </c>
      <c r="H40" s="11">
        <f t="shared" si="2"/>
        <v>3</v>
      </c>
    </row>
    <row r="41">
      <c r="A41" s="14" t="s">
        <v>104</v>
      </c>
      <c r="B41" s="23" t="s">
        <v>135</v>
      </c>
      <c r="C41" s="23" t="s">
        <v>136</v>
      </c>
      <c r="D41" s="24" t="s">
        <v>137</v>
      </c>
      <c r="E41" s="25" t="s">
        <v>13</v>
      </c>
      <c r="F41" s="18">
        <f t="shared" si="1"/>
        <v>1</v>
      </c>
      <c r="G41" s="19">
        <v>1.3</v>
      </c>
      <c r="H41" s="20">
        <f t="shared" si="2"/>
        <v>1.3</v>
      </c>
    </row>
    <row r="42">
      <c r="A42" s="5" t="s">
        <v>104</v>
      </c>
      <c r="B42" s="27" t="s">
        <v>138</v>
      </c>
      <c r="C42" s="27" t="s">
        <v>139</v>
      </c>
      <c r="D42" s="28" t="s">
        <v>140</v>
      </c>
      <c r="E42" s="31" t="s">
        <v>21</v>
      </c>
      <c r="F42" s="9">
        <f t="shared" si="1"/>
        <v>3</v>
      </c>
      <c r="G42" s="10">
        <v>1.2</v>
      </c>
      <c r="H42" s="11">
        <f t="shared" si="2"/>
        <v>3.6</v>
      </c>
    </row>
    <row r="43">
      <c r="A43" s="14" t="s">
        <v>141</v>
      </c>
      <c r="B43" s="23" t="s">
        <v>142</v>
      </c>
      <c r="C43" s="23" t="s">
        <v>143</v>
      </c>
      <c r="D43" s="24" t="s">
        <v>144</v>
      </c>
      <c r="E43" s="30" t="s">
        <v>28</v>
      </c>
      <c r="F43" s="18">
        <f t="shared" si="1"/>
        <v>5</v>
      </c>
      <c r="G43" s="19">
        <v>1.5</v>
      </c>
      <c r="H43" s="20">
        <f t="shared" si="2"/>
        <v>7.5</v>
      </c>
    </row>
    <row r="44">
      <c r="A44" s="5" t="s">
        <v>141</v>
      </c>
      <c r="B44" s="33" t="s">
        <v>145</v>
      </c>
      <c r="C44" s="33" t="s">
        <v>146</v>
      </c>
      <c r="D44" s="34" t="s">
        <v>147</v>
      </c>
      <c r="E44" s="38" t="s">
        <v>28</v>
      </c>
      <c r="F44" s="9">
        <f t="shared" si="1"/>
        <v>5</v>
      </c>
      <c r="G44" s="10">
        <v>1.5</v>
      </c>
      <c r="H44" s="11">
        <f t="shared" si="2"/>
        <v>7.5</v>
      </c>
    </row>
    <row r="45">
      <c r="A45" s="14" t="s">
        <v>141</v>
      </c>
      <c r="B45" s="36" t="s">
        <v>148</v>
      </c>
      <c r="C45" s="36" t="s">
        <v>149</v>
      </c>
      <c r="D45" s="37" t="s">
        <v>150</v>
      </c>
      <c r="E45" s="30" t="s">
        <v>28</v>
      </c>
      <c r="F45" s="18">
        <f t="shared" si="1"/>
        <v>5</v>
      </c>
      <c r="G45" s="19">
        <v>1.5</v>
      </c>
      <c r="H45" s="20">
        <f t="shared" si="2"/>
        <v>7.5</v>
      </c>
    </row>
    <row r="46">
      <c r="A46" s="5" t="s">
        <v>141</v>
      </c>
      <c r="B46" s="27" t="s">
        <v>151</v>
      </c>
      <c r="C46" s="27" t="s">
        <v>152</v>
      </c>
      <c r="D46" s="28" t="s">
        <v>153</v>
      </c>
      <c r="E46" s="31" t="s">
        <v>28</v>
      </c>
      <c r="F46" s="9">
        <f t="shared" si="1"/>
        <v>5</v>
      </c>
      <c r="G46" s="10">
        <v>2.0</v>
      </c>
      <c r="H46" s="11">
        <f t="shared" si="2"/>
        <v>10</v>
      </c>
    </row>
    <row r="47">
      <c r="A47" s="14" t="s">
        <v>141</v>
      </c>
      <c r="B47" s="15" t="s">
        <v>154</v>
      </c>
      <c r="C47" s="15" t="s">
        <v>155</v>
      </c>
      <c r="D47" s="16" t="s">
        <v>156</v>
      </c>
      <c r="E47" s="17" t="s">
        <v>28</v>
      </c>
      <c r="F47" s="18">
        <f t="shared" si="1"/>
        <v>5</v>
      </c>
      <c r="G47" s="19">
        <v>1.3</v>
      </c>
      <c r="H47" s="20">
        <f t="shared" si="2"/>
        <v>6.5</v>
      </c>
    </row>
    <row r="48">
      <c r="A48" s="5" t="s">
        <v>141</v>
      </c>
      <c r="B48" s="6" t="s">
        <v>157</v>
      </c>
      <c r="C48" s="6" t="s">
        <v>158</v>
      </c>
      <c r="D48" s="7" t="s">
        <v>159</v>
      </c>
      <c r="E48" s="8" t="s">
        <v>28</v>
      </c>
      <c r="F48" s="9">
        <f t="shared" si="1"/>
        <v>5</v>
      </c>
      <c r="G48" s="10">
        <v>1.4</v>
      </c>
      <c r="H48" s="11">
        <f t="shared" si="2"/>
        <v>7</v>
      </c>
    </row>
    <row r="49">
      <c r="A49" s="14" t="s">
        <v>141</v>
      </c>
      <c r="B49" s="23" t="s">
        <v>160</v>
      </c>
      <c r="C49" s="23" t="s">
        <v>161</v>
      </c>
      <c r="D49" s="24" t="s">
        <v>162</v>
      </c>
      <c r="E49" s="25" t="s">
        <v>28</v>
      </c>
      <c r="F49" s="18">
        <f t="shared" si="1"/>
        <v>5</v>
      </c>
      <c r="G49" s="19">
        <v>1.7</v>
      </c>
      <c r="H49" s="20">
        <f t="shared" si="2"/>
        <v>8.5</v>
      </c>
    </row>
    <row r="50">
      <c r="A50" s="5" t="s">
        <v>141</v>
      </c>
      <c r="B50" s="27" t="s">
        <v>163</v>
      </c>
      <c r="C50" s="27" t="s">
        <v>164</v>
      </c>
      <c r="D50" s="28" t="s">
        <v>165</v>
      </c>
      <c r="E50" s="38" t="s">
        <v>28</v>
      </c>
      <c r="F50" s="9">
        <f t="shared" si="1"/>
        <v>5</v>
      </c>
      <c r="G50" s="10">
        <v>1.5</v>
      </c>
      <c r="H50" s="11">
        <f t="shared" si="2"/>
        <v>7.5</v>
      </c>
    </row>
    <row r="51">
      <c r="A51" s="14" t="s">
        <v>166</v>
      </c>
      <c r="B51" s="23" t="s">
        <v>167</v>
      </c>
      <c r="C51" s="23" t="s">
        <v>168</v>
      </c>
      <c r="D51" s="24" t="s">
        <v>169</v>
      </c>
      <c r="E51" s="25" t="s">
        <v>17</v>
      </c>
      <c r="F51" s="18">
        <f t="shared" si="1"/>
        <v>2</v>
      </c>
      <c r="G51" s="19">
        <v>1.0</v>
      </c>
      <c r="H51" s="20">
        <f t="shared" si="2"/>
        <v>2</v>
      </c>
    </row>
    <row r="52">
      <c r="A52" s="5" t="s">
        <v>166</v>
      </c>
      <c r="B52" s="27" t="s">
        <v>170</v>
      </c>
      <c r="C52" s="27" t="s">
        <v>171</v>
      </c>
      <c r="D52" s="28" t="s">
        <v>172</v>
      </c>
      <c r="E52" s="38" t="s">
        <v>12</v>
      </c>
      <c r="F52" s="9">
        <f t="shared" si="1"/>
        <v>4</v>
      </c>
      <c r="G52" s="10">
        <v>1.3</v>
      </c>
      <c r="H52" s="11">
        <f t="shared" si="2"/>
        <v>5.2</v>
      </c>
    </row>
    <row r="53">
      <c r="A53" s="14" t="s">
        <v>166</v>
      </c>
      <c r="B53" s="23" t="s">
        <v>173</v>
      </c>
      <c r="C53" s="23" t="s">
        <v>174</v>
      </c>
      <c r="D53" s="24" t="s">
        <v>175</v>
      </c>
      <c r="E53" s="40" t="s">
        <v>12</v>
      </c>
      <c r="F53" s="18">
        <f t="shared" si="1"/>
        <v>4</v>
      </c>
      <c r="G53" s="19">
        <v>1.2</v>
      </c>
      <c r="H53" s="20">
        <f t="shared" si="2"/>
        <v>4.8</v>
      </c>
    </row>
    <row r="54">
      <c r="A54" s="5" t="s">
        <v>166</v>
      </c>
      <c r="B54" s="27" t="s">
        <v>176</v>
      </c>
      <c r="C54" s="27" t="s">
        <v>177</v>
      </c>
      <c r="D54" s="28" t="s">
        <v>178</v>
      </c>
      <c r="E54" s="31" t="s">
        <v>21</v>
      </c>
      <c r="F54" s="9">
        <f t="shared" si="1"/>
        <v>3</v>
      </c>
      <c r="G54" s="10">
        <v>1.3</v>
      </c>
      <c r="H54" s="11">
        <f t="shared" si="2"/>
        <v>3.9</v>
      </c>
    </row>
    <row r="55">
      <c r="A55" s="14" t="s">
        <v>166</v>
      </c>
      <c r="B55" s="15" t="s">
        <v>179</v>
      </c>
      <c r="C55" s="15" t="s">
        <v>180</v>
      </c>
      <c r="D55" s="16" t="s">
        <v>181</v>
      </c>
      <c r="E55" s="17" t="s">
        <v>17</v>
      </c>
      <c r="F55" s="18">
        <f t="shared" si="1"/>
        <v>2</v>
      </c>
      <c r="G55" s="19">
        <v>1.0</v>
      </c>
      <c r="H55" s="20">
        <f t="shared" si="2"/>
        <v>2</v>
      </c>
    </row>
    <row r="56">
      <c r="A56" s="5" t="s">
        <v>166</v>
      </c>
      <c r="B56" s="41" t="s">
        <v>182</v>
      </c>
      <c r="C56" s="41" t="s">
        <v>183</v>
      </c>
      <c r="D56" s="42" t="s">
        <v>184</v>
      </c>
      <c r="E56" s="43" t="s">
        <v>17</v>
      </c>
      <c r="F56" s="9">
        <f t="shared" si="1"/>
        <v>2</v>
      </c>
      <c r="G56" s="10">
        <v>1.0</v>
      </c>
      <c r="H56" s="11">
        <f t="shared" si="2"/>
        <v>2</v>
      </c>
    </row>
    <row r="57">
      <c r="A57" s="14" t="s">
        <v>166</v>
      </c>
      <c r="B57" s="41" t="s">
        <v>185</v>
      </c>
      <c r="C57" s="41" t="s">
        <v>186</v>
      </c>
      <c r="D57" s="41" t="s">
        <v>187</v>
      </c>
      <c r="E57" s="25" t="s">
        <v>21</v>
      </c>
      <c r="F57" s="18">
        <f t="shared" si="1"/>
        <v>3</v>
      </c>
      <c r="G57" s="19">
        <v>1.3</v>
      </c>
      <c r="H57" s="20">
        <f t="shared" si="2"/>
        <v>3.9</v>
      </c>
    </row>
    <row r="58">
      <c r="A58" s="5" t="s">
        <v>166</v>
      </c>
      <c r="B58" s="41" t="s">
        <v>188</v>
      </c>
      <c r="C58" s="41" t="s">
        <v>189</v>
      </c>
      <c r="D58" s="42" t="s">
        <v>190</v>
      </c>
      <c r="E58" s="44" t="s">
        <v>17</v>
      </c>
      <c r="F58" s="9">
        <f t="shared" si="1"/>
        <v>2</v>
      </c>
      <c r="G58" s="10">
        <v>1.0</v>
      </c>
      <c r="H58" s="11">
        <f t="shared" si="2"/>
        <v>2</v>
      </c>
    </row>
    <row r="59">
      <c r="A59" s="14" t="s">
        <v>166</v>
      </c>
      <c r="B59" s="41" t="s">
        <v>191</v>
      </c>
      <c r="C59" s="41" t="s">
        <v>192</v>
      </c>
      <c r="D59" s="45" t="s">
        <v>193</v>
      </c>
      <c r="E59" s="25" t="s">
        <v>21</v>
      </c>
      <c r="F59" s="18">
        <f t="shared" si="1"/>
        <v>3</v>
      </c>
      <c r="G59" s="19">
        <v>1.0</v>
      </c>
      <c r="H59" s="20">
        <f t="shared" si="2"/>
        <v>3</v>
      </c>
    </row>
    <row r="60">
      <c r="A60" s="5" t="s">
        <v>166</v>
      </c>
      <c r="B60" s="41" t="s">
        <v>194</v>
      </c>
      <c r="C60" s="41" t="s">
        <v>195</v>
      </c>
      <c r="D60" s="41" t="s">
        <v>190</v>
      </c>
      <c r="E60" s="38" t="s">
        <v>17</v>
      </c>
      <c r="F60" s="46">
        <f t="shared" si="1"/>
        <v>2</v>
      </c>
      <c r="G60" s="47">
        <v>1.3</v>
      </c>
      <c r="H60" s="48">
        <f t="shared" si="2"/>
        <v>2.6</v>
      </c>
    </row>
  </sheetData>
  <dataValidations>
    <dataValidation type="list" allowBlank="1" sqref="M2:M6">
      <formula1>"Baja,Alta,Media,Media Alta,Crítica"</formula1>
    </dataValidation>
    <dataValidation type="list" allowBlank="1" sqref="A2:A60">
      <formula1>"0.- Nivel Madurez,1.- Factor Humano,2.- Factor Infraestructura,3.- Bugs de Arquitectura y Diseño,4.- Bugs Implementacion,5.- Criticidad Dato,6.- Test, Validaciones y Trazabilidad"</formula1>
    </dataValidation>
    <dataValidation type="custom" allowBlank="1" showDropDown="1" sqref="F2:F60">
      <formula1>AND(ISNUMBER(F2),(NOT(OR(NOT(ISERROR(DATEVALUE(F2))), AND(ISNUMBER(F2), LEFT(CELL("format", F2))="D")))))</formula1>
    </dataValidation>
    <dataValidation type="list" allowBlank="1" sqref="E2:E60">
      <formula1>"Baja,Alta,Media,Media Alta,Crítica"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7.5"/>
    <col customWidth="1" min="3" max="3" width="21.25"/>
    <col customWidth="1" min="4" max="4" width="19.38"/>
    <col customWidth="1" min="5" max="5" width="25.88"/>
    <col customWidth="1" min="6" max="6" width="19.38"/>
    <col customWidth="1" min="7" max="7" width="14.38"/>
    <col customWidth="1" min="8" max="8" width="31.13"/>
  </cols>
  <sheetData>
    <row r="1">
      <c r="A1" s="49" t="s">
        <v>196</v>
      </c>
    </row>
    <row r="2"/>
    <row r="3"/>
    <row r="4"/>
    <row r="5"/>
    <row r="6"/>
    <row r="7"/>
    <row r="8"/>
    <row r="9"/>
  </sheetData>
  <mergeCells count="1">
    <mergeCell ref="A1:I1"/>
  </mergeCells>
  <drawing r:id="rId2"/>
</worksheet>
</file>